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65" windowWidth="20115" windowHeight="8445" firstSheet="37" activeTab="39"/>
  </bookViews>
  <sheets>
    <sheet name="Deckblatt" sheetId="44" r:id="rId1"/>
    <sheet name="Hinweise" sheetId="45" r:id="rId2"/>
    <sheet name="AP Teil 1-K" sheetId="43" r:id="rId3"/>
    <sheet name="KSMf" sheetId="6" r:id="rId4"/>
    <sheet name="KSMf2" sheetId="32" r:id="rId5"/>
    <sheet name="KSMl" sheetId="21" r:id="rId6"/>
    <sheet name="KSMl2" sheetId="33" r:id="rId7"/>
    <sheet name="KSM WA" sheetId="20" r:id="rId8"/>
    <sheet name="KSM WA2" sheetId="37" r:id="rId9"/>
    <sheet name="PPC-H" sheetId="16" r:id="rId10"/>
    <sheet name="PPC-H2" sheetId="34" r:id="rId11"/>
    <sheet name="PPC-K" sheetId="17" r:id="rId12"/>
    <sheet name="PPC-K2" sheetId="35" r:id="rId13"/>
    <sheet name="TEBa 1&amp;2" sheetId="23" r:id="rId14"/>
    <sheet name="TEBa 1&amp;2_2" sheetId="38" r:id="rId15"/>
    <sheet name="TEBa 3&amp;4" sheetId="24" r:id="rId16"/>
    <sheet name="TEBa 3&amp;4_2" sheetId="39" r:id="rId17"/>
    <sheet name="TNBa" sheetId="2" r:id="rId18"/>
    <sheet name="TNBa2" sheetId="40" r:id="rId19"/>
    <sheet name="TNBi" sheetId="22" r:id="rId20"/>
    <sheet name="TNBi2" sheetId="41" r:id="rId21"/>
    <sheet name="TNFs" sheetId="19" r:id="rId22"/>
    <sheet name="TNFs Zuordnung" sheetId="31" state="hidden" r:id="rId23"/>
    <sheet name="TNFs2" sheetId="42" r:id="rId24"/>
    <sheet name="SOLL" sheetId="3" state="hidden" r:id="rId25"/>
    <sheet name="1. Ausbildungsjahr" sheetId="4" r:id="rId26"/>
    <sheet name="Hilfsblatt 1. AJ" sheetId="27" state="hidden" r:id="rId27"/>
    <sheet name="Grafik 1. AJ" sheetId="47" r:id="rId28"/>
    <sheet name="2. Ausbildungsjahr" sheetId="15" r:id="rId29"/>
    <sheet name="Hilfsblatt 2. AJ" sheetId="28" state="hidden" r:id="rId30"/>
    <sheet name="Grafik 2. AJ" sheetId="55" r:id="rId31"/>
    <sheet name="3. Ausbildungsjahr" sheetId="25" r:id="rId32"/>
    <sheet name="Hilfsblatt 3. AJ" sheetId="29" state="hidden" r:id="rId33"/>
    <sheet name="Grafik 3. AJ" sheetId="56" r:id="rId34"/>
    <sheet name="4. Ausbildungsjahr" sheetId="26" r:id="rId35"/>
    <sheet name="Hilfsblatt 4. AJ" sheetId="30" state="hidden" r:id="rId36"/>
    <sheet name="Grafik 4. AJ" sheetId="57" r:id="rId37"/>
    <sheet name="Rahmenplan Gesamt" sheetId="46" r:id="rId38"/>
    <sheet name="Grafik Final" sheetId="58" r:id="rId39"/>
    <sheet name="Gesamtbogen" sheetId="7" r:id="rId40"/>
    <sheet name="Zielbogen" sheetId="9" r:id="rId41"/>
    <sheet name="Rahmenplan Hilfsblatt" sheetId="52" state="hidden" r:id="rId42"/>
    <sheet name="Grafik Hilfsblatt" sheetId="53" state="hidden" r:id="rId43"/>
    <sheet name="Zeugnisse und Beurteilungsbogen" sheetId="54" r:id="rId44"/>
  </sheets>
  <externalReferences>
    <externalReference r:id="rId45"/>
  </externalReferences>
  <calcPr calcId="145621"/>
</workbook>
</file>

<file path=xl/calcChain.xml><?xml version="1.0" encoding="utf-8"?>
<calcChain xmlns="http://schemas.openxmlformats.org/spreadsheetml/2006/main">
  <c r="P12" i="7" l="1"/>
  <c r="P13" i="7"/>
  <c r="P14" i="7"/>
  <c r="P15" i="7"/>
  <c r="P16" i="7"/>
  <c r="P17" i="7"/>
  <c r="P18" i="7"/>
  <c r="P19" i="7"/>
  <c r="P11" i="7"/>
  <c r="D15" i="54"/>
  <c r="B80" i="53"/>
  <c r="C80" i="53"/>
  <c r="D80" i="53"/>
  <c r="E80" i="53"/>
  <c r="E4" i="53"/>
  <c r="E5" i="53"/>
  <c r="E6" i="53"/>
  <c r="E7" i="53"/>
  <c r="E8" i="53"/>
  <c r="E12" i="53"/>
  <c r="E13" i="53"/>
  <c r="E14" i="53"/>
  <c r="E15" i="53"/>
  <c r="E16" i="53"/>
  <c r="E19" i="53"/>
  <c r="E20" i="53"/>
  <c r="E21" i="53"/>
  <c r="E22" i="53"/>
  <c r="E23" i="53"/>
  <c r="E27" i="53"/>
  <c r="E28" i="53"/>
  <c r="E29" i="53"/>
  <c r="E30" i="53"/>
  <c r="E31" i="53"/>
  <c r="E36" i="53"/>
  <c r="E37" i="53"/>
  <c r="E38" i="53"/>
  <c r="E39" i="53"/>
  <c r="E42" i="53"/>
  <c r="E43" i="53"/>
  <c r="E44" i="53"/>
  <c r="E45" i="53"/>
  <c r="E49" i="53"/>
  <c r="E50" i="53"/>
  <c r="E51" i="53"/>
  <c r="E52" i="53"/>
  <c r="E53" i="53"/>
  <c r="E57" i="53"/>
  <c r="E58" i="53"/>
  <c r="E59" i="53"/>
  <c r="E60" i="53"/>
  <c r="E61" i="53"/>
  <c r="E66" i="53"/>
  <c r="E67" i="53"/>
  <c r="E68" i="53"/>
  <c r="E69" i="53"/>
  <c r="E70" i="53"/>
  <c r="E73" i="53"/>
  <c r="E74" i="53"/>
  <c r="E75" i="53"/>
  <c r="E76" i="53"/>
  <c r="E77" i="53"/>
  <c r="E81" i="53"/>
  <c r="E82" i="53"/>
  <c r="E83" i="53"/>
  <c r="E84" i="53"/>
  <c r="E88" i="53"/>
  <c r="E89" i="53"/>
  <c r="E90" i="53"/>
  <c r="E91" i="53"/>
  <c r="E92" i="53"/>
  <c r="E93" i="53"/>
  <c r="E3" i="53"/>
  <c r="D4" i="53"/>
  <c r="D5" i="53"/>
  <c r="D6" i="53"/>
  <c r="D7" i="53"/>
  <c r="D8" i="53"/>
  <c r="D12" i="53"/>
  <c r="D13" i="53"/>
  <c r="D14" i="53"/>
  <c r="D15" i="53"/>
  <c r="D16" i="53"/>
  <c r="D19" i="53"/>
  <c r="D20" i="53"/>
  <c r="D21" i="53"/>
  <c r="D22" i="53"/>
  <c r="D23" i="53"/>
  <c r="D27" i="53"/>
  <c r="D28" i="53"/>
  <c r="D29" i="53"/>
  <c r="D30" i="53"/>
  <c r="D31" i="53"/>
  <c r="D36" i="53"/>
  <c r="D37" i="53"/>
  <c r="D38" i="53"/>
  <c r="D39" i="53"/>
  <c r="D42" i="53"/>
  <c r="D43" i="53"/>
  <c r="D44" i="53"/>
  <c r="D45" i="53"/>
  <c r="D49" i="53"/>
  <c r="D50" i="53"/>
  <c r="D51" i="53"/>
  <c r="D52" i="53"/>
  <c r="D53" i="53"/>
  <c r="D57" i="53"/>
  <c r="D58" i="53"/>
  <c r="D59" i="53"/>
  <c r="D60" i="53"/>
  <c r="D61" i="53"/>
  <c r="D66" i="53"/>
  <c r="D67" i="53"/>
  <c r="D68" i="53"/>
  <c r="D69" i="53"/>
  <c r="D70" i="53"/>
  <c r="D73" i="53"/>
  <c r="D74" i="53"/>
  <c r="D75" i="53"/>
  <c r="D76" i="53"/>
  <c r="D77" i="53"/>
  <c r="D81" i="53"/>
  <c r="D82" i="53"/>
  <c r="D83" i="53"/>
  <c r="D84" i="53"/>
  <c r="D88" i="53"/>
  <c r="D89" i="53"/>
  <c r="D90" i="53"/>
  <c r="D91" i="53"/>
  <c r="D92" i="53"/>
  <c r="D93" i="53"/>
  <c r="D3" i="53"/>
  <c r="C4" i="53"/>
  <c r="C5" i="53"/>
  <c r="C6" i="53"/>
  <c r="C7" i="53"/>
  <c r="C8" i="53"/>
  <c r="C12" i="53"/>
  <c r="C13" i="53"/>
  <c r="C14" i="53"/>
  <c r="C15" i="53"/>
  <c r="C16" i="53"/>
  <c r="C19" i="53"/>
  <c r="C20" i="53"/>
  <c r="C21" i="53"/>
  <c r="C22" i="53"/>
  <c r="C23" i="53"/>
  <c r="C27" i="53"/>
  <c r="C28" i="53"/>
  <c r="C29" i="53"/>
  <c r="C30" i="53"/>
  <c r="C31" i="53"/>
  <c r="C36" i="53"/>
  <c r="C37" i="53"/>
  <c r="C38" i="53"/>
  <c r="C39" i="53"/>
  <c r="C42" i="53"/>
  <c r="C43" i="53"/>
  <c r="C44" i="53"/>
  <c r="C45" i="53"/>
  <c r="C49" i="53"/>
  <c r="C50" i="53"/>
  <c r="C51" i="53"/>
  <c r="C52" i="53"/>
  <c r="C53" i="53"/>
  <c r="C57" i="53"/>
  <c r="C58" i="53"/>
  <c r="C59" i="53"/>
  <c r="C60" i="53"/>
  <c r="C61" i="53"/>
  <c r="C66" i="53"/>
  <c r="C67" i="53"/>
  <c r="C68" i="53"/>
  <c r="C69" i="53"/>
  <c r="C70" i="53"/>
  <c r="C73" i="53"/>
  <c r="C74" i="53"/>
  <c r="C75" i="53"/>
  <c r="C76" i="53"/>
  <c r="C77" i="53"/>
  <c r="C81" i="53"/>
  <c r="C82" i="53"/>
  <c r="C83" i="53"/>
  <c r="C84" i="53"/>
  <c r="C88" i="53"/>
  <c r="C89" i="53"/>
  <c r="C90" i="53"/>
  <c r="C91" i="53"/>
  <c r="C92" i="53"/>
  <c r="C93" i="53"/>
  <c r="C3" i="53"/>
  <c r="B4" i="53"/>
  <c r="B5" i="53"/>
  <c r="B6" i="53"/>
  <c r="B7" i="53"/>
  <c r="B8" i="53"/>
  <c r="B12" i="53"/>
  <c r="B13" i="53"/>
  <c r="B14" i="53"/>
  <c r="B15" i="53"/>
  <c r="B16" i="53"/>
  <c r="B19" i="53"/>
  <c r="B20" i="53"/>
  <c r="B21" i="53"/>
  <c r="B22" i="53"/>
  <c r="B23" i="53"/>
  <c r="B27" i="53"/>
  <c r="B28" i="53"/>
  <c r="B29" i="53"/>
  <c r="B30" i="53"/>
  <c r="B31" i="53"/>
  <c r="B36" i="53"/>
  <c r="B37" i="53"/>
  <c r="B38" i="53"/>
  <c r="B39" i="53"/>
  <c r="B42" i="53"/>
  <c r="B43" i="53"/>
  <c r="B44" i="53"/>
  <c r="B45" i="53"/>
  <c r="B49" i="53"/>
  <c r="B50" i="53"/>
  <c r="B51" i="53"/>
  <c r="B52" i="53"/>
  <c r="B53" i="53"/>
  <c r="B57" i="53"/>
  <c r="B58" i="53"/>
  <c r="B59" i="53"/>
  <c r="B60" i="53"/>
  <c r="B61" i="53"/>
  <c r="B66" i="53"/>
  <c r="B67" i="53"/>
  <c r="B68" i="53"/>
  <c r="B69" i="53"/>
  <c r="B70" i="53"/>
  <c r="B73" i="53"/>
  <c r="B74" i="53"/>
  <c r="B75" i="53"/>
  <c r="B76" i="53"/>
  <c r="B77" i="53"/>
  <c r="B81" i="53"/>
  <c r="B82" i="53"/>
  <c r="B83" i="53"/>
  <c r="B84" i="53"/>
  <c r="B88" i="53"/>
  <c r="B89" i="53"/>
  <c r="B90" i="53"/>
  <c r="B91" i="53"/>
  <c r="B92" i="53"/>
  <c r="B93" i="53"/>
  <c r="B3" i="53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5" i="46"/>
  <c r="S6" i="52"/>
  <c r="S7" i="52"/>
  <c r="S8" i="52"/>
  <c r="S9" i="52"/>
  <c r="S10" i="52"/>
  <c r="S11" i="52"/>
  <c r="S12" i="52"/>
  <c r="S13" i="52"/>
  <c r="S14" i="52"/>
  <c r="S15" i="52"/>
  <c r="S16" i="52"/>
  <c r="S17" i="52"/>
  <c r="S18" i="52"/>
  <c r="S19" i="52"/>
  <c r="S20" i="52"/>
  <c r="S21" i="52"/>
  <c r="S22" i="52"/>
  <c r="S23" i="52"/>
  <c r="S24" i="52"/>
  <c r="S25" i="52"/>
  <c r="S26" i="52"/>
  <c r="S27" i="52"/>
  <c r="S28" i="52"/>
  <c r="S29" i="52"/>
  <c r="S30" i="52"/>
  <c r="S31" i="52"/>
  <c r="S32" i="52"/>
  <c r="S33" i="52"/>
  <c r="S34" i="52"/>
  <c r="S35" i="52"/>
  <c r="S36" i="52"/>
  <c r="S37" i="52"/>
  <c r="S38" i="52"/>
  <c r="S39" i="52"/>
  <c r="S40" i="52"/>
  <c r="S41" i="52"/>
  <c r="S42" i="52"/>
  <c r="S43" i="52"/>
  <c r="S44" i="52"/>
  <c r="S45" i="52"/>
  <c r="S46" i="52"/>
  <c r="S47" i="52"/>
  <c r="S48" i="52"/>
  <c r="S49" i="52"/>
  <c r="S50" i="52"/>
  <c r="S51" i="52"/>
  <c r="S52" i="52"/>
  <c r="S53" i="52"/>
  <c r="S54" i="52"/>
  <c r="S55" i="52"/>
  <c r="S56" i="52"/>
  <c r="S57" i="52"/>
  <c r="S58" i="52"/>
  <c r="S59" i="52"/>
  <c r="S60" i="52"/>
  <c r="S61" i="52"/>
  <c r="S62" i="52"/>
  <c r="S63" i="52"/>
  <c r="S64" i="52"/>
  <c r="S65" i="52"/>
  <c r="S66" i="52"/>
  <c r="S67" i="52"/>
  <c r="S68" i="52"/>
  <c r="S69" i="52"/>
  <c r="S70" i="52"/>
  <c r="S71" i="52"/>
  <c r="S72" i="52"/>
  <c r="S73" i="52"/>
  <c r="S74" i="52"/>
  <c r="S75" i="52"/>
  <c r="S76" i="52"/>
  <c r="S77" i="52"/>
  <c r="S78" i="52"/>
  <c r="S79" i="52"/>
  <c r="S80" i="52"/>
  <c r="S81" i="52"/>
  <c r="S82" i="52"/>
  <c r="S83" i="52"/>
  <c r="S84" i="52"/>
  <c r="S85" i="52"/>
  <c r="S86" i="52"/>
  <c r="S87" i="52"/>
  <c r="S88" i="52"/>
  <c r="S89" i="52"/>
  <c r="S90" i="52"/>
  <c r="S91" i="52"/>
  <c r="S92" i="52"/>
  <c r="S93" i="52"/>
  <c r="S94" i="52"/>
  <c r="S95" i="52"/>
  <c r="S96" i="52"/>
  <c r="S97" i="52"/>
  <c r="S98" i="52"/>
  <c r="S99" i="52"/>
  <c r="S100" i="52"/>
  <c r="S101" i="52"/>
  <c r="S102" i="52"/>
  <c r="S5" i="52"/>
  <c r="R6" i="52"/>
  <c r="R7" i="52"/>
  <c r="R8" i="52"/>
  <c r="R9" i="52"/>
  <c r="R10" i="52"/>
  <c r="R11" i="52"/>
  <c r="R12" i="52"/>
  <c r="R13" i="52"/>
  <c r="R14" i="52"/>
  <c r="R15" i="52"/>
  <c r="R16" i="52"/>
  <c r="R17" i="52"/>
  <c r="R18" i="52"/>
  <c r="R19" i="52"/>
  <c r="R20" i="52"/>
  <c r="R21" i="52"/>
  <c r="R22" i="52"/>
  <c r="R23" i="52"/>
  <c r="R24" i="52"/>
  <c r="R25" i="52"/>
  <c r="R26" i="52"/>
  <c r="R27" i="52"/>
  <c r="R28" i="52"/>
  <c r="R29" i="52"/>
  <c r="R30" i="52"/>
  <c r="R31" i="52"/>
  <c r="R32" i="52"/>
  <c r="R33" i="52"/>
  <c r="R34" i="52"/>
  <c r="R35" i="52"/>
  <c r="R36" i="52"/>
  <c r="R37" i="52"/>
  <c r="R38" i="52"/>
  <c r="R39" i="52"/>
  <c r="R40" i="52"/>
  <c r="R41" i="52"/>
  <c r="R42" i="52"/>
  <c r="R43" i="52"/>
  <c r="R44" i="52"/>
  <c r="R45" i="52"/>
  <c r="R46" i="52"/>
  <c r="R47" i="52"/>
  <c r="R48" i="52"/>
  <c r="R49" i="52"/>
  <c r="R50" i="52"/>
  <c r="R51" i="52"/>
  <c r="R52" i="52"/>
  <c r="R53" i="52"/>
  <c r="R54" i="52"/>
  <c r="R55" i="52"/>
  <c r="R56" i="52"/>
  <c r="R57" i="52"/>
  <c r="R58" i="52"/>
  <c r="R59" i="52"/>
  <c r="R60" i="52"/>
  <c r="R61" i="52"/>
  <c r="R62" i="52"/>
  <c r="R63" i="52"/>
  <c r="R64" i="52"/>
  <c r="R65" i="52"/>
  <c r="R66" i="52"/>
  <c r="R67" i="52"/>
  <c r="R68" i="52"/>
  <c r="R69" i="52"/>
  <c r="R70" i="52"/>
  <c r="R71" i="52"/>
  <c r="R72" i="52"/>
  <c r="R73" i="52"/>
  <c r="R74" i="52"/>
  <c r="R75" i="52"/>
  <c r="R76" i="52"/>
  <c r="R77" i="52"/>
  <c r="R78" i="52"/>
  <c r="R79" i="52"/>
  <c r="R80" i="52"/>
  <c r="R81" i="52"/>
  <c r="R82" i="52"/>
  <c r="R83" i="52"/>
  <c r="R84" i="52"/>
  <c r="R85" i="52"/>
  <c r="R86" i="52"/>
  <c r="R87" i="52"/>
  <c r="R88" i="52"/>
  <c r="R89" i="52"/>
  <c r="R90" i="52"/>
  <c r="R91" i="52"/>
  <c r="R92" i="52"/>
  <c r="R93" i="52"/>
  <c r="R94" i="52"/>
  <c r="R95" i="52"/>
  <c r="R96" i="52"/>
  <c r="R97" i="52"/>
  <c r="R98" i="52"/>
  <c r="R99" i="52"/>
  <c r="R100" i="52"/>
  <c r="R101" i="52"/>
  <c r="R102" i="52"/>
  <c r="R5" i="52"/>
  <c r="Q6" i="52"/>
  <c r="Q7" i="52"/>
  <c r="Q8" i="52"/>
  <c r="Q9" i="52"/>
  <c r="Q10" i="52"/>
  <c r="Q11" i="52"/>
  <c r="Q12" i="52"/>
  <c r="Q13" i="52"/>
  <c r="Q14" i="52"/>
  <c r="Q15" i="52"/>
  <c r="Q16" i="52"/>
  <c r="Q17" i="52"/>
  <c r="Q18" i="52"/>
  <c r="Q19" i="52"/>
  <c r="Q20" i="52"/>
  <c r="Q21" i="52"/>
  <c r="Q22" i="52"/>
  <c r="Q23" i="52"/>
  <c r="Q24" i="52"/>
  <c r="Q25" i="52"/>
  <c r="Q26" i="52"/>
  <c r="Q27" i="52"/>
  <c r="Q28" i="52"/>
  <c r="Q29" i="52"/>
  <c r="Q30" i="52"/>
  <c r="Q31" i="52"/>
  <c r="Q32" i="52"/>
  <c r="Q33" i="52"/>
  <c r="Q34" i="52"/>
  <c r="Q35" i="52"/>
  <c r="Q36" i="52"/>
  <c r="Q37" i="52"/>
  <c r="Q38" i="52"/>
  <c r="Q39" i="52"/>
  <c r="Q40" i="52"/>
  <c r="Q41" i="52"/>
  <c r="Q42" i="52"/>
  <c r="Q43" i="52"/>
  <c r="Q44" i="52"/>
  <c r="Q45" i="52"/>
  <c r="Q46" i="52"/>
  <c r="Q47" i="52"/>
  <c r="Q48" i="52"/>
  <c r="Q49" i="52"/>
  <c r="Q50" i="52"/>
  <c r="Q51" i="52"/>
  <c r="Q52" i="52"/>
  <c r="Q53" i="52"/>
  <c r="Q54" i="52"/>
  <c r="Q55" i="52"/>
  <c r="Q56" i="52"/>
  <c r="Q57" i="52"/>
  <c r="Q58" i="52"/>
  <c r="Q59" i="52"/>
  <c r="Q60" i="52"/>
  <c r="Q61" i="52"/>
  <c r="Q62" i="52"/>
  <c r="Q63" i="52"/>
  <c r="Q64" i="52"/>
  <c r="Q65" i="52"/>
  <c r="Q66" i="52"/>
  <c r="Q67" i="52"/>
  <c r="Q68" i="52"/>
  <c r="Q69" i="52"/>
  <c r="Q70" i="52"/>
  <c r="Q71" i="52"/>
  <c r="Q72" i="52"/>
  <c r="Q73" i="52"/>
  <c r="Q74" i="52"/>
  <c r="Q75" i="52"/>
  <c r="Q76" i="52"/>
  <c r="Q77" i="52"/>
  <c r="Q78" i="52"/>
  <c r="Q79" i="52"/>
  <c r="Q80" i="52"/>
  <c r="Q81" i="52"/>
  <c r="Q82" i="52"/>
  <c r="Q83" i="52"/>
  <c r="Q84" i="52"/>
  <c r="Q85" i="52"/>
  <c r="Q86" i="52"/>
  <c r="Q87" i="52"/>
  <c r="Q88" i="52"/>
  <c r="Q89" i="52"/>
  <c r="Q90" i="52"/>
  <c r="Q91" i="52"/>
  <c r="Q92" i="52"/>
  <c r="Q93" i="52"/>
  <c r="Q94" i="52"/>
  <c r="Q95" i="52"/>
  <c r="Q96" i="52"/>
  <c r="Q97" i="52"/>
  <c r="Q98" i="52"/>
  <c r="Q99" i="52"/>
  <c r="Q100" i="52"/>
  <c r="Q101" i="52"/>
  <c r="Q102" i="52"/>
  <c r="Q5" i="52"/>
  <c r="P6" i="52"/>
  <c r="P7" i="52"/>
  <c r="P8" i="52"/>
  <c r="P9" i="52"/>
  <c r="P10" i="52"/>
  <c r="P11" i="52"/>
  <c r="P12" i="52"/>
  <c r="P13" i="52"/>
  <c r="P14" i="52"/>
  <c r="P15" i="52"/>
  <c r="P16" i="52"/>
  <c r="P17" i="52"/>
  <c r="P18" i="52"/>
  <c r="P19" i="52"/>
  <c r="P20" i="52"/>
  <c r="P21" i="52"/>
  <c r="P22" i="52"/>
  <c r="P23" i="52"/>
  <c r="P24" i="52"/>
  <c r="P25" i="52"/>
  <c r="P26" i="52"/>
  <c r="P27" i="52"/>
  <c r="P28" i="52"/>
  <c r="P29" i="52"/>
  <c r="P30" i="52"/>
  <c r="P31" i="52"/>
  <c r="P32" i="52"/>
  <c r="P33" i="52"/>
  <c r="P34" i="52"/>
  <c r="P35" i="52"/>
  <c r="P36" i="52"/>
  <c r="P37" i="52"/>
  <c r="P38" i="52"/>
  <c r="P39" i="52"/>
  <c r="P40" i="52"/>
  <c r="P41" i="52"/>
  <c r="P42" i="52"/>
  <c r="P43" i="52"/>
  <c r="P44" i="52"/>
  <c r="P45" i="52"/>
  <c r="P46" i="52"/>
  <c r="P47" i="52"/>
  <c r="P48" i="52"/>
  <c r="P49" i="52"/>
  <c r="P50" i="52"/>
  <c r="P51" i="52"/>
  <c r="P52" i="52"/>
  <c r="P53" i="52"/>
  <c r="P54" i="52"/>
  <c r="P55" i="52"/>
  <c r="P56" i="52"/>
  <c r="P57" i="52"/>
  <c r="P58" i="52"/>
  <c r="P59" i="52"/>
  <c r="P60" i="52"/>
  <c r="P61" i="52"/>
  <c r="P62" i="52"/>
  <c r="P63" i="52"/>
  <c r="P64" i="52"/>
  <c r="P65" i="52"/>
  <c r="P66" i="52"/>
  <c r="P67" i="52"/>
  <c r="P68" i="52"/>
  <c r="P69" i="52"/>
  <c r="P70" i="52"/>
  <c r="P71" i="52"/>
  <c r="P72" i="52"/>
  <c r="P73" i="52"/>
  <c r="P74" i="52"/>
  <c r="P75" i="52"/>
  <c r="P76" i="52"/>
  <c r="P77" i="52"/>
  <c r="P78" i="52"/>
  <c r="P79" i="52"/>
  <c r="P80" i="52"/>
  <c r="P81" i="52"/>
  <c r="P82" i="52"/>
  <c r="P83" i="52"/>
  <c r="P84" i="52"/>
  <c r="P85" i="52"/>
  <c r="P86" i="52"/>
  <c r="P87" i="52"/>
  <c r="P88" i="52"/>
  <c r="P89" i="52"/>
  <c r="P90" i="52"/>
  <c r="P91" i="52"/>
  <c r="P92" i="52"/>
  <c r="P93" i="52"/>
  <c r="P94" i="52"/>
  <c r="P95" i="52"/>
  <c r="P96" i="52"/>
  <c r="P97" i="52"/>
  <c r="P98" i="52"/>
  <c r="P99" i="52"/>
  <c r="P100" i="52"/>
  <c r="P101" i="52"/>
  <c r="P102" i="52"/>
  <c r="P5" i="52"/>
  <c r="O6" i="52"/>
  <c r="O7" i="52"/>
  <c r="O8" i="52"/>
  <c r="O9" i="52"/>
  <c r="O10" i="52"/>
  <c r="O11" i="52"/>
  <c r="O12" i="52"/>
  <c r="O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60" i="52"/>
  <c r="O61" i="52"/>
  <c r="O62" i="52"/>
  <c r="O63" i="52"/>
  <c r="O64" i="52"/>
  <c r="O65" i="52"/>
  <c r="O66" i="52"/>
  <c r="O67" i="52"/>
  <c r="O68" i="52"/>
  <c r="O69" i="52"/>
  <c r="O70" i="52"/>
  <c r="O71" i="52"/>
  <c r="O72" i="52"/>
  <c r="O7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O91" i="52"/>
  <c r="O92" i="52"/>
  <c r="O93" i="52"/>
  <c r="O94" i="52"/>
  <c r="O95" i="52"/>
  <c r="O96" i="52"/>
  <c r="O97" i="52"/>
  <c r="O98" i="52"/>
  <c r="O99" i="52"/>
  <c r="O100" i="52"/>
  <c r="O101" i="52"/>
  <c r="O102" i="52"/>
  <c r="O5" i="52"/>
  <c r="N6" i="52"/>
  <c r="N7" i="52"/>
  <c r="N8" i="52"/>
  <c r="N9" i="52"/>
  <c r="N10" i="52"/>
  <c r="N11" i="52"/>
  <c r="N12" i="52"/>
  <c r="N13" i="52"/>
  <c r="N14" i="52"/>
  <c r="N15" i="52"/>
  <c r="N16" i="52"/>
  <c r="N17" i="52"/>
  <c r="N18" i="52"/>
  <c r="N19" i="52"/>
  <c r="N20" i="52"/>
  <c r="N21" i="52"/>
  <c r="N22" i="52"/>
  <c r="N23" i="52"/>
  <c r="N24" i="52"/>
  <c r="N25" i="52"/>
  <c r="N26" i="52"/>
  <c r="N27" i="52"/>
  <c r="N28" i="52"/>
  <c r="N29" i="52"/>
  <c r="N30" i="52"/>
  <c r="N31" i="52"/>
  <c r="N32" i="52"/>
  <c r="N33" i="52"/>
  <c r="N34" i="52"/>
  <c r="N35" i="52"/>
  <c r="N36" i="52"/>
  <c r="N37" i="52"/>
  <c r="N38" i="52"/>
  <c r="N39" i="52"/>
  <c r="N40" i="52"/>
  <c r="N41" i="52"/>
  <c r="N42" i="52"/>
  <c r="N43" i="52"/>
  <c r="N44" i="52"/>
  <c r="N45" i="52"/>
  <c r="N46" i="52"/>
  <c r="N47" i="52"/>
  <c r="N48" i="52"/>
  <c r="N49" i="52"/>
  <c r="N50" i="52"/>
  <c r="N51" i="52"/>
  <c r="N52" i="52"/>
  <c r="N53" i="52"/>
  <c r="N54" i="52"/>
  <c r="N55" i="52"/>
  <c r="N56" i="52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N70" i="52"/>
  <c r="N71" i="52"/>
  <c r="N72" i="52"/>
  <c r="N73" i="52"/>
  <c r="N74" i="52"/>
  <c r="N75" i="52"/>
  <c r="N76" i="52"/>
  <c r="N77" i="52"/>
  <c r="N78" i="52"/>
  <c r="N79" i="52"/>
  <c r="N80" i="52"/>
  <c r="N81" i="52"/>
  <c r="N82" i="52"/>
  <c r="N83" i="52"/>
  <c r="N84" i="52"/>
  <c r="N85" i="52"/>
  <c r="N86" i="52"/>
  <c r="N87" i="52"/>
  <c r="N88" i="52"/>
  <c r="N89" i="52"/>
  <c r="N90" i="52"/>
  <c r="N91" i="52"/>
  <c r="N92" i="52"/>
  <c r="N93" i="52"/>
  <c r="N94" i="52"/>
  <c r="N95" i="52"/>
  <c r="N96" i="52"/>
  <c r="N97" i="52"/>
  <c r="N98" i="52"/>
  <c r="N99" i="52"/>
  <c r="N100" i="52"/>
  <c r="N101" i="52"/>
  <c r="N102" i="52"/>
  <c r="N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53" i="52"/>
  <c r="M54" i="52"/>
  <c r="M55" i="52"/>
  <c r="M56" i="52"/>
  <c r="M57" i="52"/>
  <c r="M58" i="52"/>
  <c r="M59" i="52"/>
  <c r="M60" i="52"/>
  <c r="M61" i="52"/>
  <c r="M62" i="52"/>
  <c r="M63" i="52"/>
  <c r="M64" i="52"/>
  <c r="M65" i="52"/>
  <c r="M66" i="52"/>
  <c r="M67" i="52"/>
  <c r="M68" i="52"/>
  <c r="M69" i="52"/>
  <c r="M70" i="52"/>
  <c r="M71" i="52"/>
  <c r="M72" i="52"/>
  <c r="M73" i="52"/>
  <c r="M74" i="52"/>
  <c r="M75" i="52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90" i="52"/>
  <c r="M91" i="52"/>
  <c r="M92" i="52"/>
  <c r="M93" i="52"/>
  <c r="M94" i="52"/>
  <c r="M95" i="52"/>
  <c r="M96" i="52"/>
  <c r="M97" i="52"/>
  <c r="M98" i="52"/>
  <c r="M99" i="52"/>
  <c r="M100" i="52"/>
  <c r="M101" i="52"/>
  <c r="M102" i="52"/>
  <c r="M5" i="52"/>
  <c r="L6" i="52"/>
  <c r="L7" i="52"/>
  <c r="L8" i="52"/>
  <c r="L9" i="52"/>
  <c r="L10" i="52"/>
  <c r="L11" i="52"/>
  <c r="L12" i="52"/>
  <c r="L13" i="52"/>
  <c r="L14" i="52"/>
  <c r="L15" i="52"/>
  <c r="L16" i="52"/>
  <c r="L17" i="52"/>
  <c r="L18" i="52"/>
  <c r="L19" i="52"/>
  <c r="L20" i="52"/>
  <c r="L21" i="52"/>
  <c r="L22" i="52"/>
  <c r="L23" i="52"/>
  <c r="L24" i="52"/>
  <c r="L25" i="52"/>
  <c r="L26" i="52"/>
  <c r="L27" i="52"/>
  <c r="L28" i="52"/>
  <c r="L29" i="52"/>
  <c r="L30" i="52"/>
  <c r="L31" i="52"/>
  <c r="L32" i="52"/>
  <c r="L33" i="52"/>
  <c r="L34" i="52"/>
  <c r="L35" i="52"/>
  <c r="L36" i="52"/>
  <c r="L37" i="52"/>
  <c r="L38" i="52"/>
  <c r="L39" i="52"/>
  <c r="L40" i="52"/>
  <c r="L41" i="52"/>
  <c r="L42" i="52"/>
  <c r="L43" i="52"/>
  <c r="L44" i="52"/>
  <c r="L45" i="52"/>
  <c r="L46" i="52"/>
  <c r="L47" i="52"/>
  <c r="L48" i="52"/>
  <c r="L49" i="52"/>
  <c r="L50" i="52"/>
  <c r="L51" i="52"/>
  <c r="L52" i="52"/>
  <c r="L53" i="52"/>
  <c r="L54" i="52"/>
  <c r="L55" i="52"/>
  <c r="L56" i="52"/>
  <c r="L57" i="52"/>
  <c r="L58" i="52"/>
  <c r="L59" i="52"/>
  <c r="L60" i="52"/>
  <c r="L61" i="52"/>
  <c r="L62" i="52"/>
  <c r="L63" i="52"/>
  <c r="L64" i="52"/>
  <c r="L65" i="52"/>
  <c r="L66" i="52"/>
  <c r="L67" i="52"/>
  <c r="L68" i="52"/>
  <c r="L69" i="52"/>
  <c r="L70" i="52"/>
  <c r="L71" i="52"/>
  <c r="L72" i="52"/>
  <c r="L73" i="52"/>
  <c r="L74" i="52"/>
  <c r="L75" i="52"/>
  <c r="L76" i="52"/>
  <c r="L77" i="52"/>
  <c r="L78" i="52"/>
  <c r="L79" i="52"/>
  <c r="L80" i="52"/>
  <c r="L81" i="52"/>
  <c r="L82" i="52"/>
  <c r="L83" i="52"/>
  <c r="L84" i="52"/>
  <c r="L85" i="52"/>
  <c r="L86" i="52"/>
  <c r="L87" i="52"/>
  <c r="L88" i="52"/>
  <c r="L89" i="52"/>
  <c r="L90" i="52"/>
  <c r="L91" i="52"/>
  <c r="L92" i="52"/>
  <c r="L93" i="52"/>
  <c r="L94" i="52"/>
  <c r="L95" i="52"/>
  <c r="L96" i="52"/>
  <c r="L97" i="52"/>
  <c r="L98" i="52"/>
  <c r="L99" i="52"/>
  <c r="L100" i="52"/>
  <c r="L101" i="52"/>
  <c r="L102" i="52"/>
  <c r="L5" i="52"/>
  <c r="K102" i="52"/>
  <c r="K6" i="52"/>
  <c r="K7" i="52"/>
  <c r="K8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K46" i="52"/>
  <c r="K47" i="52"/>
  <c r="K48" i="52"/>
  <c r="K49" i="52"/>
  <c r="K50" i="52"/>
  <c r="K51" i="52"/>
  <c r="K52" i="52"/>
  <c r="K53" i="52"/>
  <c r="K54" i="52"/>
  <c r="K55" i="52"/>
  <c r="K56" i="52"/>
  <c r="K57" i="52"/>
  <c r="K58" i="52"/>
  <c r="K59" i="52"/>
  <c r="K60" i="52"/>
  <c r="K61" i="52"/>
  <c r="K62" i="52"/>
  <c r="K63" i="52"/>
  <c r="K64" i="52"/>
  <c r="K65" i="52"/>
  <c r="K66" i="52"/>
  <c r="K67" i="52"/>
  <c r="K68" i="52"/>
  <c r="K69" i="52"/>
  <c r="K70" i="52"/>
  <c r="K71" i="52"/>
  <c r="K72" i="52"/>
  <c r="K73" i="52"/>
  <c r="K74" i="52"/>
  <c r="K75" i="52"/>
  <c r="K76" i="52"/>
  <c r="K77" i="52"/>
  <c r="K78" i="52"/>
  <c r="K79" i="52"/>
  <c r="K80" i="52"/>
  <c r="K81" i="52"/>
  <c r="K82" i="52"/>
  <c r="K83" i="52"/>
  <c r="K84" i="52"/>
  <c r="K85" i="52"/>
  <c r="K86" i="52"/>
  <c r="K87" i="52"/>
  <c r="K88" i="52"/>
  <c r="K89" i="52"/>
  <c r="K90" i="52"/>
  <c r="K91" i="52"/>
  <c r="K92" i="52"/>
  <c r="K93" i="52"/>
  <c r="K94" i="52"/>
  <c r="K95" i="52"/>
  <c r="K96" i="52"/>
  <c r="K97" i="52"/>
  <c r="K98" i="52"/>
  <c r="K99" i="52"/>
  <c r="K100" i="52"/>
  <c r="K101" i="52"/>
  <c r="K5" i="52"/>
  <c r="J6" i="52"/>
  <c r="J7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1" i="52"/>
  <c r="J32" i="52"/>
  <c r="J33" i="52"/>
  <c r="J34" i="52"/>
  <c r="J35" i="52"/>
  <c r="J36" i="52"/>
  <c r="J37" i="52"/>
  <c r="J38" i="52"/>
  <c r="J39" i="52"/>
  <c r="J40" i="52"/>
  <c r="J41" i="52"/>
  <c r="J42" i="52"/>
  <c r="J43" i="52"/>
  <c r="J44" i="52"/>
  <c r="J45" i="52"/>
  <c r="J46" i="52"/>
  <c r="J47" i="52"/>
  <c r="J48" i="52"/>
  <c r="J49" i="52"/>
  <c r="J50" i="52"/>
  <c r="J51" i="52"/>
  <c r="J52" i="52"/>
  <c r="J53" i="52"/>
  <c r="J54" i="52"/>
  <c r="J55" i="52"/>
  <c r="J56" i="52"/>
  <c r="J57" i="52"/>
  <c r="J58" i="52"/>
  <c r="J59" i="52"/>
  <c r="J60" i="52"/>
  <c r="J61" i="52"/>
  <c r="J62" i="52"/>
  <c r="J63" i="52"/>
  <c r="J64" i="52"/>
  <c r="J65" i="52"/>
  <c r="J66" i="52"/>
  <c r="J67" i="52"/>
  <c r="J68" i="52"/>
  <c r="J69" i="52"/>
  <c r="J70" i="52"/>
  <c r="J71" i="52"/>
  <c r="J72" i="52"/>
  <c r="J73" i="52"/>
  <c r="J74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J91" i="52"/>
  <c r="J92" i="52"/>
  <c r="J93" i="52"/>
  <c r="J94" i="52"/>
  <c r="J95" i="52"/>
  <c r="J96" i="52"/>
  <c r="J97" i="52"/>
  <c r="J98" i="52"/>
  <c r="J99" i="52"/>
  <c r="J100" i="52"/>
  <c r="J101" i="52"/>
  <c r="J102" i="52"/>
  <c r="J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39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60" i="52"/>
  <c r="G61" i="52"/>
  <c r="G62" i="52"/>
  <c r="G63" i="52"/>
  <c r="G64" i="52"/>
  <c r="G65" i="52"/>
  <c r="G66" i="52"/>
  <c r="G67" i="52"/>
  <c r="G68" i="52"/>
  <c r="G69" i="52"/>
  <c r="G70" i="52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86" i="52"/>
  <c r="G87" i="52"/>
  <c r="G88" i="52"/>
  <c r="G89" i="52"/>
  <c r="G90" i="52"/>
  <c r="G91" i="52"/>
  <c r="G92" i="52"/>
  <c r="G93" i="52"/>
  <c r="G94" i="52"/>
  <c r="G95" i="52"/>
  <c r="G96" i="52"/>
  <c r="G97" i="52"/>
  <c r="G98" i="52"/>
  <c r="G99" i="52"/>
  <c r="G100" i="52"/>
  <c r="G101" i="52"/>
  <c r="G102" i="52"/>
  <c r="G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3" i="52"/>
  <c r="F84" i="52"/>
  <c r="F85" i="52"/>
  <c r="F86" i="52"/>
  <c r="F87" i="52"/>
  <c r="F88" i="52"/>
  <c r="F89" i="52"/>
  <c r="F90" i="52"/>
  <c r="F91" i="52"/>
  <c r="F92" i="52"/>
  <c r="F93" i="52"/>
  <c r="F94" i="52"/>
  <c r="F95" i="52"/>
  <c r="F96" i="52"/>
  <c r="F97" i="52"/>
  <c r="F98" i="52"/>
  <c r="F99" i="52"/>
  <c r="F100" i="52"/>
  <c r="F101" i="52"/>
  <c r="F102" i="52"/>
  <c r="F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E41" i="52"/>
  <c r="E42" i="52"/>
  <c r="E43" i="52"/>
  <c r="E44" i="52"/>
  <c r="E45" i="52"/>
  <c r="E46" i="52"/>
  <c r="E47" i="52"/>
  <c r="E48" i="52"/>
  <c r="E49" i="52"/>
  <c r="E50" i="52"/>
  <c r="E51" i="52"/>
  <c r="E52" i="52"/>
  <c r="E53" i="52"/>
  <c r="E54" i="52"/>
  <c r="E55" i="52"/>
  <c r="E56" i="52"/>
  <c r="E57" i="52"/>
  <c r="E58" i="52"/>
  <c r="E59" i="52"/>
  <c r="E60" i="52"/>
  <c r="E61" i="52"/>
  <c r="E62" i="52"/>
  <c r="E63" i="52"/>
  <c r="E64" i="52"/>
  <c r="E65" i="52"/>
  <c r="E66" i="52"/>
  <c r="E67" i="52"/>
  <c r="E68" i="52"/>
  <c r="E69" i="52"/>
  <c r="E70" i="52"/>
  <c r="E71" i="52"/>
  <c r="E72" i="52"/>
  <c r="E73" i="52"/>
  <c r="E74" i="52"/>
  <c r="E75" i="52"/>
  <c r="E76" i="52"/>
  <c r="E77" i="52"/>
  <c r="E78" i="52"/>
  <c r="E79" i="52"/>
  <c r="E80" i="52"/>
  <c r="E81" i="52"/>
  <c r="E82" i="52"/>
  <c r="E83" i="52"/>
  <c r="E84" i="52"/>
  <c r="E85" i="52"/>
  <c r="E86" i="52"/>
  <c r="E87" i="52"/>
  <c r="E88" i="52"/>
  <c r="E89" i="52"/>
  <c r="E90" i="52"/>
  <c r="E91" i="52"/>
  <c r="E92" i="52"/>
  <c r="E93" i="52"/>
  <c r="E94" i="52"/>
  <c r="E95" i="52"/>
  <c r="E96" i="52"/>
  <c r="E97" i="52"/>
  <c r="E98" i="52"/>
  <c r="E99" i="52"/>
  <c r="E100" i="52"/>
  <c r="E101" i="52"/>
  <c r="E102" i="52"/>
  <c r="E5" i="52"/>
  <c r="D6" i="52"/>
  <c r="D7" i="52"/>
  <c r="D8" i="52"/>
  <c r="D9" i="52"/>
  <c r="D10" i="52"/>
  <c r="D11" i="52"/>
  <c r="D12" i="52"/>
  <c r="D13" i="52"/>
  <c r="D14" i="52"/>
  <c r="D15" i="52"/>
  <c r="D16" i="52"/>
  <c r="D17" i="52"/>
  <c r="D18" i="52"/>
  <c r="D19" i="52"/>
  <c r="D20" i="52"/>
  <c r="D21" i="52"/>
  <c r="D22" i="52"/>
  <c r="D23" i="52"/>
  <c r="D24" i="52"/>
  <c r="D25" i="52"/>
  <c r="D26" i="52"/>
  <c r="D27" i="52"/>
  <c r="D28" i="52"/>
  <c r="D29" i="52"/>
  <c r="D30" i="52"/>
  <c r="D31" i="52"/>
  <c r="D32" i="52"/>
  <c r="D33" i="52"/>
  <c r="D34" i="52"/>
  <c r="D35" i="52"/>
  <c r="D36" i="52"/>
  <c r="D37" i="52"/>
  <c r="D38" i="52"/>
  <c r="D39" i="52"/>
  <c r="D40" i="52"/>
  <c r="D41" i="52"/>
  <c r="D42" i="52"/>
  <c r="D43" i="52"/>
  <c r="D44" i="52"/>
  <c r="D45" i="52"/>
  <c r="D46" i="52"/>
  <c r="D47" i="52"/>
  <c r="D48" i="52"/>
  <c r="D49" i="52"/>
  <c r="D50" i="52"/>
  <c r="D51" i="52"/>
  <c r="D52" i="52"/>
  <c r="D53" i="52"/>
  <c r="D54" i="52"/>
  <c r="D55" i="52"/>
  <c r="D56" i="52"/>
  <c r="D57" i="52"/>
  <c r="D58" i="52"/>
  <c r="D59" i="52"/>
  <c r="D60" i="52"/>
  <c r="D61" i="52"/>
  <c r="D62" i="52"/>
  <c r="D63" i="52"/>
  <c r="D64" i="52"/>
  <c r="D65" i="52"/>
  <c r="D66" i="52"/>
  <c r="D67" i="52"/>
  <c r="D68" i="52"/>
  <c r="D69" i="52"/>
  <c r="D70" i="52"/>
  <c r="D71" i="52"/>
  <c r="D72" i="52"/>
  <c r="D73" i="52"/>
  <c r="D74" i="52"/>
  <c r="D75" i="52"/>
  <c r="D76" i="52"/>
  <c r="D77" i="52"/>
  <c r="D78" i="52"/>
  <c r="D79" i="52"/>
  <c r="D80" i="52"/>
  <c r="D81" i="52"/>
  <c r="D82" i="52"/>
  <c r="D83" i="52"/>
  <c r="D84" i="52"/>
  <c r="D85" i="52"/>
  <c r="D86" i="52"/>
  <c r="D87" i="52"/>
  <c r="D88" i="52"/>
  <c r="D89" i="52"/>
  <c r="D90" i="52"/>
  <c r="D91" i="52"/>
  <c r="D92" i="52"/>
  <c r="D93" i="52"/>
  <c r="D94" i="52"/>
  <c r="D95" i="52"/>
  <c r="D96" i="52"/>
  <c r="D97" i="52"/>
  <c r="D98" i="52"/>
  <c r="D99" i="52"/>
  <c r="D100" i="52"/>
  <c r="D101" i="52"/>
  <c r="D102" i="52"/>
  <c r="D5" i="52"/>
  <c r="H67" i="32" l="1"/>
  <c r="H68" i="32"/>
  <c r="H69" i="32"/>
  <c r="H70" i="32"/>
  <c r="H73" i="32"/>
  <c r="H74" i="32"/>
  <c r="H75" i="32"/>
  <c r="H76" i="32"/>
  <c r="H85" i="32"/>
  <c r="H86" i="32"/>
  <c r="H87" i="32"/>
  <c r="H88" i="32"/>
  <c r="H89" i="32"/>
  <c r="H93" i="32"/>
  <c r="H94" i="32"/>
  <c r="H95" i="32"/>
  <c r="H96" i="32"/>
  <c r="H97" i="32"/>
  <c r="K3" i="15" l="1"/>
  <c r="J3" i="15"/>
  <c r="I3" i="15"/>
  <c r="H3" i="15"/>
  <c r="G3" i="15"/>
  <c r="F3" i="15"/>
  <c r="E3" i="15"/>
  <c r="D3" i="15"/>
  <c r="C3" i="15"/>
  <c r="B3" i="15"/>
  <c r="C96" i="15"/>
  <c r="D96" i="15"/>
  <c r="F96" i="15"/>
  <c r="G96" i="15"/>
  <c r="H96" i="15"/>
  <c r="I96" i="15"/>
  <c r="J96" i="15"/>
  <c r="D95" i="15"/>
  <c r="F95" i="15"/>
  <c r="G95" i="15"/>
  <c r="H95" i="15"/>
  <c r="I95" i="15"/>
  <c r="J95" i="15"/>
  <c r="D94" i="15"/>
  <c r="F94" i="15"/>
  <c r="G94" i="15"/>
  <c r="H94" i="15"/>
  <c r="I94" i="15"/>
  <c r="J94" i="15"/>
  <c r="D93" i="15"/>
  <c r="F93" i="15"/>
  <c r="G93" i="15"/>
  <c r="H93" i="15"/>
  <c r="I93" i="15"/>
  <c r="J93" i="15"/>
  <c r="D92" i="15"/>
  <c r="F92" i="15"/>
  <c r="G92" i="15"/>
  <c r="H92" i="15"/>
  <c r="I92" i="15"/>
  <c r="J92" i="15"/>
  <c r="D91" i="15"/>
  <c r="F91" i="15"/>
  <c r="G91" i="15"/>
  <c r="H91" i="15"/>
  <c r="I91" i="15"/>
  <c r="J91" i="15"/>
  <c r="C87" i="15"/>
  <c r="D87" i="15"/>
  <c r="F87" i="15"/>
  <c r="G87" i="15"/>
  <c r="H87" i="15"/>
  <c r="I87" i="15"/>
  <c r="J87" i="15"/>
  <c r="C86" i="15"/>
  <c r="D86" i="15"/>
  <c r="F86" i="15"/>
  <c r="G86" i="15"/>
  <c r="H86" i="15"/>
  <c r="I86" i="15"/>
  <c r="J86" i="15"/>
  <c r="D85" i="15"/>
  <c r="F85" i="15"/>
  <c r="G85" i="15"/>
  <c r="H85" i="15"/>
  <c r="I85" i="15"/>
  <c r="J85" i="15"/>
  <c r="D84" i="15"/>
  <c r="F84" i="15"/>
  <c r="G84" i="15"/>
  <c r="H84" i="15"/>
  <c r="I84" i="15"/>
  <c r="J84" i="15"/>
  <c r="D83" i="15"/>
  <c r="F83" i="15"/>
  <c r="G83" i="15"/>
  <c r="H83" i="15"/>
  <c r="I83" i="15"/>
  <c r="J83" i="15"/>
  <c r="D80" i="15"/>
  <c r="F80" i="15"/>
  <c r="G80" i="15"/>
  <c r="H80" i="15"/>
  <c r="I80" i="15"/>
  <c r="J80" i="15"/>
  <c r="D79" i="15"/>
  <c r="F79" i="15"/>
  <c r="G79" i="15"/>
  <c r="H79" i="15"/>
  <c r="I79" i="15"/>
  <c r="J79" i="15"/>
  <c r="C78" i="15"/>
  <c r="D78" i="15"/>
  <c r="F78" i="15"/>
  <c r="G78" i="15"/>
  <c r="H78" i="15"/>
  <c r="I78" i="15"/>
  <c r="J78" i="15"/>
  <c r="D77" i="15"/>
  <c r="F77" i="15"/>
  <c r="G77" i="15"/>
  <c r="H77" i="15"/>
  <c r="I77" i="15"/>
  <c r="J77" i="15"/>
  <c r="D76" i="15"/>
  <c r="F76" i="15"/>
  <c r="G76" i="15"/>
  <c r="H76" i="15"/>
  <c r="I76" i="15"/>
  <c r="J76" i="15"/>
  <c r="D73" i="15"/>
  <c r="F73" i="15"/>
  <c r="G73" i="15"/>
  <c r="H73" i="15"/>
  <c r="I73" i="15"/>
  <c r="J73" i="15"/>
  <c r="D72" i="15"/>
  <c r="F72" i="15"/>
  <c r="G72" i="15"/>
  <c r="H72" i="15"/>
  <c r="I72" i="15"/>
  <c r="J72" i="15"/>
  <c r="C71" i="15"/>
  <c r="D71" i="15"/>
  <c r="F71" i="15"/>
  <c r="G71" i="15"/>
  <c r="H71" i="15"/>
  <c r="I71" i="15"/>
  <c r="J71" i="15"/>
  <c r="C70" i="15"/>
  <c r="D70" i="15"/>
  <c r="F70" i="15"/>
  <c r="G70" i="15"/>
  <c r="H70" i="15"/>
  <c r="I70" i="15"/>
  <c r="J70" i="15"/>
  <c r="D69" i="15"/>
  <c r="F69" i="15"/>
  <c r="G69" i="15"/>
  <c r="H69" i="15"/>
  <c r="I69" i="15"/>
  <c r="J69" i="15"/>
  <c r="D64" i="15"/>
  <c r="F64" i="15"/>
  <c r="G64" i="15"/>
  <c r="H64" i="15"/>
  <c r="I64" i="15"/>
  <c r="J64" i="15"/>
  <c r="D63" i="15"/>
  <c r="F63" i="15"/>
  <c r="G63" i="15"/>
  <c r="H63" i="15"/>
  <c r="I63" i="15"/>
  <c r="J63" i="15"/>
  <c r="D62" i="15"/>
  <c r="F62" i="15"/>
  <c r="G62" i="15"/>
  <c r="H62" i="15"/>
  <c r="I62" i="15"/>
  <c r="J62" i="15"/>
  <c r="D61" i="15"/>
  <c r="F61" i="15"/>
  <c r="G61" i="15"/>
  <c r="H61" i="15"/>
  <c r="I61" i="15"/>
  <c r="J61" i="15"/>
  <c r="C60" i="15"/>
  <c r="D60" i="15"/>
  <c r="F60" i="15"/>
  <c r="G60" i="15"/>
  <c r="H60" i="15"/>
  <c r="I60" i="15"/>
  <c r="J60" i="15"/>
  <c r="C56" i="15"/>
  <c r="D56" i="15"/>
  <c r="F56" i="15"/>
  <c r="G56" i="15"/>
  <c r="H56" i="15"/>
  <c r="I56" i="15"/>
  <c r="J56" i="15"/>
  <c r="C55" i="15"/>
  <c r="D55" i="15"/>
  <c r="F55" i="15"/>
  <c r="G55" i="15"/>
  <c r="H55" i="15"/>
  <c r="I55" i="15"/>
  <c r="J55" i="15"/>
  <c r="D54" i="15"/>
  <c r="F54" i="15"/>
  <c r="G54" i="15"/>
  <c r="H54" i="15"/>
  <c r="I54" i="15"/>
  <c r="J54" i="15"/>
  <c r="D53" i="15"/>
  <c r="F53" i="15"/>
  <c r="G53" i="15"/>
  <c r="H53" i="15"/>
  <c r="I53" i="15"/>
  <c r="J53" i="15"/>
  <c r="C52" i="15"/>
  <c r="D52" i="15"/>
  <c r="F52" i="15"/>
  <c r="G52" i="15"/>
  <c r="H52" i="15"/>
  <c r="I52" i="15"/>
  <c r="J52" i="15"/>
  <c r="D48" i="15"/>
  <c r="F48" i="15"/>
  <c r="G48" i="15"/>
  <c r="H48" i="15"/>
  <c r="I48" i="15"/>
  <c r="J48" i="15"/>
  <c r="D47" i="15"/>
  <c r="F47" i="15"/>
  <c r="G47" i="15"/>
  <c r="H47" i="15"/>
  <c r="I47" i="15"/>
  <c r="J47" i="15"/>
  <c r="D46" i="15"/>
  <c r="F46" i="15"/>
  <c r="G46" i="15"/>
  <c r="H46" i="15"/>
  <c r="I46" i="15"/>
  <c r="J46" i="15"/>
  <c r="D45" i="15"/>
  <c r="F45" i="15"/>
  <c r="G45" i="15"/>
  <c r="H45" i="15"/>
  <c r="I45" i="15"/>
  <c r="J45" i="15"/>
  <c r="D42" i="15"/>
  <c r="F42" i="15"/>
  <c r="G42" i="15"/>
  <c r="H42" i="15"/>
  <c r="I42" i="15"/>
  <c r="J42" i="15"/>
  <c r="D41" i="15"/>
  <c r="F41" i="15"/>
  <c r="G41" i="15"/>
  <c r="H41" i="15"/>
  <c r="I41" i="15"/>
  <c r="J41" i="15"/>
  <c r="D40" i="15"/>
  <c r="F40" i="15"/>
  <c r="G40" i="15"/>
  <c r="H40" i="15"/>
  <c r="I40" i="15"/>
  <c r="J40" i="15"/>
  <c r="D39" i="15"/>
  <c r="F39" i="15"/>
  <c r="G39" i="15"/>
  <c r="H39" i="15"/>
  <c r="I39" i="15"/>
  <c r="J39" i="15"/>
  <c r="D34" i="15"/>
  <c r="F34" i="15"/>
  <c r="G34" i="15"/>
  <c r="H34" i="15"/>
  <c r="I34" i="15"/>
  <c r="J34" i="15"/>
  <c r="C33" i="15"/>
  <c r="D33" i="15"/>
  <c r="F33" i="15"/>
  <c r="G33" i="15"/>
  <c r="H33" i="15"/>
  <c r="I33" i="15"/>
  <c r="J33" i="15"/>
  <c r="D32" i="15"/>
  <c r="F32" i="15"/>
  <c r="G32" i="15"/>
  <c r="H32" i="15"/>
  <c r="I32" i="15"/>
  <c r="J32" i="15"/>
  <c r="C31" i="15"/>
  <c r="D31" i="15"/>
  <c r="F31" i="15"/>
  <c r="G31" i="15"/>
  <c r="H31" i="15"/>
  <c r="I31" i="15"/>
  <c r="J31" i="15"/>
  <c r="D30" i="15"/>
  <c r="F30" i="15"/>
  <c r="G30" i="15"/>
  <c r="H30" i="15"/>
  <c r="I30" i="15"/>
  <c r="J30" i="15"/>
  <c r="D26" i="15"/>
  <c r="F26" i="15"/>
  <c r="G26" i="15"/>
  <c r="H26" i="15"/>
  <c r="I26" i="15"/>
  <c r="J26" i="15"/>
  <c r="D25" i="15"/>
  <c r="F25" i="15"/>
  <c r="G25" i="15"/>
  <c r="H25" i="15"/>
  <c r="I25" i="15"/>
  <c r="J25" i="15"/>
  <c r="C24" i="15"/>
  <c r="D24" i="15"/>
  <c r="F24" i="15"/>
  <c r="G24" i="15"/>
  <c r="H24" i="15"/>
  <c r="I24" i="15"/>
  <c r="J24" i="15"/>
  <c r="D23" i="15"/>
  <c r="F23" i="15"/>
  <c r="G23" i="15"/>
  <c r="H23" i="15"/>
  <c r="I23" i="15"/>
  <c r="J23" i="15"/>
  <c r="D22" i="15"/>
  <c r="F22" i="15"/>
  <c r="G22" i="15"/>
  <c r="H22" i="15"/>
  <c r="I22" i="15"/>
  <c r="J22" i="15"/>
  <c r="D19" i="15"/>
  <c r="F19" i="15"/>
  <c r="G19" i="15"/>
  <c r="H19" i="15"/>
  <c r="I19" i="15"/>
  <c r="J19" i="15"/>
  <c r="C18" i="15"/>
  <c r="D18" i="15"/>
  <c r="F18" i="15"/>
  <c r="G18" i="15"/>
  <c r="H18" i="15"/>
  <c r="I18" i="15"/>
  <c r="J18" i="15"/>
  <c r="C17" i="15"/>
  <c r="D17" i="15"/>
  <c r="F17" i="15"/>
  <c r="G17" i="15"/>
  <c r="H17" i="15"/>
  <c r="I17" i="15"/>
  <c r="J17" i="15"/>
  <c r="D16" i="15"/>
  <c r="F16" i="15"/>
  <c r="G16" i="15"/>
  <c r="H16" i="15"/>
  <c r="I16" i="15"/>
  <c r="J16" i="15"/>
  <c r="D15" i="15"/>
  <c r="F15" i="15"/>
  <c r="G15" i="15"/>
  <c r="H15" i="15"/>
  <c r="I15" i="15"/>
  <c r="J15" i="15"/>
  <c r="D11" i="15"/>
  <c r="F11" i="15"/>
  <c r="G11" i="15"/>
  <c r="H11" i="15"/>
  <c r="I11" i="15"/>
  <c r="J11" i="15"/>
  <c r="C10" i="15"/>
  <c r="D10" i="15"/>
  <c r="F10" i="15"/>
  <c r="G10" i="15"/>
  <c r="H10" i="15"/>
  <c r="I10" i="15"/>
  <c r="J10" i="15"/>
  <c r="C9" i="15"/>
  <c r="D9" i="15"/>
  <c r="F9" i="15"/>
  <c r="G9" i="15"/>
  <c r="H9" i="15"/>
  <c r="I9" i="15"/>
  <c r="J9" i="15"/>
  <c r="C8" i="15"/>
  <c r="D8" i="15"/>
  <c r="F8" i="15"/>
  <c r="G8" i="15"/>
  <c r="H8" i="15"/>
  <c r="I8" i="15"/>
  <c r="J8" i="15"/>
  <c r="C7" i="15"/>
  <c r="D7" i="15"/>
  <c r="F7" i="15"/>
  <c r="G7" i="15"/>
  <c r="H7" i="15"/>
  <c r="I7" i="15"/>
  <c r="J7" i="15"/>
  <c r="D6" i="15"/>
  <c r="F6" i="15"/>
  <c r="G6" i="15"/>
  <c r="H6" i="15"/>
  <c r="I6" i="15"/>
  <c r="J6" i="15"/>
  <c r="C6" i="4"/>
  <c r="C96" i="4"/>
  <c r="D96" i="4"/>
  <c r="E96" i="4"/>
  <c r="G96" i="4"/>
  <c r="I96" i="4"/>
  <c r="J96" i="4"/>
  <c r="K96" i="4"/>
  <c r="C95" i="4"/>
  <c r="D95" i="4"/>
  <c r="E95" i="4"/>
  <c r="C94" i="4"/>
  <c r="E94" i="4"/>
  <c r="C93" i="4"/>
  <c r="D93" i="4"/>
  <c r="E93" i="4"/>
  <c r="C92" i="4"/>
  <c r="D92" i="4"/>
  <c r="E92" i="4"/>
  <c r="C91" i="4"/>
  <c r="D91" i="4"/>
  <c r="E91" i="4"/>
  <c r="C87" i="4"/>
  <c r="D87" i="4"/>
  <c r="E87" i="4"/>
  <c r="G87" i="4"/>
  <c r="I87" i="4"/>
  <c r="J87" i="4"/>
  <c r="K87" i="4"/>
  <c r="C86" i="4"/>
  <c r="D86" i="4"/>
  <c r="E86" i="4"/>
  <c r="G86" i="4"/>
  <c r="I86" i="4"/>
  <c r="J86" i="4"/>
  <c r="K86" i="4"/>
  <c r="C85" i="4"/>
  <c r="D85" i="4"/>
  <c r="E85" i="4"/>
  <c r="C84" i="4"/>
  <c r="D84" i="4"/>
  <c r="E84" i="4"/>
  <c r="C83" i="4"/>
  <c r="D83" i="4"/>
  <c r="E83" i="4"/>
  <c r="C80" i="4"/>
  <c r="D80" i="4"/>
  <c r="E80" i="4"/>
  <c r="C79" i="4"/>
  <c r="D79" i="4"/>
  <c r="E79" i="4"/>
  <c r="C78" i="4"/>
  <c r="D78" i="4"/>
  <c r="E78" i="4"/>
  <c r="G78" i="4"/>
  <c r="I78" i="4"/>
  <c r="J78" i="4"/>
  <c r="K78" i="4"/>
  <c r="C77" i="4"/>
  <c r="D77" i="4"/>
  <c r="E77" i="4"/>
  <c r="C76" i="4"/>
  <c r="D76" i="4"/>
  <c r="E76" i="4"/>
  <c r="C73" i="4"/>
  <c r="D73" i="4"/>
  <c r="E73" i="4"/>
  <c r="C72" i="4"/>
  <c r="D72" i="4"/>
  <c r="E72" i="4"/>
  <c r="C71" i="4"/>
  <c r="D71" i="4"/>
  <c r="E71" i="4"/>
  <c r="G71" i="4"/>
  <c r="I71" i="4"/>
  <c r="J71" i="4"/>
  <c r="K71" i="4"/>
  <c r="C70" i="4"/>
  <c r="D70" i="4"/>
  <c r="E70" i="4"/>
  <c r="G70" i="4"/>
  <c r="I70" i="4"/>
  <c r="J70" i="4"/>
  <c r="K70" i="4"/>
  <c r="C69" i="4"/>
  <c r="D69" i="4"/>
  <c r="E69" i="4"/>
  <c r="C64" i="4"/>
  <c r="D64" i="4"/>
  <c r="E64" i="4"/>
  <c r="C63" i="4"/>
  <c r="D63" i="4"/>
  <c r="E63" i="4"/>
  <c r="C62" i="4"/>
  <c r="D62" i="4"/>
  <c r="E62" i="4"/>
  <c r="C61" i="4"/>
  <c r="D61" i="4"/>
  <c r="E61" i="4"/>
  <c r="C60" i="4"/>
  <c r="D60" i="4"/>
  <c r="E60" i="4"/>
  <c r="G60" i="4"/>
  <c r="I60" i="4"/>
  <c r="J60" i="4"/>
  <c r="K60" i="4"/>
  <c r="C56" i="4"/>
  <c r="D56" i="4"/>
  <c r="E56" i="4"/>
  <c r="G56" i="4"/>
  <c r="I56" i="4"/>
  <c r="J56" i="4"/>
  <c r="K56" i="4"/>
  <c r="C55" i="4"/>
  <c r="D55" i="4"/>
  <c r="E55" i="4"/>
  <c r="G55" i="4"/>
  <c r="I55" i="4"/>
  <c r="J55" i="4"/>
  <c r="K55" i="4"/>
  <c r="C54" i="4"/>
  <c r="D54" i="4"/>
  <c r="E54" i="4"/>
  <c r="C53" i="4"/>
  <c r="D53" i="4"/>
  <c r="E53" i="4"/>
  <c r="C52" i="4"/>
  <c r="D52" i="4"/>
  <c r="E52" i="4"/>
  <c r="G52" i="4"/>
  <c r="I52" i="4"/>
  <c r="J52" i="4"/>
  <c r="K52" i="4"/>
  <c r="C48" i="4"/>
  <c r="D48" i="4"/>
  <c r="E48" i="4"/>
  <c r="C47" i="4"/>
  <c r="D47" i="4"/>
  <c r="E47" i="4"/>
  <c r="C46" i="4"/>
  <c r="D46" i="4"/>
  <c r="E46" i="4"/>
  <c r="C45" i="4"/>
  <c r="D45" i="4"/>
  <c r="E45" i="4"/>
  <c r="C42" i="4"/>
  <c r="D42" i="4"/>
  <c r="E42" i="4"/>
  <c r="C41" i="4"/>
  <c r="D41" i="4"/>
  <c r="E41" i="4"/>
  <c r="C40" i="4"/>
  <c r="D40" i="4"/>
  <c r="E40" i="4"/>
  <c r="C39" i="4"/>
  <c r="D39" i="4"/>
  <c r="E39" i="4"/>
  <c r="C34" i="4"/>
  <c r="D34" i="4"/>
  <c r="E34" i="4"/>
  <c r="C33" i="4"/>
  <c r="D33" i="4"/>
  <c r="E33" i="4"/>
  <c r="G33" i="4"/>
  <c r="I33" i="4"/>
  <c r="J33" i="4"/>
  <c r="K33" i="4"/>
  <c r="C32" i="4"/>
  <c r="D32" i="4"/>
  <c r="E32" i="4"/>
  <c r="C31" i="4"/>
  <c r="D31" i="4"/>
  <c r="E31" i="4"/>
  <c r="G31" i="4"/>
  <c r="I31" i="4"/>
  <c r="J31" i="4"/>
  <c r="K31" i="4"/>
  <c r="C30" i="4"/>
  <c r="D30" i="4"/>
  <c r="E30" i="4"/>
  <c r="K3" i="4"/>
  <c r="J3" i="4"/>
  <c r="I3" i="4"/>
  <c r="H3" i="4"/>
  <c r="G3" i="4"/>
  <c r="F3" i="4"/>
  <c r="E3" i="4"/>
  <c r="D3" i="4"/>
  <c r="C3" i="4"/>
  <c r="C26" i="4"/>
  <c r="D26" i="4"/>
  <c r="E26" i="4"/>
  <c r="C25" i="4"/>
  <c r="D25" i="4"/>
  <c r="E25" i="4"/>
  <c r="C24" i="4"/>
  <c r="D24" i="4"/>
  <c r="E24" i="4"/>
  <c r="G24" i="4"/>
  <c r="I24" i="4"/>
  <c r="J24" i="4"/>
  <c r="K24" i="4"/>
  <c r="C23" i="4"/>
  <c r="D23" i="4"/>
  <c r="E23" i="4"/>
  <c r="C22" i="4"/>
  <c r="D22" i="4"/>
  <c r="E22" i="4"/>
  <c r="C19" i="4"/>
  <c r="D19" i="4"/>
  <c r="E19" i="4"/>
  <c r="C18" i="4"/>
  <c r="D18" i="4"/>
  <c r="E18" i="4"/>
  <c r="G18" i="4"/>
  <c r="I18" i="4"/>
  <c r="J18" i="4"/>
  <c r="K18" i="4"/>
  <c r="C17" i="4"/>
  <c r="D17" i="4"/>
  <c r="E17" i="4"/>
  <c r="G17" i="4"/>
  <c r="I17" i="4"/>
  <c r="J17" i="4"/>
  <c r="K17" i="4"/>
  <c r="C16" i="4"/>
  <c r="D16" i="4"/>
  <c r="E16" i="4"/>
  <c r="C15" i="4"/>
  <c r="D15" i="4"/>
  <c r="E15" i="4"/>
  <c r="C11" i="4"/>
  <c r="D11" i="4"/>
  <c r="E11" i="4"/>
  <c r="C10" i="4"/>
  <c r="D10" i="4"/>
  <c r="E10" i="4"/>
  <c r="G10" i="4"/>
  <c r="I10" i="4"/>
  <c r="J10" i="4"/>
  <c r="K10" i="4"/>
  <c r="C9" i="4"/>
  <c r="D9" i="4"/>
  <c r="E9" i="4"/>
  <c r="G9" i="4"/>
  <c r="I9" i="4"/>
  <c r="J9" i="4"/>
  <c r="K9" i="4"/>
  <c r="C8" i="4"/>
  <c r="D8" i="4"/>
  <c r="E8" i="4"/>
  <c r="G8" i="4"/>
  <c r="I8" i="4"/>
  <c r="J8" i="4"/>
  <c r="K8" i="4"/>
  <c r="C7" i="4"/>
  <c r="D7" i="4"/>
  <c r="E7" i="4"/>
  <c r="G7" i="4"/>
  <c r="I7" i="4"/>
  <c r="J7" i="4"/>
  <c r="K7" i="4"/>
  <c r="D6" i="4"/>
  <c r="E6" i="4"/>
  <c r="B3" i="4" l="1"/>
  <c r="H8" i="43"/>
  <c r="H9" i="43"/>
  <c r="H10" i="43"/>
  <c r="H11" i="43"/>
  <c r="H12" i="43"/>
  <c r="H16" i="43"/>
  <c r="H17" i="43"/>
  <c r="H18" i="43"/>
  <c r="H19" i="43"/>
  <c r="H20" i="43"/>
  <c r="H23" i="43"/>
  <c r="H24" i="43"/>
  <c r="H25" i="43"/>
  <c r="H26" i="43"/>
  <c r="H27" i="43"/>
  <c r="H31" i="43"/>
  <c r="H32" i="43"/>
  <c r="H33" i="43"/>
  <c r="H34" i="43"/>
  <c r="H35" i="43"/>
  <c r="H40" i="43"/>
  <c r="H41" i="43"/>
  <c r="H42" i="43"/>
  <c r="H43" i="43"/>
  <c r="H46" i="43"/>
  <c r="H47" i="43"/>
  <c r="H48" i="43"/>
  <c r="H49" i="43"/>
  <c r="H53" i="43"/>
  <c r="H54" i="43"/>
  <c r="H55" i="43"/>
  <c r="H56" i="43"/>
  <c r="H57" i="43"/>
  <c r="H61" i="43"/>
  <c r="H62" i="43"/>
  <c r="H63" i="43"/>
  <c r="H64" i="43"/>
  <c r="H65" i="43"/>
  <c r="H70" i="43"/>
  <c r="H71" i="43"/>
  <c r="H72" i="43"/>
  <c r="H73" i="43"/>
  <c r="H74" i="43"/>
  <c r="H77" i="43"/>
  <c r="H78" i="43"/>
  <c r="H79" i="43"/>
  <c r="H80" i="43"/>
  <c r="H81" i="43"/>
  <c r="H84" i="43"/>
  <c r="H85" i="43"/>
  <c r="H86" i="43"/>
  <c r="H87" i="43"/>
  <c r="H88" i="43"/>
  <c r="H92" i="43"/>
  <c r="H93" i="43"/>
  <c r="H94" i="43"/>
  <c r="H95" i="43"/>
  <c r="H96" i="43"/>
  <c r="H97" i="43"/>
  <c r="H7" i="43"/>
  <c r="H8" i="41"/>
  <c r="H9" i="41"/>
  <c r="H10" i="41"/>
  <c r="H11" i="41"/>
  <c r="H12" i="41"/>
  <c r="H20" i="41"/>
  <c r="H21" i="41"/>
  <c r="H22" i="41"/>
  <c r="H23" i="41"/>
  <c r="H24" i="41"/>
  <c r="H27" i="41"/>
  <c r="H28" i="41"/>
  <c r="H29" i="41"/>
  <c r="H30" i="41"/>
  <c r="H31" i="41"/>
  <c r="H35" i="41"/>
  <c r="H36" i="41"/>
  <c r="H37" i="41"/>
  <c r="H38" i="41"/>
  <c r="H39" i="41"/>
  <c r="H79" i="41"/>
  <c r="H80" i="41"/>
  <c r="H81" i="41"/>
  <c r="H82" i="41"/>
  <c r="H85" i="41"/>
  <c r="H86" i="41"/>
  <c r="H87" i="41"/>
  <c r="H88" i="41"/>
  <c r="H102" i="41"/>
  <c r="H103" i="41"/>
  <c r="H104" i="41"/>
  <c r="H105" i="41"/>
  <c r="H106" i="41"/>
  <c r="H110" i="41"/>
  <c r="H111" i="41"/>
  <c r="H112" i="41"/>
  <c r="H113" i="41"/>
  <c r="H114" i="41"/>
  <c r="H122" i="41"/>
  <c r="H123" i="41"/>
  <c r="H124" i="41"/>
  <c r="H125" i="41"/>
  <c r="H126" i="41"/>
  <c r="H129" i="41"/>
  <c r="H130" i="41"/>
  <c r="H131" i="41"/>
  <c r="H132" i="41"/>
  <c r="H133" i="41"/>
  <c r="H136" i="41"/>
  <c r="H137" i="41"/>
  <c r="H138" i="41"/>
  <c r="H139" i="41"/>
  <c r="H140" i="41"/>
  <c r="H148" i="41"/>
  <c r="H149" i="41"/>
  <c r="H150" i="41"/>
  <c r="H151" i="41"/>
  <c r="H152" i="41"/>
  <c r="H153" i="41"/>
  <c r="H7" i="41"/>
  <c r="H8" i="40"/>
  <c r="H9" i="40"/>
  <c r="H10" i="40"/>
  <c r="H11" i="40"/>
  <c r="H12" i="40"/>
  <c r="H20" i="40"/>
  <c r="H21" i="40"/>
  <c r="H22" i="40"/>
  <c r="H23" i="40"/>
  <c r="H24" i="40"/>
  <c r="H27" i="40"/>
  <c r="H28" i="40"/>
  <c r="H29" i="40"/>
  <c r="H30" i="40"/>
  <c r="H31" i="40"/>
  <c r="H35" i="40"/>
  <c r="H36" i="40"/>
  <c r="H37" i="40"/>
  <c r="H38" i="40"/>
  <c r="H39" i="40"/>
  <c r="H79" i="40"/>
  <c r="H80" i="40"/>
  <c r="H81" i="40"/>
  <c r="H82" i="40"/>
  <c r="H85" i="40"/>
  <c r="H86" i="40"/>
  <c r="H87" i="40"/>
  <c r="H88" i="40"/>
  <c r="H102" i="40"/>
  <c r="H103" i="40"/>
  <c r="H104" i="40"/>
  <c r="H105" i="40"/>
  <c r="H106" i="40"/>
  <c r="H110" i="40"/>
  <c r="H111" i="40"/>
  <c r="H112" i="40"/>
  <c r="H113" i="40"/>
  <c r="H114" i="40"/>
  <c r="H122" i="40"/>
  <c r="H123" i="40"/>
  <c r="H124" i="40"/>
  <c r="H125" i="40"/>
  <c r="H126" i="40"/>
  <c r="H129" i="40"/>
  <c r="H130" i="40"/>
  <c r="H131" i="40"/>
  <c r="H132" i="40"/>
  <c r="H133" i="40"/>
  <c r="H136" i="40"/>
  <c r="H137" i="40"/>
  <c r="H138" i="40"/>
  <c r="H139" i="40"/>
  <c r="H140" i="40"/>
  <c r="H148" i="40"/>
  <c r="H149" i="40"/>
  <c r="H150" i="40"/>
  <c r="H151" i="40"/>
  <c r="H152" i="40"/>
  <c r="H153" i="40"/>
  <c r="H7" i="40"/>
  <c r="H8" i="39"/>
  <c r="H9" i="39"/>
  <c r="H10" i="39"/>
  <c r="H11" i="39"/>
  <c r="H12" i="39"/>
  <c r="H20" i="39"/>
  <c r="H21" i="39"/>
  <c r="H22" i="39"/>
  <c r="H23" i="39"/>
  <c r="H24" i="39"/>
  <c r="H27" i="39"/>
  <c r="H28" i="39"/>
  <c r="H29" i="39"/>
  <c r="H30" i="39"/>
  <c r="H31" i="39"/>
  <c r="H35" i="39"/>
  <c r="H36" i="39"/>
  <c r="H37" i="39"/>
  <c r="H38" i="39"/>
  <c r="H39" i="39"/>
  <c r="H79" i="39"/>
  <c r="H80" i="39"/>
  <c r="H81" i="39"/>
  <c r="H82" i="39"/>
  <c r="H85" i="39"/>
  <c r="H86" i="39"/>
  <c r="H87" i="39"/>
  <c r="H88" i="39"/>
  <c r="H102" i="39"/>
  <c r="H103" i="39"/>
  <c r="H104" i="39"/>
  <c r="H105" i="39"/>
  <c r="H106" i="39"/>
  <c r="H110" i="39"/>
  <c r="H111" i="39"/>
  <c r="H112" i="39"/>
  <c r="H113" i="39"/>
  <c r="H114" i="39"/>
  <c r="H122" i="39"/>
  <c r="H123" i="39"/>
  <c r="H124" i="39"/>
  <c r="H125" i="39"/>
  <c r="H126" i="39"/>
  <c r="H129" i="39"/>
  <c r="H130" i="39"/>
  <c r="H131" i="39"/>
  <c r="H132" i="39"/>
  <c r="H133" i="39"/>
  <c r="H136" i="39"/>
  <c r="H137" i="39"/>
  <c r="H138" i="39"/>
  <c r="H139" i="39"/>
  <c r="H140" i="39"/>
  <c r="H148" i="39"/>
  <c r="H149" i="39"/>
  <c r="H150" i="39"/>
  <c r="H151" i="39"/>
  <c r="H152" i="39"/>
  <c r="H153" i="39"/>
  <c r="H7" i="39"/>
  <c r="H8" i="38"/>
  <c r="H9" i="38"/>
  <c r="H10" i="38"/>
  <c r="H11" i="38"/>
  <c r="H12" i="38"/>
  <c r="H20" i="38"/>
  <c r="H21" i="38"/>
  <c r="H22" i="38"/>
  <c r="H23" i="38"/>
  <c r="H24" i="38"/>
  <c r="H27" i="38"/>
  <c r="H28" i="38"/>
  <c r="H29" i="38"/>
  <c r="H30" i="38"/>
  <c r="H31" i="38"/>
  <c r="H35" i="38"/>
  <c r="H36" i="38"/>
  <c r="H37" i="38"/>
  <c r="H38" i="38"/>
  <c r="H39" i="38"/>
  <c r="H79" i="38"/>
  <c r="H80" i="38"/>
  <c r="H81" i="38"/>
  <c r="H82" i="38"/>
  <c r="H85" i="38"/>
  <c r="H86" i="38"/>
  <c r="H87" i="38"/>
  <c r="H88" i="38"/>
  <c r="H102" i="38"/>
  <c r="H103" i="38"/>
  <c r="H104" i="38"/>
  <c r="H105" i="38"/>
  <c r="H106" i="38"/>
  <c r="H110" i="38"/>
  <c r="H111" i="38"/>
  <c r="H112" i="38"/>
  <c r="H113" i="38"/>
  <c r="H114" i="38"/>
  <c r="H122" i="38"/>
  <c r="H123" i="38"/>
  <c r="H124" i="38"/>
  <c r="H125" i="38"/>
  <c r="H126" i="38"/>
  <c r="H129" i="38"/>
  <c r="H130" i="38"/>
  <c r="H131" i="38"/>
  <c r="H132" i="38"/>
  <c r="H133" i="38"/>
  <c r="H136" i="38"/>
  <c r="H137" i="38"/>
  <c r="H138" i="38"/>
  <c r="H139" i="38"/>
  <c r="H140" i="38"/>
  <c r="H148" i="38"/>
  <c r="H149" i="38"/>
  <c r="H150" i="38"/>
  <c r="H151" i="38"/>
  <c r="H152" i="38"/>
  <c r="H153" i="38"/>
  <c r="H7" i="38"/>
  <c r="H8" i="35"/>
  <c r="H9" i="35"/>
  <c r="H10" i="35"/>
  <c r="H11" i="35"/>
  <c r="H12" i="35"/>
  <c r="H22" i="35"/>
  <c r="H23" i="35"/>
  <c r="H24" i="35"/>
  <c r="H25" i="35"/>
  <c r="H26" i="35"/>
  <c r="H29" i="35"/>
  <c r="H30" i="35"/>
  <c r="H31" i="35"/>
  <c r="H32" i="35"/>
  <c r="H33" i="35"/>
  <c r="H37" i="35"/>
  <c r="H38" i="35"/>
  <c r="H39" i="35"/>
  <c r="H40" i="35"/>
  <c r="H41" i="35"/>
  <c r="H90" i="35"/>
  <c r="H91" i="35"/>
  <c r="H92" i="35"/>
  <c r="H93" i="35"/>
  <c r="H96" i="35"/>
  <c r="H97" i="35"/>
  <c r="H98" i="35"/>
  <c r="H99" i="35"/>
  <c r="H112" i="35"/>
  <c r="H113" i="35"/>
  <c r="H114" i="35"/>
  <c r="H115" i="35"/>
  <c r="H116" i="35"/>
  <c r="H120" i="35"/>
  <c r="H121" i="35"/>
  <c r="H122" i="35"/>
  <c r="H123" i="35"/>
  <c r="H124" i="35"/>
  <c r="H129" i="35"/>
  <c r="H130" i="35"/>
  <c r="H131" i="35"/>
  <c r="H132" i="35"/>
  <c r="H133" i="35"/>
  <c r="H136" i="35"/>
  <c r="H137" i="35"/>
  <c r="H138" i="35"/>
  <c r="H139" i="35"/>
  <c r="H140" i="35"/>
  <c r="H143" i="35"/>
  <c r="H144" i="35"/>
  <c r="H145" i="35"/>
  <c r="H146" i="35"/>
  <c r="H147" i="35"/>
  <c r="H154" i="35"/>
  <c r="H155" i="35"/>
  <c r="H156" i="35"/>
  <c r="H157" i="35"/>
  <c r="H158" i="35"/>
  <c r="H159" i="35"/>
  <c r="H160" i="35"/>
  <c r="H7" i="35"/>
  <c r="H8" i="34"/>
  <c r="H9" i="34"/>
  <c r="H10" i="34"/>
  <c r="H11" i="34"/>
  <c r="H12" i="34"/>
  <c r="H22" i="34"/>
  <c r="H23" i="34"/>
  <c r="H24" i="34"/>
  <c r="H25" i="34"/>
  <c r="H26" i="34"/>
  <c r="H29" i="34"/>
  <c r="H30" i="34"/>
  <c r="H31" i="34"/>
  <c r="H32" i="34"/>
  <c r="H33" i="34"/>
  <c r="H37" i="34"/>
  <c r="H38" i="34"/>
  <c r="H39" i="34"/>
  <c r="H40" i="34"/>
  <c r="H41" i="34"/>
  <c r="H74" i="34"/>
  <c r="H75" i="34"/>
  <c r="H76" i="34"/>
  <c r="H77" i="34"/>
  <c r="H80" i="34"/>
  <c r="H81" i="34"/>
  <c r="H82" i="34"/>
  <c r="H83" i="34"/>
  <c r="H99" i="34"/>
  <c r="H100" i="34"/>
  <c r="H101" i="34"/>
  <c r="H102" i="34"/>
  <c r="H103" i="34"/>
  <c r="H107" i="34"/>
  <c r="H108" i="34"/>
  <c r="H109" i="34"/>
  <c r="H110" i="34"/>
  <c r="H111" i="34"/>
  <c r="H120" i="34"/>
  <c r="H121" i="34"/>
  <c r="H122" i="34"/>
  <c r="H123" i="34"/>
  <c r="H124" i="34"/>
  <c r="H127" i="34"/>
  <c r="H128" i="34"/>
  <c r="H129" i="34"/>
  <c r="H130" i="34"/>
  <c r="H131" i="34"/>
  <c r="H134" i="34"/>
  <c r="H135" i="34"/>
  <c r="H136" i="34"/>
  <c r="H137" i="34"/>
  <c r="H138" i="34"/>
  <c r="H145" i="34"/>
  <c r="H146" i="34"/>
  <c r="H147" i="34"/>
  <c r="H148" i="34"/>
  <c r="H149" i="34"/>
  <c r="H150" i="34"/>
  <c r="H151" i="34"/>
  <c r="H7" i="34"/>
  <c r="H8" i="37"/>
  <c r="H9" i="37"/>
  <c r="H10" i="37"/>
  <c r="H11" i="37"/>
  <c r="H12" i="37"/>
  <c r="H19" i="37"/>
  <c r="H20" i="37"/>
  <c r="H21" i="37"/>
  <c r="H22" i="37"/>
  <c r="H23" i="37"/>
  <c r="H26" i="37"/>
  <c r="H27" i="37"/>
  <c r="H28" i="37"/>
  <c r="H29" i="37"/>
  <c r="H30" i="37"/>
  <c r="H34" i="37"/>
  <c r="H35" i="37"/>
  <c r="H36" i="37"/>
  <c r="H37" i="37"/>
  <c r="H38" i="37"/>
  <c r="H69" i="37"/>
  <c r="H70" i="37"/>
  <c r="H71" i="37"/>
  <c r="H72" i="37"/>
  <c r="H75" i="37"/>
  <c r="H76" i="37"/>
  <c r="H77" i="37"/>
  <c r="H78" i="37"/>
  <c r="H88" i="37"/>
  <c r="H89" i="37"/>
  <c r="H90" i="37"/>
  <c r="H91" i="37"/>
  <c r="H92" i="37"/>
  <c r="H96" i="37"/>
  <c r="H97" i="37"/>
  <c r="H98" i="37"/>
  <c r="H99" i="37"/>
  <c r="H100" i="37"/>
  <c r="H108" i="37"/>
  <c r="H109" i="37"/>
  <c r="H110" i="37"/>
  <c r="H111" i="37"/>
  <c r="H112" i="37"/>
  <c r="H115" i="37"/>
  <c r="H116" i="37"/>
  <c r="H117" i="37"/>
  <c r="H118" i="37"/>
  <c r="H119" i="37"/>
  <c r="H122" i="37"/>
  <c r="H123" i="37"/>
  <c r="H124" i="37"/>
  <c r="H125" i="37"/>
  <c r="H126" i="37"/>
  <c r="H130" i="37"/>
  <c r="H131" i="37"/>
  <c r="H132" i="37"/>
  <c r="H133" i="37"/>
  <c r="H134" i="37"/>
  <c r="H135" i="37"/>
  <c r="H7" i="37"/>
  <c r="H8" i="33"/>
  <c r="H9" i="33"/>
  <c r="H10" i="33"/>
  <c r="H11" i="33"/>
  <c r="H12" i="33"/>
  <c r="H16" i="33"/>
  <c r="H17" i="33"/>
  <c r="H18" i="33"/>
  <c r="H19" i="33"/>
  <c r="H20" i="33"/>
  <c r="H23" i="33"/>
  <c r="H24" i="33"/>
  <c r="H25" i="33"/>
  <c r="H26" i="33"/>
  <c r="H27" i="33"/>
  <c r="H31" i="33"/>
  <c r="H32" i="33"/>
  <c r="H33" i="33"/>
  <c r="H34" i="33"/>
  <c r="H35" i="33"/>
  <c r="H40" i="33"/>
  <c r="H41" i="33"/>
  <c r="H42" i="33"/>
  <c r="H43" i="33"/>
  <c r="H46" i="33"/>
  <c r="H47" i="33"/>
  <c r="H48" i="33"/>
  <c r="H49" i="33"/>
  <c r="H53" i="33"/>
  <c r="H54" i="33"/>
  <c r="H55" i="33"/>
  <c r="H56" i="33"/>
  <c r="H57" i="33"/>
  <c r="H61" i="33"/>
  <c r="H62" i="33"/>
  <c r="H63" i="33"/>
  <c r="H64" i="33"/>
  <c r="H65" i="33"/>
  <c r="H70" i="33"/>
  <c r="H71" i="33"/>
  <c r="H72" i="33"/>
  <c r="H73" i="33"/>
  <c r="H74" i="33"/>
  <c r="H77" i="33"/>
  <c r="H78" i="33"/>
  <c r="H79" i="33"/>
  <c r="H80" i="33"/>
  <c r="H81" i="33"/>
  <c r="H84" i="33"/>
  <c r="H85" i="33"/>
  <c r="H86" i="33"/>
  <c r="H87" i="33"/>
  <c r="H88" i="33"/>
  <c r="H92" i="33"/>
  <c r="H93" i="33"/>
  <c r="H94" i="33"/>
  <c r="H95" i="33"/>
  <c r="H96" i="33"/>
  <c r="H97" i="33"/>
  <c r="H7" i="33"/>
  <c r="H8" i="32"/>
  <c r="H9" i="32"/>
  <c r="H10" i="32"/>
  <c r="H11" i="32"/>
  <c r="H12" i="32"/>
  <c r="H18" i="32"/>
  <c r="H19" i="32"/>
  <c r="H20" i="32"/>
  <c r="H23" i="32"/>
  <c r="H24" i="32"/>
  <c r="H25" i="32"/>
  <c r="H26" i="32"/>
  <c r="H27" i="32"/>
  <c r="H31" i="32"/>
  <c r="H32" i="32"/>
  <c r="H33" i="32"/>
  <c r="H34" i="32"/>
  <c r="H35" i="32"/>
  <c r="H105" i="32"/>
  <c r="H106" i="32"/>
  <c r="H107" i="32"/>
  <c r="H108" i="32"/>
  <c r="H109" i="32"/>
  <c r="H112" i="32"/>
  <c r="H113" i="32"/>
  <c r="H114" i="32"/>
  <c r="H115" i="32"/>
  <c r="H116" i="32"/>
  <c r="H119" i="32"/>
  <c r="H120" i="32"/>
  <c r="H121" i="32"/>
  <c r="H122" i="32"/>
  <c r="H123" i="32"/>
  <c r="H127" i="32"/>
  <c r="H128" i="32"/>
  <c r="H129" i="32"/>
  <c r="H130" i="32"/>
  <c r="H131" i="32"/>
  <c r="H132" i="32"/>
  <c r="H7" i="32"/>
  <c r="E96" i="15" l="1"/>
  <c r="K96" i="15"/>
  <c r="K95" i="15"/>
  <c r="H95" i="4"/>
  <c r="B95" i="4"/>
  <c r="E95" i="15"/>
  <c r="H96" i="4"/>
  <c r="B96" i="4"/>
  <c r="E94" i="15"/>
  <c r="H94" i="4"/>
  <c r="B94" i="4"/>
  <c r="K94" i="15"/>
  <c r="H92" i="4"/>
  <c r="B92" i="4"/>
  <c r="E92" i="15"/>
  <c r="K92" i="15"/>
  <c r="E85" i="15"/>
  <c r="K85" i="15"/>
  <c r="H85" i="4"/>
  <c r="B85" i="4"/>
  <c r="H79" i="4"/>
  <c r="B79" i="4"/>
  <c r="E79" i="15"/>
  <c r="K79" i="15"/>
  <c r="H73" i="4"/>
  <c r="B73" i="4"/>
  <c r="E73" i="15"/>
  <c r="K73" i="15"/>
  <c r="H69" i="4"/>
  <c r="B69" i="4"/>
  <c r="E69" i="15"/>
  <c r="K69" i="15"/>
  <c r="E61" i="15"/>
  <c r="K61" i="15"/>
  <c r="H61" i="4"/>
  <c r="B61" i="4"/>
  <c r="E54" i="15"/>
  <c r="K54" i="15"/>
  <c r="H54" i="4"/>
  <c r="B54" i="4"/>
  <c r="E47" i="15"/>
  <c r="K47" i="15"/>
  <c r="H47" i="4"/>
  <c r="B47" i="4"/>
  <c r="E41" i="15"/>
  <c r="K41" i="15"/>
  <c r="H41" i="4"/>
  <c r="B41" i="4"/>
  <c r="E33" i="15"/>
  <c r="K33" i="15"/>
  <c r="H33" i="4"/>
  <c r="B33" i="4"/>
  <c r="E26" i="15"/>
  <c r="K26" i="15"/>
  <c r="H26" i="4"/>
  <c r="B26" i="4"/>
  <c r="E22" i="15"/>
  <c r="K22" i="15"/>
  <c r="H22" i="4"/>
  <c r="B22" i="4"/>
  <c r="E16" i="15"/>
  <c r="K16" i="15"/>
  <c r="H16" i="4"/>
  <c r="B16" i="4"/>
  <c r="E9" i="15"/>
  <c r="K9" i="15"/>
  <c r="H9" i="4"/>
  <c r="B9" i="4"/>
  <c r="K91" i="15"/>
  <c r="E91" i="15"/>
  <c r="H91" i="4"/>
  <c r="B91" i="4"/>
  <c r="K84" i="15"/>
  <c r="E84" i="15"/>
  <c r="H84" i="4"/>
  <c r="B84" i="4"/>
  <c r="K78" i="15"/>
  <c r="E78" i="15"/>
  <c r="H78" i="4"/>
  <c r="B78" i="4"/>
  <c r="K72" i="15"/>
  <c r="E72" i="15"/>
  <c r="H72" i="4"/>
  <c r="B72" i="4"/>
  <c r="K64" i="15"/>
  <c r="E64" i="15"/>
  <c r="H64" i="4"/>
  <c r="B64" i="4"/>
  <c r="K60" i="15"/>
  <c r="E60" i="15"/>
  <c r="H60" i="4"/>
  <c r="B60" i="4"/>
  <c r="K53" i="15"/>
  <c r="E53" i="15"/>
  <c r="H53" i="4"/>
  <c r="B53" i="4"/>
  <c r="K46" i="15"/>
  <c r="E46" i="15"/>
  <c r="H46" i="4"/>
  <c r="B46" i="4"/>
  <c r="K40" i="15"/>
  <c r="E40" i="15"/>
  <c r="H40" i="4"/>
  <c r="B40" i="4"/>
  <c r="K32" i="15"/>
  <c r="E32" i="15"/>
  <c r="H32" i="4"/>
  <c r="B32" i="4"/>
  <c r="K25" i="15"/>
  <c r="E25" i="15"/>
  <c r="H25" i="4"/>
  <c r="B25" i="4"/>
  <c r="K19" i="15"/>
  <c r="E19" i="15"/>
  <c r="H19" i="4"/>
  <c r="B19" i="4"/>
  <c r="K15" i="15"/>
  <c r="E15" i="15"/>
  <c r="H15" i="4"/>
  <c r="B15" i="4"/>
  <c r="K8" i="15"/>
  <c r="E8" i="15"/>
  <c r="H8" i="4"/>
  <c r="B8" i="4"/>
  <c r="E87" i="15"/>
  <c r="K87" i="15"/>
  <c r="H87" i="4"/>
  <c r="B87" i="4"/>
  <c r="E83" i="15"/>
  <c r="K83" i="15"/>
  <c r="H83" i="4"/>
  <c r="B83" i="4"/>
  <c r="E77" i="15"/>
  <c r="K77" i="15"/>
  <c r="H77" i="4"/>
  <c r="B77" i="4"/>
  <c r="E71" i="15"/>
  <c r="K71" i="15"/>
  <c r="H71" i="4"/>
  <c r="B71" i="4"/>
  <c r="E63" i="15"/>
  <c r="K63" i="15"/>
  <c r="H63" i="4"/>
  <c r="B63" i="4"/>
  <c r="E56" i="15"/>
  <c r="K56" i="15"/>
  <c r="H56" i="4"/>
  <c r="B56" i="4"/>
  <c r="E52" i="15"/>
  <c r="K52" i="15"/>
  <c r="H52" i="4"/>
  <c r="B52" i="4"/>
  <c r="E45" i="15"/>
  <c r="K45" i="15"/>
  <c r="H45" i="4"/>
  <c r="B45" i="4"/>
  <c r="E39" i="15"/>
  <c r="K39" i="15"/>
  <c r="H39" i="4"/>
  <c r="B39" i="4"/>
  <c r="E31" i="15"/>
  <c r="K31" i="15"/>
  <c r="H31" i="4"/>
  <c r="B31" i="4"/>
  <c r="E24" i="15"/>
  <c r="K24" i="15"/>
  <c r="H24" i="4"/>
  <c r="B24" i="4"/>
  <c r="E18" i="15"/>
  <c r="K18" i="15"/>
  <c r="H18" i="4"/>
  <c r="B18" i="4"/>
  <c r="E11" i="15"/>
  <c r="K11" i="15"/>
  <c r="H11" i="4"/>
  <c r="B11" i="4"/>
  <c r="E7" i="15"/>
  <c r="K7" i="15"/>
  <c r="H7" i="4"/>
  <c r="B7" i="4"/>
  <c r="K6" i="15"/>
  <c r="E6" i="15"/>
  <c r="H6" i="4"/>
  <c r="B6" i="4"/>
  <c r="K93" i="15"/>
  <c r="E93" i="15"/>
  <c r="H93" i="4"/>
  <c r="B93" i="4"/>
  <c r="K86" i="15"/>
  <c r="E86" i="15"/>
  <c r="H86" i="4"/>
  <c r="B86" i="4"/>
  <c r="K80" i="15"/>
  <c r="E80" i="15"/>
  <c r="H80" i="4"/>
  <c r="B80" i="4"/>
  <c r="K76" i="15"/>
  <c r="E76" i="15"/>
  <c r="H76" i="4"/>
  <c r="B76" i="4"/>
  <c r="K70" i="15"/>
  <c r="E70" i="15"/>
  <c r="H70" i="4"/>
  <c r="B70" i="4"/>
  <c r="K62" i="15"/>
  <c r="E62" i="15"/>
  <c r="H62" i="4"/>
  <c r="B62" i="4"/>
  <c r="K55" i="15"/>
  <c r="E55" i="15"/>
  <c r="H55" i="4"/>
  <c r="B55" i="4"/>
  <c r="K48" i="15"/>
  <c r="E48" i="15"/>
  <c r="H48" i="4"/>
  <c r="B48" i="4"/>
  <c r="K42" i="15"/>
  <c r="E42" i="15"/>
  <c r="H42" i="4"/>
  <c r="B42" i="4"/>
  <c r="K34" i="15"/>
  <c r="E34" i="15"/>
  <c r="H34" i="4"/>
  <c r="B34" i="4"/>
  <c r="K30" i="15"/>
  <c r="E30" i="15"/>
  <c r="H30" i="4"/>
  <c r="B30" i="4"/>
  <c r="K23" i="15"/>
  <c r="E23" i="15"/>
  <c r="H23" i="4"/>
  <c r="B23" i="4"/>
  <c r="K17" i="15"/>
  <c r="E17" i="15"/>
  <c r="H17" i="4"/>
  <c r="B17" i="4"/>
  <c r="K10" i="15"/>
  <c r="E10" i="15"/>
  <c r="H10" i="4"/>
  <c r="B10" i="4"/>
  <c r="H80" i="42"/>
  <c r="H79" i="42"/>
  <c r="H78" i="42"/>
  <c r="H77" i="42"/>
  <c r="H73" i="42"/>
  <c r="H72" i="42"/>
  <c r="H71" i="42"/>
  <c r="H68" i="42"/>
  <c r="H67" i="42"/>
  <c r="H66" i="42"/>
  <c r="H65" i="42"/>
  <c r="H62" i="42"/>
  <c r="H61" i="42"/>
  <c r="H60" i="42"/>
  <c r="H55" i="42"/>
  <c r="H54" i="42"/>
  <c r="H53" i="42"/>
  <c r="H49" i="42"/>
  <c r="H48" i="42"/>
  <c r="H47" i="42"/>
  <c r="H46" i="42"/>
  <c r="H42" i="42"/>
  <c r="H41" i="42"/>
  <c r="H40" i="42"/>
  <c r="H39" i="42"/>
  <c r="H36" i="42"/>
  <c r="H35" i="42"/>
  <c r="H34" i="42"/>
  <c r="H33" i="42"/>
  <c r="H28" i="42"/>
  <c r="H27" i="42"/>
  <c r="H26" i="42"/>
  <c r="H25" i="42"/>
  <c r="H21" i="42"/>
  <c r="H20" i="42"/>
  <c r="H19" i="42"/>
  <c r="H16" i="42"/>
  <c r="H15" i="42"/>
  <c r="H14" i="42"/>
  <c r="H13" i="42"/>
  <c r="H9" i="42"/>
  <c r="H8" i="42"/>
  <c r="H7" i="42"/>
  <c r="E91" i="25" l="1"/>
  <c r="I91" i="25"/>
  <c r="E92" i="25"/>
  <c r="I92" i="25"/>
  <c r="E93" i="25"/>
  <c r="I93" i="25"/>
  <c r="E94" i="25"/>
  <c r="I94" i="25"/>
  <c r="E95" i="25"/>
  <c r="I95" i="25"/>
  <c r="C96" i="25"/>
  <c r="E96" i="25"/>
  <c r="I96" i="25"/>
  <c r="E83" i="25"/>
  <c r="I83" i="25"/>
  <c r="E84" i="25"/>
  <c r="I84" i="25"/>
  <c r="E85" i="25"/>
  <c r="I85" i="25"/>
  <c r="C86" i="25"/>
  <c r="E86" i="25"/>
  <c r="I86" i="25"/>
  <c r="C87" i="25"/>
  <c r="E87" i="25"/>
  <c r="I87" i="25"/>
  <c r="E76" i="25"/>
  <c r="I76" i="25"/>
  <c r="E77" i="25"/>
  <c r="I77" i="25"/>
  <c r="C78" i="25"/>
  <c r="E78" i="25"/>
  <c r="I78" i="25"/>
  <c r="E79" i="25"/>
  <c r="I79" i="25"/>
  <c r="E80" i="25"/>
  <c r="I80" i="25"/>
  <c r="E69" i="25"/>
  <c r="I69" i="25"/>
  <c r="C70" i="25"/>
  <c r="E70" i="25"/>
  <c r="I70" i="25"/>
  <c r="C71" i="25"/>
  <c r="E71" i="25"/>
  <c r="I71" i="25"/>
  <c r="E72" i="25"/>
  <c r="I72" i="25"/>
  <c r="E73" i="25"/>
  <c r="I73" i="25"/>
  <c r="C60" i="25"/>
  <c r="E60" i="25"/>
  <c r="I60" i="25"/>
  <c r="E61" i="25"/>
  <c r="I61" i="25"/>
  <c r="E62" i="25"/>
  <c r="I62" i="25"/>
  <c r="E63" i="25"/>
  <c r="I63" i="25"/>
  <c r="E64" i="25"/>
  <c r="I64" i="25"/>
  <c r="C52" i="25"/>
  <c r="E52" i="25"/>
  <c r="I52" i="25"/>
  <c r="E53" i="25"/>
  <c r="I53" i="25"/>
  <c r="E54" i="25"/>
  <c r="I54" i="25"/>
  <c r="C55" i="25"/>
  <c r="E55" i="25"/>
  <c r="I55" i="25"/>
  <c r="C56" i="25"/>
  <c r="E56" i="25"/>
  <c r="I56" i="25"/>
  <c r="E45" i="25"/>
  <c r="I45" i="25"/>
  <c r="E46" i="25"/>
  <c r="I46" i="25"/>
  <c r="E47" i="25"/>
  <c r="I47" i="25"/>
  <c r="E48" i="25"/>
  <c r="I48" i="25"/>
  <c r="E39" i="25"/>
  <c r="I39" i="25"/>
  <c r="E40" i="25"/>
  <c r="I40" i="25"/>
  <c r="E41" i="25"/>
  <c r="I41" i="25"/>
  <c r="E42" i="25"/>
  <c r="I42" i="25"/>
  <c r="E30" i="25"/>
  <c r="I30" i="25"/>
  <c r="C31" i="25"/>
  <c r="E31" i="25"/>
  <c r="I31" i="25"/>
  <c r="E32" i="25"/>
  <c r="I32" i="25"/>
  <c r="C33" i="25"/>
  <c r="E33" i="25"/>
  <c r="I33" i="25"/>
  <c r="E34" i="25"/>
  <c r="I34" i="25"/>
  <c r="E22" i="25"/>
  <c r="I22" i="25"/>
  <c r="E23" i="25"/>
  <c r="I23" i="25"/>
  <c r="C24" i="25"/>
  <c r="E24" i="25"/>
  <c r="I24" i="25"/>
  <c r="E25" i="25"/>
  <c r="I25" i="25"/>
  <c r="E26" i="25"/>
  <c r="I26" i="25"/>
  <c r="C17" i="25"/>
  <c r="E17" i="25"/>
  <c r="I17" i="25"/>
  <c r="C18" i="25"/>
  <c r="E18" i="25"/>
  <c r="I18" i="25"/>
  <c r="E19" i="25"/>
  <c r="I19" i="25"/>
  <c r="E11" i="25"/>
  <c r="I11" i="25"/>
  <c r="C7" i="25"/>
  <c r="E7" i="25"/>
  <c r="I7" i="25"/>
  <c r="C8" i="25"/>
  <c r="E8" i="25"/>
  <c r="I8" i="25"/>
  <c r="C9" i="25"/>
  <c r="E9" i="25"/>
  <c r="I9" i="25"/>
  <c r="C10" i="25"/>
  <c r="E10" i="25"/>
  <c r="I10" i="25"/>
  <c r="E6" i="25"/>
  <c r="I6" i="25"/>
  <c r="H27" i="19" l="1"/>
  <c r="H16" i="19"/>
  <c r="H80" i="19"/>
  <c r="H79" i="19"/>
  <c r="H78" i="19"/>
  <c r="H77" i="19"/>
  <c r="H73" i="19"/>
  <c r="H72" i="19"/>
  <c r="H71" i="19"/>
  <c r="H68" i="19"/>
  <c r="H67" i="19"/>
  <c r="H66" i="19"/>
  <c r="H65" i="19"/>
  <c r="H62" i="19"/>
  <c r="H61" i="19"/>
  <c r="H60" i="19"/>
  <c r="H55" i="19"/>
  <c r="H54" i="19"/>
  <c r="H53" i="19"/>
  <c r="H49" i="19"/>
  <c r="H48" i="19"/>
  <c r="H47" i="19"/>
  <c r="H46" i="19"/>
  <c r="H42" i="19"/>
  <c r="H41" i="19"/>
  <c r="H40" i="19"/>
  <c r="H39" i="19"/>
  <c r="H36" i="19"/>
  <c r="H35" i="19"/>
  <c r="H34" i="19"/>
  <c r="H33" i="19"/>
  <c r="H28" i="19"/>
  <c r="H26" i="19"/>
  <c r="H25" i="19"/>
  <c r="C72" i="25" l="1"/>
  <c r="I72" i="4"/>
  <c r="C72" i="15"/>
  <c r="J72" i="4"/>
  <c r="G72" i="4"/>
  <c r="K72" i="4"/>
  <c r="C41" i="25"/>
  <c r="C41" i="15"/>
  <c r="J41" i="4"/>
  <c r="I41" i="4"/>
  <c r="K41" i="4"/>
  <c r="G41" i="4"/>
  <c r="C79" i="25"/>
  <c r="I79" i="4"/>
  <c r="C79" i="15"/>
  <c r="J79" i="4"/>
  <c r="G79" i="4"/>
  <c r="K79" i="4"/>
  <c r="C47" i="25"/>
  <c r="C47" i="15"/>
  <c r="J47" i="4"/>
  <c r="I47" i="4"/>
  <c r="K47" i="4"/>
  <c r="G47" i="4"/>
  <c r="I91" i="4"/>
  <c r="C91" i="15"/>
  <c r="J91" i="4"/>
  <c r="G91" i="4"/>
  <c r="K91" i="4"/>
  <c r="C40" i="15"/>
  <c r="J40" i="4"/>
  <c r="K40" i="4"/>
  <c r="I40" i="4"/>
  <c r="G40" i="4"/>
  <c r="C46" i="25"/>
  <c r="C46" i="15"/>
  <c r="J46" i="4"/>
  <c r="K46" i="4"/>
  <c r="G46" i="4"/>
  <c r="I46" i="4"/>
  <c r="C54" i="25"/>
  <c r="I54" i="4"/>
  <c r="C54" i="15"/>
  <c r="J54" i="4"/>
  <c r="G54" i="4"/>
  <c r="K54" i="4"/>
  <c r="C93" i="25"/>
  <c r="I93" i="4"/>
  <c r="C93" i="15"/>
  <c r="J93" i="4"/>
  <c r="G93" i="4"/>
  <c r="K93" i="4"/>
  <c r="C77" i="25"/>
  <c r="I77" i="4"/>
  <c r="C77" i="15"/>
  <c r="J77" i="4"/>
  <c r="K77" i="4"/>
  <c r="G77" i="4"/>
  <c r="C80" i="25"/>
  <c r="I80" i="4"/>
  <c r="C80" i="15"/>
  <c r="J80" i="4"/>
  <c r="G80" i="4"/>
  <c r="K80" i="4"/>
  <c r="C85" i="25"/>
  <c r="I85" i="4"/>
  <c r="C85" i="15"/>
  <c r="J85" i="4"/>
  <c r="G85" i="4"/>
  <c r="K85" i="4"/>
  <c r="C95" i="25"/>
  <c r="G95" i="4"/>
  <c r="K95" i="4"/>
  <c r="C95" i="15"/>
  <c r="J95" i="4"/>
  <c r="I95" i="4"/>
  <c r="I73" i="4"/>
  <c r="C73" i="15"/>
  <c r="J73" i="4"/>
  <c r="G73" i="4"/>
  <c r="K73" i="4"/>
  <c r="C42" i="15"/>
  <c r="J42" i="4"/>
  <c r="G42" i="4"/>
  <c r="I42" i="4"/>
  <c r="K42" i="4"/>
  <c r="C45" i="15"/>
  <c r="J45" i="4"/>
  <c r="I45" i="4"/>
  <c r="G45" i="4"/>
  <c r="K45" i="4"/>
  <c r="I53" i="4"/>
  <c r="C53" i="15"/>
  <c r="J53" i="4"/>
  <c r="G53" i="4"/>
  <c r="K53" i="4"/>
  <c r="I62" i="4"/>
  <c r="C62" i="15"/>
  <c r="J62" i="4"/>
  <c r="G62" i="4"/>
  <c r="K62" i="4"/>
  <c r="I69" i="4"/>
  <c r="C69" i="15"/>
  <c r="J69" i="4"/>
  <c r="K69" i="4"/>
  <c r="G69" i="4"/>
  <c r="I61" i="4"/>
  <c r="C61" i="15"/>
  <c r="J61" i="4"/>
  <c r="G61" i="4"/>
  <c r="K61" i="4"/>
  <c r="C30" i="15"/>
  <c r="J30" i="4"/>
  <c r="K30" i="4"/>
  <c r="G30" i="4"/>
  <c r="I30" i="4"/>
  <c r="C39" i="25"/>
  <c r="C39" i="15"/>
  <c r="J39" i="4"/>
  <c r="K39" i="4"/>
  <c r="G39" i="4"/>
  <c r="I39" i="4"/>
  <c r="C84" i="25"/>
  <c r="I84" i="4"/>
  <c r="C84" i="15"/>
  <c r="J84" i="4"/>
  <c r="G84" i="4"/>
  <c r="K84" i="4"/>
  <c r="C34" i="25"/>
  <c r="C34" i="15"/>
  <c r="J34" i="4"/>
  <c r="G34" i="4"/>
  <c r="I34" i="4"/>
  <c r="K34" i="4"/>
  <c r="C48" i="25"/>
  <c r="C48" i="15"/>
  <c r="J48" i="4"/>
  <c r="G48" i="4"/>
  <c r="K48" i="4"/>
  <c r="I48" i="4"/>
  <c r="C92" i="25"/>
  <c r="I92" i="4"/>
  <c r="C92" i="15"/>
  <c r="J92" i="4"/>
  <c r="G92" i="4"/>
  <c r="K92" i="4"/>
  <c r="C63" i="25"/>
  <c r="I63" i="4"/>
  <c r="C63" i="15"/>
  <c r="J63" i="4"/>
  <c r="G63" i="4"/>
  <c r="K63" i="4"/>
  <c r="C64" i="25"/>
  <c r="I64" i="4"/>
  <c r="C64" i="15"/>
  <c r="J64" i="4"/>
  <c r="G64" i="4"/>
  <c r="K64" i="4"/>
  <c r="C76" i="25"/>
  <c r="I76" i="4"/>
  <c r="C76" i="15"/>
  <c r="J76" i="4"/>
  <c r="G76" i="4"/>
  <c r="K76" i="4"/>
  <c r="C83" i="25"/>
  <c r="I83" i="4"/>
  <c r="C83" i="15"/>
  <c r="J83" i="4"/>
  <c r="G83" i="4"/>
  <c r="K83" i="4"/>
  <c r="C94" i="25"/>
  <c r="J94" i="4"/>
  <c r="G94" i="4"/>
  <c r="K94" i="4"/>
  <c r="C94" i="15"/>
  <c r="I94" i="4"/>
  <c r="C32" i="15"/>
  <c r="J32" i="4"/>
  <c r="I32" i="4"/>
  <c r="K32" i="4"/>
  <c r="G32" i="4"/>
  <c r="C73" i="25"/>
  <c r="C45" i="25"/>
  <c r="C62" i="25"/>
  <c r="C61" i="25"/>
  <c r="C42" i="25"/>
  <c r="C53" i="25"/>
  <c r="C69" i="25"/>
  <c r="C32" i="25"/>
  <c r="C40" i="25"/>
  <c r="C91" i="25"/>
  <c r="C30" i="25"/>
  <c r="H21" i="19"/>
  <c r="H20" i="19"/>
  <c r="H19" i="19"/>
  <c r="H15" i="19"/>
  <c r="H14" i="19"/>
  <c r="H13" i="19"/>
  <c r="H9" i="19"/>
  <c r="H8" i="19"/>
  <c r="H7" i="19"/>
  <c r="C6" i="15" l="1"/>
  <c r="J6" i="4"/>
  <c r="G6" i="4"/>
  <c r="I6" i="4"/>
  <c r="K6" i="4"/>
  <c r="C19" i="15"/>
  <c r="K19" i="4"/>
  <c r="G19" i="4"/>
  <c r="I19" i="4"/>
  <c r="J19" i="4"/>
  <c r="C15" i="15"/>
  <c r="K15" i="4"/>
  <c r="J15" i="4"/>
  <c r="G15" i="4"/>
  <c r="I15" i="4"/>
  <c r="C23" i="15"/>
  <c r="I23" i="4"/>
  <c r="G23" i="4"/>
  <c r="J23" i="4"/>
  <c r="K23" i="4"/>
  <c r="C11" i="15"/>
  <c r="G11" i="4"/>
  <c r="J11" i="4"/>
  <c r="K11" i="4"/>
  <c r="I11" i="4"/>
  <c r="C26" i="15"/>
  <c r="I26" i="4"/>
  <c r="K26" i="4"/>
  <c r="G26" i="4"/>
  <c r="J26" i="4"/>
  <c r="C22" i="15"/>
  <c r="J22" i="4"/>
  <c r="K22" i="4"/>
  <c r="I22" i="4"/>
  <c r="G22" i="4"/>
  <c r="C16" i="15"/>
  <c r="J16" i="4"/>
  <c r="G16" i="4"/>
  <c r="I16" i="4"/>
  <c r="K16" i="4"/>
  <c r="C25" i="15"/>
  <c r="I25" i="4"/>
  <c r="G25" i="4"/>
  <c r="J25" i="4"/>
  <c r="K25" i="4"/>
  <c r="C11" i="25"/>
  <c r="C23" i="25"/>
  <c r="C25" i="25"/>
  <c r="C6" i="25"/>
  <c r="C19" i="25"/>
  <c r="C26" i="25"/>
  <c r="C22" i="25"/>
  <c r="C3" i="26" l="1"/>
  <c r="D3" i="26"/>
  <c r="E3" i="26"/>
  <c r="F3" i="26"/>
  <c r="G3" i="26"/>
  <c r="H3" i="26"/>
  <c r="I3" i="26"/>
  <c r="J3" i="26"/>
  <c r="K3" i="26"/>
  <c r="B3" i="26"/>
  <c r="C15" i="25"/>
  <c r="E15" i="25"/>
  <c r="I15" i="25"/>
  <c r="C16" i="25"/>
  <c r="E16" i="25"/>
  <c r="I16" i="25"/>
  <c r="C3" i="25"/>
  <c r="D3" i="25"/>
  <c r="E3" i="25"/>
  <c r="F3" i="25"/>
  <c r="G3" i="25"/>
  <c r="H3" i="25"/>
  <c r="I3" i="25"/>
  <c r="J3" i="25"/>
  <c r="K3" i="25"/>
  <c r="B3" i="25"/>
  <c r="B4" i="30" l="1"/>
  <c r="D4" i="30"/>
  <c r="F4" i="30"/>
  <c r="H4" i="30"/>
  <c r="J4" i="30"/>
  <c r="L4" i="30"/>
  <c r="N4" i="30"/>
  <c r="P4" i="30"/>
  <c r="R4" i="30"/>
  <c r="T4" i="30"/>
  <c r="T3" i="30"/>
  <c r="H3" i="30"/>
  <c r="D3" i="30"/>
  <c r="N3" i="30"/>
  <c r="F3" i="30" l="1"/>
  <c r="R3" i="30"/>
  <c r="J3" i="30"/>
  <c r="B3" i="30"/>
  <c r="L3" i="30"/>
  <c r="P3" i="30"/>
  <c r="P7" i="29"/>
  <c r="Q7" i="29"/>
  <c r="P8" i="29"/>
  <c r="Q8" i="29"/>
  <c r="P9" i="29"/>
  <c r="Q9" i="29"/>
  <c r="P10" i="29"/>
  <c r="Q10" i="29"/>
  <c r="P11" i="29"/>
  <c r="Q11" i="29"/>
  <c r="P15" i="29"/>
  <c r="Q15" i="29"/>
  <c r="P17" i="29"/>
  <c r="P26" i="29"/>
  <c r="P33" i="29"/>
  <c r="P52" i="29"/>
  <c r="Q52" i="29"/>
  <c r="P53" i="29"/>
  <c r="Q53" i="29"/>
  <c r="P54" i="29"/>
  <c r="P55" i="29"/>
  <c r="P56" i="29"/>
  <c r="P60" i="29"/>
  <c r="Q60" i="29"/>
  <c r="P61" i="29"/>
  <c r="P62" i="29"/>
  <c r="P63" i="29"/>
  <c r="P64" i="29"/>
  <c r="P69" i="29"/>
  <c r="P70" i="29"/>
  <c r="P71" i="29"/>
  <c r="P72" i="29"/>
  <c r="P73" i="29"/>
  <c r="P76" i="29"/>
  <c r="P77" i="29"/>
  <c r="P78" i="29"/>
  <c r="Q78" i="29"/>
  <c r="P79" i="29"/>
  <c r="Q79" i="29"/>
  <c r="P80" i="29"/>
  <c r="P83" i="29"/>
  <c r="P84" i="29"/>
  <c r="P85" i="29"/>
  <c r="Q85" i="29"/>
  <c r="P86" i="29"/>
  <c r="Q86" i="29"/>
  <c r="P87" i="29"/>
  <c r="P91" i="29"/>
  <c r="P92" i="29"/>
  <c r="P93" i="29"/>
  <c r="P94" i="29"/>
  <c r="P95" i="29"/>
  <c r="P96" i="29"/>
  <c r="Q96" i="29"/>
  <c r="Q6" i="29"/>
  <c r="P6" i="29"/>
  <c r="H7" i="29"/>
  <c r="I7" i="29"/>
  <c r="H8" i="29"/>
  <c r="H9" i="29"/>
  <c r="H10" i="29"/>
  <c r="H11" i="29"/>
  <c r="I15" i="29"/>
  <c r="H24" i="29"/>
  <c r="H33" i="29"/>
  <c r="H46" i="29"/>
  <c r="H48" i="29"/>
  <c r="H52" i="29"/>
  <c r="I52" i="29"/>
  <c r="H53" i="29"/>
  <c r="I53" i="29"/>
  <c r="H54" i="29"/>
  <c r="I54" i="29"/>
  <c r="H55" i="29"/>
  <c r="I55" i="29"/>
  <c r="H56" i="29"/>
  <c r="I56" i="29"/>
  <c r="H60" i="29"/>
  <c r="I60" i="29"/>
  <c r="H61" i="29"/>
  <c r="I61" i="29"/>
  <c r="H62" i="29"/>
  <c r="I62" i="29"/>
  <c r="H63" i="29"/>
  <c r="I63" i="29"/>
  <c r="H64" i="29"/>
  <c r="I64" i="29"/>
  <c r="H69" i="29"/>
  <c r="I69" i="29"/>
  <c r="H70" i="29"/>
  <c r="I70" i="29"/>
  <c r="H71" i="29"/>
  <c r="I71" i="29"/>
  <c r="H72" i="29"/>
  <c r="I72" i="29"/>
  <c r="H73" i="29"/>
  <c r="I73" i="29"/>
  <c r="H76" i="29"/>
  <c r="I76" i="29"/>
  <c r="H77" i="29"/>
  <c r="I77" i="29"/>
  <c r="H78" i="29"/>
  <c r="I78" i="29"/>
  <c r="H79" i="29"/>
  <c r="I79" i="29"/>
  <c r="H80" i="29"/>
  <c r="I80" i="29"/>
  <c r="H83" i="29"/>
  <c r="I83" i="29"/>
  <c r="H84" i="29"/>
  <c r="I84" i="29"/>
  <c r="H85" i="29"/>
  <c r="I85" i="29"/>
  <c r="H86" i="29"/>
  <c r="I86" i="29"/>
  <c r="H87" i="29"/>
  <c r="I87" i="29"/>
  <c r="H91" i="29"/>
  <c r="I91" i="29"/>
  <c r="H92" i="29"/>
  <c r="I92" i="29"/>
  <c r="H93" i="29"/>
  <c r="I93" i="29"/>
  <c r="H94" i="29"/>
  <c r="I94" i="29"/>
  <c r="H95" i="29"/>
  <c r="I95" i="29"/>
  <c r="H96" i="29"/>
  <c r="I96" i="29"/>
  <c r="H6" i="29"/>
  <c r="D7" i="29"/>
  <c r="E7" i="29"/>
  <c r="D8" i="29"/>
  <c r="D9" i="29"/>
  <c r="D10" i="29"/>
  <c r="D11" i="29"/>
  <c r="D24" i="29"/>
  <c r="E25" i="29"/>
  <c r="E33" i="29"/>
  <c r="E47" i="29"/>
  <c r="D52" i="29"/>
  <c r="E52" i="29"/>
  <c r="D53" i="29"/>
  <c r="E53" i="29"/>
  <c r="D54" i="29"/>
  <c r="E54" i="29"/>
  <c r="D55" i="29"/>
  <c r="E55" i="29"/>
  <c r="D56" i="29"/>
  <c r="E56" i="29"/>
  <c r="D60" i="29"/>
  <c r="E60" i="29"/>
  <c r="D61" i="29"/>
  <c r="E61" i="29"/>
  <c r="D62" i="29"/>
  <c r="E62" i="29"/>
  <c r="D63" i="29"/>
  <c r="E63" i="29"/>
  <c r="D64" i="29"/>
  <c r="E64" i="29"/>
  <c r="D69" i="29"/>
  <c r="E69" i="29"/>
  <c r="D70" i="29"/>
  <c r="E70" i="29"/>
  <c r="D71" i="29"/>
  <c r="E71" i="29"/>
  <c r="D72" i="29"/>
  <c r="E72" i="29"/>
  <c r="D73" i="29"/>
  <c r="E73" i="29"/>
  <c r="D76" i="29"/>
  <c r="E76" i="29"/>
  <c r="D77" i="29"/>
  <c r="E77" i="29"/>
  <c r="D78" i="29"/>
  <c r="E78" i="29"/>
  <c r="D79" i="29"/>
  <c r="E79" i="29"/>
  <c r="D80" i="29"/>
  <c r="E80" i="29"/>
  <c r="D83" i="29"/>
  <c r="E83" i="29"/>
  <c r="D84" i="29"/>
  <c r="E84" i="29"/>
  <c r="D85" i="29"/>
  <c r="E85" i="29"/>
  <c r="D86" i="29"/>
  <c r="E86" i="29"/>
  <c r="D87" i="29"/>
  <c r="E87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6" i="29"/>
  <c r="B4" i="29"/>
  <c r="D4" i="29"/>
  <c r="F4" i="29"/>
  <c r="H4" i="29"/>
  <c r="J4" i="29"/>
  <c r="L4" i="29"/>
  <c r="N4" i="29"/>
  <c r="P4" i="29"/>
  <c r="R4" i="29"/>
  <c r="T4" i="29"/>
  <c r="T3" i="29"/>
  <c r="P3" i="29"/>
  <c r="L3" i="29"/>
  <c r="H3" i="29"/>
  <c r="D3" i="29"/>
  <c r="D15" i="29"/>
  <c r="H15" i="29"/>
  <c r="E16" i="29"/>
  <c r="H16" i="29"/>
  <c r="Q16" i="29"/>
  <c r="D17" i="29"/>
  <c r="I17" i="29"/>
  <c r="Q17" i="29"/>
  <c r="E18" i="29"/>
  <c r="H18" i="29"/>
  <c r="Q18" i="29"/>
  <c r="D19" i="29"/>
  <c r="I19" i="29"/>
  <c r="Q19" i="29"/>
  <c r="D22" i="29"/>
  <c r="I22" i="29"/>
  <c r="P22" i="29"/>
  <c r="E23" i="29"/>
  <c r="H23" i="29"/>
  <c r="P23" i="29"/>
  <c r="I24" i="29"/>
  <c r="P24" i="29"/>
  <c r="D25" i="29"/>
  <c r="I25" i="29"/>
  <c r="Q25" i="29"/>
  <c r="D26" i="29"/>
  <c r="H26" i="29"/>
  <c r="E30" i="29"/>
  <c r="H30" i="29"/>
  <c r="Q30" i="29"/>
  <c r="E31" i="29"/>
  <c r="H31" i="29"/>
  <c r="Q31" i="29"/>
  <c r="D32" i="29"/>
  <c r="H32" i="29"/>
  <c r="P32" i="29"/>
  <c r="D33" i="29"/>
  <c r="Q33" i="29"/>
  <c r="D34" i="29"/>
  <c r="H34" i="29"/>
  <c r="P34" i="29"/>
  <c r="D39" i="29"/>
  <c r="H39" i="29"/>
  <c r="P39" i="29"/>
  <c r="D40" i="29"/>
  <c r="H40" i="29"/>
  <c r="Q40" i="29"/>
  <c r="E41" i="29"/>
  <c r="H41" i="29"/>
  <c r="P41" i="29"/>
  <c r="D42" i="29"/>
  <c r="I42" i="29"/>
  <c r="Q42" i="29"/>
  <c r="D45" i="29"/>
  <c r="H45" i="29"/>
  <c r="P45" i="29"/>
  <c r="D46" i="29"/>
  <c r="Q46" i="29"/>
  <c r="D47" i="29"/>
  <c r="H47" i="29"/>
  <c r="P47" i="29"/>
  <c r="E48" i="29"/>
  <c r="I48" i="29"/>
  <c r="Q48" i="29"/>
  <c r="E8" i="29"/>
  <c r="I8" i="29"/>
  <c r="Q47" i="29"/>
  <c r="J3" i="29" l="1"/>
  <c r="R3" i="29"/>
  <c r="B3" i="29"/>
  <c r="N3" i="29"/>
  <c r="F3" i="29"/>
  <c r="E32" i="29"/>
  <c r="E11" i="29"/>
  <c r="E9" i="29"/>
  <c r="I6" i="29"/>
  <c r="I46" i="29"/>
  <c r="I26" i="29"/>
  <c r="I11" i="29"/>
  <c r="I9" i="29"/>
  <c r="Q94" i="29"/>
  <c r="Q92" i="29"/>
  <c r="Q87" i="29"/>
  <c r="Q83" i="29"/>
  <c r="Q77" i="29"/>
  <c r="Q73" i="29"/>
  <c r="Q71" i="29"/>
  <c r="Q69" i="29"/>
  <c r="Q63" i="29"/>
  <c r="Q61" i="29"/>
  <c r="Q56" i="29"/>
  <c r="Q54" i="29"/>
  <c r="Q26" i="29"/>
  <c r="E6" i="29"/>
  <c r="E45" i="29"/>
  <c r="E24" i="29"/>
  <c r="E10" i="29"/>
  <c r="I33" i="29"/>
  <c r="I23" i="29"/>
  <c r="I10" i="29"/>
  <c r="Q95" i="29"/>
  <c r="Q93" i="29"/>
  <c r="Q91" i="29"/>
  <c r="Q84" i="29"/>
  <c r="Q80" i="29"/>
  <c r="Q76" i="29"/>
  <c r="Q72" i="29"/>
  <c r="Q70" i="29"/>
  <c r="Q64" i="29"/>
  <c r="Q62" i="29"/>
  <c r="Q55" i="29"/>
  <c r="I47" i="29"/>
  <c r="P48" i="29"/>
  <c r="E40" i="29"/>
  <c r="I39" i="29"/>
  <c r="P42" i="29"/>
  <c r="Q39" i="29"/>
  <c r="E34" i="29"/>
  <c r="D31" i="29"/>
  <c r="I31" i="29"/>
  <c r="P31" i="29"/>
  <c r="I32" i="29"/>
  <c r="Q32" i="29"/>
  <c r="D48" i="29"/>
  <c r="E46" i="29"/>
  <c r="P46" i="29"/>
  <c r="Q45" i="29"/>
  <c r="I45" i="29"/>
  <c r="E42" i="29"/>
  <c r="H42" i="29"/>
  <c r="D41" i="29"/>
  <c r="I41" i="29"/>
  <c r="Q41" i="29"/>
  <c r="I40" i="29"/>
  <c r="P40" i="29"/>
  <c r="E39" i="29"/>
  <c r="I34" i="29"/>
  <c r="Q34" i="29"/>
  <c r="I30" i="29"/>
  <c r="D30" i="29"/>
  <c r="P30" i="29"/>
  <c r="E26" i="29"/>
  <c r="P25" i="29"/>
  <c r="H25" i="29"/>
  <c r="Q24" i="29"/>
  <c r="D23" i="29"/>
  <c r="Q23" i="29"/>
  <c r="H22" i="29"/>
  <c r="E22" i="29"/>
  <c r="Q22" i="29"/>
  <c r="E19" i="29"/>
  <c r="E17" i="29"/>
  <c r="I18" i="29"/>
  <c r="I16" i="29"/>
  <c r="D18" i="29"/>
  <c r="D16" i="29"/>
  <c r="H17" i="29"/>
  <c r="P18" i="29"/>
  <c r="P16" i="29"/>
  <c r="E15" i="29"/>
  <c r="H19" i="29"/>
  <c r="P19" i="29"/>
  <c r="T7" i="28"/>
  <c r="U7" i="28"/>
  <c r="T8" i="28"/>
  <c r="U8" i="28"/>
  <c r="T9" i="28"/>
  <c r="U9" i="28"/>
  <c r="T10" i="28"/>
  <c r="U10" i="28"/>
  <c r="T11" i="28"/>
  <c r="U11" i="28"/>
  <c r="T22" i="28"/>
  <c r="U25" i="28"/>
  <c r="U30" i="28"/>
  <c r="U39" i="28"/>
  <c r="U40" i="28"/>
  <c r="U46" i="28"/>
  <c r="T52" i="28"/>
  <c r="U52" i="28"/>
  <c r="T53" i="28"/>
  <c r="U53" i="28"/>
  <c r="T54" i="28"/>
  <c r="U54" i="28"/>
  <c r="T55" i="28"/>
  <c r="U55" i="28"/>
  <c r="T56" i="28"/>
  <c r="U56" i="28"/>
  <c r="T60" i="28"/>
  <c r="U60" i="28"/>
  <c r="T61" i="28"/>
  <c r="U61" i="28"/>
  <c r="T62" i="28"/>
  <c r="U62" i="28"/>
  <c r="T63" i="28"/>
  <c r="U63" i="28"/>
  <c r="T64" i="28"/>
  <c r="U64" i="28"/>
  <c r="T69" i="28"/>
  <c r="U69" i="28"/>
  <c r="T70" i="28"/>
  <c r="U70" i="28"/>
  <c r="T71" i="28"/>
  <c r="U71" i="28"/>
  <c r="T72" i="28"/>
  <c r="U72" i="28"/>
  <c r="T73" i="28"/>
  <c r="U73" i="28"/>
  <c r="T76" i="28"/>
  <c r="U76" i="28"/>
  <c r="T77" i="28"/>
  <c r="U77" i="28"/>
  <c r="T78" i="28"/>
  <c r="U78" i="28"/>
  <c r="T79" i="28"/>
  <c r="U79" i="28"/>
  <c r="T80" i="28"/>
  <c r="U80" i="28"/>
  <c r="T83" i="28"/>
  <c r="U83" i="28"/>
  <c r="T84" i="28"/>
  <c r="U84" i="28"/>
  <c r="T85" i="28"/>
  <c r="U85" i="28"/>
  <c r="T86" i="28"/>
  <c r="U86" i="28"/>
  <c r="T87" i="28"/>
  <c r="U87" i="28"/>
  <c r="T91" i="28"/>
  <c r="U91" i="28"/>
  <c r="T92" i="28"/>
  <c r="U92" i="28"/>
  <c r="T93" i="28"/>
  <c r="U93" i="28"/>
  <c r="T94" i="28"/>
  <c r="U94" i="28"/>
  <c r="T95" i="28"/>
  <c r="U95" i="28"/>
  <c r="T96" i="28"/>
  <c r="U96" i="28"/>
  <c r="U6" i="28"/>
  <c r="T6" i="28"/>
  <c r="R7" i="28"/>
  <c r="S7" i="28"/>
  <c r="R8" i="28"/>
  <c r="S8" i="28"/>
  <c r="R9" i="28"/>
  <c r="S9" i="28"/>
  <c r="R10" i="28"/>
  <c r="S10" i="28"/>
  <c r="R11" i="28"/>
  <c r="S11" i="28"/>
  <c r="R15" i="28"/>
  <c r="S15" i="28"/>
  <c r="S19" i="28"/>
  <c r="R23" i="28"/>
  <c r="R24" i="28"/>
  <c r="S24" i="28"/>
  <c r="S31" i="28"/>
  <c r="S41" i="28"/>
  <c r="R48" i="28"/>
  <c r="S48" i="28"/>
  <c r="R52" i="28"/>
  <c r="S52" i="28"/>
  <c r="R53" i="28"/>
  <c r="S53" i="28"/>
  <c r="R54" i="28"/>
  <c r="S54" i="28"/>
  <c r="R55" i="28"/>
  <c r="S55" i="28"/>
  <c r="R56" i="28"/>
  <c r="S56" i="28"/>
  <c r="R60" i="28"/>
  <c r="S60" i="28"/>
  <c r="R61" i="28"/>
  <c r="S61" i="28"/>
  <c r="R62" i="28"/>
  <c r="S62" i="28"/>
  <c r="R63" i="28"/>
  <c r="S63" i="28"/>
  <c r="R64" i="28"/>
  <c r="S64" i="28"/>
  <c r="R69" i="28"/>
  <c r="S69" i="28"/>
  <c r="R70" i="28"/>
  <c r="S70" i="28"/>
  <c r="R71" i="28"/>
  <c r="S71" i="28"/>
  <c r="R72" i="28"/>
  <c r="S72" i="28"/>
  <c r="R73" i="28"/>
  <c r="S73" i="28"/>
  <c r="R76" i="28"/>
  <c r="S76" i="28"/>
  <c r="R77" i="28"/>
  <c r="S77" i="28"/>
  <c r="R78" i="28"/>
  <c r="S78" i="28"/>
  <c r="R79" i="28"/>
  <c r="S79" i="28"/>
  <c r="R80" i="28"/>
  <c r="S80" i="28"/>
  <c r="R83" i="28"/>
  <c r="S83" i="28"/>
  <c r="R84" i="28"/>
  <c r="S84" i="28"/>
  <c r="R85" i="28"/>
  <c r="S85" i="28"/>
  <c r="R86" i="28"/>
  <c r="S86" i="28"/>
  <c r="R87" i="28"/>
  <c r="S87" i="28"/>
  <c r="R91" i="28"/>
  <c r="S91" i="28"/>
  <c r="R92" i="28"/>
  <c r="S92" i="28"/>
  <c r="R93" i="28"/>
  <c r="S93" i="28"/>
  <c r="R94" i="28"/>
  <c r="S94" i="28"/>
  <c r="R95" i="28"/>
  <c r="S95" i="28"/>
  <c r="R96" i="28"/>
  <c r="S96" i="28"/>
  <c r="S6" i="28"/>
  <c r="R6" i="28"/>
  <c r="P7" i="28"/>
  <c r="Q7" i="28"/>
  <c r="P8" i="28"/>
  <c r="Q8" i="28"/>
  <c r="P9" i="28"/>
  <c r="Q9" i="28"/>
  <c r="P10" i="28"/>
  <c r="Q10" i="28"/>
  <c r="P11" i="28"/>
  <c r="Q11" i="28"/>
  <c r="Q22" i="28"/>
  <c r="P24" i="28"/>
  <c r="Q24" i="28"/>
  <c r="Q25" i="28"/>
  <c r="Q26" i="28"/>
  <c r="P34" i="28"/>
  <c r="Q41" i="28"/>
  <c r="P42" i="28"/>
  <c r="P52" i="28"/>
  <c r="Q52" i="28"/>
  <c r="P53" i="28"/>
  <c r="Q53" i="28"/>
  <c r="P54" i="28"/>
  <c r="Q54" i="28"/>
  <c r="P55" i="28"/>
  <c r="Q55" i="28"/>
  <c r="P56" i="28"/>
  <c r="Q56" i="28"/>
  <c r="P60" i="28"/>
  <c r="Q60" i="28"/>
  <c r="P61" i="28"/>
  <c r="Q61" i="28"/>
  <c r="P62" i="28"/>
  <c r="Q62" i="28"/>
  <c r="P63" i="28"/>
  <c r="Q63" i="28"/>
  <c r="P64" i="28"/>
  <c r="Q64" i="28"/>
  <c r="P69" i="28"/>
  <c r="Q69" i="28"/>
  <c r="P70" i="28"/>
  <c r="Q70" i="28"/>
  <c r="P71" i="28"/>
  <c r="Q71" i="28"/>
  <c r="P72" i="28"/>
  <c r="Q72" i="28"/>
  <c r="P73" i="28"/>
  <c r="Q73" i="28"/>
  <c r="P76" i="28"/>
  <c r="Q76" i="28"/>
  <c r="P77" i="28"/>
  <c r="Q77" i="28"/>
  <c r="P78" i="28"/>
  <c r="Q78" i="28"/>
  <c r="P79" i="28"/>
  <c r="Q79" i="28"/>
  <c r="P80" i="28"/>
  <c r="Q80" i="28"/>
  <c r="P83" i="28"/>
  <c r="Q83" i="28"/>
  <c r="P84" i="28"/>
  <c r="Q84" i="28"/>
  <c r="P85" i="28"/>
  <c r="Q85" i="28"/>
  <c r="P86" i="28"/>
  <c r="Q86" i="28"/>
  <c r="P87" i="28"/>
  <c r="Q87" i="28"/>
  <c r="P91" i="28"/>
  <c r="Q91" i="28"/>
  <c r="P92" i="28"/>
  <c r="Q92" i="28"/>
  <c r="P93" i="28"/>
  <c r="Q93" i="28"/>
  <c r="P94" i="28"/>
  <c r="Q94" i="28"/>
  <c r="P95" i="28"/>
  <c r="Q95" i="28"/>
  <c r="P96" i="28"/>
  <c r="Q96" i="28"/>
  <c r="Q6" i="28"/>
  <c r="P6" i="28"/>
  <c r="N7" i="28"/>
  <c r="O7" i="28"/>
  <c r="N8" i="28"/>
  <c r="O8" i="28"/>
  <c r="N9" i="28"/>
  <c r="O9" i="28"/>
  <c r="N10" i="28"/>
  <c r="O10" i="28"/>
  <c r="N11" i="28"/>
  <c r="O11" i="28"/>
  <c r="N25" i="28"/>
  <c r="O25" i="28"/>
  <c r="N26" i="28"/>
  <c r="O26" i="28"/>
  <c r="O39" i="28"/>
  <c r="N45" i="28"/>
  <c r="N47" i="28"/>
  <c r="N52" i="28"/>
  <c r="O52" i="28"/>
  <c r="N53" i="28"/>
  <c r="O53" i="28"/>
  <c r="N54" i="28"/>
  <c r="O54" i="28"/>
  <c r="N55" i="28"/>
  <c r="O55" i="28"/>
  <c r="N56" i="28"/>
  <c r="O56" i="28"/>
  <c r="N60" i="28"/>
  <c r="O60" i="28"/>
  <c r="N61" i="28"/>
  <c r="O61" i="28"/>
  <c r="N62" i="28"/>
  <c r="O62" i="28"/>
  <c r="N63" i="28"/>
  <c r="O63" i="28"/>
  <c r="N64" i="28"/>
  <c r="O64" i="28"/>
  <c r="N69" i="28"/>
  <c r="O69" i="28"/>
  <c r="N70" i="28"/>
  <c r="O70" i="28"/>
  <c r="N71" i="28"/>
  <c r="O71" i="28"/>
  <c r="N72" i="28"/>
  <c r="O72" i="28"/>
  <c r="N73" i="28"/>
  <c r="O73" i="28"/>
  <c r="N76" i="28"/>
  <c r="O76" i="28"/>
  <c r="N77" i="28"/>
  <c r="O77" i="28"/>
  <c r="N78" i="28"/>
  <c r="O78" i="28"/>
  <c r="N79" i="28"/>
  <c r="O79" i="28"/>
  <c r="N80" i="28"/>
  <c r="O80" i="28"/>
  <c r="N83" i="28"/>
  <c r="O83" i="28"/>
  <c r="N84" i="28"/>
  <c r="O84" i="28"/>
  <c r="N85" i="28"/>
  <c r="O85" i="28"/>
  <c r="N86" i="28"/>
  <c r="O86" i="28"/>
  <c r="N87" i="28"/>
  <c r="O87" i="28"/>
  <c r="N91" i="28"/>
  <c r="O91" i="28"/>
  <c r="N92" i="28"/>
  <c r="O92" i="28"/>
  <c r="N93" i="28"/>
  <c r="O93" i="28"/>
  <c r="N94" i="28"/>
  <c r="O94" i="28"/>
  <c r="N95" i="28"/>
  <c r="O95" i="28"/>
  <c r="N96" i="28"/>
  <c r="O96" i="28"/>
  <c r="O6" i="28"/>
  <c r="N6" i="28"/>
  <c r="L7" i="28"/>
  <c r="M7" i="28"/>
  <c r="L8" i="28"/>
  <c r="M8" i="28"/>
  <c r="L9" i="28"/>
  <c r="M9" i="28"/>
  <c r="L10" i="28"/>
  <c r="M10" i="28"/>
  <c r="L11" i="28"/>
  <c r="M11" i="28"/>
  <c r="L15" i="28"/>
  <c r="M15" i="28"/>
  <c r="M23" i="28"/>
  <c r="M25" i="28"/>
  <c r="L32" i="28"/>
  <c r="L33" i="28"/>
  <c r="L52" i="28"/>
  <c r="M52" i="28"/>
  <c r="L53" i="28"/>
  <c r="M53" i="28"/>
  <c r="L54" i="28"/>
  <c r="M54" i="28"/>
  <c r="L55" i="28"/>
  <c r="M55" i="28"/>
  <c r="L56" i="28"/>
  <c r="M56" i="28"/>
  <c r="L60" i="28"/>
  <c r="M60" i="28"/>
  <c r="L61" i="28"/>
  <c r="M61" i="28"/>
  <c r="L62" i="28"/>
  <c r="M62" i="28"/>
  <c r="L63" i="28"/>
  <c r="M63" i="28"/>
  <c r="L64" i="28"/>
  <c r="M64" i="28"/>
  <c r="L69" i="28"/>
  <c r="M69" i="28"/>
  <c r="L70" i="28"/>
  <c r="M70" i="28"/>
  <c r="L71" i="28"/>
  <c r="M71" i="28"/>
  <c r="L72" i="28"/>
  <c r="M72" i="28"/>
  <c r="L73" i="28"/>
  <c r="M73" i="28"/>
  <c r="L76" i="28"/>
  <c r="M76" i="28"/>
  <c r="L77" i="28"/>
  <c r="M77" i="28"/>
  <c r="L78" i="28"/>
  <c r="M78" i="28"/>
  <c r="L79" i="28"/>
  <c r="M79" i="28"/>
  <c r="L80" i="28"/>
  <c r="M80" i="28"/>
  <c r="L83" i="28"/>
  <c r="M83" i="28"/>
  <c r="L84" i="28"/>
  <c r="M84" i="28"/>
  <c r="L85" i="28"/>
  <c r="M85" i="28"/>
  <c r="L86" i="28"/>
  <c r="M86" i="28"/>
  <c r="L87" i="28"/>
  <c r="M87" i="28"/>
  <c r="L91" i="28"/>
  <c r="M91" i="28"/>
  <c r="L92" i="28"/>
  <c r="M92" i="28"/>
  <c r="L93" i="28"/>
  <c r="M93" i="28"/>
  <c r="L94" i="28"/>
  <c r="M94" i="28"/>
  <c r="L95" i="28"/>
  <c r="M95" i="28"/>
  <c r="L96" i="28"/>
  <c r="M96" i="28"/>
  <c r="M6" i="28"/>
  <c r="L6" i="28"/>
  <c r="F7" i="28"/>
  <c r="G7" i="28"/>
  <c r="F8" i="28"/>
  <c r="G8" i="28"/>
  <c r="F9" i="28"/>
  <c r="G9" i="28"/>
  <c r="F10" i="28"/>
  <c r="G10" i="28"/>
  <c r="F11" i="28"/>
  <c r="G11" i="28"/>
  <c r="F52" i="28"/>
  <c r="G52" i="28"/>
  <c r="F53" i="28"/>
  <c r="G53" i="28"/>
  <c r="F54" i="28"/>
  <c r="G54" i="28"/>
  <c r="F55" i="28"/>
  <c r="G55" i="28"/>
  <c r="F56" i="28"/>
  <c r="G56" i="28"/>
  <c r="F60" i="28"/>
  <c r="G60" i="28"/>
  <c r="F61" i="28"/>
  <c r="G61" i="28"/>
  <c r="F62" i="28"/>
  <c r="G62" i="28"/>
  <c r="F63" i="28"/>
  <c r="G63" i="28"/>
  <c r="F64" i="28"/>
  <c r="G64" i="28"/>
  <c r="F69" i="28"/>
  <c r="G69" i="28"/>
  <c r="F70" i="28"/>
  <c r="G70" i="28"/>
  <c r="F71" i="28"/>
  <c r="G71" i="28"/>
  <c r="F72" i="28"/>
  <c r="G72" i="28"/>
  <c r="F73" i="28"/>
  <c r="G73" i="28"/>
  <c r="F76" i="28"/>
  <c r="G76" i="28"/>
  <c r="F77" i="28"/>
  <c r="G77" i="28"/>
  <c r="F78" i="28"/>
  <c r="G78" i="28"/>
  <c r="F79" i="28"/>
  <c r="G79" i="28"/>
  <c r="F80" i="28"/>
  <c r="G80" i="28"/>
  <c r="F83" i="28"/>
  <c r="G83" i="28"/>
  <c r="F84" i="28"/>
  <c r="G84" i="28"/>
  <c r="F85" i="28"/>
  <c r="G85" i="28"/>
  <c r="F86" i="28"/>
  <c r="G86" i="28"/>
  <c r="F87" i="28"/>
  <c r="G87" i="28"/>
  <c r="F91" i="28"/>
  <c r="G91" i="28"/>
  <c r="F92" i="28"/>
  <c r="G92" i="28"/>
  <c r="F93" i="28"/>
  <c r="G93" i="28"/>
  <c r="F94" i="28"/>
  <c r="G94" i="28"/>
  <c r="F95" i="28"/>
  <c r="G95" i="28"/>
  <c r="F96" i="28"/>
  <c r="G96" i="28"/>
  <c r="G6" i="28"/>
  <c r="F6" i="28"/>
  <c r="T3" i="28"/>
  <c r="R3" i="28"/>
  <c r="P3" i="28"/>
  <c r="N3" i="28"/>
  <c r="L3" i="28"/>
  <c r="J3" i="28"/>
  <c r="H3" i="28"/>
  <c r="F3" i="28"/>
  <c r="B3" i="28"/>
  <c r="T4" i="28"/>
  <c r="R4" i="28"/>
  <c r="P4" i="28"/>
  <c r="N4" i="28"/>
  <c r="L4" i="28"/>
  <c r="J4" i="28"/>
  <c r="H4" i="28"/>
  <c r="F4" i="28"/>
  <c r="D4" i="28"/>
  <c r="B4" i="28"/>
  <c r="N15" i="28"/>
  <c r="Q15" i="28"/>
  <c r="T15" i="28"/>
  <c r="L16" i="28"/>
  <c r="N16" i="28"/>
  <c r="P16" i="28"/>
  <c r="R16" i="28"/>
  <c r="T16" i="28"/>
  <c r="M17" i="28"/>
  <c r="N17" i="28"/>
  <c r="Q17" i="28"/>
  <c r="R17" i="28"/>
  <c r="T17" i="28"/>
  <c r="L18" i="28"/>
  <c r="N18" i="28"/>
  <c r="Q18" i="28"/>
  <c r="R18" i="28"/>
  <c r="U18" i="28"/>
  <c r="L19" i="28"/>
  <c r="N19" i="28"/>
  <c r="P19" i="28"/>
  <c r="R19" i="28"/>
  <c r="T19" i="28"/>
  <c r="L22" i="28"/>
  <c r="N22" i="28"/>
  <c r="P22" i="28"/>
  <c r="R22" i="28"/>
  <c r="U22" i="28"/>
  <c r="L23" i="28"/>
  <c r="N23" i="28"/>
  <c r="P23" i="28"/>
  <c r="S23" i="28"/>
  <c r="T23" i="28"/>
  <c r="L24" i="28"/>
  <c r="N24" i="28"/>
  <c r="T24" i="28"/>
  <c r="L25" i="28"/>
  <c r="P25" i="28"/>
  <c r="S25" i="28"/>
  <c r="T25" i="28"/>
  <c r="L26" i="28"/>
  <c r="P26" i="28"/>
  <c r="R26" i="28"/>
  <c r="T26" i="28"/>
  <c r="M30" i="28"/>
  <c r="O30" i="28"/>
  <c r="Q30" i="28"/>
  <c r="S30" i="28"/>
  <c r="T30" i="28"/>
  <c r="L31" i="28"/>
  <c r="O31" i="28"/>
  <c r="P31" i="28"/>
  <c r="R31" i="28"/>
  <c r="U31" i="28"/>
  <c r="M32" i="28"/>
  <c r="O32" i="28"/>
  <c r="Q32" i="28"/>
  <c r="R32" i="28"/>
  <c r="T32" i="28"/>
  <c r="M33" i="28"/>
  <c r="O33" i="28"/>
  <c r="Q33" i="28"/>
  <c r="S33" i="28"/>
  <c r="U33" i="28"/>
  <c r="L34" i="28"/>
  <c r="O34" i="28"/>
  <c r="Q34" i="28"/>
  <c r="S34" i="28"/>
  <c r="T34" i="28"/>
  <c r="L39" i="28"/>
  <c r="N39" i="28"/>
  <c r="P39" i="28"/>
  <c r="R39" i="28"/>
  <c r="T39" i="28"/>
  <c r="M40" i="28"/>
  <c r="N40" i="28"/>
  <c r="P40" i="28"/>
  <c r="R40" i="28"/>
  <c r="T40" i="28"/>
  <c r="M41" i="28"/>
  <c r="O41" i="28"/>
  <c r="P41" i="28"/>
  <c r="R41" i="28"/>
  <c r="T41" i="28"/>
  <c r="M42" i="28"/>
  <c r="O42" i="28"/>
  <c r="Q42" i="28"/>
  <c r="S42" i="28"/>
  <c r="T42" i="28"/>
  <c r="L45" i="28"/>
  <c r="O45" i="28"/>
  <c r="P45" i="28"/>
  <c r="R45" i="28"/>
  <c r="U45" i="28"/>
  <c r="M46" i="28"/>
  <c r="O46" i="28"/>
  <c r="P46" i="28"/>
  <c r="R46" i="28"/>
  <c r="T46" i="28"/>
  <c r="L47" i="28"/>
  <c r="O47" i="28"/>
  <c r="P47" i="28"/>
  <c r="S47" i="28"/>
  <c r="T47" i="28"/>
  <c r="M48" i="28"/>
  <c r="O48" i="28"/>
  <c r="Q48" i="28"/>
  <c r="T48" i="28"/>
  <c r="S7" i="27"/>
  <c r="S8" i="27"/>
  <c r="S9" i="27"/>
  <c r="S10" i="27"/>
  <c r="S11" i="27"/>
  <c r="S52" i="27"/>
  <c r="S53" i="27"/>
  <c r="S54" i="27"/>
  <c r="S55" i="27"/>
  <c r="S56" i="27"/>
  <c r="S60" i="27"/>
  <c r="S61" i="27"/>
  <c r="S62" i="27"/>
  <c r="S63" i="27"/>
  <c r="S64" i="27"/>
  <c r="S69" i="27"/>
  <c r="S70" i="27"/>
  <c r="S71" i="27"/>
  <c r="S72" i="27"/>
  <c r="S73" i="27"/>
  <c r="S76" i="27"/>
  <c r="S77" i="27"/>
  <c r="S78" i="27"/>
  <c r="S79" i="27"/>
  <c r="S80" i="27"/>
  <c r="S83" i="27"/>
  <c r="S84" i="27"/>
  <c r="S85" i="27"/>
  <c r="S86" i="27"/>
  <c r="S87" i="27"/>
  <c r="S91" i="27"/>
  <c r="S92" i="27"/>
  <c r="S93" i="27"/>
  <c r="S94" i="27"/>
  <c r="S95" i="27"/>
  <c r="S96" i="27"/>
  <c r="S6" i="27"/>
  <c r="Q7" i="27"/>
  <c r="Q8" i="27"/>
  <c r="Q9" i="27"/>
  <c r="Q10" i="27"/>
  <c r="Q11" i="27"/>
  <c r="Q52" i="27"/>
  <c r="Q53" i="27"/>
  <c r="Q54" i="27"/>
  <c r="Q55" i="27"/>
  <c r="Q56" i="27"/>
  <c r="Q60" i="27"/>
  <c r="Q61" i="27"/>
  <c r="Q62" i="27"/>
  <c r="Q63" i="27"/>
  <c r="Q64" i="27"/>
  <c r="Q69" i="27"/>
  <c r="Q70" i="27"/>
  <c r="Q71" i="27"/>
  <c r="Q72" i="27"/>
  <c r="Q73" i="27"/>
  <c r="Q76" i="27"/>
  <c r="Q77" i="27"/>
  <c r="Q78" i="27"/>
  <c r="Q79" i="27"/>
  <c r="Q80" i="27"/>
  <c r="Q83" i="27"/>
  <c r="Q84" i="27"/>
  <c r="Q85" i="27"/>
  <c r="Q86" i="27"/>
  <c r="Q87" i="27"/>
  <c r="Q91" i="27"/>
  <c r="Q92" i="27"/>
  <c r="Q93" i="27"/>
  <c r="Q94" i="27"/>
  <c r="Q95" i="27"/>
  <c r="Q96" i="27"/>
  <c r="Q6" i="27"/>
  <c r="O7" i="27"/>
  <c r="O8" i="27"/>
  <c r="O9" i="27"/>
  <c r="O10" i="27"/>
  <c r="O11" i="27"/>
  <c r="O52" i="27"/>
  <c r="O53" i="27"/>
  <c r="O54" i="27"/>
  <c r="O55" i="27"/>
  <c r="O56" i="27"/>
  <c r="O60" i="27"/>
  <c r="O61" i="27"/>
  <c r="O62" i="27"/>
  <c r="O63" i="27"/>
  <c r="O64" i="27"/>
  <c r="O69" i="27"/>
  <c r="O70" i="27"/>
  <c r="O71" i="27"/>
  <c r="O72" i="27"/>
  <c r="O73" i="27"/>
  <c r="O76" i="27"/>
  <c r="O77" i="27"/>
  <c r="O78" i="27"/>
  <c r="O79" i="27"/>
  <c r="O80" i="27"/>
  <c r="O83" i="27"/>
  <c r="O84" i="27"/>
  <c r="O85" i="27"/>
  <c r="O86" i="27"/>
  <c r="O87" i="27"/>
  <c r="O91" i="27"/>
  <c r="O92" i="27"/>
  <c r="O93" i="27"/>
  <c r="O94" i="27"/>
  <c r="O95" i="27"/>
  <c r="O96" i="27"/>
  <c r="O6" i="27"/>
  <c r="M7" i="27"/>
  <c r="M8" i="27"/>
  <c r="M9" i="27"/>
  <c r="M10" i="27"/>
  <c r="M11" i="27"/>
  <c r="M52" i="27"/>
  <c r="M53" i="27"/>
  <c r="M54" i="27"/>
  <c r="M55" i="27"/>
  <c r="M56" i="27"/>
  <c r="M60" i="27"/>
  <c r="M61" i="27"/>
  <c r="M62" i="27"/>
  <c r="M63" i="27"/>
  <c r="M64" i="27"/>
  <c r="M69" i="27"/>
  <c r="M70" i="27"/>
  <c r="M71" i="27"/>
  <c r="M72" i="27"/>
  <c r="M73" i="27"/>
  <c r="M76" i="27"/>
  <c r="M77" i="27"/>
  <c r="M78" i="27"/>
  <c r="M79" i="27"/>
  <c r="M80" i="27"/>
  <c r="M83" i="27"/>
  <c r="M84" i="27"/>
  <c r="M85" i="27"/>
  <c r="M86" i="27"/>
  <c r="M87" i="27"/>
  <c r="M91" i="27"/>
  <c r="M92" i="27"/>
  <c r="M93" i="27"/>
  <c r="M94" i="27"/>
  <c r="M95" i="27"/>
  <c r="M96" i="27"/>
  <c r="M6" i="27"/>
  <c r="G7" i="27"/>
  <c r="G8" i="27"/>
  <c r="G9" i="27"/>
  <c r="G10" i="27"/>
  <c r="G11" i="27"/>
  <c r="G6" i="27"/>
  <c r="F6" i="27"/>
  <c r="B6" i="27"/>
  <c r="F7" i="27"/>
  <c r="L7" i="27"/>
  <c r="N7" i="27"/>
  <c r="P7" i="27"/>
  <c r="R7" i="27"/>
  <c r="F8" i="27"/>
  <c r="L8" i="27"/>
  <c r="N8" i="27"/>
  <c r="P8" i="27"/>
  <c r="R8" i="27"/>
  <c r="F9" i="27"/>
  <c r="L9" i="27"/>
  <c r="N9" i="27"/>
  <c r="P9" i="27"/>
  <c r="R9" i="27"/>
  <c r="F10" i="27"/>
  <c r="L10" i="27"/>
  <c r="N10" i="27"/>
  <c r="P10" i="27"/>
  <c r="R10" i="27"/>
  <c r="F11" i="27"/>
  <c r="L11" i="27"/>
  <c r="N11" i="27"/>
  <c r="P11" i="27"/>
  <c r="R11" i="27"/>
  <c r="F52" i="27"/>
  <c r="L52" i="27"/>
  <c r="N52" i="27"/>
  <c r="P52" i="27"/>
  <c r="R52" i="27"/>
  <c r="F53" i="27"/>
  <c r="L53" i="27"/>
  <c r="N53" i="27"/>
  <c r="P53" i="27"/>
  <c r="R53" i="27"/>
  <c r="F54" i="27"/>
  <c r="L54" i="27"/>
  <c r="N54" i="27"/>
  <c r="P54" i="27"/>
  <c r="R54" i="27"/>
  <c r="F55" i="27"/>
  <c r="L55" i="27"/>
  <c r="N55" i="27"/>
  <c r="P55" i="27"/>
  <c r="R55" i="27"/>
  <c r="F56" i="27"/>
  <c r="L56" i="27"/>
  <c r="N56" i="27"/>
  <c r="P56" i="27"/>
  <c r="R56" i="27"/>
  <c r="F60" i="27"/>
  <c r="L60" i="27"/>
  <c r="N60" i="27"/>
  <c r="P60" i="27"/>
  <c r="R60" i="27"/>
  <c r="F61" i="27"/>
  <c r="L61" i="27"/>
  <c r="N61" i="27"/>
  <c r="P61" i="27"/>
  <c r="R61" i="27"/>
  <c r="F62" i="27"/>
  <c r="L62" i="27"/>
  <c r="N62" i="27"/>
  <c r="P62" i="27"/>
  <c r="R62" i="27"/>
  <c r="F63" i="27"/>
  <c r="L63" i="27"/>
  <c r="N63" i="27"/>
  <c r="P63" i="27"/>
  <c r="R63" i="27"/>
  <c r="F64" i="27"/>
  <c r="L64" i="27"/>
  <c r="N64" i="27"/>
  <c r="P64" i="27"/>
  <c r="R64" i="27"/>
  <c r="F69" i="27"/>
  <c r="L69" i="27"/>
  <c r="N69" i="27"/>
  <c r="P69" i="27"/>
  <c r="R69" i="27"/>
  <c r="F70" i="27"/>
  <c r="L70" i="27"/>
  <c r="N70" i="27"/>
  <c r="P70" i="27"/>
  <c r="R70" i="27"/>
  <c r="F71" i="27"/>
  <c r="L71" i="27"/>
  <c r="N71" i="27"/>
  <c r="P71" i="27"/>
  <c r="R71" i="27"/>
  <c r="F72" i="27"/>
  <c r="L72" i="27"/>
  <c r="N72" i="27"/>
  <c r="P72" i="27"/>
  <c r="R72" i="27"/>
  <c r="F73" i="27"/>
  <c r="L73" i="27"/>
  <c r="N73" i="27"/>
  <c r="P73" i="27"/>
  <c r="R73" i="27"/>
  <c r="F76" i="27"/>
  <c r="L76" i="27"/>
  <c r="N76" i="27"/>
  <c r="P76" i="27"/>
  <c r="R76" i="27"/>
  <c r="F77" i="27"/>
  <c r="L77" i="27"/>
  <c r="N77" i="27"/>
  <c r="P77" i="27"/>
  <c r="R77" i="27"/>
  <c r="F78" i="27"/>
  <c r="L78" i="27"/>
  <c r="N78" i="27"/>
  <c r="P78" i="27"/>
  <c r="R78" i="27"/>
  <c r="F79" i="27"/>
  <c r="L79" i="27"/>
  <c r="N79" i="27"/>
  <c r="P79" i="27"/>
  <c r="R79" i="27"/>
  <c r="F80" i="27"/>
  <c r="L80" i="27"/>
  <c r="N80" i="27"/>
  <c r="P80" i="27"/>
  <c r="R80" i="27"/>
  <c r="F83" i="27"/>
  <c r="L83" i="27"/>
  <c r="N83" i="27"/>
  <c r="P83" i="27"/>
  <c r="R83" i="27"/>
  <c r="F84" i="27"/>
  <c r="L84" i="27"/>
  <c r="N84" i="27"/>
  <c r="P84" i="27"/>
  <c r="R84" i="27"/>
  <c r="F85" i="27"/>
  <c r="L85" i="27"/>
  <c r="N85" i="27"/>
  <c r="P85" i="27"/>
  <c r="R85" i="27"/>
  <c r="F86" i="27"/>
  <c r="L86" i="27"/>
  <c r="N86" i="27"/>
  <c r="P86" i="27"/>
  <c r="R86" i="27"/>
  <c r="F87" i="27"/>
  <c r="L87" i="27"/>
  <c r="N87" i="27"/>
  <c r="P87" i="27"/>
  <c r="R87" i="27"/>
  <c r="F91" i="27"/>
  <c r="L91" i="27"/>
  <c r="N91" i="27"/>
  <c r="P91" i="27"/>
  <c r="R91" i="27"/>
  <c r="F92" i="27"/>
  <c r="L92" i="27"/>
  <c r="N92" i="27"/>
  <c r="P92" i="27"/>
  <c r="R92" i="27"/>
  <c r="F93" i="27"/>
  <c r="L93" i="27"/>
  <c r="N93" i="27"/>
  <c r="P93" i="27"/>
  <c r="R93" i="27"/>
  <c r="L94" i="27"/>
  <c r="N94" i="27"/>
  <c r="P94" i="27"/>
  <c r="R94" i="27"/>
  <c r="F95" i="27"/>
  <c r="L95" i="27"/>
  <c r="N95" i="27"/>
  <c r="P95" i="27"/>
  <c r="R95" i="27"/>
  <c r="F96" i="27"/>
  <c r="L96" i="27"/>
  <c r="N96" i="27"/>
  <c r="P96" i="27"/>
  <c r="R96" i="27"/>
  <c r="L6" i="27"/>
  <c r="N6" i="27"/>
  <c r="P6" i="27"/>
  <c r="R6" i="27"/>
  <c r="Q47" i="28" l="1"/>
  <c r="U48" i="28"/>
  <c r="S46" i="28"/>
  <c r="M39" i="28"/>
  <c r="N42" i="28"/>
  <c r="L40" i="28"/>
  <c r="N41" i="28"/>
  <c r="Q40" i="28"/>
  <c r="R42" i="28"/>
  <c r="P32" i="28"/>
  <c r="N32" i="28"/>
  <c r="R34" i="28"/>
  <c r="Q31" i="28"/>
  <c r="R30" i="28"/>
  <c r="L48" i="28"/>
  <c r="N48" i="28"/>
  <c r="P48" i="28"/>
  <c r="M47" i="28"/>
  <c r="U47" i="28"/>
  <c r="R47" i="28"/>
  <c r="Q46" i="28"/>
  <c r="L46" i="28"/>
  <c r="N46" i="28"/>
  <c r="T45" i="28"/>
  <c r="M45" i="28"/>
  <c r="S45" i="28"/>
  <c r="Q45" i="28"/>
  <c r="U42" i="28"/>
  <c r="L42" i="28"/>
  <c r="U41" i="28"/>
  <c r="L41" i="28"/>
  <c r="O40" i="28"/>
  <c r="S40" i="28"/>
  <c r="Q39" i="28"/>
  <c r="S39" i="28"/>
  <c r="N34" i="28"/>
  <c r="M34" i="28"/>
  <c r="U34" i="28"/>
  <c r="R33" i="28"/>
  <c r="N33" i="28"/>
  <c r="P33" i="28"/>
  <c r="T33" i="28"/>
  <c r="S32" i="28"/>
  <c r="U32" i="28"/>
  <c r="N31" i="28"/>
  <c r="M31" i="28"/>
  <c r="T31" i="28"/>
  <c r="L30" i="28"/>
  <c r="N30" i="28"/>
  <c r="P30" i="28"/>
  <c r="M26" i="28"/>
  <c r="S26" i="28"/>
  <c r="U26" i="28"/>
  <c r="R25" i="28"/>
  <c r="M24" i="28"/>
  <c r="U24" i="28"/>
  <c r="O24" i="28"/>
  <c r="O23" i="28"/>
  <c r="Q23" i="28"/>
  <c r="U23" i="28"/>
  <c r="M22" i="28"/>
  <c r="O22" i="28"/>
  <c r="S22" i="28"/>
  <c r="T18" i="28"/>
  <c r="O18" i="28"/>
  <c r="Q19" i="28"/>
  <c r="U16" i="28"/>
  <c r="O16" i="28"/>
  <c r="P17" i="28"/>
  <c r="S17" i="28"/>
  <c r="L17" i="28"/>
  <c r="Q16" i="28"/>
  <c r="M18" i="28"/>
  <c r="M16" i="28"/>
  <c r="O17" i="28"/>
  <c r="P18" i="28"/>
  <c r="S18" i="28"/>
  <c r="S16" i="28"/>
  <c r="U17" i="28"/>
  <c r="O15" i="28"/>
  <c r="P15" i="28"/>
  <c r="U15" i="28"/>
  <c r="M19" i="28"/>
  <c r="O19" i="28"/>
  <c r="U19" i="28"/>
  <c r="D3" i="28"/>
  <c r="D4" i="27"/>
  <c r="F4" i="27"/>
  <c r="H4" i="27"/>
  <c r="J4" i="27"/>
  <c r="P4" i="27"/>
  <c r="R4" i="27"/>
  <c r="T4" i="27"/>
  <c r="B4" i="27" l="1"/>
  <c r="T3" i="27"/>
  <c r="P3" i="27"/>
  <c r="R3" i="27"/>
  <c r="B7" i="27"/>
  <c r="B9" i="27"/>
  <c r="B10" i="27"/>
  <c r="B11" i="27"/>
  <c r="B15" i="27"/>
  <c r="B16" i="27"/>
  <c r="B17" i="27"/>
  <c r="B18" i="27"/>
  <c r="B19" i="27"/>
  <c r="B22" i="27"/>
  <c r="B23" i="27"/>
  <c r="B24" i="27"/>
  <c r="B25" i="27"/>
  <c r="B30" i="27"/>
  <c r="B31" i="27"/>
  <c r="B32" i="27"/>
  <c r="B33" i="27"/>
  <c r="B34" i="27"/>
  <c r="B39" i="27"/>
  <c r="B40" i="27"/>
  <c r="B41" i="27"/>
  <c r="B42" i="27"/>
  <c r="B45" i="27"/>
  <c r="B46" i="27"/>
  <c r="B47" i="27"/>
  <c r="B48" i="27"/>
  <c r="B52" i="27"/>
  <c r="B53" i="27"/>
  <c r="B54" i="27"/>
  <c r="B56" i="27"/>
  <c r="B61" i="27"/>
  <c r="B63" i="27"/>
  <c r="B64" i="27"/>
  <c r="B69" i="27"/>
  <c r="B70" i="27"/>
  <c r="B72" i="27"/>
  <c r="B76" i="27"/>
  <c r="B77" i="27"/>
  <c r="B78" i="27"/>
  <c r="B80" i="27"/>
  <c r="B83" i="27"/>
  <c r="B84" i="27"/>
  <c r="B86" i="27"/>
  <c r="B87" i="27"/>
  <c r="B91" i="27"/>
  <c r="B92" i="27"/>
  <c r="B93" i="27"/>
  <c r="B95" i="27"/>
  <c r="B94" i="27" l="1"/>
  <c r="C94" i="27"/>
  <c r="B71" i="27"/>
  <c r="C71" i="27"/>
  <c r="B8" i="27"/>
  <c r="C8" i="27"/>
  <c r="B55" i="27"/>
  <c r="C55" i="27"/>
  <c r="B96" i="27"/>
  <c r="C96" i="27"/>
  <c r="C85" i="27"/>
  <c r="B85" i="27"/>
  <c r="B79" i="27"/>
  <c r="C79" i="27"/>
  <c r="B73" i="27"/>
  <c r="C73" i="27"/>
  <c r="C62" i="27"/>
  <c r="B62" i="27"/>
  <c r="B60" i="27"/>
  <c r="C60" i="27"/>
  <c r="C26" i="27"/>
  <c r="B26" i="27"/>
  <c r="J3" i="27"/>
  <c r="C7" i="27"/>
  <c r="C11" i="27"/>
  <c r="C18" i="27"/>
  <c r="C22" i="27"/>
  <c r="C30" i="27"/>
  <c r="C34" i="27"/>
  <c r="C46" i="27"/>
  <c r="C54" i="27"/>
  <c r="C70" i="27"/>
  <c r="C10" i="27"/>
  <c r="C17" i="27"/>
  <c r="C25" i="27"/>
  <c r="C33" i="27"/>
  <c r="C41" i="27"/>
  <c r="C45" i="27"/>
  <c r="C53" i="27"/>
  <c r="C61" i="27"/>
  <c r="C69" i="27"/>
  <c r="C77" i="27"/>
  <c r="C93" i="27"/>
  <c r="C6" i="27"/>
  <c r="C42" i="27"/>
  <c r="C78" i="27"/>
  <c r="C86" i="27"/>
  <c r="C15" i="27"/>
  <c r="C23" i="27"/>
  <c r="C52" i="27"/>
  <c r="C80" i="27"/>
  <c r="C87" i="27"/>
  <c r="C16" i="27"/>
  <c r="C31" i="27"/>
  <c r="C47" i="27"/>
  <c r="C83" i="27"/>
  <c r="C95" i="27"/>
  <c r="C19" i="27"/>
  <c r="C32" i="27"/>
  <c r="C40" i="27"/>
  <c r="C48" i="27"/>
  <c r="C56" i="27"/>
  <c r="C63" i="27"/>
  <c r="C76" i="27"/>
  <c r="C84" i="27"/>
  <c r="C91" i="27"/>
  <c r="C9" i="27"/>
  <c r="C64" i="27"/>
  <c r="C72" i="27"/>
  <c r="C92" i="27"/>
  <c r="C24" i="27"/>
  <c r="C39" i="27"/>
  <c r="B3" i="27"/>
  <c r="H3" i="27"/>
  <c r="G52" i="27"/>
  <c r="G56" i="27"/>
  <c r="G60" i="27"/>
  <c r="G64" i="27"/>
  <c r="G54" i="27"/>
  <c r="G62" i="27"/>
  <c r="G70" i="27"/>
  <c r="G78" i="27"/>
  <c r="G86" i="27"/>
  <c r="G53" i="27"/>
  <c r="G61" i="27"/>
  <c r="G73" i="27"/>
  <c r="G79" i="27"/>
  <c r="G84" i="27"/>
  <c r="G95" i="27"/>
  <c r="G63" i="27"/>
  <c r="G72" i="27"/>
  <c r="G77" i="27"/>
  <c r="G83" i="27"/>
  <c r="G93" i="27"/>
  <c r="G55" i="27"/>
  <c r="G76" i="27"/>
  <c r="G87" i="27"/>
  <c r="G69" i="27"/>
  <c r="G91" i="27"/>
  <c r="G71" i="27"/>
  <c r="G92" i="27"/>
  <c r="G85" i="27"/>
  <c r="G96" i="27"/>
  <c r="G80" i="27"/>
  <c r="F3" i="27"/>
  <c r="D3" i="27"/>
  <c r="H160" i="17" l="1"/>
  <c r="H8" i="17"/>
  <c r="H9" i="17"/>
  <c r="H10" i="17"/>
  <c r="H11" i="17"/>
  <c r="H12" i="17"/>
  <c r="H22" i="17"/>
  <c r="H23" i="17"/>
  <c r="H24" i="17"/>
  <c r="H25" i="17"/>
  <c r="H26" i="17"/>
  <c r="H29" i="17"/>
  <c r="H30" i="17"/>
  <c r="H31" i="17"/>
  <c r="H32" i="17"/>
  <c r="H33" i="17"/>
  <c r="H37" i="17"/>
  <c r="H38" i="17"/>
  <c r="H39" i="17"/>
  <c r="H40" i="17"/>
  <c r="H41" i="17"/>
  <c r="H90" i="17"/>
  <c r="H91" i="17"/>
  <c r="H92" i="17"/>
  <c r="H93" i="17"/>
  <c r="H96" i="17"/>
  <c r="H97" i="17"/>
  <c r="H98" i="17"/>
  <c r="H99" i="17"/>
  <c r="H112" i="17"/>
  <c r="H113" i="17"/>
  <c r="H114" i="17"/>
  <c r="H115" i="17"/>
  <c r="H116" i="17"/>
  <c r="H120" i="17"/>
  <c r="H121" i="17"/>
  <c r="H122" i="17"/>
  <c r="H123" i="17"/>
  <c r="H124" i="17"/>
  <c r="H125" i="17"/>
  <c r="H129" i="17"/>
  <c r="H130" i="17"/>
  <c r="H131" i="17"/>
  <c r="H132" i="17"/>
  <c r="H133" i="17"/>
  <c r="H136" i="17"/>
  <c r="H137" i="17"/>
  <c r="H138" i="17"/>
  <c r="H139" i="17"/>
  <c r="H140" i="17"/>
  <c r="H143" i="17"/>
  <c r="H144" i="17"/>
  <c r="H145" i="17"/>
  <c r="H146" i="17"/>
  <c r="H147" i="17"/>
  <c r="H154" i="17"/>
  <c r="H155" i="17"/>
  <c r="H156" i="17"/>
  <c r="H157" i="17"/>
  <c r="H158" i="17"/>
  <c r="H159" i="17"/>
  <c r="H7" i="17"/>
  <c r="H151" i="16"/>
  <c r="H8" i="16"/>
  <c r="B7" i="15" s="1"/>
  <c r="H9" i="16"/>
  <c r="B8" i="15" s="1"/>
  <c r="H10" i="16"/>
  <c r="B9" i="15" s="1"/>
  <c r="H11" i="16"/>
  <c r="B10" i="15" s="1"/>
  <c r="H12" i="16"/>
  <c r="B11" i="15" s="1"/>
  <c r="H22" i="16"/>
  <c r="B15" i="15" s="1"/>
  <c r="H23" i="16"/>
  <c r="B16" i="15" s="1"/>
  <c r="H24" i="16"/>
  <c r="B17" i="15" s="1"/>
  <c r="H25" i="16"/>
  <c r="B18" i="15" s="1"/>
  <c r="H26" i="16"/>
  <c r="B19" i="15" s="1"/>
  <c r="H29" i="16"/>
  <c r="B22" i="15" s="1"/>
  <c r="H30" i="16"/>
  <c r="B23" i="15" s="1"/>
  <c r="H31" i="16"/>
  <c r="B24" i="15" s="1"/>
  <c r="H32" i="16"/>
  <c r="B25" i="15" s="1"/>
  <c r="H33" i="16"/>
  <c r="B26" i="15" s="1"/>
  <c r="H37" i="16"/>
  <c r="B30" i="15" s="1"/>
  <c r="H38" i="16"/>
  <c r="B31" i="15" s="1"/>
  <c r="H39" i="16"/>
  <c r="B32" i="15" s="1"/>
  <c r="H40" i="16"/>
  <c r="B33" i="15" s="1"/>
  <c r="H41" i="16"/>
  <c r="B34" i="15" s="1"/>
  <c r="H74" i="16"/>
  <c r="B39" i="15" s="1"/>
  <c r="H75" i="16"/>
  <c r="B40" i="15" s="1"/>
  <c r="H76" i="16"/>
  <c r="B41" i="15" s="1"/>
  <c r="H77" i="16"/>
  <c r="B42" i="15" s="1"/>
  <c r="H80" i="16"/>
  <c r="B45" i="15" s="1"/>
  <c r="H81" i="16"/>
  <c r="B46" i="15" s="1"/>
  <c r="H82" i="16"/>
  <c r="B47" i="15" s="1"/>
  <c r="H83" i="16"/>
  <c r="B48" i="15" s="1"/>
  <c r="H99" i="16"/>
  <c r="B52" i="15" s="1"/>
  <c r="H100" i="16"/>
  <c r="B53" i="15" s="1"/>
  <c r="H101" i="16"/>
  <c r="B54" i="15" s="1"/>
  <c r="H102" i="16"/>
  <c r="B55" i="15" s="1"/>
  <c r="H103" i="16"/>
  <c r="B56" i="15" s="1"/>
  <c r="H107" i="16"/>
  <c r="B60" i="15" s="1"/>
  <c r="H108" i="16"/>
  <c r="B61" i="15" s="1"/>
  <c r="H109" i="16"/>
  <c r="B62" i="15" s="1"/>
  <c r="H110" i="16"/>
  <c r="B63" i="15" s="1"/>
  <c r="H111" i="16"/>
  <c r="B64" i="15" s="1"/>
  <c r="H120" i="16"/>
  <c r="B69" i="15" s="1"/>
  <c r="H121" i="16"/>
  <c r="B70" i="15" s="1"/>
  <c r="H122" i="16"/>
  <c r="B71" i="15" s="1"/>
  <c r="H123" i="16"/>
  <c r="B72" i="15" s="1"/>
  <c r="H124" i="16"/>
  <c r="B73" i="15" s="1"/>
  <c r="H127" i="16"/>
  <c r="B76" i="15" s="1"/>
  <c r="H128" i="16"/>
  <c r="B77" i="15" s="1"/>
  <c r="H129" i="16"/>
  <c r="B78" i="15" s="1"/>
  <c r="H130" i="16"/>
  <c r="B79" i="15" s="1"/>
  <c r="H131" i="16"/>
  <c r="B80" i="15" s="1"/>
  <c r="H134" i="16"/>
  <c r="B83" i="15" s="1"/>
  <c r="H135" i="16"/>
  <c r="B84" i="15" s="1"/>
  <c r="H136" i="16"/>
  <c r="B85" i="15" s="1"/>
  <c r="H137" i="16"/>
  <c r="B86" i="15" s="1"/>
  <c r="H138" i="16"/>
  <c r="B87" i="15" s="1"/>
  <c r="H145" i="16"/>
  <c r="B91" i="15" s="1"/>
  <c r="H146" i="16"/>
  <c r="B92" i="15" s="1"/>
  <c r="H147" i="16"/>
  <c r="B93" i="15" s="1"/>
  <c r="H148" i="16"/>
  <c r="B94" i="15" s="1"/>
  <c r="H149" i="16"/>
  <c r="B95" i="15" s="1"/>
  <c r="H150" i="16"/>
  <c r="B96" i="15" s="1"/>
  <c r="H7" i="16"/>
  <c r="B6" i="15" s="1"/>
  <c r="B87" i="28" l="1"/>
  <c r="C87" i="28"/>
  <c r="B71" i="28"/>
  <c r="C71" i="28"/>
  <c r="B63" i="28"/>
  <c r="C63" i="28"/>
  <c r="B52" i="28"/>
  <c r="C52" i="28"/>
  <c r="B39" i="28"/>
  <c r="C39" i="28"/>
  <c r="B24" i="28"/>
  <c r="C24" i="28"/>
  <c r="B93" i="28"/>
  <c r="C93" i="28"/>
  <c r="B80" i="28"/>
  <c r="C80" i="28"/>
  <c r="B70" i="28"/>
  <c r="C70" i="28"/>
  <c r="B55" i="28"/>
  <c r="C55" i="28"/>
  <c r="B42" i="28"/>
  <c r="C42" i="28"/>
  <c r="B30" i="28"/>
  <c r="C30" i="28"/>
  <c r="B96" i="28"/>
  <c r="C96" i="28"/>
  <c r="B92" i="28"/>
  <c r="C92" i="28"/>
  <c r="B85" i="28"/>
  <c r="C85" i="28"/>
  <c r="B79" i="28"/>
  <c r="C79" i="28"/>
  <c r="B73" i="28"/>
  <c r="C73" i="28"/>
  <c r="B69" i="28"/>
  <c r="C69" i="28"/>
  <c r="B61" i="28"/>
  <c r="C61" i="28"/>
  <c r="B54" i="28"/>
  <c r="C54" i="28"/>
  <c r="B47" i="28"/>
  <c r="C47" i="28"/>
  <c r="B41" i="28"/>
  <c r="C41" i="28"/>
  <c r="B33" i="28"/>
  <c r="C33" i="28"/>
  <c r="B26" i="28"/>
  <c r="C26" i="28"/>
  <c r="B22" i="28"/>
  <c r="C22" i="28"/>
  <c r="B16" i="28"/>
  <c r="C16" i="28"/>
  <c r="B94" i="28"/>
  <c r="C94" i="28"/>
  <c r="C83" i="28"/>
  <c r="B83" i="28"/>
  <c r="B77" i="28"/>
  <c r="C77" i="28"/>
  <c r="B56" i="28"/>
  <c r="C56" i="28"/>
  <c r="B45" i="28"/>
  <c r="C45" i="28"/>
  <c r="B31" i="28"/>
  <c r="C31" i="28"/>
  <c r="B18" i="28"/>
  <c r="C18" i="28"/>
  <c r="B7" i="28"/>
  <c r="C7" i="28"/>
  <c r="C6" i="28"/>
  <c r="B6" i="28"/>
  <c r="B86" i="28"/>
  <c r="C86" i="28"/>
  <c r="B76" i="28"/>
  <c r="C76" i="28"/>
  <c r="C62" i="28"/>
  <c r="B62" i="28"/>
  <c r="B48" i="28"/>
  <c r="C48" i="28"/>
  <c r="B34" i="28"/>
  <c r="C34" i="28"/>
  <c r="B23" i="28"/>
  <c r="C23" i="28"/>
  <c r="B17" i="28"/>
  <c r="C17" i="28"/>
  <c r="B95" i="28"/>
  <c r="C95" i="28"/>
  <c r="B91" i="28"/>
  <c r="C91" i="28"/>
  <c r="B84" i="28"/>
  <c r="C84" i="28"/>
  <c r="B78" i="28"/>
  <c r="C78" i="28"/>
  <c r="B72" i="28"/>
  <c r="C72" i="28"/>
  <c r="B64" i="28"/>
  <c r="C64" i="28"/>
  <c r="B60" i="28"/>
  <c r="C60" i="28"/>
  <c r="B53" i="28"/>
  <c r="C53" i="28"/>
  <c r="B46" i="28"/>
  <c r="C46" i="28"/>
  <c r="B40" i="28"/>
  <c r="C40" i="28"/>
  <c r="B32" i="28"/>
  <c r="C32" i="28"/>
  <c r="B25" i="28"/>
  <c r="C25" i="28"/>
  <c r="B19" i="28"/>
  <c r="C19" i="28"/>
  <c r="B15" i="28"/>
  <c r="C15" i="28"/>
  <c r="B11" i="28"/>
  <c r="C11" i="28"/>
  <c r="B10" i="28"/>
  <c r="C10" i="28"/>
  <c r="B9" i="28"/>
  <c r="C9" i="28"/>
  <c r="B8" i="28"/>
  <c r="C8" i="28"/>
  <c r="D95" i="28"/>
  <c r="E95" i="28"/>
  <c r="D84" i="28"/>
  <c r="E84" i="28"/>
  <c r="D72" i="28"/>
  <c r="E72" i="28"/>
  <c r="D60" i="28"/>
  <c r="E60" i="28"/>
  <c r="D46" i="28"/>
  <c r="E46" i="28"/>
  <c r="E32" i="28"/>
  <c r="D32" i="28"/>
  <c r="D19" i="28"/>
  <c r="E19" i="28"/>
  <c r="E8" i="28"/>
  <c r="D8" i="28"/>
  <c r="B92" i="25"/>
  <c r="F92" i="25"/>
  <c r="F79" i="25"/>
  <c r="B79" i="25"/>
  <c r="F69" i="25"/>
  <c r="B69" i="25"/>
  <c r="F55" i="25"/>
  <c r="B55" i="25"/>
  <c r="F42" i="25"/>
  <c r="B42" i="25"/>
  <c r="F30" i="25"/>
  <c r="B30" i="25"/>
  <c r="F17" i="25"/>
  <c r="B17" i="25"/>
  <c r="E94" i="28"/>
  <c r="D94" i="28"/>
  <c r="D83" i="28"/>
  <c r="E83" i="28"/>
  <c r="D77" i="28"/>
  <c r="E77" i="28"/>
  <c r="D56" i="28"/>
  <c r="E56" i="28"/>
  <c r="D45" i="28"/>
  <c r="E45" i="28"/>
  <c r="E39" i="28"/>
  <c r="D39" i="28"/>
  <c r="D18" i="28"/>
  <c r="E18" i="28"/>
  <c r="D11" i="28"/>
  <c r="E11" i="28"/>
  <c r="F91" i="25"/>
  <c r="B91" i="25"/>
  <c r="F84" i="25"/>
  <c r="B84" i="25"/>
  <c r="F54" i="25"/>
  <c r="B54" i="25"/>
  <c r="F41" i="25"/>
  <c r="B41" i="25"/>
  <c r="B26" i="25"/>
  <c r="F26" i="25"/>
  <c r="B16" i="25"/>
  <c r="F16" i="25"/>
  <c r="E96" i="28"/>
  <c r="D96" i="28"/>
  <c r="D92" i="28"/>
  <c r="E92" i="28"/>
  <c r="E85" i="28"/>
  <c r="D85" i="28"/>
  <c r="E79" i="28"/>
  <c r="D79" i="28"/>
  <c r="D73" i="28"/>
  <c r="E73" i="28"/>
  <c r="D69" i="28"/>
  <c r="E69" i="28"/>
  <c r="D61" i="28"/>
  <c r="E61" i="28"/>
  <c r="D54" i="28"/>
  <c r="E54" i="28"/>
  <c r="D47" i="28"/>
  <c r="E47" i="28"/>
  <c r="E41" i="28"/>
  <c r="D41" i="28"/>
  <c r="E33" i="28"/>
  <c r="D33" i="28"/>
  <c r="D26" i="28"/>
  <c r="E26" i="28"/>
  <c r="E22" i="28"/>
  <c r="D22" i="28"/>
  <c r="D16" i="28"/>
  <c r="E16" i="28"/>
  <c r="D9" i="28"/>
  <c r="E9" i="28"/>
  <c r="B6" i="25"/>
  <c r="F6" i="25"/>
  <c r="F93" i="25"/>
  <c r="B93" i="25"/>
  <c r="F86" i="25"/>
  <c r="B86" i="25"/>
  <c r="B80" i="25"/>
  <c r="F80" i="25"/>
  <c r="F76" i="25"/>
  <c r="B76" i="25"/>
  <c r="F70" i="25"/>
  <c r="B70" i="25"/>
  <c r="F63" i="25"/>
  <c r="B63" i="25"/>
  <c r="B56" i="25"/>
  <c r="F56" i="25"/>
  <c r="B52" i="25"/>
  <c r="F52" i="25"/>
  <c r="F45" i="25"/>
  <c r="B45" i="25"/>
  <c r="F39" i="25"/>
  <c r="B39" i="25"/>
  <c r="F31" i="25"/>
  <c r="B31" i="25"/>
  <c r="B24" i="25"/>
  <c r="F24" i="25"/>
  <c r="F18" i="25"/>
  <c r="B18" i="25"/>
  <c r="F11" i="25"/>
  <c r="B11" i="25"/>
  <c r="F7" i="25"/>
  <c r="B7" i="25"/>
  <c r="D91" i="28"/>
  <c r="E91" i="28"/>
  <c r="D78" i="28"/>
  <c r="E78" i="28"/>
  <c r="D64" i="28"/>
  <c r="E64" i="28"/>
  <c r="D53" i="28"/>
  <c r="E53" i="28"/>
  <c r="E40" i="28"/>
  <c r="D40" i="28"/>
  <c r="D25" i="28"/>
  <c r="E25" i="28"/>
  <c r="D15" i="28"/>
  <c r="E15" i="28"/>
  <c r="B96" i="25"/>
  <c r="F96" i="25"/>
  <c r="F85" i="25"/>
  <c r="B85" i="25"/>
  <c r="F73" i="25"/>
  <c r="B73" i="25"/>
  <c r="F62" i="25"/>
  <c r="B62" i="25"/>
  <c r="B48" i="25"/>
  <c r="F48" i="25"/>
  <c r="B34" i="25"/>
  <c r="F34" i="25"/>
  <c r="F23" i="25"/>
  <c r="B23" i="25"/>
  <c r="F10" i="25"/>
  <c r="B10" i="25"/>
  <c r="D87" i="28"/>
  <c r="E87" i="28"/>
  <c r="D71" i="28"/>
  <c r="E71" i="28"/>
  <c r="D63" i="28"/>
  <c r="E63" i="28"/>
  <c r="D52" i="28"/>
  <c r="E52" i="28"/>
  <c r="E31" i="28"/>
  <c r="D31" i="28"/>
  <c r="E24" i="28"/>
  <c r="D24" i="28"/>
  <c r="D7" i="28"/>
  <c r="E7" i="28"/>
  <c r="F95" i="25"/>
  <c r="B95" i="25"/>
  <c r="F78" i="25"/>
  <c r="B78" i="25"/>
  <c r="F72" i="25"/>
  <c r="B72" i="25"/>
  <c r="F61" i="25"/>
  <c r="B61" i="25"/>
  <c r="B47" i="25"/>
  <c r="F47" i="25"/>
  <c r="B33" i="25"/>
  <c r="F33" i="25"/>
  <c r="F22" i="25"/>
  <c r="B22" i="25"/>
  <c r="F9" i="25"/>
  <c r="B9" i="25"/>
  <c r="D6" i="28"/>
  <c r="E6" i="28"/>
  <c r="D93" i="28"/>
  <c r="E93" i="28"/>
  <c r="D86" i="28"/>
  <c r="E86" i="28"/>
  <c r="D80" i="28"/>
  <c r="E80" i="28"/>
  <c r="D76" i="28"/>
  <c r="E76" i="28"/>
  <c r="E70" i="28"/>
  <c r="D70" i="28"/>
  <c r="E62" i="28"/>
  <c r="D62" i="28"/>
  <c r="E55" i="28"/>
  <c r="D55" i="28"/>
  <c r="D48" i="28"/>
  <c r="E48" i="28"/>
  <c r="E42" i="28"/>
  <c r="D42" i="28"/>
  <c r="E34" i="28"/>
  <c r="D34" i="28"/>
  <c r="E30" i="28"/>
  <c r="D30" i="28"/>
  <c r="E23" i="28"/>
  <c r="D23" i="28"/>
  <c r="D17" i="28"/>
  <c r="E17" i="28"/>
  <c r="D10" i="28"/>
  <c r="E10" i="28"/>
  <c r="F94" i="25"/>
  <c r="B94" i="25"/>
  <c r="B87" i="25"/>
  <c r="F87" i="25"/>
  <c r="F83" i="25"/>
  <c r="B83" i="25"/>
  <c r="B77" i="25"/>
  <c r="F77" i="25"/>
  <c r="B71" i="25"/>
  <c r="F71" i="25"/>
  <c r="B64" i="25"/>
  <c r="F64" i="25"/>
  <c r="B60" i="25"/>
  <c r="F60" i="25"/>
  <c r="F53" i="25"/>
  <c r="B53" i="25"/>
  <c r="F46" i="25"/>
  <c r="B46" i="25"/>
  <c r="F40" i="25"/>
  <c r="B40" i="25"/>
  <c r="F32" i="25"/>
  <c r="B32" i="25"/>
  <c r="F25" i="25"/>
  <c r="B25" i="25"/>
  <c r="B19" i="25"/>
  <c r="F19" i="25"/>
  <c r="F15" i="25"/>
  <c r="B15" i="25"/>
  <c r="B8" i="25"/>
  <c r="F8" i="25"/>
  <c r="D94" i="4"/>
  <c r="F94" i="27" l="1"/>
  <c r="G94" i="27"/>
  <c r="C6" i="26"/>
  <c r="C86" i="26"/>
  <c r="C80" i="26"/>
  <c r="C70" i="26"/>
  <c r="C55" i="26"/>
  <c r="C48" i="26"/>
  <c r="C34" i="26"/>
  <c r="C30" i="26"/>
  <c r="C17" i="26"/>
  <c r="J15" i="29"/>
  <c r="K15" i="29"/>
  <c r="B32" i="29"/>
  <c r="C32" i="29"/>
  <c r="J46" i="29"/>
  <c r="K46" i="29"/>
  <c r="H60" i="27"/>
  <c r="I60" i="27"/>
  <c r="B71" i="29"/>
  <c r="C71" i="29"/>
  <c r="J87" i="29"/>
  <c r="K87" i="29"/>
  <c r="B9" i="29"/>
  <c r="C9" i="29"/>
  <c r="H47" i="27"/>
  <c r="I47" i="27"/>
  <c r="J72" i="29"/>
  <c r="K72" i="29"/>
  <c r="J34" i="29"/>
  <c r="K34" i="29"/>
  <c r="H73" i="27"/>
  <c r="I73" i="27"/>
  <c r="H85" i="27"/>
  <c r="I85" i="27"/>
  <c r="J11" i="29"/>
  <c r="K11" i="29"/>
  <c r="B31" i="29"/>
  <c r="C31" i="29"/>
  <c r="H52" i="27"/>
  <c r="I52" i="27"/>
  <c r="J63" i="29"/>
  <c r="K63" i="29"/>
  <c r="J80" i="29"/>
  <c r="K80" i="29"/>
  <c r="H6" i="27"/>
  <c r="I6" i="27"/>
  <c r="B41" i="29"/>
  <c r="C41" i="29"/>
  <c r="H91" i="27"/>
  <c r="I91" i="27"/>
  <c r="J30" i="29"/>
  <c r="K30" i="29"/>
  <c r="B69" i="29"/>
  <c r="C69" i="29"/>
  <c r="C96" i="26"/>
  <c r="C85" i="26"/>
  <c r="C73" i="26"/>
  <c r="C61" i="26"/>
  <c r="C47" i="26"/>
  <c r="C26" i="26"/>
  <c r="C9" i="26"/>
  <c r="H15" i="27"/>
  <c r="I15" i="27"/>
  <c r="I32" i="27"/>
  <c r="H32" i="27"/>
  <c r="B53" i="29"/>
  <c r="C53" i="29"/>
  <c r="B64" i="29"/>
  <c r="C64" i="29"/>
  <c r="H83" i="27"/>
  <c r="I83" i="27"/>
  <c r="J9" i="29"/>
  <c r="K9" i="29"/>
  <c r="J47" i="29"/>
  <c r="K47" i="29"/>
  <c r="H78" i="27"/>
  <c r="I78" i="27"/>
  <c r="H10" i="27"/>
  <c r="I10" i="27"/>
  <c r="C34" i="29"/>
  <c r="B34" i="29"/>
  <c r="C73" i="29"/>
  <c r="B73" i="29"/>
  <c r="J7" i="29"/>
  <c r="K7" i="29"/>
  <c r="K24" i="29"/>
  <c r="J24" i="29"/>
  <c r="H45" i="27"/>
  <c r="I45" i="27"/>
  <c r="B56" i="29"/>
  <c r="C56" i="29"/>
  <c r="B80" i="29"/>
  <c r="C80" i="29"/>
  <c r="J6" i="29"/>
  <c r="K6" i="29"/>
  <c r="K16" i="29"/>
  <c r="J16" i="29"/>
  <c r="K41" i="29"/>
  <c r="J41" i="29"/>
  <c r="B91" i="29"/>
  <c r="C91" i="29"/>
  <c r="J17" i="29"/>
  <c r="K17" i="29"/>
  <c r="I42" i="27"/>
  <c r="H42" i="27"/>
  <c r="B55" i="29"/>
  <c r="C55" i="29"/>
  <c r="J69" i="29"/>
  <c r="K69" i="29"/>
  <c r="H92" i="27"/>
  <c r="I92" i="27"/>
  <c r="C95" i="26"/>
  <c r="C91" i="26"/>
  <c r="C84" i="26"/>
  <c r="C78" i="26"/>
  <c r="C72" i="26"/>
  <c r="C64" i="26"/>
  <c r="C60" i="26"/>
  <c r="C53" i="26"/>
  <c r="C46" i="26"/>
  <c r="C40" i="26"/>
  <c r="C32" i="26"/>
  <c r="C25" i="26"/>
  <c r="C19" i="26"/>
  <c r="C15" i="26"/>
  <c r="C8" i="26"/>
  <c r="B8" i="29"/>
  <c r="C8" i="29"/>
  <c r="H19" i="27"/>
  <c r="I19" i="27"/>
  <c r="H25" i="27"/>
  <c r="I25" i="27"/>
  <c r="J32" i="29"/>
  <c r="K32" i="29"/>
  <c r="H46" i="27"/>
  <c r="I46" i="27"/>
  <c r="H53" i="27"/>
  <c r="I53" i="27"/>
  <c r="C60" i="29"/>
  <c r="B60" i="29"/>
  <c r="H71" i="27"/>
  <c r="I71" i="27"/>
  <c r="J77" i="29"/>
  <c r="K77" i="29"/>
  <c r="J83" i="29"/>
  <c r="K83" i="29"/>
  <c r="H94" i="27"/>
  <c r="I94" i="27"/>
  <c r="H22" i="27"/>
  <c r="I22" i="27"/>
  <c r="J33" i="29"/>
  <c r="K33" i="29"/>
  <c r="B47" i="29"/>
  <c r="C47" i="29"/>
  <c r="H72" i="27"/>
  <c r="I72" i="27"/>
  <c r="B78" i="29"/>
  <c r="C78" i="29"/>
  <c r="J95" i="29"/>
  <c r="K95" i="29"/>
  <c r="C10" i="29"/>
  <c r="B10" i="29"/>
  <c r="J23" i="29"/>
  <c r="K23" i="29"/>
  <c r="H48" i="27"/>
  <c r="I48" i="27"/>
  <c r="B62" i="29"/>
  <c r="C62" i="29"/>
  <c r="K73" i="29"/>
  <c r="J73" i="29"/>
  <c r="H96" i="27"/>
  <c r="I96" i="27"/>
  <c r="H11" i="27"/>
  <c r="I11" i="27"/>
  <c r="B18" i="29"/>
  <c r="C18" i="29"/>
  <c r="B24" i="29"/>
  <c r="C24" i="29"/>
  <c r="H39" i="27"/>
  <c r="I39" i="27"/>
  <c r="B45" i="29"/>
  <c r="C45" i="29"/>
  <c r="B52" i="29"/>
  <c r="C52" i="29"/>
  <c r="H63" i="27"/>
  <c r="I63" i="27"/>
  <c r="B70" i="29"/>
  <c r="C70" i="29"/>
  <c r="J76" i="29"/>
  <c r="K76" i="29"/>
  <c r="H86" i="27"/>
  <c r="I86" i="27"/>
  <c r="B93" i="29"/>
  <c r="C93" i="29"/>
  <c r="B6" i="29"/>
  <c r="C6" i="29"/>
  <c r="B16" i="29"/>
  <c r="C16" i="29"/>
  <c r="C26" i="29"/>
  <c r="B26" i="29"/>
  <c r="H54" i="27"/>
  <c r="I54" i="27"/>
  <c r="H84" i="27"/>
  <c r="I84" i="27"/>
  <c r="J91" i="29"/>
  <c r="K91" i="29"/>
  <c r="H30" i="27"/>
  <c r="I30" i="27"/>
  <c r="B42" i="29"/>
  <c r="C42" i="29"/>
  <c r="J55" i="29"/>
  <c r="K55" i="29"/>
  <c r="H79" i="27"/>
  <c r="I79" i="27"/>
  <c r="J92" i="29"/>
  <c r="K92" i="29"/>
  <c r="C93" i="26"/>
  <c r="C76" i="26"/>
  <c r="C62" i="26"/>
  <c r="C42" i="26"/>
  <c r="C23" i="26"/>
  <c r="C10" i="26"/>
  <c r="H8" i="27"/>
  <c r="I8" i="27"/>
  <c r="B19" i="29"/>
  <c r="C19" i="29"/>
  <c r="B40" i="29"/>
  <c r="C40" i="29"/>
  <c r="J64" i="29"/>
  <c r="K64" i="29"/>
  <c r="B83" i="29"/>
  <c r="C83" i="29"/>
  <c r="J94" i="29"/>
  <c r="K94" i="29"/>
  <c r="J22" i="29"/>
  <c r="K22" i="29"/>
  <c r="B61" i="29"/>
  <c r="C61" i="29"/>
  <c r="B95" i="29"/>
  <c r="C95" i="29"/>
  <c r="B23" i="29"/>
  <c r="C23" i="29"/>
  <c r="C48" i="29"/>
  <c r="B48" i="29"/>
  <c r="C96" i="29"/>
  <c r="B96" i="29"/>
  <c r="C7" i="29"/>
  <c r="B7" i="29"/>
  <c r="H24" i="27"/>
  <c r="I24" i="27"/>
  <c r="J39" i="29"/>
  <c r="K39" i="29"/>
  <c r="J56" i="29"/>
  <c r="K56" i="29"/>
  <c r="B76" i="29"/>
  <c r="C76" i="29"/>
  <c r="J86" i="29"/>
  <c r="K86" i="29"/>
  <c r="H26" i="27"/>
  <c r="I26" i="27"/>
  <c r="J54" i="29"/>
  <c r="K54" i="29"/>
  <c r="B17" i="29"/>
  <c r="C17" i="29"/>
  <c r="H55" i="27"/>
  <c r="I55" i="27"/>
  <c r="J79" i="29"/>
  <c r="K79" i="29"/>
  <c r="C92" i="26"/>
  <c r="C79" i="26"/>
  <c r="C69" i="26"/>
  <c r="C54" i="26"/>
  <c r="C41" i="26"/>
  <c r="C33" i="26"/>
  <c r="C22" i="26"/>
  <c r="C16" i="26"/>
  <c r="J8" i="29"/>
  <c r="K8" i="29"/>
  <c r="B25" i="29"/>
  <c r="C25" i="29"/>
  <c r="J40" i="29"/>
  <c r="K40" i="29"/>
  <c r="K60" i="29"/>
  <c r="J60" i="29"/>
  <c r="H77" i="27"/>
  <c r="I77" i="27"/>
  <c r="B87" i="29"/>
  <c r="C87" i="29"/>
  <c r="H33" i="27"/>
  <c r="I33" i="27"/>
  <c r="J61" i="29"/>
  <c r="K61" i="29"/>
  <c r="H95" i="27"/>
  <c r="I95" i="27"/>
  <c r="H23" i="27"/>
  <c r="I23" i="27"/>
  <c r="H62" i="27"/>
  <c r="I62" i="27"/>
  <c r="K85" i="29"/>
  <c r="J85" i="29"/>
  <c r="H18" i="27"/>
  <c r="I18" i="27"/>
  <c r="J31" i="29"/>
  <c r="K31" i="29"/>
  <c r="J52" i="29"/>
  <c r="K52" i="29"/>
  <c r="H70" i="27"/>
  <c r="I70" i="27"/>
  <c r="H76" i="27"/>
  <c r="I76" i="27"/>
  <c r="H93" i="27"/>
  <c r="I93" i="27"/>
  <c r="J26" i="29"/>
  <c r="K26" i="29"/>
  <c r="B84" i="29"/>
  <c r="C84" i="29"/>
  <c r="C94" i="26"/>
  <c r="C87" i="26"/>
  <c r="C83" i="26"/>
  <c r="C77" i="26"/>
  <c r="C71" i="26"/>
  <c r="C63" i="26"/>
  <c r="C56" i="26"/>
  <c r="C52" i="26"/>
  <c r="C45" i="26"/>
  <c r="C39" i="26"/>
  <c r="C31" i="26"/>
  <c r="C24" i="26"/>
  <c r="C18" i="26"/>
  <c r="C11" i="26"/>
  <c r="C7" i="26"/>
  <c r="B15" i="29"/>
  <c r="C15" i="29"/>
  <c r="J19" i="29"/>
  <c r="K19" i="29"/>
  <c r="J25" i="29"/>
  <c r="K25" i="29"/>
  <c r="H40" i="27"/>
  <c r="I40" i="27"/>
  <c r="C46" i="29"/>
  <c r="B46" i="29"/>
  <c r="J53" i="29"/>
  <c r="K53" i="29"/>
  <c r="H64" i="27"/>
  <c r="I64" i="27"/>
  <c r="J71" i="29"/>
  <c r="K71" i="29"/>
  <c r="B77" i="29"/>
  <c r="C77" i="29"/>
  <c r="H87" i="27"/>
  <c r="I87" i="27"/>
  <c r="B94" i="29"/>
  <c r="C94" i="29"/>
  <c r="I9" i="27"/>
  <c r="H9" i="27"/>
  <c r="B22" i="29"/>
  <c r="C22" i="29"/>
  <c r="B33" i="29"/>
  <c r="C33" i="29"/>
  <c r="H61" i="27"/>
  <c r="I61" i="27"/>
  <c r="B72" i="29"/>
  <c r="C72" i="29"/>
  <c r="J78" i="29"/>
  <c r="K78" i="29"/>
  <c r="J10" i="29"/>
  <c r="K10" i="29"/>
  <c r="H34" i="27"/>
  <c r="I34" i="27"/>
  <c r="J48" i="29"/>
  <c r="K48" i="29"/>
  <c r="J62" i="29"/>
  <c r="K62" i="29"/>
  <c r="B85" i="29"/>
  <c r="C85" i="29"/>
  <c r="K96" i="29"/>
  <c r="J96" i="29"/>
  <c r="H7" i="27"/>
  <c r="I7" i="27"/>
  <c r="B11" i="29"/>
  <c r="C11" i="29"/>
  <c r="K18" i="29"/>
  <c r="J18" i="29"/>
  <c r="H31" i="27"/>
  <c r="I31" i="27"/>
  <c r="B39" i="29"/>
  <c r="C39" i="29"/>
  <c r="J45" i="29"/>
  <c r="K45" i="29"/>
  <c r="I56" i="27"/>
  <c r="H56" i="27"/>
  <c r="B63" i="29"/>
  <c r="C63" i="29"/>
  <c r="J70" i="29"/>
  <c r="K70" i="29"/>
  <c r="H80" i="27"/>
  <c r="I80" i="27"/>
  <c r="B86" i="29"/>
  <c r="C86" i="29"/>
  <c r="J93" i="29"/>
  <c r="K93" i="29"/>
  <c r="H16" i="27"/>
  <c r="I16" i="27"/>
  <c r="H41" i="27"/>
  <c r="I41" i="27"/>
  <c r="B54" i="29"/>
  <c r="C54" i="29"/>
  <c r="J84" i="29"/>
  <c r="K84" i="29"/>
  <c r="H17" i="27"/>
  <c r="I17" i="27"/>
  <c r="C30" i="29"/>
  <c r="B30" i="29"/>
  <c r="K42" i="29"/>
  <c r="J42" i="29"/>
  <c r="H69" i="27"/>
  <c r="I69" i="27"/>
  <c r="B79" i="29"/>
  <c r="C79" i="29"/>
  <c r="B92" i="29"/>
  <c r="C92" i="29"/>
  <c r="H8" i="9"/>
  <c r="H9" i="9"/>
  <c r="H10" i="9"/>
  <c r="H11" i="9"/>
  <c r="H12" i="9"/>
  <c r="H16" i="9"/>
  <c r="H17" i="9"/>
  <c r="H18" i="9"/>
  <c r="H19" i="9"/>
  <c r="H20" i="9"/>
  <c r="H23" i="9"/>
  <c r="H24" i="9"/>
  <c r="H25" i="9"/>
  <c r="H26" i="9"/>
  <c r="H27" i="9"/>
  <c r="H31" i="9"/>
  <c r="H32" i="9"/>
  <c r="H33" i="9"/>
  <c r="H34" i="9"/>
  <c r="H35" i="9"/>
  <c r="H40" i="9"/>
  <c r="H41" i="9"/>
  <c r="H42" i="9"/>
  <c r="H43" i="9"/>
  <c r="H46" i="9"/>
  <c r="H47" i="9"/>
  <c r="H48" i="9"/>
  <c r="H49" i="9"/>
  <c r="H53" i="9"/>
  <c r="H54" i="9"/>
  <c r="H55" i="9"/>
  <c r="H56" i="9"/>
  <c r="H57" i="9"/>
  <c r="H61" i="9"/>
  <c r="H62" i="9"/>
  <c r="H63" i="9"/>
  <c r="H64" i="9"/>
  <c r="H65" i="9"/>
  <c r="H70" i="9"/>
  <c r="H71" i="9"/>
  <c r="H72" i="9"/>
  <c r="H73" i="9"/>
  <c r="H74" i="9"/>
  <c r="H77" i="9"/>
  <c r="H78" i="9"/>
  <c r="H79" i="9"/>
  <c r="H80" i="9"/>
  <c r="H81" i="9"/>
  <c r="H84" i="9"/>
  <c r="H85" i="9"/>
  <c r="H86" i="9"/>
  <c r="H87" i="9"/>
  <c r="H88" i="9"/>
  <c r="H92" i="9"/>
  <c r="H93" i="9"/>
  <c r="H94" i="9"/>
  <c r="H95" i="9"/>
  <c r="H96" i="9"/>
  <c r="H97" i="9"/>
  <c r="H7" i="9"/>
  <c r="D18" i="30" l="1"/>
  <c r="E18" i="30"/>
  <c r="D45" i="30"/>
  <c r="E45" i="30"/>
  <c r="D71" i="30"/>
  <c r="E71" i="30"/>
  <c r="D94" i="30"/>
  <c r="E94" i="30"/>
  <c r="J33" i="28"/>
  <c r="K33" i="28"/>
  <c r="J79" i="28"/>
  <c r="K79" i="28"/>
  <c r="J62" i="28"/>
  <c r="K62" i="28"/>
  <c r="D15" i="30"/>
  <c r="E15" i="30"/>
  <c r="J40" i="28"/>
  <c r="K40" i="28"/>
  <c r="J64" i="28"/>
  <c r="K64" i="28"/>
  <c r="D91" i="30"/>
  <c r="E91" i="30"/>
  <c r="K47" i="28"/>
  <c r="J47" i="28"/>
  <c r="J73" i="28"/>
  <c r="K73" i="28"/>
  <c r="D48" i="30"/>
  <c r="E48" i="30"/>
  <c r="D86" i="30"/>
  <c r="E86" i="30"/>
  <c r="J18" i="28"/>
  <c r="K18" i="28"/>
  <c r="J45" i="28"/>
  <c r="K45" i="28"/>
  <c r="J71" i="28"/>
  <c r="K71" i="28"/>
  <c r="J94" i="28"/>
  <c r="K94" i="28"/>
  <c r="E16" i="30"/>
  <c r="D16" i="30"/>
  <c r="D54" i="30"/>
  <c r="E54" i="30"/>
  <c r="K42" i="28"/>
  <c r="J42" i="28"/>
  <c r="J19" i="28"/>
  <c r="K19" i="28"/>
  <c r="D46" i="30"/>
  <c r="E46" i="30"/>
  <c r="J72" i="28"/>
  <c r="K72" i="28"/>
  <c r="J95" i="28"/>
  <c r="K95" i="28"/>
  <c r="D47" i="30"/>
  <c r="E47" i="30"/>
  <c r="K96" i="28"/>
  <c r="J96" i="28"/>
  <c r="D17" i="30"/>
  <c r="E17" i="30"/>
  <c r="E6" i="30"/>
  <c r="D6" i="30"/>
  <c r="D11" i="30"/>
  <c r="E11" i="30"/>
  <c r="E24" i="30"/>
  <c r="D24" i="30"/>
  <c r="J39" i="28"/>
  <c r="K39" i="28"/>
  <c r="D52" i="30"/>
  <c r="E52" i="30"/>
  <c r="D63" i="30"/>
  <c r="E63" i="30"/>
  <c r="J77" i="28"/>
  <c r="K77" i="28"/>
  <c r="D87" i="30"/>
  <c r="E87" i="30"/>
  <c r="J22" i="28"/>
  <c r="K22" i="28"/>
  <c r="J41" i="28"/>
  <c r="K41" i="28"/>
  <c r="D69" i="30"/>
  <c r="E69" i="30"/>
  <c r="J92" i="28"/>
  <c r="K92" i="28"/>
  <c r="J23" i="28"/>
  <c r="K23" i="28"/>
  <c r="E62" i="30"/>
  <c r="D62" i="30"/>
  <c r="D93" i="30"/>
  <c r="E93" i="30"/>
  <c r="J15" i="28"/>
  <c r="K15" i="28"/>
  <c r="K25" i="28"/>
  <c r="J25" i="28"/>
  <c r="D40" i="30"/>
  <c r="E40" i="30"/>
  <c r="D53" i="30"/>
  <c r="E53" i="30"/>
  <c r="D64" i="30"/>
  <c r="E64" i="30"/>
  <c r="J78" i="28"/>
  <c r="K78" i="28"/>
  <c r="J91" i="28"/>
  <c r="K91" i="28"/>
  <c r="E26" i="30"/>
  <c r="D26" i="30"/>
  <c r="K61" i="28"/>
  <c r="J61" i="28"/>
  <c r="J85" i="28"/>
  <c r="K85" i="28"/>
  <c r="J30" i="28"/>
  <c r="K30" i="28"/>
  <c r="K48" i="28"/>
  <c r="J48" i="28"/>
  <c r="J70" i="28"/>
  <c r="K70" i="28"/>
  <c r="J86" i="28"/>
  <c r="K86" i="28"/>
  <c r="D7" i="30"/>
  <c r="E7" i="30"/>
  <c r="D31" i="30"/>
  <c r="E31" i="30"/>
  <c r="J56" i="28"/>
  <c r="K56" i="28"/>
  <c r="J83" i="28"/>
  <c r="K83" i="28"/>
  <c r="J16" i="28"/>
  <c r="K16" i="28"/>
  <c r="K54" i="28"/>
  <c r="J54" i="28"/>
  <c r="E23" i="30"/>
  <c r="D23" i="30"/>
  <c r="J93" i="28"/>
  <c r="K93" i="28"/>
  <c r="D25" i="30"/>
  <c r="E25" i="30"/>
  <c r="J53" i="28"/>
  <c r="K53" i="28"/>
  <c r="D78" i="30"/>
  <c r="E78" i="30"/>
  <c r="D9" i="30"/>
  <c r="E9" i="30"/>
  <c r="E96" i="30"/>
  <c r="D96" i="30"/>
  <c r="E30" i="30"/>
  <c r="D30" i="30"/>
  <c r="D70" i="30"/>
  <c r="E70" i="30"/>
  <c r="J7" i="28"/>
  <c r="K7" i="28"/>
  <c r="K31" i="28"/>
  <c r="J31" i="28"/>
  <c r="E56" i="30"/>
  <c r="D56" i="30"/>
  <c r="D83" i="30"/>
  <c r="E83" i="30"/>
  <c r="D33" i="30"/>
  <c r="E33" i="30"/>
  <c r="D79" i="30"/>
  <c r="E79" i="30"/>
  <c r="J10" i="28"/>
  <c r="K10" i="28"/>
  <c r="J76" i="28"/>
  <c r="K76" i="28"/>
  <c r="K8" i="28"/>
  <c r="J8" i="28"/>
  <c r="J32" i="28"/>
  <c r="K32" i="28"/>
  <c r="D60" i="30"/>
  <c r="E60" i="30"/>
  <c r="J84" i="28"/>
  <c r="K84" i="28"/>
  <c r="J9" i="28"/>
  <c r="K9" i="28"/>
  <c r="D73" i="30"/>
  <c r="E73" i="30"/>
  <c r="E34" i="30"/>
  <c r="D34" i="30"/>
  <c r="J55" i="28"/>
  <c r="K55" i="28"/>
  <c r="J80" i="28"/>
  <c r="K80" i="28"/>
  <c r="J11" i="28"/>
  <c r="K11" i="28"/>
  <c r="K24" i="28"/>
  <c r="J24" i="28"/>
  <c r="E39" i="30"/>
  <c r="D39" i="30"/>
  <c r="J52" i="28"/>
  <c r="K52" i="28"/>
  <c r="J63" i="28"/>
  <c r="K63" i="28"/>
  <c r="D77" i="30"/>
  <c r="E77" i="30"/>
  <c r="J87" i="28"/>
  <c r="K87" i="28"/>
  <c r="D22" i="30"/>
  <c r="E22" i="30"/>
  <c r="E41" i="30"/>
  <c r="D41" i="30"/>
  <c r="J69" i="28"/>
  <c r="K69" i="28"/>
  <c r="D92" i="30"/>
  <c r="E92" i="30"/>
  <c r="D10" i="30"/>
  <c r="E10" i="30"/>
  <c r="D42" i="30"/>
  <c r="E42" i="30"/>
  <c r="D76" i="30"/>
  <c r="E76" i="30"/>
  <c r="E8" i="30"/>
  <c r="D8" i="30"/>
  <c r="E19" i="30"/>
  <c r="D19" i="30"/>
  <c r="D32" i="30"/>
  <c r="E32" i="30"/>
  <c r="K46" i="28"/>
  <c r="J46" i="28"/>
  <c r="J60" i="28"/>
  <c r="K60" i="28"/>
  <c r="D72" i="30"/>
  <c r="E72" i="30"/>
  <c r="D84" i="30"/>
  <c r="E84" i="30"/>
  <c r="D95" i="30"/>
  <c r="E95" i="30"/>
  <c r="J26" i="28"/>
  <c r="K26" i="28"/>
  <c r="D61" i="30"/>
  <c r="E61" i="30"/>
  <c r="D85" i="30"/>
  <c r="E85" i="30"/>
  <c r="K17" i="28"/>
  <c r="J17" i="28"/>
  <c r="K34" i="28"/>
  <c r="J34" i="28"/>
  <c r="D55" i="30"/>
  <c r="E55" i="30"/>
  <c r="D80" i="30"/>
  <c r="E80" i="30"/>
  <c r="K6" i="28"/>
  <c r="J6" i="28"/>
  <c r="H8" i="21"/>
  <c r="H9" i="21"/>
  <c r="H10" i="21"/>
  <c r="H11" i="21"/>
  <c r="H12" i="21"/>
  <c r="H16" i="21"/>
  <c r="H17" i="21"/>
  <c r="H18" i="21"/>
  <c r="H19" i="21"/>
  <c r="H20" i="21"/>
  <c r="H23" i="21"/>
  <c r="H24" i="21"/>
  <c r="H25" i="21"/>
  <c r="H26" i="21"/>
  <c r="H27" i="21"/>
  <c r="H31" i="21"/>
  <c r="H32" i="21"/>
  <c r="H33" i="21"/>
  <c r="H34" i="21"/>
  <c r="H35" i="21"/>
  <c r="H40" i="21"/>
  <c r="H41" i="21"/>
  <c r="H42" i="21"/>
  <c r="H43" i="21"/>
  <c r="H46" i="21"/>
  <c r="H47" i="21"/>
  <c r="H48" i="21"/>
  <c r="H49" i="21"/>
  <c r="H53" i="21"/>
  <c r="H54" i="21"/>
  <c r="H55" i="21"/>
  <c r="H56" i="21"/>
  <c r="H57" i="21"/>
  <c r="H61" i="21"/>
  <c r="H62" i="21"/>
  <c r="H63" i="21"/>
  <c r="H64" i="21"/>
  <c r="H65" i="21"/>
  <c r="H70" i="21"/>
  <c r="H71" i="21"/>
  <c r="H72" i="21"/>
  <c r="H73" i="21"/>
  <c r="H74" i="21"/>
  <c r="H77" i="21"/>
  <c r="H78" i="21"/>
  <c r="H79" i="21"/>
  <c r="H80" i="21"/>
  <c r="H81" i="21"/>
  <c r="H84" i="21"/>
  <c r="H85" i="21"/>
  <c r="H86" i="21"/>
  <c r="H87" i="21"/>
  <c r="H88" i="21"/>
  <c r="H92" i="21"/>
  <c r="H93" i="21"/>
  <c r="H94" i="21"/>
  <c r="H95" i="21"/>
  <c r="H96" i="21"/>
  <c r="H97" i="21"/>
  <c r="H7" i="21"/>
  <c r="H8" i="20"/>
  <c r="H9" i="20"/>
  <c r="H10" i="20"/>
  <c r="H11" i="20"/>
  <c r="H12" i="20"/>
  <c r="H19" i="20"/>
  <c r="H20" i="20"/>
  <c r="H21" i="20"/>
  <c r="H22" i="20"/>
  <c r="H23" i="20"/>
  <c r="H26" i="20"/>
  <c r="H27" i="20"/>
  <c r="H28" i="20"/>
  <c r="H29" i="20"/>
  <c r="H30" i="20"/>
  <c r="H34" i="20"/>
  <c r="H35" i="20"/>
  <c r="H36" i="20"/>
  <c r="H37" i="20"/>
  <c r="H38" i="20"/>
  <c r="H69" i="20"/>
  <c r="H70" i="20"/>
  <c r="H71" i="20"/>
  <c r="H72" i="20"/>
  <c r="H75" i="20"/>
  <c r="H76" i="20"/>
  <c r="H77" i="20"/>
  <c r="H78" i="20"/>
  <c r="H88" i="20"/>
  <c r="H89" i="20"/>
  <c r="H90" i="20"/>
  <c r="H91" i="20"/>
  <c r="H92" i="20"/>
  <c r="H96" i="20"/>
  <c r="H97" i="20"/>
  <c r="H98" i="20"/>
  <c r="H99" i="20"/>
  <c r="H100" i="20"/>
  <c r="H108" i="20"/>
  <c r="H109" i="20"/>
  <c r="H110" i="20"/>
  <c r="H111" i="20"/>
  <c r="H112" i="20"/>
  <c r="H115" i="20"/>
  <c r="H116" i="20"/>
  <c r="H117" i="20"/>
  <c r="H118" i="20"/>
  <c r="H119" i="20"/>
  <c r="H122" i="20"/>
  <c r="H123" i="20"/>
  <c r="H124" i="20"/>
  <c r="H125" i="20"/>
  <c r="H126" i="20"/>
  <c r="H130" i="20"/>
  <c r="H131" i="20"/>
  <c r="H132" i="20"/>
  <c r="H133" i="20"/>
  <c r="H134" i="20"/>
  <c r="H135" i="20"/>
  <c r="H7" i="20"/>
  <c r="D94" i="26" l="1"/>
  <c r="H94" i="26"/>
  <c r="G94" i="25"/>
  <c r="G83" i="25"/>
  <c r="D83" i="26"/>
  <c r="H83" i="26"/>
  <c r="D71" i="26"/>
  <c r="H71" i="26"/>
  <c r="G71" i="25"/>
  <c r="H52" i="26"/>
  <c r="G52" i="25"/>
  <c r="D52" i="26"/>
  <c r="D39" i="26"/>
  <c r="H39" i="26"/>
  <c r="G39" i="25"/>
  <c r="D24" i="26"/>
  <c r="H24" i="26"/>
  <c r="G24" i="25"/>
  <c r="H7" i="26"/>
  <c r="D7" i="26"/>
  <c r="G7" i="25"/>
  <c r="J87" i="26"/>
  <c r="D87" i="25"/>
  <c r="E87" i="26"/>
  <c r="D77" i="25"/>
  <c r="J77" i="26"/>
  <c r="D56" i="25"/>
  <c r="J56" i="26"/>
  <c r="J45" i="26"/>
  <c r="D45" i="25"/>
  <c r="J31" i="26"/>
  <c r="D31" i="25"/>
  <c r="J18" i="26"/>
  <c r="D18" i="25"/>
  <c r="E18" i="26"/>
  <c r="J7" i="26"/>
  <c r="D7" i="25"/>
  <c r="G6" i="25"/>
  <c r="H6" i="26"/>
  <c r="D6" i="26"/>
  <c r="D86" i="26"/>
  <c r="H86" i="26"/>
  <c r="G86" i="25"/>
  <c r="D76" i="26"/>
  <c r="G76" i="25"/>
  <c r="H76" i="26"/>
  <c r="D62" i="26"/>
  <c r="H62" i="26"/>
  <c r="G62" i="25"/>
  <c r="G48" i="25"/>
  <c r="D48" i="26"/>
  <c r="H48" i="26"/>
  <c r="D34" i="26"/>
  <c r="G34" i="25"/>
  <c r="H34" i="26"/>
  <c r="D23" i="26"/>
  <c r="G23" i="25"/>
  <c r="H23" i="26"/>
  <c r="G10" i="25"/>
  <c r="D10" i="26"/>
  <c r="H10" i="26"/>
  <c r="J93" i="26"/>
  <c r="D93" i="25"/>
  <c r="D80" i="25"/>
  <c r="J80" i="26"/>
  <c r="J70" i="26"/>
  <c r="D70" i="25"/>
  <c r="J55" i="26"/>
  <c r="D55" i="25"/>
  <c r="D42" i="25"/>
  <c r="J42" i="26"/>
  <c r="D30" i="25"/>
  <c r="J30" i="26"/>
  <c r="J17" i="26"/>
  <c r="D17" i="25"/>
  <c r="H96" i="26"/>
  <c r="G96" i="25"/>
  <c r="D96" i="26"/>
  <c r="D92" i="26"/>
  <c r="G92" i="25"/>
  <c r="H92" i="26"/>
  <c r="D85" i="26"/>
  <c r="H85" i="26"/>
  <c r="G85" i="25"/>
  <c r="H79" i="26"/>
  <c r="G79" i="25"/>
  <c r="D79" i="26"/>
  <c r="D73" i="26"/>
  <c r="H73" i="26"/>
  <c r="G73" i="25"/>
  <c r="D69" i="26"/>
  <c r="G69" i="25"/>
  <c r="H69" i="26"/>
  <c r="G61" i="25"/>
  <c r="H61" i="26"/>
  <c r="D61" i="26"/>
  <c r="D54" i="26"/>
  <c r="G54" i="25"/>
  <c r="H54" i="26"/>
  <c r="D47" i="26"/>
  <c r="H47" i="26"/>
  <c r="G47" i="25"/>
  <c r="D41" i="26"/>
  <c r="H41" i="26"/>
  <c r="G41" i="25"/>
  <c r="H33" i="26"/>
  <c r="D33" i="26"/>
  <c r="G33" i="25"/>
  <c r="H26" i="26"/>
  <c r="G26" i="25"/>
  <c r="D26" i="26"/>
  <c r="D22" i="26"/>
  <c r="G22" i="25"/>
  <c r="H22" i="26"/>
  <c r="H16" i="26"/>
  <c r="G16" i="25"/>
  <c r="D16" i="26"/>
  <c r="D9" i="26"/>
  <c r="H9" i="26"/>
  <c r="G9" i="25"/>
  <c r="J96" i="26"/>
  <c r="D96" i="25"/>
  <c r="J92" i="26"/>
  <c r="D92" i="25"/>
  <c r="J85" i="26"/>
  <c r="D85" i="25"/>
  <c r="J79" i="26"/>
  <c r="D79" i="25"/>
  <c r="D73" i="25"/>
  <c r="J73" i="26"/>
  <c r="J69" i="26"/>
  <c r="D69" i="25"/>
  <c r="J61" i="26"/>
  <c r="D61" i="25"/>
  <c r="J54" i="26"/>
  <c r="D54" i="25"/>
  <c r="D47" i="25"/>
  <c r="J47" i="26"/>
  <c r="D41" i="25"/>
  <c r="J41" i="26"/>
  <c r="J33" i="26"/>
  <c r="D33" i="25"/>
  <c r="J26" i="26"/>
  <c r="D26" i="25"/>
  <c r="J22" i="26"/>
  <c r="D22" i="25"/>
  <c r="J16" i="26"/>
  <c r="D16" i="25"/>
  <c r="D9" i="25"/>
  <c r="J9" i="26"/>
  <c r="G87" i="25"/>
  <c r="H87" i="26"/>
  <c r="D87" i="26"/>
  <c r="D77" i="26"/>
  <c r="H77" i="26"/>
  <c r="G77" i="25"/>
  <c r="D63" i="26"/>
  <c r="H63" i="26"/>
  <c r="G63" i="25"/>
  <c r="H56" i="26"/>
  <c r="D56" i="26"/>
  <c r="G56" i="25"/>
  <c r="G45" i="25"/>
  <c r="H45" i="26"/>
  <c r="D45" i="26"/>
  <c r="D31" i="26"/>
  <c r="H31" i="26"/>
  <c r="G31" i="25"/>
  <c r="D18" i="26"/>
  <c r="H18" i="26"/>
  <c r="G18" i="25"/>
  <c r="G11" i="25"/>
  <c r="D11" i="26"/>
  <c r="H11" i="26"/>
  <c r="J94" i="26"/>
  <c r="D94" i="25"/>
  <c r="J83" i="26"/>
  <c r="D83" i="25"/>
  <c r="D71" i="25"/>
  <c r="J71" i="26"/>
  <c r="D63" i="25"/>
  <c r="J63" i="26"/>
  <c r="D52" i="25"/>
  <c r="J52" i="26"/>
  <c r="J39" i="26"/>
  <c r="D39" i="25"/>
  <c r="J24" i="26"/>
  <c r="D24" i="25"/>
  <c r="D11" i="25"/>
  <c r="E11" i="26"/>
  <c r="J11" i="26"/>
  <c r="G93" i="25"/>
  <c r="D93" i="26"/>
  <c r="H93" i="26"/>
  <c r="H80" i="26"/>
  <c r="G80" i="25"/>
  <c r="D80" i="26"/>
  <c r="H70" i="26"/>
  <c r="D70" i="26"/>
  <c r="G70" i="25"/>
  <c r="H55" i="26"/>
  <c r="G55" i="25"/>
  <c r="D55" i="26"/>
  <c r="G42" i="25"/>
  <c r="D42" i="26"/>
  <c r="H42" i="26"/>
  <c r="H30" i="26"/>
  <c r="D30" i="26"/>
  <c r="G30" i="25"/>
  <c r="G17" i="25"/>
  <c r="D17" i="26"/>
  <c r="H17" i="26"/>
  <c r="J6" i="26"/>
  <c r="D6" i="25"/>
  <c r="D86" i="25"/>
  <c r="J86" i="26"/>
  <c r="D76" i="25"/>
  <c r="J76" i="26"/>
  <c r="D62" i="25"/>
  <c r="J62" i="26"/>
  <c r="D48" i="25"/>
  <c r="J48" i="26"/>
  <c r="D34" i="25"/>
  <c r="J34" i="26"/>
  <c r="D23" i="25"/>
  <c r="J23" i="26"/>
  <c r="D10" i="25"/>
  <c r="J10" i="26"/>
  <c r="D95" i="26"/>
  <c r="H95" i="26"/>
  <c r="G95" i="25"/>
  <c r="D91" i="26"/>
  <c r="H91" i="26"/>
  <c r="G91" i="25"/>
  <c r="G84" i="25"/>
  <c r="D84" i="26"/>
  <c r="H84" i="26"/>
  <c r="D78" i="26"/>
  <c r="H78" i="26"/>
  <c r="G78" i="25"/>
  <c r="D72" i="26"/>
  <c r="H72" i="26"/>
  <c r="G72" i="25"/>
  <c r="D64" i="26"/>
  <c r="H64" i="26"/>
  <c r="G64" i="25"/>
  <c r="H60" i="26"/>
  <c r="G60" i="25"/>
  <c r="D60" i="26"/>
  <c r="D53" i="26"/>
  <c r="H53" i="26"/>
  <c r="G53" i="25"/>
  <c r="D46" i="26"/>
  <c r="G46" i="25"/>
  <c r="H46" i="26"/>
  <c r="G40" i="25"/>
  <c r="D40" i="26"/>
  <c r="H40" i="26"/>
  <c r="D32" i="26"/>
  <c r="G32" i="25"/>
  <c r="H32" i="26"/>
  <c r="D25" i="26"/>
  <c r="H25" i="26"/>
  <c r="G25" i="25"/>
  <c r="D19" i="26"/>
  <c r="H19" i="26"/>
  <c r="G19" i="25"/>
  <c r="H15" i="26"/>
  <c r="D15" i="26"/>
  <c r="G15" i="25"/>
  <c r="H8" i="26"/>
  <c r="G8" i="25"/>
  <c r="D8" i="26"/>
  <c r="J95" i="26"/>
  <c r="D95" i="25"/>
  <c r="J91" i="26"/>
  <c r="D91" i="25"/>
  <c r="J84" i="26"/>
  <c r="D84" i="25"/>
  <c r="J78" i="26"/>
  <c r="D78" i="25"/>
  <c r="D72" i="25"/>
  <c r="J72" i="26"/>
  <c r="J64" i="26"/>
  <c r="D64" i="25"/>
  <c r="J60" i="26"/>
  <c r="D60" i="25"/>
  <c r="E60" i="26"/>
  <c r="D53" i="25"/>
  <c r="J53" i="26"/>
  <c r="E46" i="26"/>
  <c r="J46" i="26"/>
  <c r="D46" i="25"/>
  <c r="J40" i="26"/>
  <c r="D40" i="25"/>
  <c r="J32" i="26"/>
  <c r="D32" i="25"/>
  <c r="J25" i="26"/>
  <c r="D25" i="25"/>
  <c r="D19" i="25"/>
  <c r="J19" i="26"/>
  <c r="D15" i="25"/>
  <c r="J15" i="26"/>
  <c r="D8" i="25"/>
  <c r="J8" i="26"/>
  <c r="H8" i="24"/>
  <c r="E7" i="26" s="1"/>
  <c r="H9" i="24"/>
  <c r="E8" i="26" s="1"/>
  <c r="H10" i="24"/>
  <c r="E9" i="26" s="1"/>
  <c r="H11" i="24"/>
  <c r="E10" i="26" s="1"/>
  <c r="H12" i="24"/>
  <c r="H20" i="24"/>
  <c r="E15" i="26" s="1"/>
  <c r="H21" i="24"/>
  <c r="E16" i="26" s="1"/>
  <c r="H22" i="24"/>
  <c r="E17" i="26" s="1"/>
  <c r="H23" i="24"/>
  <c r="H24" i="24"/>
  <c r="E19" i="26" s="1"/>
  <c r="H27" i="24"/>
  <c r="E22" i="26" s="1"/>
  <c r="H28" i="24"/>
  <c r="E23" i="26" s="1"/>
  <c r="H29" i="24"/>
  <c r="E24" i="26" s="1"/>
  <c r="H30" i="24"/>
  <c r="E25" i="26" s="1"/>
  <c r="H31" i="24"/>
  <c r="E26" i="26" s="1"/>
  <c r="H35" i="24"/>
  <c r="E30" i="26" s="1"/>
  <c r="H36" i="24"/>
  <c r="E31" i="26" s="1"/>
  <c r="H37" i="24"/>
  <c r="E32" i="26" s="1"/>
  <c r="H38" i="24"/>
  <c r="E33" i="26" s="1"/>
  <c r="H39" i="24"/>
  <c r="E34" i="26" s="1"/>
  <c r="H79" i="24"/>
  <c r="E39" i="26" s="1"/>
  <c r="H80" i="24"/>
  <c r="E40" i="26" s="1"/>
  <c r="H81" i="24"/>
  <c r="E41" i="26" s="1"/>
  <c r="H82" i="24"/>
  <c r="E42" i="26" s="1"/>
  <c r="H85" i="24"/>
  <c r="E45" i="26" s="1"/>
  <c r="H86" i="24"/>
  <c r="H87" i="24"/>
  <c r="E47" i="26" s="1"/>
  <c r="H88" i="24"/>
  <c r="E48" i="26" s="1"/>
  <c r="H102" i="24"/>
  <c r="E52" i="26" s="1"/>
  <c r="H103" i="24"/>
  <c r="E53" i="26" s="1"/>
  <c r="H104" i="24"/>
  <c r="E54" i="26" s="1"/>
  <c r="H105" i="24"/>
  <c r="E55" i="26" s="1"/>
  <c r="H106" i="24"/>
  <c r="E56" i="26" s="1"/>
  <c r="H110" i="24"/>
  <c r="H111" i="24"/>
  <c r="E61" i="26" s="1"/>
  <c r="H112" i="24"/>
  <c r="E62" i="26" s="1"/>
  <c r="H113" i="24"/>
  <c r="E63" i="26" s="1"/>
  <c r="H114" i="24"/>
  <c r="E64" i="26" s="1"/>
  <c r="H122" i="24"/>
  <c r="E69" i="26" s="1"/>
  <c r="H123" i="24"/>
  <c r="E70" i="26" s="1"/>
  <c r="H124" i="24"/>
  <c r="E71" i="26" s="1"/>
  <c r="H125" i="24"/>
  <c r="E72" i="26" s="1"/>
  <c r="H126" i="24"/>
  <c r="E73" i="26" s="1"/>
  <c r="H129" i="24"/>
  <c r="E76" i="26" s="1"/>
  <c r="H130" i="24"/>
  <c r="E77" i="26" s="1"/>
  <c r="H131" i="24"/>
  <c r="E78" i="26" s="1"/>
  <c r="H132" i="24"/>
  <c r="E79" i="26" s="1"/>
  <c r="H133" i="24"/>
  <c r="E80" i="26" s="1"/>
  <c r="H136" i="24"/>
  <c r="E83" i="26" s="1"/>
  <c r="H137" i="24"/>
  <c r="E84" i="26" s="1"/>
  <c r="H138" i="24"/>
  <c r="E85" i="26" s="1"/>
  <c r="H139" i="24"/>
  <c r="E86" i="26" s="1"/>
  <c r="H140" i="24"/>
  <c r="H148" i="24"/>
  <c r="E91" i="26" s="1"/>
  <c r="H149" i="24"/>
  <c r="E92" i="26" s="1"/>
  <c r="H150" i="24"/>
  <c r="E93" i="26" s="1"/>
  <c r="H151" i="24"/>
  <c r="E94" i="26" s="1"/>
  <c r="H152" i="24"/>
  <c r="E95" i="26" s="1"/>
  <c r="H153" i="24"/>
  <c r="E96" i="26" s="1"/>
  <c r="H7" i="24"/>
  <c r="E6" i="26" s="1"/>
  <c r="H8" i="23"/>
  <c r="H9" i="23"/>
  <c r="H10" i="23"/>
  <c r="H11" i="23"/>
  <c r="H12" i="23"/>
  <c r="H20" i="23"/>
  <c r="H21" i="23"/>
  <c r="H22" i="23"/>
  <c r="H23" i="23"/>
  <c r="H24" i="23"/>
  <c r="H27" i="23"/>
  <c r="H28" i="23"/>
  <c r="H29" i="23"/>
  <c r="H30" i="23"/>
  <c r="H31" i="23"/>
  <c r="H35" i="23"/>
  <c r="H36" i="23"/>
  <c r="H37" i="23"/>
  <c r="H38" i="23"/>
  <c r="H39" i="23"/>
  <c r="H79" i="23"/>
  <c r="H80" i="23"/>
  <c r="H81" i="23"/>
  <c r="H82" i="23"/>
  <c r="H85" i="23"/>
  <c r="H86" i="23"/>
  <c r="H87" i="23"/>
  <c r="H88" i="23"/>
  <c r="H102" i="23"/>
  <c r="H103" i="23"/>
  <c r="H104" i="23"/>
  <c r="H105" i="23"/>
  <c r="H106" i="23"/>
  <c r="H110" i="23"/>
  <c r="H111" i="23"/>
  <c r="H112" i="23"/>
  <c r="H113" i="23"/>
  <c r="H114" i="23"/>
  <c r="H122" i="23"/>
  <c r="H123" i="23"/>
  <c r="H124" i="23"/>
  <c r="H125" i="23"/>
  <c r="H126" i="23"/>
  <c r="H129" i="23"/>
  <c r="H130" i="23"/>
  <c r="H131" i="23"/>
  <c r="H132" i="23"/>
  <c r="H133" i="23"/>
  <c r="H136" i="23"/>
  <c r="H137" i="23"/>
  <c r="H138" i="23"/>
  <c r="H139" i="23"/>
  <c r="H140" i="23"/>
  <c r="H148" i="23"/>
  <c r="H149" i="23"/>
  <c r="H150" i="23"/>
  <c r="H151" i="23"/>
  <c r="H152" i="23"/>
  <c r="H153" i="23"/>
  <c r="H7" i="23"/>
  <c r="I86" i="26" l="1"/>
  <c r="P86" i="30" s="1"/>
  <c r="F86" i="4"/>
  <c r="K86" i="27" s="1"/>
  <c r="I76" i="26"/>
  <c r="P76" i="30" s="1"/>
  <c r="F76" i="4"/>
  <c r="K76" i="27" s="1"/>
  <c r="I70" i="26"/>
  <c r="P70" i="30" s="1"/>
  <c r="F70" i="4"/>
  <c r="K70" i="27" s="1"/>
  <c r="I55" i="26"/>
  <c r="P55" i="30" s="1"/>
  <c r="F55" i="4"/>
  <c r="J55" i="27" s="1"/>
  <c r="I42" i="26"/>
  <c r="P42" i="30" s="1"/>
  <c r="F42" i="4"/>
  <c r="K42" i="27" s="1"/>
  <c r="I34" i="26"/>
  <c r="P34" i="30" s="1"/>
  <c r="F34" i="4"/>
  <c r="J34" i="27" s="1"/>
  <c r="I23" i="26"/>
  <c r="Q23" i="30" s="1"/>
  <c r="F23" i="4"/>
  <c r="K23" i="27" s="1"/>
  <c r="I85" i="26"/>
  <c r="Q85" i="30" s="1"/>
  <c r="F85" i="4"/>
  <c r="K85" i="27" s="1"/>
  <c r="I73" i="26"/>
  <c r="Q73" i="30" s="1"/>
  <c r="F73" i="4"/>
  <c r="J73" i="27" s="1"/>
  <c r="I61" i="26"/>
  <c r="Q61" i="30" s="1"/>
  <c r="F61" i="4"/>
  <c r="J61" i="27" s="1"/>
  <c r="I47" i="26"/>
  <c r="P47" i="30" s="1"/>
  <c r="F47" i="4"/>
  <c r="J47" i="27" s="1"/>
  <c r="I26" i="26"/>
  <c r="Q26" i="30" s="1"/>
  <c r="F26" i="4"/>
  <c r="K26" i="27" s="1"/>
  <c r="I95" i="26"/>
  <c r="Q95" i="30" s="1"/>
  <c r="F95" i="4"/>
  <c r="K95" i="27" s="1"/>
  <c r="I91" i="26"/>
  <c r="P91" i="30" s="1"/>
  <c r="F91" i="4"/>
  <c r="K91" i="27" s="1"/>
  <c r="I84" i="26"/>
  <c r="Q84" i="30" s="1"/>
  <c r="F84" i="4"/>
  <c r="J84" i="27" s="1"/>
  <c r="I78" i="26"/>
  <c r="P78" i="30" s="1"/>
  <c r="F78" i="4"/>
  <c r="K78" i="27" s="1"/>
  <c r="I72" i="26"/>
  <c r="P72" i="30" s="1"/>
  <c r="F72" i="4"/>
  <c r="K72" i="27" s="1"/>
  <c r="I64" i="26"/>
  <c r="Q64" i="30" s="1"/>
  <c r="F64" i="4"/>
  <c r="K64" i="27" s="1"/>
  <c r="I60" i="26"/>
  <c r="P60" i="30" s="1"/>
  <c r="F60" i="4"/>
  <c r="K60" i="27" s="1"/>
  <c r="I53" i="26"/>
  <c r="P53" i="30" s="1"/>
  <c r="F53" i="4"/>
  <c r="K53" i="27" s="1"/>
  <c r="I46" i="26"/>
  <c r="P46" i="30" s="1"/>
  <c r="F46" i="4"/>
  <c r="K46" i="27" s="1"/>
  <c r="I40" i="26"/>
  <c r="P40" i="30" s="1"/>
  <c r="F40" i="4"/>
  <c r="K40" i="27" s="1"/>
  <c r="I32" i="26"/>
  <c r="Q32" i="30" s="1"/>
  <c r="F32" i="4"/>
  <c r="J32" i="27" s="1"/>
  <c r="I25" i="26"/>
  <c r="P25" i="30" s="1"/>
  <c r="F25" i="4"/>
  <c r="J25" i="27" s="1"/>
  <c r="I93" i="26"/>
  <c r="P93" i="30" s="1"/>
  <c r="F93" i="4"/>
  <c r="J93" i="27" s="1"/>
  <c r="I80" i="26"/>
  <c r="Q80" i="30" s="1"/>
  <c r="F80" i="4"/>
  <c r="J80" i="27" s="1"/>
  <c r="I62" i="26"/>
  <c r="P62" i="30" s="1"/>
  <c r="F62" i="4"/>
  <c r="K62" i="27" s="1"/>
  <c r="I48" i="26"/>
  <c r="Q48" i="30" s="1"/>
  <c r="F48" i="4"/>
  <c r="J48" i="27" s="1"/>
  <c r="I30" i="26"/>
  <c r="P30" i="30" s="1"/>
  <c r="F30" i="4"/>
  <c r="K30" i="27" s="1"/>
  <c r="I96" i="26"/>
  <c r="Q96" i="30" s="1"/>
  <c r="F96" i="4"/>
  <c r="J96" i="27" s="1"/>
  <c r="I92" i="26"/>
  <c r="Q92" i="30" s="1"/>
  <c r="F92" i="4"/>
  <c r="K92" i="27" s="1"/>
  <c r="I79" i="26"/>
  <c r="Q79" i="30" s="1"/>
  <c r="F79" i="4"/>
  <c r="J79" i="27" s="1"/>
  <c r="I69" i="26"/>
  <c r="Q69" i="30" s="1"/>
  <c r="F69" i="4"/>
  <c r="J69" i="27" s="1"/>
  <c r="I54" i="26"/>
  <c r="P54" i="30" s="1"/>
  <c r="F54" i="4"/>
  <c r="K54" i="27" s="1"/>
  <c r="I41" i="26"/>
  <c r="Q41" i="30" s="1"/>
  <c r="F41" i="4"/>
  <c r="K41" i="27" s="1"/>
  <c r="I33" i="26"/>
  <c r="P33" i="30" s="1"/>
  <c r="F33" i="4"/>
  <c r="J33" i="27" s="1"/>
  <c r="I94" i="26"/>
  <c r="P94" i="30" s="1"/>
  <c r="F94" i="4"/>
  <c r="K94" i="27" s="1"/>
  <c r="I87" i="26"/>
  <c r="P87" i="30" s="1"/>
  <c r="F87" i="4"/>
  <c r="J87" i="27" s="1"/>
  <c r="I83" i="26"/>
  <c r="Q83" i="30" s="1"/>
  <c r="F83" i="4"/>
  <c r="K83" i="27" s="1"/>
  <c r="I77" i="26"/>
  <c r="Q77" i="30" s="1"/>
  <c r="F77" i="4"/>
  <c r="J77" i="27" s="1"/>
  <c r="I71" i="26"/>
  <c r="Q71" i="30" s="1"/>
  <c r="F71" i="4"/>
  <c r="J71" i="27" s="1"/>
  <c r="I63" i="26"/>
  <c r="P63" i="30" s="1"/>
  <c r="F63" i="4"/>
  <c r="J63" i="27" s="1"/>
  <c r="I56" i="26"/>
  <c r="Q56" i="30" s="1"/>
  <c r="F56" i="4"/>
  <c r="J56" i="27" s="1"/>
  <c r="I52" i="26"/>
  <c r="Q52" i="30" s="1"/>
  <c r="F52" i="4"/>
  <c r="K52" i="27" s="1"/>
  <c r="I45" i="26"/>
  <c r="Q45" i="30" s="1"/>
  <c r="F45" i="4"/>
  <c r="K45" i="27" s="1"/>
  <c r="I39" i="26"/>
  <c r="P39" i="30" s="1"/>
  <c r="F39" i="4"/>
  <c r="K39" i="27" s="1"/>
  <c r="I31" i="26"/>
  <c r="Q31" i="30" s="1"/>
  <c r="F31" i="4"/>
  <c r="J31" i="27" s="1"/>
  <c r="I24" i="26"/>
  <c r="Q24" i="30" s="1"/>
  <c r="F24" i="4"/>
  <c r="K24" i="27" s="1"/>
  <c r="I6" i="26"/>
  <c r="P6" i="30" s="1"/>
  <c r="F6" i="4"/>
  <c r="J6" i="27" s="1"/>
  <c r="I17" i="26"/>
  <c r="P17" i="30" s="1"/>
  <c r="F17" i="4"/>
  <c r="J17" i="27" s="1"/>
  <c r="I10" i="26"/>
  <c r="P10" i="30" s="1"/>
  <c r="F10" i="4"/>
  <c r="J10" i="27" s="1"/>
  <c r="I22" i="26"/>
  <c r="P22" i="30" s="1"/>
  <c r="F22" i="4"/>
  <c r="J22" i="27" s="1"/>
  <c r="I19" i="26"/>
  <c r="P19" i="30" s="1"/>
  <c r="F19" i="4"/>
  <c r="K19" i="27" s="1"/>
  <c r="I15" i="26"/>
  <c r="P15" i="30" s="1"/>
  <c r="F15" i="4"/>
  <c r="J15" i="27" s="1"/>
  <c r="I8" i="26"/>
  <c r="P8" i="30" s="1"/>
  <c r="F8" i="4"/>
  <c r="J8" i="27" s="1"/>
  <c r="I16" i="26"/>
  <c r="Q16" i="30" s="1"/>
  <c r="F16" i="4"/>
  <c r="J16" i="27" s="1"/>
  <c r="I9" i="26"/>
  <c r="P9" i="30" s="1"/>
  <c r="F9" i="4"/>
  <c r="J9" i="27" s="1"/>
  <c r="I18" i="26"/>
  <c r="P18" i="30" s="1"/>
  <c r="F18" i="4"/>
  <c r="J18" i="27" s="1"/>
  <c r="I11" i="26"/>
  <c r="Q11" i="30" s="1"/>
  <c r="F11" i="4"/>
  <c r="J11" i="27" s="1"/>
  <c r="I7" i="26"/>
  <c r="P7" i="30" s="1"/>
  <c r="F7" i="4"/>
  <c r="J7" i="27" s="1"/>
  <c r="P92" i="30"/>
  <c r="J85" i="25"/>
  <c r="H85" i="25"/>
  <c r="K85" i="26"/>
  <c r="K85" i="25"/>
  <c r="F85" i="26"/>
  <c r="J73" i="25"/>
  <c r="K73" i="25"/>
  <c r="K73" i="26"/>
  <c r="F73" i="26"/>
  <c r="H73" i="25"/>
  <c r="K61" i="25"/>
  <c r="F61" i="26"/>
  <c r="H61" i="25"/>
  <c r="K61" i="26"/>
  <c r="J61" i="25"/>
  <c r="H47" i="25"/>
  <c r="F47" i="26"/>
  <c r="J47" i="25"/>
  <c r="K47" i="26"/>
  <c r="K47" i="25"/>
  <c r="F26" i="26"/>
  <c r="K26" i="26"/>
  <c r="H26" i="25"/>
  <c r="K26" i="25"/>
  <c r="J26" i="25"/>
  <c r="F16" i="26"/>
  <c r="J16" i="25"/>
  <c r="H16" i="25"/>
  <c r="K16" i="26"/>
  <c r="K16" i="25"/>
  <c r="H25" i="30"/>
  <c r="I25" i="30"/>
  <c r="H40" i="30"/>
  <c r="I40" i="30"/>
  <c r="F53" i="29"/>
  <c r="G53" i="29"/>
  <c r="R64" i="30"/>
  <c r="S64" i="30"/>
  <c r="R78" i="30"/>
  <c r="S78" i="30"/>
  <c r="H91" i="30"/>
  <c r="I91" i="30"/>
  <c r="M15" i="29"/>
  <c r="L15" i="29"/>
  <c r="N40" i="30"/>
  <c r="O40" i="30"/>
  <c r="F53" i="30"/>
  <c r="G53" i="30"/>
  <c r="N72" i="30"/>
  <c r="O72" i="30"/>
  <c r="L91" i="29"/>
  <c r="M91" i="29"/>
  <c r="R10" i="30"/>
  <c r="S10" i="30"/>
  <c r="F23" i="29"/>
  <c r="G23" i="29"/>
  <c r="F62" i="29"/>
  <c r="G62" i="29"/>
  <c r="R86" i="30"/>
  <c r="S86" i="30"/>
  <c r="M17" i="29"/>
  <c r="L17" i="29"/>
  <c r="L55" i="29"/>
  <c r="M55" i="29"/>
  <c r="N93" i="30"/>
  <c r="O93" i="30"/>
  <c r="R24" i="30"/>
  <c r="S24" i="30"/>
  <c r="I52" i="30"/>
  <c r="H52" i="30"/>
  <c r="I71" i="30"/>
  <c r="H71" i="30"/>
  <c r="I94" i="30"/>
  <c r="H94" i="30"/>
  <c r="O31" i="30"/>
  <c r="N31" i="30"/>
  <c r="L63" i="29"/>
  <c r="M63" i="29"/>
  <c r="L87" i="29"/>
  <c r="M87" i="29"/>
  <c r="L16" i="29"/>
  <c r="M16" i="29"/>
  <c r="L33" i="29"/>
  <c r="M33" i="29"/>
  <c r="F61" i="30"/>
  <c r="G61" i="30"/>
  <c r="F73" i="30"/>
  <c r="G73" i="30"/>
  <c r="L92" i="29"/>
  <c r="M92" i="29"/>
  <c r="F17" i="29"/>
  <c r="G17" i="29"/>
  <c r="I42" i="30"/>
  <c r="H42" i="30"/>
  <c r="F70" i="29"/>
  <c r="G70" i="29"/>
  <c r="F93" i="29"/>
  <c r="G93" i="29"/>
  <c r="F23" i="30"/>
  <c r="G23" i="30"/>
  <c r="N62" i="30"/>
  <c r="O62" i="30"/>
  <c r="F6" i="30"/>
  <c r="G6" i="30"/>
  <c r="H18" i="30"/>
  <c r="I18" i="30"/>
  <c r="H45" i="30"/>
  <c r="I45" i="30"/>
  <c r="R77" i="30"/>
  <c r="S77" i="30"/>
  <c r="F7" i="30"/>
  <c r="G7" i="30"/>
  <c r="N71" i="30"/>
  <c r="O71" i="30"/>
  <c r="K91" i="26"/>
  <c r="J91" i="25"/>
  <c r="K91" i="25"/>
  <c r="F91" i="26"/>
  <c r="H91" i="25"/>
  <c r="K78" i="26"/>
  <c r="J78" i="25"/>
  <c r="K78" i="25"/>
  <c r="H78" i="25"/>
  <c r="F78" i="26"/>
  <c r="F64" i="26"/>
  <c r="H64" i="25"/>
  <c r="K64" i="26"/>
  <c r="J64" i="25"/>
  <c r="K64" i="25"/>
  <c r="K53" i="25"/>
  <c r="H53" i="25"/>
  <c r="K53" i="26"/>
  <c r="F53" i="26"/>
  <c r="J53" i="25"/>
  <c r="F40" i="26"/>
  <c r="K40" i="26"/>
  <c r="J40" i="25"/>
  <c r="K40" i="25"/>
  <c r="H40" i="25"/>
  <c r="K25" i="26"/>
  <c r="J25" i="25"/>
  <c r="H25" i="25"/>
  <c r="F25" i="26"/>
  <c r="K25" i="25"/>
  <c r="F15" i="26"/>
  <c r="H15" i="25"/>
  <c r="K15" i="26"/>
  <c r="K15" i="25"/>
  <c r="J15" i="25"/>
  <c r="F8" i="30"/>
  <c r="G8" i="30"/>
  <c r="F19" i="30"/>
  <c r="G19" i="30"/>
  <c r="F40" i="30"/>
  <c r="G40" i="30"/>
  <c r="F60" i="30"/>
  <c r="G60" i="30"/>
  <c r="F72" i="30"/>
  <c r="G72" i="30"/>
  <c r="N91" i="30"/>
  <c r="O91" i="30"/>
  <c r="F10" i="29"/>
  <c r="G10" i="29"/>
  <c r="I34" i="30"/>
  <c r="H34" i="30"/>
  <c r="H62" i="30"/>
  <c r="I62" i="30"/>
  <c r="F86" i="29"/>
  <c r="G86" i="29"/>
  <c r="L30" i="29"/>
  <c r="M30" i="29"/>
  <c r="N55" i="30"/>
  <c r="O55" i="30"/>
  <c r="F93" i="30"/>
  <c r="G93" i="30"/>
  <c r="N18" i="30"/>
  <c r="O18" i="30"/>
  <c r="L56" i="29"/>
  <c r="M56" i="29"/>
  <c r="F77" i="30"/>
  <c r="G77" i="30"/>
  <c r="F16" i="29"/>
  <c r="G16" i="29"/>
  <c r="G26" i="29"/>
  <c r="F26" i="29"/>
  <c r="H41" i="30"/>
  <c r="I41" i="30"/>
  <c r="F54" i="29"/>
  <c r="G54" i="29"/>
  <c r="F69" i="29"/>
  <c r="G69" i="29"/>
  <c r="I79" i="30"/>
  <c r="H79" i="30"/>
  <c r="I92" i="30"/>
  <c r="H92" i="30"/>
  <c r="N9" i="30"/>
  <c r="O9" i="30"/>
  <c r="F26" i="30"/>
  <c r="G26" i="30"/>
  <c r="F41" i="30"/>
  <c r="G41" i="30"/>
  <c r="N61" i="30"/>
  <c r="O61" i="30"/>
  <c r="F79" i="30"/>
  <c r="G79" i="30"/>
  <c r="F92" i="30"/>
  <c r="G92" i="30"/>
  <c r="F30" i="29"/>
  <c r="G30" i="29"/>
  <c r="R55" i="30"/>
  <c r="S55" i="30"/>
  <c r="F80" i="29"/>
  <c r="G80" i="29"/>
  <c r="L10" i="29"/>
  <c r="M10" i="29"/>
  <c r="F48" i="30"/>
  <c r="G48" i="30"/>
  <c r="L86" i="29"/>
  <c r="M86" i="29"/>
  <c r="H7" i="30"/>
  <c r="I7" i="30"/>
  <c r="R31" i="30"/>
  <c r="S31" i="30"/>
  <c r="F56" i="29"/>
  <c r="G56" i="29"/>
  <c r="F87" i="29"/>
  <c r="G87" i="29"/>
  <c r="L39" i="29"/>
  <c r="M39" i="29"/>
  <c r="L52" i="29"/>
  <c r="M52" i="29"/>
  <c r="L94" i="29"/>
  <c r="M94" i="29"/>
  <c r="H71" i="25"/>
  <c r="F71" i="26"/>
  <c r="K71" i="26"/>
  <c r="J71" i="25"/>
  <c r="K71" i="25"/>
  <c r="H56" i="25"/>
  <c r="F56" i="26"/>
  <c r="K56" i="26"/>
  <c r="J56" i="25"/>
  <c r="K56" i="25"/>
  <c r="F45" i="26"/>
  <c r="J45" i="25"/>
  <c r="K45" i="26"/>
  <c r="K45" i="25"/>
  <c r="H45" i="25"/>
  <c r="K31" i="25"/>
  <c r="F31" i="26"/>
  <c r="K31" i="26"/>
  <c r="H31" i="25"/>
  <c r="J31" i="25"/>
  <c r="F7" i="26"/>
  <c r="J7" i="25"/>
  <c r="H7" i="25"/>
  <c r="K7" i="25"/>
  <c r="K7" i="26"/>
  <c r="R15" i="30"/>
  <c r="S15" i="30"/>
  <c r="F25" i="29"/>
  <c r="G25" i="29"/>
  <c r="G40" i="29"/>
  <c r="F40" i="29"/>
  <c r="H53" i="30"/>
  <c r="I53" i="30"/>
  <c r="R72" i="30"/>
  <c r="S72" i="30"/>
  <c r="F84" i="29"/>
  <c r="G84" i="29"/>
  <c r="H95" i="30"/>
  <c r="I95" i="30"/>
  <c r="L8" i="29"/>
  <c r="M8" i="29"/>
  <c r="M32" i="29"/>
  <c r="L32" i="29"/>
  <c r="L53" i="29"/>
  <c r="M53" i="29"/>
  <c r="F64" i="30"/>
  <c r="G64" i="30"/>
  <c r="F84" i="30"/>
  <c r="G84" i="30"/>
  <c r="N17" i="30"/>
  <c r="O17" i="30"/>
  <c r="L42" i="29"/>
  <c r="M42" i="29"/>
  <c r="L80" i="29"/>
  <c r="M80" i="29"/>
  <c r="R11" i="30"/>
  <c r="S11" i="30"/>
  <c r="F39" i="29"/>
  <c r="G39" i="29"/>
  <c r="R63" i="30"/>
  <c r="S63" i="30"/>
  <c r="I83" i="30"/>
  <c r="H83" i="30"/>
  <c r="F11" i="30"/>
  <c r="G11" i="30"/>
  <c r="F45" i="30"/>
  <c r="G45" i="30"/>
  <c r="F63" i="30"/>
  <c r="G63" i="30"/>
  <c r="H9" i="30"/>
  <c r="I9" i="30"/>
  <c r="G22" i="29"/>
  <c r="F22" i="29"/>
  <c r="F33" i="29"/>
  <c r="G33" i="29"/>
  <c r="I47" i="30"/>
  <c r="H47" i="30"/>
  <c r="R61" i="30"/>
  <c r="S61" i="30"/>
  <c r="G73" i="29"/>
  <c r="F73" i="29"/>
  <c r="R85" i="30"/>
  <c r="S85" i="30"/>
  <c r="G96" i="29"/>
  <c r="F96" i="29"/>
  <c r="N22" i="30"/>
  <c r="O22" i="30"/>
  <c r="N33" i="30"/>
  <c r="O33" i="30"/>
  <c r="L54" i="29"/>
  <c r="M54" i="29"/>
  <c r="L79" i="29"/>
  <c r="M79" i="29"/>
  <c r="F96" i="30"/>
  <c r="G96" i="30"/>
  <c r="H30" i="30"/>
  <c r="I30" i="30"/>
  <c r="H55" i="30"/>
  <c r="I55" i="30"/>
  <c r="H80" i="30"/>
  <c r="I80" i="30"/>
  <c r="L34" i="29"/>
  <c r="M34" i="29"/>
  <c r="N76" i="30"/>
  <c r="O76" i="30"/>
  <c r="L6" i="29"/>
  <c r="M6" i="29"/>
  <c r="R18" i="30"/>
  <c r="S18" i="30"/>
  <c r="I56" i="30"/>
  <c r="H56" i="30"/>
  <c r="R87" i="30"/>
  <c r="S87" i="30"/>
  <c r="O39" i="30"/>
  <c r="N39" i="30"/>
  <c r="O52" i="30"/>
  <c r="N52" i="30"/>
  <c r="N94" i="30"/>
  <c r="O94" i="30"/>
  <c r="F96" i="26"/>
  <c r="H96" i="25"/>
  <c r="K96" i="26"/>
  <c r="J96" i="25"/>
  <c r="K96" i="25"/>
  <c r="F92" i="26"/>
  <c r="H92" i="25"/>
  <c r="K92" i="26"/>
  <c r="J92" i="25"/>
  <c r="K92" i="25"/>
  <c r="F79" i="26"/>
  <c r="K79" i="26"/>
  <c r="J79" i="25"/>
  <c r="K79" i="25"/>
  <c r="H79" i="25"/>
  <c r="F69" i="26"/>
  <c r="K69" i="26"/>
  <c r="J69" i="25"/>
  <c r="K69" i="25"/>
  <c r="H69" i="25"/>
  <c r="K54" i="26"/>
  <c r="J54" i="25"/>
  <c r="K54" i="25"/>
  <c r="H54" i="25"/>
  <c r="F54" i="26"/>
  <c r="H41" i="25"/>
  <c r="K41" i="25"/>
  <c r="J41" i="25"/>
  <c r="F41" i="26"/>
  <c r="K41" i="26"/>
  <c r="F33" i="26"/>
  <c r="H33" i="25"/>
  <c r="J33" i="25"/>
  <c r="K33" i="26"/>
  <c r="K33" i="25"/>
  <c r="F22" i="26"/>
  <c r="J22" i="25"/>
  <c r="K22" i="26"/>
  <c r="K22" i="25"/>
  <c r="H22" i="25"/>
  <c r="H9" i="25"/>
  <c r="F9" i="26"/>
  <c r="K9" i="26"/>
  <c r="J9" i="25"/>
  <c r="K9" i="25"/>
  <c r="I8" i="30"/>
  <c r="H8" i="30"/>
  <c r="F19" i="29"/>
  <c r="G19" i="29"/>
  <c r="R32" i="30"/>
  <c r="S32" i="30"/>
  <c r="I46" i="30"/>
  <c r="H46" i="30"/>
  <c r="R60" i="30"/>
  <c r="S60" i="30"/>
  <c r="F72" i="29"/>
  <c r="G72" i="29"/>
  <c r="H84" i="30"/>
  <c r="I84" i="30"/>
  <c r="R95" i="30"/>
  <c r="S95" i="30"/>
  <c r="O19" i="30"/>
  <c r="N19" i="30"/>
  <c r="F25" i="30"/>
  <c r="G25" i="30"/>
  <c r="L46" i="29"/>
  <c r="M46" i="29"/>
  <c r="L64" i="29"/>
  <c r="M64" i="29"/>
  <c r="F78" i="30"/>
  <c r="G78" i="30"/>
  <c r="N95" i="30"/>
  <c r="O95" i="30"/>
  <c r="G34" i="29"/>
  <c r="F34" i="29"/>
  <c r="I48" i="30"/>
  <c r="H48" i="30"/>
  <c r="F76" i="29"/>
  <c r="G76" i="29"/>
  <c r="F6" i="29"/>
  <c r="G6" i="29"/>
  <c r="N42" i="30"/>
  <c r="O42" i="30"/>
  <c r="N70" i="30"/>
  <c r="O70" i="30"/>
  <c r="F11" i="29"/>
  <c r="G11" i="29"/>
  <c r="S39" i="30"/>
  <c r="R39" i="30"/>
  <c r="I63" i="30"/>
  <c r="H63" i="30"/>
  <c r="R83" i="30"/>
  <c r="S83" i="30"/>
  <c r="L18" i="29"/>
  <c r="M18" i="29"/>
  <c r="L45" i="29"/>
  <c r="M45" i="29"/>
  <c r="N77" i="30"/>
  <c r="O77" i="30"/>
  <c r="H16" i="30"/>
  <c r="I16" i="30"/>
  <c r="L9" i="29"/>
  <c r="M9" i="29"/>
  <c r="F22" i="30"/>
  <c r="G22" i="30"/>
  <c r="N41" i="30"/>
  <c r="O41" i="30"/>
  <c r="F47" i="30"/>
  <c r="G47" i="30"/>
  <c r="L69" i="29"/>
  <c r="M69" i="29"/>
  <c r="L85" i="29"/>
  <c r="M85" i="29"/>
  <c r="N96" i="30"/>
  <c r="O96" i="30"/>
  <c r="R30" i="30"/>
  <c r="S30" i="30"/>
  <c r="F55" i="29"/>
  <c r="G55" i="29"/>
  <c r="R80" i="30"/>
  <c r="S80" i="30"/>
  <c r="F10" i="30"/>
  <c r="G10" i="30"/>
  <c r="N48" i="30"/>
  <c r="O48" i="30"/>
  <c r="F76" i="30"/>
  <c r="G76" i="30"/>
  <c r="F7" i="29"/>
  <c r="G7" i="29"/>
  <c r="F31" i="29"/>
  <c r="G31" i="29"/>
  <c r="S56" i="30"/>
  <c r="R56" i="30"/>
  <c r="I87" i="30"/>
  <c r="H87" i="30"/>
  <c r="F24" i="30"/>
  <c r="G24" i="30"/>
  <c r="F52" i="30"/>
  <c r="G52" i="30"/>
  <c r="L83" i="29"/>
  <c r="M83" i="29"/>
  <c r="K95" i="26"/>
  <c r="J95" i="25"/>
  <c r="H95" i="25"/>
  <c r="F95" i="26"/>
  <c r="K95" i="25"/>
  <c r="J84" i="25"/>
  <c r="F84" i="26"/>
  <c r="K84" i="25"/>
  <c r="K84" i="26"/>
  <c r="H84" i="25"/>
  <c r="F72" i="26"/>
  <c r="K72" i="25"/>
  <c r="H72" i="25"/>
  <c r="K72" i="26"/>
  <c r="J72" i="25"/>
  <c r="F60" i="26"/>
  <c r="H60" i="25"/>
  <c r="K60" i="26"/>
  <c r="J60" i="25"/>
  <c r="K60" i="25"/>
  <c r="F46" i="26"/>
  <c r="J46" i="25"/>
  <c r="H46" i="25"/>
  <c r="K46" i="25"/>
  <c r="K46" i="26"/>
  <c r="K32" i="26"/>
  <c r="J32" i="25"/>
  <c r="F32" i="26"/>
  <c r="H32" i="25"/>
  <c r="K32" i="25"/>
  <c r="K19" i="26"/>
  <c r="H19" i="25"/>
  <c r="J19" i="25"/>
  <c r="K19" i="25"/>
  <c r="F19" i="26"/>
  <c r="H8" i="25"/>
  <c r="K8" i="26"/>
  <c r="J8" i="25"/>
  <c r="F8" i="26"/>
  <c r="K8" i="25"/>
  <c r="I15" i="30"/>
  <c r="H15" i="30"/>
  <c r="F15" i="30"/>
  <c r="G15" i="30"/>
  <c r="N32" i="30"/>
  <c r="O32" i="30"/>
  <c r="F46" i="30"/>
  <c r="G46" i="30"/>
  <c r="N64" i="30"/>
  <c r="O64" i="30"/>
  <c r="N84" i="30"/>
  <c r="O84" i="30"/>
  <c r="F95" i="30"/>
  <c r="G95" i="30"/>
  <c r="I23" i="30"/>
  <c r="H23" i="30"/>
  <c r="F48" i="29"/>
  <c r="G48" i="29"/>
  <c r="H76" i="30"/>
  <c r="I76" i="30"/>
  <c r="R6" i="30"/>
  <c r="S6" i="30"/>
  <c r="F42" i="30"/>
  <c r="G42" i="30"/>
  <c r="F80" i="30"/>
  <c r="G80" i="30"/>
  <c r="N11" i="30"/>
  <c r="O11" i="30"/>
  <c r="F31" i="30"/>
  <c r="G31" i="30"/>
  <c r="N63" i="30"/>
  <c r="O63" i="30"/>
  <c r="R9" i="30"/>
  <c r="S9" i="30"/>
  <c r="H22" i="30"/>
  <c r="I22" i="30"/>
  <c r="H33" i="30"/>
  <c r="I33" i="30"/>
  <c r="R47" i="30"/>
  <c r="S47" i="30"/>
  <c r="F61" i="29"/>
  <c r="G61" i="29"/>
  <c r="R73" i="30"/>
  <c r="S73" i="30"/>
  <c r="G85" i="29"/>
  <c r="F85" i="29"/>
  <c r="I96" i="30"/>
  <c r="H96" i="30"/>
  <c r="N16" i="30"/>
  <c r="O16" i="30"/>
  <c r="F33" i="30"/>
  <c r="G33" i="30"/>
  <c r="N54" i="30"/>
  <c r="O54" i="30"/>
  <c r="F69" i="30"/>
  <c r="G69" i="30"/>
  <c r="O85" i="30"/>
  <c r="N85" i="30"/>
  <c r="S17" i="30"/>
  <c r="R17" i="30"/>
  <c r="R42" i="30"/>
  <c r="S42" i="30"/>
  <c r="R70" i="30"/>
  <c r="S70" i="30"/>
  <c r="R93" i="30"/>
  <c r="S93" i="30"/>
  <c r="N34" i="30"/>
  <c r="O34" i="30"/>
  <c r="F62" i="30"/>
  <c r="G62" i="30"/>
  <c r="N6" i="30"/>
  <c r="O6" i="30"/>
  <c r="G18" i="29"/>
  <c r="F18" i="29"/>
  <c r="F45" i="29"/>
  <c r="G45" i="29"/>
  <c r="F77" i="29"/>
  <c r="G77" i="29"/>
  <c r="N7" i="30"/>
  <c r="O7" i="30"/>
  <c r="F71" i="30"/>
  <c r="G71" i="30"/>
  <c r="P45" i="30"/>
  <c r="J94" i="25"/>
  <c r="K94" i="25"/>
  <c r="K94" i="26"/>
  <c r="F94" i="26"/>
  <c r="H94" i="25"/>
  <c r="F87" i="26"/>
  <c r="K87" i="25"/>
  <c r="K87" i="26"/>
  <c r="H87" i="25"/>
  <c r="J87" i="25"/>
  <c r="F83" i="26"/>
  <c r="K83" i="25"/>
  <c r="K83" i="26"/>
  <c r="H83" i="25"/>
  <c r="J83" i="25"/>
  <c r="K77" i="25"/>
  <c r="H77" i="25"/>
  <c r="K77" i="26"/>
  <c r="J77" i="25"/>
  <c r="F77" i="26"/>
  <c r="K63" i="26"/>
  <c r="J63" i="25"/>
  <c r="H63" i="25"/>
  <c r="F63" i="26"/>
  <c r="K63" i="25"/>
  <c r="F52" i="26"/>
  <c r="K52" i="26"/>
  <c r="H52" i="25"/>
  <c r="J52" i="25"/>
  <c r="K52" i="25"/>
  <c r="F39" i="26"/>
  <c r="J39" i="25"/>
  <c r="K39" i="25"/>
  <c r="K39" i="26"/>
  <c r="H39" i="25"/>
  <c r="K24" i="25"/>
  <c r="J24" i="25"/>
  <c r="F24" i="26"/>
  <c r="H24" i="25"/>
  <c r="K24" i="26"/>
  <c r="J18" i="25"/>
  <c r="H18" i="25"/>
  <c r="K18" i="25"/>
  <c r="F18" i="26"/>
  <c r="K18" i="26"/>
  <c r="J11" i="25"/>
  <c r="K11" i="26"/>
  <c r="F11" i="26"/>
  <c r="H11" i="25"/>
  <c r="K11" i="25"/>
  <c r="R8" i="30"/>
  <c r="S8" i="30"/>
  <c r="I19" i="30"/>
  <c r="H19" i="30"/>
  <c r="F32" i="29"/>
  <c r="G32" i="29"/>
  <c r="G46" i="29"/>
  <c r="F46" i="29"/>
  <c r="H60" i="30"/>
  <c r="I60" i="30"/>
  <c r="H64" i="30"/>
  <c r="I64" i="30"/>
  <c r="H78" i="30"/>
  <c r="I78" i="30"/>
  <c r="F91" i="29"/>
  <c r="G91" i="29"/>
  <c r="O15" i="30"/>
  <c r="N15" i="30"/>
  <c r="L25" i="29"/>
  <c r="M25" i="29"/>
  <c r="M40" i="29"/>
  <c r="L40" i="29"/>
  <c r="L60" i="29"/>
  <c r="M60" i="29"/>
  <c r="L78" i="29"/>
  <c r="M78" i="29"/>
  <c r="F91" i="30"/>
  <c r="G91" i="30"/>
  <c r="F30" i="30"/>
  <c r="G30" i="30"/>
  <c r="L70" i="29"/>
  <c r="M70" i="29"/>
  <c r="L93" i="29"/>
  <c r="M93" i="29"/>
  <c r="I24" i="30"/>
  <c r="H24" i="30"/>
  <c r="R52" i="30"/>
  <c r="S52" i="30"/>
  <c r="R71" i="30"/>
  <c r="S71" i="30"/>
  <c r="F94" i="29"/>
  <c r="G94" i="29"/>
  <c r="F18" i="30"/>
  <c r="G18" i="30"/>
  <c r="G56" i="30"/>
  <c r="F56" i="30"/>
  <c r="F87" i="30"/>
  <c r="G87" i="30"/>
  <c r="R16" i="30"/>
  <c r="S16" i="30"/>
  <c r="H26" i="30"/>
  <c r="I26" i="30"/>
  <c r="R41" i="30"/>
  <c r="S41" i="30"/>
  <c r="R54" i="30"/>
  <c r="S54" i="30"/>
  <c r="I69" i="30"/>
  <c r="H69" i="30"/>
  <c r="F79" i="29"/>
  <c r="G79" i="29"/>
  <c r="F92" i="29"/>
  <c r="G92" i="29"/>
  <c r="F9" i="30"/>
  <c r="G9" i="30"/>
  <c r="L26" i="29"/>
  <c r="M26" i="29"/>
  <c r="L47" i="29"/>
  <c r="M47" i="29"/>
  <c r="L61" i="29"/>
  <c r="M61" i="29"/>
  <c r="L73" i="29"/>
  <c r="M73" i="29"/>
  <c r="F85" i="30"/>
  <c r="G85" i="30"/>
  <c r="H17" i="30"/>
  <c r="I17" i="30"/>
  <c r="F42" i="29"/>
  <c r="G42" i="29"/>
  <c r="H70" i="30"/>
  <c r="I70" i="30"/>
  <c r="H93" i="30"/>
  <c r="I93" i="30"/>
  <c r="N23" i="30"/>
  <c r="O23" i="30"/>
  <c r="M48" i="29"/>
  <c r="L48" i="29"/>
  <c r="N86" i="30"/>
  <c r="O86" i="30"/>
  <c r="R7" i="30"/>
  <c r="S7" i="30"/>
  <c r="H31" i="30"/>
  <c r="I31" i="30"/>
  <c r="R45" i="30"/>
  <c r="S45" i="30"/>
  <c r="I77" i="30"/>
  <c r="H77" i="30"/>
  <c r="M24" i="29"/>
  <c r="L24" i="29"/>
  <c r="N83" i="30"/>
  <c r="O83" i="30"/>
  <c r="F6" i="26"/>
  <c r="H6" i="25"/>
  <c r="K6" i="26"/>
  <c r="K6" i="25"/>
  <c r="J6" i="25"/>
  <c r="K93" i="25"/>
  <c r="F93" i="26"/>
  <c r="H93" i="25"/>
  <c r="K93" i="26"/>
  <c r="J93" i="25"/>
  <c r="K86" i="26"/>
  <c r="H86" i="25"/>
  <c r="J86" i="25"/>
  <c r="K86" i="25"/>
  <c r="F86" i="26"/>
  <c r="H80" i="25"/>
  <c r="F80" i="26"/>
  <c r="K80" i="25"/>
  <c r="K80" i="26"/>
  <c r="J80" i="25"/>
  <c r="H76" i="25"/>
  <c r="F76" i="26"/>
  <c r="K76" i="26"/>
  <c r="J76" i="25"/>
  <c r="K76" i="25"/>
  <c r="F70" i="26"/>
  <c r="K70" i="26"/>
  <c r="J70" i="25"/>
  <c r="K70" i="25"/>
  <c r="H70" i="25"/>
  <c r="J62" i="25"/>
  <c r="K62" i="25"/>
  <c r="F62" i="26"/>
  <c r="K62" i="26"/>
  <c r="H62" i="25"/>
  <c r="F55" i="26"/>
  <c r="K55" i="26"/>
  <c r="J55" i="25"/>
  <c r="H55" i="25"/>
  <c r="K55" i="25"/>
  <c r="K48" i="26"/>
  <c r="K48" i="25"/>
  <c r="H48" i="25"/>
  <c r="J48" i="25"/>
  <c r="F48" i="26"/>
  <c r="K42" i="26"/>
  <c r="K42" i="25"/>
  <c r="H42" i="25"/>
  <c r="F42" i="26"/>
  <c r="J42" i="25"/>
  <c r="H34" i="25"/>
  <c r="K34" i="26"/>
  <c r="J34" i="25"/>
  <c r="F34" i="26"/>
  <c r="K34" i="25"/>
  <c r="H30" i="25"/>
  <c r="K30" i="25"/>
  <c r="F30" i="26"/>
  <c r="K30" i="26"/>
  <c r="J30" i="25"/>
  <c r="H23" i="25"/>
  <c r="F23" i="26"/>
  <c r="K23" i="26"/>
  <c r="K23" i="25"/>
  <c r="J23" i="25"/>
  <c r="K17" i="25"/>
  <c r="F17" i="26"/>
  <c r="K17" i="26"/>
  <c r="H17" i="25"/>
  <c r="J17" i="25"/>
  <c r="K10" i="26"/>
  <c r="K10" i="25"/>
  <c r="F10" i="26"/>
  <c r="J10" i="25"/>
  <c r="H10" i="25"/>
  <c r="F8" i="29"/>
  <c r="G8" i="29"/>
  <c r="F15" i="29"/>
  <c r="G15" i="29"/>
  <c r="S19" i="30"/>
  <c r="R19" i="30"/>
  <c r="R25" i="30"/>
  <c r="S25" i="30"/>
  <c r="H32" i="30"/>
  <c r="I32" i="30"/>
  <c r="R40" i="30"/>
  <c r="S40" i="30"/>
  <c r="S46" i="30"/>
  <c r="R46" i="30"/>
  <c r="R53" i="30"/>
  <c r="S53" i="30"/>
  <c r="G60" i="29"/>
  <c r="F60" i="29"/>
  <c r="F64" i="29"/>
  <c r="G64" i="29"/>
  <c r="H72" i="30"/>
  <c r="I72" i="30"/>
  <c r="F78" i="29"/>
  <c r="G78" i="29"/>
  <c r="R84" i="30"/>
  <c r="S84" i="30"/>
  <c r="R91" i="30"/>
  <c r="S91" i="30"/>
  <c r="F95" i="29"/>
  <c r="G95" i="29"/>
  <c r="N8" i="30"/>
  <c r="O8" i="30"/>
  <c r="M19" i="29"/>
  <c r="L19" i="29"/>
  <c r="N25" i="30"/>
  <c r="O25" i="30"/>
  <c r="F32" i="30"/>
  <c r="G32" i="30"/>
  <c r="N46" i="30"/>
  <c r="O46" i="30"/>
  <c r="N53" i="30"/>
  <c r="O53" i="30"/>
  <c r="O60" i="30"/>
  <c r="N60" i="30"/>
  <c r="L72" i="29"/>
  <c r="M72" i="29"/>
  <c r="O78" i="30"/>
  <c r="N78" i="30"/>
  <c r="L84" i="29"/>
  <c r="M84" i="29"/>
  <c r="L95" i="29"/>
  <c r="M95" i="29"/>
  <c r="I10" i="30"/>
  <c r="H10" i="30"/>
  <c r="R23" i="30"/>
  <c r="S23" i="30"/>
  <c r="S34" i="30"/>
  <c r="R34" i="30"/>
  <c r="S48" i="30"/>
  <c r="R48" i="30"/>
  <c r="R62" i="30"/>
  <c r="S62" i="30"/>
  <c r="R76" i="30"/>
  <c r="S76" i="30"/>
  <c r="H86" i="30"/>
  <c r="I86" i="30"/>
  <c r="H6" i="30"/>
  <c r="I6" i="30"/>
  <c r="F17" i="30"/>
  <c r="G17" i="30"/>
  <c r="O30" i="30"/>
  <c r="N30" i="30"/>
  <c r="F55" i="30"/>
  <c r="G55" i="30"/>
  <c r="F70" i="30"/>
  <c r="G70" i="30"/>
  <c r="N80" i="30"/>
  <c r="O80" i="30"/>
  <c r="H11" i="30"/>
  <c r="I11" i="30"/>
  <c r="F24" i="29"/>
  <c r="G24" i="29"/>
  <c r="H39" i="30"/>
  <c r="I39" i="30"/>
  <c r="F52" i="29"/>
  <c r="G52" i="29"/>
  <c r="F63" i="29"/>
  <c r="G63" i="29"/>
  <c r="F71" i="29"/>
  <c r="G71" i="29"/>
  <c r="F83" i="29"/>
  <c r="G83" i="29"/>
  <c r="R94" i="30"/>
  <c r="S94" i="30"/>
  <c r="L11" i="29"/>
  <c r="M11" i="29"/>
  <c r="M31" i="29"/>
  <c r="L31" i="29"/>
  <c r="O45" i="30"/>
  <c r="N45" i="30"/>
  <c r="N56" i="30"/>
  <c r="O56" i="30"/>
  <c r="L77" i="29"/>
  <c r="M77" i="29"/>
  <c r="N87" i="30"/>
  <c r="O87" i="30"/>
  <c r="F9" i="29"/>
  <c r="G9" i="29"/>
  <c r="R22" i="30"/>
  <c r="S22" i="30"/>
  <c r="R26" i="30"/>
  <c r="S26" i="30"/>
  <c r="R33" i="30"/>
  <c r="S33" i="30"/>
  <c r="G41" i="29"/>
  <c r="F41" i="29"/>
  <c r="F47" i="29"/>
  <c r="G47" i="29"/>
  <c r="I54" i="30"/>
  <c r="H54" i="30"/>
  <c r="I61" i="30"/>
  <c r="H61" i="30"/>
  <c r="R69" i="30"/>
  <c r="S69" i="30"/>
  <c r="I73" i="30"/>
  <c r="H73" i="30"/>
  <c r="R79" i="30"/>
  <c r="S79" i="30"/>
  <c r="I85" i="30"/>
  <c r="H85" i="30"/>
  <c r="R92" i="30"/>
  <c r="S92" i="30"/>
  <c r="R96" i="30"/>
  <c r="S96" i="30"/>
  <c r="F16" i="30"/>
  <c r="G16" i="30"/>
  <c r="L22" i="29"/>
  <c r="M22" i="29"/>
  <c r="O26" i="30"/>
  <c r="N26" i="30"/>
  <c r="L41" i="29"/>
  <c r="M41" i="29"/>
  <c r="N47" i="30"/>
  <c r="O47" i="30"/>
  <c r="F54" i="30"/>
  <c r="G54" i="30"/>
  <c r="N69" i="30"/>
  <c r="O69" i="30"/>
  <c r="N73" i="30"/>
  <c r="O73" i="30"/>
  <c r="N79" i="30"/>
  <c r="O79" i="30"/>
  <c r="N92" i="30"/>
  <c r="O92" i="30"/>
  <c r="L96" i="29"/>
  <c r="M96" i="29"/>
  <c r="N10" i="30"/>
  <c r="O10" i="30"/>
  <c r="L23" i="29"/>
  <c r="M23" i="29"/>
  <c r="G34" i="30"/>
  <c r="F34" i="30"/>
  <c r="L62" i="29"/>
  <c r="M62" i="29"/>
  <c r="L76" i="29"/>
  <c r="M76" i="29"/>
  <c r="F86" i="30"/>
  <c r="G86" i="30"/>
  <c r="L7" i="29"/>
  <c r="M7" i="29"/>
  <c r="N24" i="30"/>
  <c r="O24" i="30"/>
  <c r="G39" i="30"/>
  <c r="F39" i="30"/>
  <c r="L71" i="29"/>
  <c r="M71" i="29"/>
  <c r="F83" i="30"/>
  <c r="G83" i="30"/>
  <c r="F94" i="30"/>
  <c r="G94" i="30"/>
  <c r="H8" i="22"/>
  <c r="G7" i="26" s="1"/>
  <c r="H9" i="22"/>
  <c r="G8" i="26" s="1"/>
  <c r="H10" i="22"/>
  <c r="G9" i="26" s="1"/>
  <c r="H11" i="22"/>
  <c r="G10" i="26" s="1"/>
  <c r="H12" i="22"/>
  <c r="G11" i="26" s="1"/>
  <c r="H20" i="22"/>
  <c r="G15" i="26" s="1"/>
  <c r="H21" i="22"/>
  <c r="G16" i="26" s="1"/>
  <c r="H22" i="22"/>
  <c r="G17" i="26" s="1"/>
  <c r="H23" i="22"/>
  <c r="G18" i="26" s="1"/>
  <c r="H24" i="22"/>
  <c r="G19" i="26" s="1"/>
  <c r="H27" i="22"/>
  <c r="G22" i="26" s="1"/>
  <c r="H28" i="22"/>
  <c r="G23" i="26" s="1"/>
  <c r="H29" i="22"/>
  <c r="G24" i="26" s="1"/>
  <c r="H30" i="22"/>
  <c r="G25" i="26" s="1"/>
  <c r="H31" i="22"/>
  <c r="G26" i="26" s="1"/>
  <c r="H35" i="22"/>
  <c r="G30" i="26" s="1"/>
  <c r="H36" i="22"/>
  <c r="G31" i="26" s="1"/>
  <c r="H37" i="22"/>
  <c r="G32" i="26" s="1"/>
  <c r="H38" i="22"/>
  <c r="G33" i="26" s="1"/>
  <c r="H39" i="22"/>
  <c r="G34" i="26" s="1"/>
  <c r="H79" i="22"/>
  <c r="G39" i="26" s="1"/>
  <c r="H80" i="22"/>
  <c r="G40" i="26" s="1"/>
  <c r="H81" i="22"/>
  <c r="G41" i="26" s="1"/>
  <c r="H82" i="22"/>
  <c r="G42" i="26" s="1"/>
  <c r="H85" i="22"/>
  <c r="G45" i="26" s="1"/>
  <c r="H86" i="22"/>
  <c r="G46" i="26" s="1"/>
  <c r="H87" i="22"/>
  <c r="G47" i="26" s="1"/>
  <c r="H88" i="22"/>
  <c r="G48" i="26" s="1"/>
  <c r="H102" i="22"/>
  <c r="G52" i="26" s="1"/>
  <c r="H103" i="22"/>
  <c r="G53" i="26" s="1"/>
  <c r="H104" i="22"/>
  <c r="G54" i="26" s="1"/>
  <c r="H105" i="22"/>
  <c r="G55" i="26" s="1"/>
  <c r="H106" i="22"/>
  <c r="G56" i="26" s="1"/>
  <c r="H110" i="22"/>
  <c r="G60" i="26" s="1"/>
  <c r="H111" i="22"/>
  <c r="G61" i="26" s="1"/>
  <c r="H112" i="22"/>
  <c r="G62" i="26" s="1"/>
  <c r="H113" i="22"/>
  <c r="G63" i="26" s="1"/>
  <c r="H114" i="22"/>
  <c r="G64" i="26" s="1"/>
  <c r="H122" i="22"/>
  <c r="G69" i="26" s="1"/>
  <c r="H123" i="22"/>
  <c r="G70" i="26" s="1"/>
  <c r="H124" i="22"/>
  <c r="G71" i="26" s="1"/>
  <c r="H125" i="22"/>
  <c r="G72" i="26" s="1"/>
  <c r="H126" i="22"/>
  <c r="G73" i="26" s="1"/>
  <c r="H129" i="22"/>
  <c r="G76" i="26" s="1"/>
  <c r="H130" i="22"/>
  <c r="G77" i="26" s="1"/>
  <c r="H131" i="22"/>
  <c r="G78" i="26" s="1"/>
  <c r="H132" i="22"/>
  <c r="G79" i="26" s="1"/>
  <c r="H133" i="22"/>
  <c r="G80" i="26" s="1"/>
  <c r="H136" i="22"/>
  <c r="G83" i="26" s="1"/>
  <c r="H137" i="22"/>
  <c r="G84" i="26" s="1"/>
  <c r="H138" i="22"/>
  <c r="G85" i="26" s="1"/>
  <c r="H139" i="22"/>
  <c r="G86" i="26" s="1"/>
  <c r="H140" i="22"/>
  <c r="G87" i="26" s="1"/>
  <c r="H148" i="22"/>
  <c r="G91" i="26" s="1"/>
  <c r="H149" i="22"/>
  <c r="G92" i="26" s="1"/>
  <c r="H150" i="22"/>
  <c r="G93" i="26" s="1"/>
  <c r="H151" i="22"/>
  <c r="G94" i="26" s="1"/>
  <c r="H152" i="22"/>
  <c r="G95" i="26" s="1"/>
  <c r="H153" i="22"/>
  <c r="G96" i="26" s="1"/>
  <c r="H7" i="22"/>
  <c r="G6" i="26" s="1"/>
  <c r="P23" i="30" l="1"/>
  <c r="Q62" i="30"/>
  <c r="K56" i="27"/>
  <c r="Q60" i="30"/>
  <c r="Q9" i="30"/>
  <c r="Q86" i="30"/>
  <c r="P83" i="30"/>
  <c r="P95" i="30"/>
  <c r="P11" i="30"/>
  <c r="Q47" i="30"/>
  <c r="P56" i="30"/>
  <c r="Q72" i="30"/>
  <c r="P73" i="30"/>
  <c r="Q8" i="30"/>
  <c r="Q10" i="30"/>
  <c r="Q19" i="30"/>
  <c r="Q42" i="30"/>
  <c r="Q70" i="30"/>
  <c r="Q93" i="30"/>
  <c r="P31" i="30"/>
  <c r="P71" i="30"/>
  <c r="Q94" i="30"/>
  <c r="Q46" i="30"/>
  <c r="P84" i="30"/>
  <c r="Q30" i="30"/>
  <c r="P32" i="30"/>
  <c r="Q6" i="30"/>
  <c r="P69" i="30"/>
  <c r="J86" i="27"/>
  <c r="K9" i="27"/>
  <c r="J42" i="27"/>
  <c r="K32" i="27"/>
  <c r="P41" i="30"/>
  <c r="P16" i="30"/>
  <c r="P64" i="30"/>
  <c r="P26" i="30"/>
  <c r="Q63" i="30"/>
  <c r="P79" i="30"/>
  <c r="Q33" i="30"/>
  <c r="Q55" i="30"/>
  <c r="P61" i="30"/>
  <c r="Q54" i="30"/>
  <c r="Q34" i="30"/>
  <c r="Q76" i="30"/>
  <c r="Q40" i="30"/>
  <c r="J30" i="27"/>
  <c r="J70" i="27"/>
  <c r="J46" i="27"/>
  <c r="J41" i="27"/>
  <c r="K6" i="27"/>
  <c r="J95" i="27"/>
  <c r="K10" i="27"/>
  <c r="J23" i="27"/>
  <c r="K11" i="27"/>
  <c r="J92" i="27"/>
  <c r="K71" i="27"/>
  <c r="K8" i="27"/>
  <c r="K47" i="27"/>
  <c r="K31" i="27"/>
  <c r="J72" i="27"/>
  <c r="J45" i="27"/>
  <c r="K93" i="27"/>
  <c r="J60" i="27"/>
  <c r="J62" i="27"/>
  <c r="K55" i="27"/>
  <c r="J83" i="27"/>
  <c r="K84" i="27"/>
  <c r="K69" i="27"/>
  <c r="J94" i="27"/>
  <c r="K73" i="27"/>
  <c r="Q18" i="30"/>
  <c r="P85" i="30"/>
  <c r="P52" i="30"/>
  <c r="K87" i="27"/>
  <c r="J39" i="27"/>
  <c r="J19" i="27"/>
  <c r="K80" i="27"/>
  <c r="P80" i="30"/>
  <c r="P24" i="30"/>
  <c r="P77" i="30"/>
  <c r="J24" i="27"/>
  <c r="J64" i="27"/>
  <c r="K61" i="27"/>
  <c r="J76" i="27"/>
  <c r="J91" i="27"/>
  <c r="K33" i="27"/>
  <c r="P48" i="30"/>
  <c r="Q91" i="30"/>
  <c r="Q39" i="30"/>
  <c r="Q87" i="30"/>
  <c r="J40" i="27"/>
  <c r="J85" i="27"/>
  <c r="K79" i="27"/>
  <c r="J54" i="27"/>
  <c r="J26" i="27"/>
  <c r="P96" i="30"/>
  <c r="K34" i="27"/>
  <c r="J52" i="27"/>
  <c r="J78" i="27"/>
  <c r="J53" i="27"/>
  <c r="Q25" i="30"/>
  <c r="Q53" i="30"/>
  <c r="Q78" i="30"/>
  <c r="K96" i="27"/>
  <c r="K48" i="27"/>
  <c r="K63" i="27"/>
  <c r="K25" i="27"/>
  <c r="K77" i="27"/>
  <c r="K7" i="27"/>
  <c r="K22" i="27"/>
  <c r="K16" i="27"/>
  <c r="Q7" i="30"/>
  <c r="Q15" i="30"/>
  <c r="Q17" i="30"/>
  <c r="K18" i="27"/>
  <c r="K17" i="27"/>
  <c r="K15" i="27"/>
  <c r="Q22" i="30"/>
  <c r="L96" i="30"/>
  <c r="M96" i="30"/>
  <c r="L85" i="30"/>
  <c r="M85" i="30"/>
  <c r="L73" i="30"/>
  <c r="M73" i="30"/>
  <c r="L61" i="30"/>
  <c r="M61" i="30"/>
  <c r="L47" i="30"/>
  <c r="M47" i="30"/>
  <c r="M33" i="30"/>
  <c r="L33" i="30"/>
  <c r="M22" i="30"/>
  <c r="L22" i="30"/>
  <c r="L9" i="30"/>
  <c r="M9" i="30"/>
  <c r="R10" i="29"/>
  <c r="S10" i="29"/>
  <c r="T17" i="30"/>
  <c r="U17" i="30"/>
  <c r="J23" i="30"/>
  <c r="K23" i="30"/>
  <c r="O30" i="29"/>
  <c r="N30" i="29"/>
  <c r="D42" i="27"/>
  <c r="E42" i="27"/>
  <c r="J48" i="30"/>
  <c r="K48" i="30"/>
  <c r="O55" i="29"/>
  <c r="N55" i="29"/>
  <c r="J62" i="30"/>
  <c r="K62" i="30"/>
  <c r="R70" i="29"/>
  <c r="S70" i="29"/>
  <c r="J76" i="30"/>
  <c r="K76" i="30"/>
  <c r="N80" i="29"/>
  <c r="O80" i="29"/>
  <c r="D93" i="27"/>
  <c r="E93" i="27"/>
  <c r="I6" i="28"/>
  <c r="L6" i="15" s="1"/>
  <c r="H6" i="28"/>
  <c r="N11" i="29"/>
  <c r="O11" i="29"/>
  <c r="K18" i="30"/>
  <c r="J18" i="30"/>
  <c r="S24" i="29"/>
  <c r="R24" i="29"/>
  <c r="R39" i="29"/>
  <c r="S39" i="29"/>
  <c r="J52" i="30"/>
  <c r="K52" i="30"/>
  <c r="D77" i="27"/>
  <c r="E77" i="27"/>
  <c r="R83" i="29"/>
  <c r="S83" i="29"/>
  <c r="H87" i="28"/>
  <c r="I87" i="28"/>
  <c r="L87" i="15" s="1"/>
  <c r="J87" i="30"/>
  <c r="K87" i="30"/>
  <c r="K8" i="30"/>
  <c r="J8" i="30"/>
  <c r="S19" i="29"/>
  <c r="R19" i="29"/>
  <c r="I32" i="28"/>
  <c r="H32" i="28"/>
  <c r="J46" i="30"/>
  <c r="K46" i="30"/>
  <c r="K60" i="30"/>
  <c r="J60" i="30"/>
  <c r="D84" i="27"/>
  <c r="E84" i="27"/>
  <c r="T95" i="29"/>
  <c r="U95" i="29"/>
  <c r="D9" i="27"/>
  <c r="E9" i="27"/>
  <c r="N22" i="29"/>
  <c r="O22" i="29"/>
  <c r="T33" i="30"/>
  <c r="U33" i="30"/>
  <c r="R41" i="29"/>
  <c r="S41" i="29"/>
  <c r="I54" i="28"/>
  <c r="L54" i="15" s="1"/>
  <c r="H54" i="28"/>
  <c r="T69" i="30"/>
  <c r="U69" i="30"/>
  <c r="K79" i="30"/>
  <c r="J79" i="30"/>
  <c r="D96" i="27"/>
  <c r="E96" i="27"/>
  <c r="T7" i="29"/>
  <c r="U7" i="29"/>
  <c r="K31" i="30"/>
  <c r="J31" i="30"/>
  <c r="R45" i="29"/>
  <c r="S45" i="29"/>
  <c r="U71" i="30"/>
  <c r="T71" i="30"/>
  <c r="O15" i="29"/>
  <c r="N15" i="29"/>
  <c r="R25" i="29"/>
  <c r="S25" i="29"/>
  <c r="H40" i="28"/>
  <c r="I40" i="28"/>
  <c r="D64" i="27"/>
  <c r="E64" i="27"/>
  <c r="J78" i="30"/>
  <c r="K78" i="30"/>
  <c r="H91" i="28"/>
  <c r="I91" i="28"/>
  <c r="L91" i="15" s="1"/>
  <c r="K16" i="30"/>
  <c r="J16" i="30"/>
  <c r="J26" i="30"/>
  <c r="K26" i="30"/>
  <c r="D61" i="27"/>
  <c r="E61" i="27"/>
  <c r="O73" i="29"/>
  <c r="N73" i="29"/>
  <c r="T85" i="29"/>
  <c r="U85" i="29"/>
  <c r="L95" i="30"/>
  <c r="M95" i="30"/>
  <c r="L84" i="30"/>
  <c r="M84" i="30"/>
  <c r="L72" i="30"/>
  <c r="M72" i="30"/>
  <c r="L64" i="30"/>
  <c r="M64" i="30"/>
  <c r="L53" i="30"/>
  <c r="M53" i="30"/>
  <c r="M40" i="30"/>
  <c r="L40" i="30"/>
  <c r="L25" i="30"/>
  <c r="M25" i="30"/>
  <c r="M15" i="30"/>
  <c r="L15" i="30"/>
  <c r="D10" i="27"/>
  <c r="E10" i="27"/>
  <c r="S17" i="29"/>
  <c r="R17" i="29"/>
  <c r="H23" i="28"/>
  <c r="I23" i="28"/>
  <c r="I30" i="28"/>
  <c r="H30" i="28"/>
  <c r="T34" i="30"/>
  <c r="U34" i="30"/>
  <c r="T42" i="29"/>
  <c r="U42" i="29"/>
  <c r="T48" i="30"/>
  <c r="U48" i="30"/>
  <c r="D62" i="27"/>
  <c r="E62" i="27"/>
  <c r="N70" i="29"/>
  <c r="O70" i="29"/>
  <c r="T70" i="30"/>
  <c r="U70" i="30"/>
  <c r="N76" i="29"/>
  <c r="O76" i="29"/>
  <c r="D86" i="27"/>
  <c r="E86" i="27"/>
  <c r="R93" i="29"/>
  <c r="S93" i="29"/>
  <c r="R6" i="29"/>
  <c r="S6" i="29"/>
  <c r="H11" i="28"/>
  <c r="I11" i="28"/>
  <c r="L11" i="15" s="1"/>
  <c r="U18" i="29"/>
  <c r="T18" i="29"/>
  <c r="T24" i="30"/>
  <c r="U24" i="30"/>
  <c r="U39" i="30"/>
  <c r="T39" i="30"/>
  <c r="R52" i="29"/>
  <c r="S52" i="29"/>
  <c r="N63" i="29"/>
  <c r="O63" i="29"/>
  <c r="N77" i="29"/>
  <c r="O77" i="29"/>
  <c r="J83" i="30"/>
  <c r="K83" i="30"/>
  <c r="H94" i="28"/>
  <c r="I94" i="28"/>
  <c r="L94" i="15" s="1"/>
  <c r="D19" i="27"/>
  <c r="E19" i="27"/>
  <c r="T32" i="29"/>
  <c r="U32" i="29"/>
  <c r="U46" i="29"/>
  <c r="T46" i="29"/>
  <c r="I46" i="28"/>
  <c r="H46" i="28"/>
  <c r="H72" i="28"/>
  <c r="I72" i="28"/>
  <c r="L72" i="15" s="1"/>
  <c r="J84" i="30"/>
  <c r="K84" i="30"/>
  <c r="T95" i="30"/>
  <c r="U95" i="30"/>
  <c r="I9" i="28"/>
  <c r="L9" i="15" s="1"/>
  <c r="H9" i="28"/>
  <c r="U22" i="29"/>
  <c r="T22" i="29"/>
  <c r="R33" i="29"/>
  <c r="S33" i="29"/>
  <c r="H41" i="28"/>
  <c r="I41" i="28"/>
  <c r="R54" i="29"/>
  <c r="S54" i="29"/>
  <c r="H79" i="28"/>
  <c r="I79" i="28"/>
  <c r="L79" i="15" s="1"/>
  <c r="T92" i="30"/>
  <c r="U92" i="30"/>
  <c r="N96" i="29"/>
  <c r="O96" i="29"/>
  <c r="D7" i="27"/>
  <c r="E7" i="27"/>
  <c r="S31" i="29"/>
  <c r="R31" i="29"/>
  <c r="I45" i="28"/>
  <c r="H45" i="28"/>
  <c r="R56" i="29"/>
  <c r="S56" i="29"/>
  <c r="H71" i="28"/>
  <c r="I71" i="28"/>
  <c r="L71" i="15" s="1"/>
  <c r="J15" i="30"/>
  <c r="K15" i="30"/>
  <c r="T25" i="30"/>
  <c r="U25" i="30"/>
  <c r="D53" i="27"/>
  <c r="E53" i="27"/>
  <c r="T53" i="30"/>
  <c r="U53" i="30"/>
  <c r="N64" i="29"/>
  <c r="O64" i="29"/>
  <c r="T78" i="30"/>
  <c r="U78" i="30"/>
  <c r="N26" i="29"/>
  <c r="O26" i="29"/>
  <c r="D47" i="27"/>
  <c r="E47" i="27"/>
  <c r="I61" i="28"/>
  <c r="L61" i="15" s="1"/>
  <c r="H61" i="28"/>
  <c r="L94" i="30"/>
  <c r="M94" i="30"/>
  <c r="L83" i="30"/>
  <c r="M83" i="30"/>
  <c r="L71" i="30"/>
  <c r="M71" i="30"/>
  <c r="L56" i="30"/>
  <c r="M56" i="30"/>
  <c r="M45" i="30"/>
  <c r="L45" i="30"/>
  <c r="L6" i="30"/>
  <c r="M6" i="30"/>
  <c r="L93" i="30"/>
  <c r="M93" i="30"/>
  <c r="L86" i="30"/>
  <c r="M86" i="30"/>
  <c r="L80" i="30"/>
  <c r="M80" i="30"/>
  <c r="L76" i="30"/>
  <c r="M76" i="30"/>
  <c r="M70" i="30"/>
  <c r="L70" i="30"/>
  <c r="L62" i="30"/>
  <c r="M62" i="30"/>
  <c r="L55" i="30"/>
  <c r="M55" i="30"/>
  <c r="L48" i="30"/>
  <c r="M48" i="30"/>
  <c r="M42" i="30"/>
  <c r="L42" i="30"/>
  <c r="L34" i="30"/>
  <c r="M34" i="30"/>
  <c r="L30" i="30"/>
  <c r="M30" i="30"/>
  <c r="L23" i="30"/>
  <c r="M23" i="30"/>
  <c r="M17" i="30"/>
  <c r="L17" i="30"/>
  <c r="M10" i="30"/>
  <c r="L10" i="30"/>
  <c r="N10" i="29"/>
  <c r="O10" i="29"/>
  <c r="T10" i="30"/>
  <c r="U10" i="30"/>
  <c r="H17" i="28"/>
  <c r="I17" i="28"/>
  <c r="D23" i="27"/>
  <c r="E23" i="27"/>
  <c r="T23" i="30"/>
  <c r="U23" i="30"/>
  <c r="S30" i="29"/>
  <c r="R30" i="29"/>
  <c r="U30" i="29"/>
  <c r="T30" i="29"/>
  <c r="J34" i="30"/>
  <c r="K34" i="30"/>
  <c r="N34" i="29"/>
  <c r="O34" i="29"/>
  <c r="H42" i="28"/>
  <c r="I42" i="28"/>
  <c r="D48" i="27"/>
  <c r="E48" i="27"/>
  <c r="N48" i="29"/>
  <c r="O48" i="29"/>
  <c r="T55" i="29"/>
  <c r="U55" i="29"/>
  <c r="U55" i="30"/>
  <c r="T55" i="30"/>
  <c r="T62" i="30"/>
  <c r="U62" i="30"/>
  <c r="R62" i="29"/>
  <c r="S62" i="29"/>
  <c r="T70" i="29"/>
  <c r="U70" i="29"/>
  <c r="D76" i="27"/>
  <c r="E76" i="27"/>
  <c r="T76" i="30"/>
  <c r="U76" i="30"/>
  <c r="R80" i="29"/>
  <c r="S80" i="29"/>
  <c r="J80" i="30"/>
  <c r="K80" i="30"/>
  <c r="T86" i="29"/>
  <c r="U86" i="29"/>
  <c r="T86" i="30"/>
  <c r="U86" i="30"/>
  <c r="N93" i="29"/>
  <c r="O93" i="29"/>
  <c r="D6" i="27"/>
  <c r="E6" i="27"/>
  <c r="T6" i="30"/>
  <c r="U6" i="30"/>
  <c r="T11" i="29"/>
  <c r="U11" i="29"/>
  <c r="T11" i="30"/>
  <c r="U11" i="30"/>
  <c r="H18" i="28"/>
  <c r="I18" i="28"/>
  <c r="R18" i="29"/>
  <c r="S18" i="29"/>
  <c r="J24" i="30"/>
  <c r="K24" i="30"/>
  <c r="D39" i="27"/>
  <c r="E39" i="27"/>
  <c r="U39" i="29"/>
  <c r="T39" i="29"/>
  <c r="T52" i="29"/>
  <c r="U52" i="29"/>
  <c r="T52" i="30"/>
  <c r="U52" i="30"/>
  <c r="T63" i="29"/>
  <c r="U63" i="29"/>
  <c r="T63" i="30"/>
  <c r="U63" i="30"/>
  <c r="T77" i="30"/>
  <c r="U77" i="30"/>
  <c r="D83" i="27"/>
  <c r="E83" i="27"/>
  <c r="T83" i="30"/>
  <c r="U83" i="30"/>
  <c r="R87" i="29"/>
  <c r="S87" i="29"/>
  <c r="T87" i="29"/>
  <c r="U87" i="29"/>
  <c r="K94" i="30"/>
  <c r="J94" i="30"/>
  <c r="R94" i="29"/>
  <c r="S94" i="29"/>
  <c r="U8" i="29"/>
  <c r="T8" i="29"/>
  <c r="N8" i="29"/>
  <c r="O8" i="29"/>
  <c r="U19" i="29"/>
  <c r="T19" i="29"/>
  <c r="U19" i="30"/>
  <c r="T19" i="30"/>
  <c r="J32" i="30"/>
  <c r="K32" i="30"/>
  <c r="D46" i="27"/>
  <c r="E46" i="27"/>
  <c r="R46" i="29"/>
  <c r="S46" i="29"/>
  <c r="U60" i="29"/>
  <c r="T60" i="29"/>
  <c r="N60" i="29"/>
  <c r="O60" i="29"/>
  <c r="T72" i="30"/>
  <c r="U72" i="30"/>
  <c r="J72" i="30"/>
  <c r="K72" i="30"/>
  <c r="T84" i="30"/>
  <c r="U84" i="30"/>
  <c r="D95" i="27"/>
  <c r="E95" i="27"/>
  <c r="N95" i="29"/>
  <c r="O95" i="29"/>
  <c r="R9" i="29"/>
  <c r="S9" i="29"/>
  <c r="D22" i="27"/>
  <c r="E22" i="27"/>
  <c r="R22" i="29"/>
  <c r="S22" i="29"/>
  <c r="T33" i="29"/>
  <c r="U33" i="29"/>
  <c r="N33" i="29"/>
  <c r="O33" i="29"/>
  <c r="J41" i="30"/>
  <c r="K41" i="30"/>
  <c r="O41" i="29"/>
  <c r="N41" i="29"/>
  <c r="T54" i="29"/>
  <c r="U54" i="29"/>
  <c r="D69" i="27"/>
  <c r="E69" i="27"/>
  <c r="R69" i="29"/>
  <c r="S69" i="29"/>
  <c r="N79" i="29"/>
  <c r="O79" i="29"/>
  <c r="U79" i="30"/>
  <c r="T79" i="30"/>
  <c r="R92" i="29"/>
  <c r="S92" i="29"/>
  <c r="J92" i="30"/>
  <c r="K92" i="30"/>
  <c r="R96" i="29"/>
  <c r="S96" i="29"/>
  <c r="T7" i="30"/>
  <c r="U7" i="30"/>
  <c r="J7" i="30"/>
  <c r="K7" i="30"/>
  <c r="T31" i="30"/>
  <c r="U31" i="30"/>
  <c r="D45" i="27"/>
  <c r="E45" i="27"/>
  <c r="U45" i="30"/>
  <c r="T45" i="30"/>
  <c r="H56" i="28"/>
  <c r="I56" i="28"/>
  <c r="L56" i="15" s="1"/>
  <c r="J56" i="30"/>
  <c r="K56" i="30"/>
  <c r="R71" i="29"/>
  <c r="S71" i="29"/>
  <c r="N71" i="29"/>
  <c r="O71" i="29"/>
  <c r="I15" i="28"/>
  <c r="H15" i="28"/>
  <c r="D25" i="27"/>
  <c r="E25" i="27"/>
  <c r="N25" i="29"/>
  <c r="O25" i="29"/>
  <c r="O40" i="29"/>
  <c r="N40" i="29"/>
  <c r="J40" i="30"/>
  <c r="K40" i="30"/>
  <c r="H53" i="28"/>
  <c r="I53" i="28"/>
  <c r="L53" i="15" s="1"/>
  <c r="T53" i="29"/>
  <c r="U53" i="29"/>
  <c r="R64" i="29"/>
  <c r="S64" i="29"/>
  <c r="D78" i="27"/>
  <c r="E78" i="27"/>
  <c r="H78" i="28"/>
  <c r="I78" i="28"/>
  <c r="L78" i="15" s="1"/>
  <c r="N91" i="29"/>
  <c r="O91" i="29"/>
  <c r="R91" i="29"/>
  <c r="S91" i="29"/>
  <c r="H16" i="28"/>
  <c r="I16" i="28"/>
  <c r="R16" i="29"/>
  <c r="S16" i="29"/>
  <c r="R26" i="29"/>
  <c r="S26" i="29"/>
  <c r="H26" i="28"/>
  <c r="I26" i="28"/>
  <c r="T47" i="30"/>
  <c r="U47" i="30"/>
  <c r="N47" i="29"/>
  <c r="O47" i="29"/>
  <c r="O61" i="29"/>
  <c r="N61" i="29"/>
  <c r="D73" i="27"/>
  <c r="E73" i="27"/>
  <c r="H73" i="28"/>
  <c r="I73" i="28"/>
  <c r="L73" i="15" s="1"/>
  <c r="J85" i="30"/>
  <c r="K85" i="30"/>
  <c r="N85" i="29"/>
  <c r="O85" i="29"/>
  <c r="L92" i="30"/>
  <c r="M92" i="30"/>
  <c r="L79" i="30"/>
  <c r="M79" i="30"/>
  <c r="L69" i="30"/>
  <c r="M69" i="30"/>
  <c r="L54" i="30"/>
  <c r="M54" i="30"/>
  <c r="M41" i="30"/>
  <c r="L41" i="30"/>
  <c r="M26" i="30"/>
  <c r="L26" i="30"/>
  <c r="L16" i="30"/>
  <c r="M16" i="30"/>
  <c r="D17" i="27"/>
  <c r="E17" i="27"/>
  <c r="R23" i="29"/>
  <c r="S23" i="29"/>
  <c r="T30" i="30"/>
  <c r="U30" i="30"/>
  <c r="R34" i="29"/>
  <c r="S34" i="29"/>
  <c r="N42" i="29"/>
  <c r="O42" i="29"/>
  <c r="U48" i="29"/>
  <c r="T48" i="29"/>
  <c r="K55" i="30"/>
  <c r="J55" i="30"/>
  <c r="D70" i="27"/>
  <c r="E70" i="27"/>
  <c r="T76" i="29"/>
  <c r="U76" i="29"/>
  <c r="T80" i="30"/>
  <c r="U80" i="30"/>
  <c r="R86" i="29"/>
  <c r="S86" i="29"/>
  <c r="J93" i="30"/>
  <c r="K93" i="30"/>
  <c r="N6" i="29"/>
  <c r="O6" i="29"/>
  <c r="R11" i="29"/>
  <c r="S11" i="29"/>
  <c r="D24" i="27"/>
  <c r="E24" i="27"/>
  <c r="N39" i="29"/>
  <c r="O39" i="29"/>
  <c r="H52" i="28"/>
  <c r="I52" i="28"/>
  <c r="L52" i="15" s="1"/>
  <c r="J63" i="30"/>
  <c r="K63" i="30"/>
  <c r="H77" i="28"/>
  <c r="I77" i="28"/>
  <c r="L77" i="15" s="1"/>
  <c r="T83" i="29"/>
  <c r="U83" i="29"/>
  <c r="U94" i="30"/>
  <c r="T94" i="30"/>
  <c r="H8" i="28"/>
  <c r="I8" i="28"/>
  <c r="L8" i="15" s="1"/>
  <c r="D32" i="27"/>
  <c r="E32" i="27"/>
  <c r="T46" i="30"/>
  <c r="U46" i="30"/>
  <c r="R60" i="29"/>
  <c r="S60" i="29"/>
  <c r="N72" i="29"/>
  <c r="O72" i="29"/>
  <c r="T84" i="29"/>
  <c r="U84" i="29"/>
  <c r="R95" i="29"/>
  <c r="S95" i="29"/>
  <c r="T9" i="30"/>
  <c r="U9" i="30"/>
  <c r="I22" i="28"/>
  <c r="H22" i="28"/>
  <c r="J33" i="30"/>
  <c r="K33" i="30"/>
  <c r="D54" i="27"/>
  <c r="E54" i="27"/>
  <c r="N69" i="29"/>
  <c r="O69" i="29"/>
  <c r="T79" i="29"/>
  <c r="U79" i="29"/>
  <c r="H92" i="28"/>
  <c r="I92" i="28"/>
  <c r="L92" i="15" s="1"/>
  <c r="U96" i="30"/>
  <c r="T96" i="30"/>
  <c r="D31" i="27"/>
  <c r="E31" i="27"/>
  <c r="N45" i="29"/>
  <c r="O45" i="29"/>
  <c r="T56" i="29"/>
  <c r="U56" i="29"/>
  <c r="O56" i="29"/>
  <c r="N56" i="29"/>
  <c r="R15" i="29"/>
  <c r="S15" i="29"/>
  <c r="T25" i="29"/>
  <c r="U25" i="29"/>
  <c r="T40" i="29"/>
  <c r="U40" i="29"/>
  <c r="J53" i="30"/>
  <c r="K53" i="30"/>
  <c r="T64" i="30"/>
  <c r="U64" i="30"/>
  <c r="R78" i="29"/>
  <c r="S78" i="29"/>
  <c r="T91" i="30"/>
  <c r="U91" i="30"/>
  <c r="T16" i="29"/>
  <c r="U16" i="29"/>
  <c r="U26" i="29"/>
  <c r="T26" i="29"/>
  <c r="H47" i="28"/>
  <c r="I47" i="28"/>
  <c r="J61" i="30"/>
  <c r="K61" i="30"/>
  <c r="U73" i="29"/>
  <c r="T73" i="29"/>
  <c r="R85" i="29"/>
  <c r="S85" i="29"/>
  <c r="L91" i="30"/>
  <c r="M91" i="30"/>
  <c r="L78" i="30"/>
  <c r="M78" i="30"/>
  <c r="L60" i="30"/>
  <c r="M60" i="30"/>
  <c r="L46" i="30"/>
  <c r="M46" i="30"/>
  <c r="L32" i="30"/>
  <c r="M32" i="30"/>
  <c r="M19" i="30"/>
  <c r="L19" i="30"/>
  <c r="M8" i="30"/>
  <c r="L8" i="30"/>
  <c r="J10" i="30"/>
  <c r="K10" i="30"/>
  <c r="J17" i="30"/>
  <c r="K17" i="30"/>
  <c r="N23" i="29"/>
  <c r="O23" i="29"/>
  <c r="D34" i="27"/>
  <c r="E34" i="27"/>
  <c r="R42" i="29"/>
  <c r="S42" i="29"/>
  <c r="S48" i="29"/>
  <c r="R48" i="29"/>
  <c r="H55" i="28"/>
  <c r="I55" i="28"/>
  <c r="L55" i="15" s="1"/>
  <c r="H62" i="28"/>
  <c r="I62" i="28"/>
  <c r="L62" i="15" s="1"/>
  <c r="H76" i="28"/>
  <c r="I76" i="28"/>
  <c r="L76" i="15" s="1"/>
  <c r="H80" i="28"/>
  <c r="I80" i="28"/>
  <c r="L80" i="15" s="1"/>
  <c r="H86" i="28"/>
  <c r="I86" i="28"/>
  <c r="L86" i="15" s="1"/>
  <c r="H93" i="28"/>
  <c r="I93" i="28"/>
  <c r="L93" i="15" s="1"/>
  <c r="J6" i="30"/>
  <c r="K6" i="30"/>
  <c r="D18" i="27"/>
  <c r="E18" i="27"/>
  <c r="H24" i="28"/>
  <c r="I24" i="28"/>
  <c r="J39" i="30"/>
  <c r="K39" i="30"/>
  <c r="D63" i="27"/>
  <c r="E63" i="27"/>
  <c r="J77" i="30"/>
  <c r="K77" i="30"/>
  <c r="H83" i="28"/>
  <c r="I83" i="28"/>
  <c r="L83" i="15" s="1"/>
  <c r="N87" i="29"/>
  <c r="O87" i="29"/>
  <c r="D94" i="27"/>
  <c r="E94" i="27"/>
  <c r="R8" i="29"/>
  <c r="S8" i="29"/>
  <c r="O19" i="29"/>
  <c r="N19" i="29"/>
  <c r="R32" i="29"/>
  <c r="S32" i="29"/>
  <c r="H60" i="28"/>
  <c r="I60" i="28"/>
  <c r="L60" i="15" s="1"/>
  <c r="D72" i="27"/>
  <c r="E72" i="27"/>
  <c r="N84" i="29"/>
  <c r="O84" i="29"/>
  <c r="H95" i="28"/>
  <c r="I95" i="28"/>
  <c r="L95" i="15" s="1"/>
  <c r="J9" i="30"/>
  <c r="K9" i="30"/>
  <c r="J22" i="30"/>
  <c r="K22" i="30"/>
  <c r="D41" i="27"/>
  <c r="E41" i="27"/>
  <c r="J54" i="30"/>
  <c r="K54" i="30"/>
  <c r="H69" i="28"/>
  <c r="I69" i="28"/>
  <c r="L69" i="15" s="1"/>
  <c r="J69" i="30"/>
  <c r="K69" i="30"/>
  <c r="D92" i="27"/>
  <c r="E92" i="27"/>
  <c r="H96" i="28"/>
  <c r="I96" i="28"/>
  <c r="L96" i="15" s="1"/>
  <c r="O7" i="29"/>
  <c r="N7" i="29"/>
  <c r="H31" i="28"/>
  <c r="I31" i="28"/>
  <c r="J45" i="30"/>
  <c r="K45" i="30"/>
  <c r="D71" i="27"/>
  <c r="E71" i="27"/>
  <c r="T15" i="29"/>
  <c r="U15" i="29"/>
  <c r="J25" i="30"/>
  <c r="K25" i="30"/>
  <c r="S40" i="29"/>
  <c r="R40" i="29"/>
  <c r="H64" i="28"/>
  <c r="I64" i="28"/>
  <c r="L64" i="15" s="1"/>
  <c r="N78" i="29"/>
  <c r="O78" i="29"/>
  <c r="J91" i="30"/>
  <c r="K91" i="30"/>
  <c r="U16" i="30"/>
  <c r="T16" i="30"/>
  <c r="D16" i="27"/>
  <c r="E16" i="27"/>
  <c r="R47" i="29"/>
  <c r="S47" i="29"/>
  <c r="R61" i="29"/>
  <c r="S61" i="29"/>
  <c r="K73" i="30"/>
  <c r="J73" i="30"/>
  <c r="R73" i="29"/>
  <c r="S73" i="29"/>
  <c r="H85" i="28"/>
  <c r="I85" i="28"/>
  <c r="L85" i="15" s="1"/>
  <c r="L87" i="30"/>
  <c r="M87" i="30"/>
  <c r="L77" i="30"/>
  <c r="M77" i="30"/>
  <c r="L63" i="30"/>
  <c r="M63" i="30"/>
  <c r="M52" i="30"/>
  <c r="L52" i="30"/>
  <c r="M39" i="30"/>
  <c r="L39" i="30"/>
  <c r="M31" i="30"/>
  <c r="L31" i="30"/>
  <c r="L24" i="30"/>
  <c r="M24" i="30"/>
  <c r="L18" i="30"/>
  <c r="M18" i="30"/>
  <c r="L11" i="30"/>
  <c r="M11" i="30"/>
  <c r="L7" i="30"/>
  <c r="M7" i="30"/>
  <c r="H10" i="28"/>
  <c r="I10" i="28"/>
  <c r="L10" i="15" s="1"/>
  <c r="T10" i="29"/>
  <c r="U10" i="29"/>
  <c r="N17" i="29"/>
  <c r="O17" i="29"/>
  <c r="T17" i="29"/>
  <c r="U17" i="29"/>
  <c r="U23" i="29"/>
  <c r="T23" i="29"/>
  <c r="D30" i="27"/>
  <c r="E30" i="27"/>
  <c r="K30" i="30"/>
  <c r="J30" i="30"/>
  <c r="T34" i="29"/>
  <c r="U34" i="29"/>
  <c r="I34" i="28"/>
  <c r="H34" i="28"/>
  <c r="K42" i="30"/>
  <c r="J42" i="30"/>
  <c r="U42" i="30"/>
  <c r="T42" i="30"/>
  <c r="H48" i="28"/>
  <c r="I48" i="28"/>
  <c r="D55" i="27"/>
  <c r="E55" i="27"/>
  <c r="R55" i="29"/>
  <c r="S55" i="29"/>
  <c r="N62" i="29"/>
  <c r="O62" i="29"/>
  <c r="T62" i="29"/>
  <c r="U62" i="29"/>
  <c r="H70" i="28"/>
  <c r="I70" i="28"/>
  <c r="L70" i="15" s="1"/>
  <c r="J70" i="30"/>
  <c r="K70" i="30"/>
  <c r="R76" i="29"/>
  <c r="S76" i="29"/>
  <c r="D80" i="27"/>
  <c r="E80" i="27"/>
  <c r="T80" i="29"/>
  <c r="U80" i="29"/>
  <c r="J86" i="30"/>
  <c r="K86" i="30"/>
  <c r="N86" i="29"/>
  <c r="O86" i="29"/>
  <c r="T93" i="30"/>
  <c r="U93" i="30"/>
  <c r="T93" i="29"/>
  <c r="U93" i="29"/>
  <c r="T6" i="29"/>
  <c r="U6" i="29"/>
  <c r="D11" i="27"/>
  <c r="E11" i="27"/>
  <c r="J11" i="30"/>
  <c r="K11" i="30"/>
  <c r="U18" i="30"/>
  <c r="T18" i="30"/>
  <c r="N18" i="29"/>
  <c r="O18" i="29"/>
  <c r="N24" i="29"/>
  <c r="O24" i="29"/>
  <c r="T24" i="29"/>
  <c r="U24" i="29"/>
  <c r="I39" i="28"/>
  <c r="H39" i="28"/>
  <c r="D52" i="27"/>
  <c r="E52" i="27"/>
  <c r="N52" i="29"/>
  <c r="O52" i="29"/>
  <c r="H63" i="28"/>
  <c r="I63" i="28"/>
  <c r="L63" i="15" s="1"/>
  <c r="R63" i="29"/>
  <c r="S63" i="29"/>
  <c r="R77" i="29"/>
  <c r="S77" i="29"/>
  <c r="T77" i="29"/>
  <c r="U77" i="29"/>
  <c r="N83" i="29"/>
  <c r="O83" i="29"/>
  <c r="D87" i="27"/>
  <c r="E87" i="27"/>
  <c r="T87" i="30"/>
  <c r="U87" i="30"/>
  <c r="N94" i="29"/>
  <c r="O94" i="29"/>
  <c r="T94" i="29"/>
  <c r="U94" i="29"/>
  <c r="D8" i="27"/>
  <c r="E8" i="27"/>
  <c r="T8" i="30"/>
  <c r="U8" i="30"/>
  <c r="K19" i="30"/>
  <c r="J19" i="30"/>
  <c r="H19" i="28"/>
  <c r="I19" i="28"/>
  <c r="N32" i="29"/>
  <c r="O32" i="29"/>
  <c r="T32" i="30"/>
  <c r="U32" i="30"/>
  <c r="N46" i="29"/>
  <c r="O46" i="29"/>
  <c r="D60" i="27"/>
  <c r="E60" i="27"/>
  <c r="U60" i="30"/>
  <c r="T60" i="30"/>
  <c r="R72" i="29"/>
  <c r="S72" i="29"/>
  <c r="T72" i="29"/>
  <c r="U72" i="29"/>
  <c r="H84" i="28"/>
  <c r="I84" i="28"/>
  <c r="L84" i="15" s="1"/>
  <c r="R84" i="29"/>
  <c r="S84" i="29"/>
  <c r="J95" i="30"/>
  <c r="K95" i="30"/>
  <c r="T9" i="29"/>
  <c r="U9" i="29"/>
  <c r="N9" i="29"/>
  <c r="O9" i="29"/>
  <c r="T22" i="30"/>
  <c r="U22" i="30"/>
  <c r="D33" i="27"/>
  <c r="E33" i="27"/>
  <c r="I33" i="28"/>
  <c r="H33" i="28"/>
  <c r="U41" i="30"/>
  <c r="T41" i="30"/>
  <c r="T41" i="29"/>
  <c r="U41" i="29"/>
  <c r="N54" i="29"/>
  <c r="O54" i="29"/>
  <c r="T54" i="30"/>
  <c r="U54" i="30"/>
  <c r="T69" i="29"/>
  <c r="U69" i="29"/>
  <c r="D79" i="27"/>
  <c r="E79" i="27"/>
  <c r="R79" i="29"/>
  <c r="S79" i="29"/>
  <c r="T92" i="29"/>
  <c r="U92" i="29"/>
  <c r="O92" i="29"/>
  <c r="N92" i="29"/>
  <c r="U96" i="29"/>
  <c r="T96" i="29"/>
  <c r="K96" i="30"/>
  <c r="J96" i="30"/>
  <c r="H7" i="28"/>
  <c r="I7" i="28"/>
  <c r="L7" i="15" s="1"/>
  <c r="R7" i="29"/>
  <c r="S7" i="29"/>
  <c r="O31" i="29"/>
  <c r="N31" i="29"/>
  <c r="T31" i="29"/>
  <c r="U31" i="29"/>
  <c r="T45" i="29"/>
  <c r="U45" i="29"/>
  <c r="D56" i="27"/>
  <c r="E56" i="27"/>
  <c r="T56" i="30"/>
  <c r="U56" i="30"/>
  <c r="T71" i="29"/>
  <c r="U71" i="29"/>
  <c r="K71" i="30"/>
  <c r="J71" i="30"/>
  <c r="U15" i="30"/>
  <c r="T15" i="30"/>
  <c r="D15" i="27"/>
  <c r="E15" i="27"/>
  <c r="I25" i="28"/>
  <c r="H25" i="28"/>
  <c r="D40" i="27"/>
  <c r="E40" i="27"/>
  <c r="U40" i="30"/>
  <c r="T40" i="30"/>
  <c r="S53" i="29"/>
  <c r="R53" i="29"/>
  <c r="N53" i="29"/>
  <c r="O53" i="29"/>
  <c r="T64" i="29"/>
  <c r="U64" i="29"/>
  <c r="J64" i="30"/>
  <c r="K64" i="30"/>
  <c r="T78" i="29"/>
  <c r="U78" i="29"/>
  <c r="D91" i="27"/>
  <c r="E91" i="27"/>
  <c r="T91" i="29"/>
  <c r="U91" i="29"/>
  <c r="N16" i="29"/>
  <c r="O16" i="29"/>
  <c r="D26" i="27"/>
  <c r="E26" i="27"/>
  <c r="T26" i="30"/>
  <c r="U26" i="30"/>
  <c r="T47" i="29"/>
  <c r="U47" i="29"/>
  <c r="J47" i="30"/>
  <c r="K47" i="30"/>
  <c r="T61" i="30"/>
  <c r="U61" i="30"/>
  <c r="T61" i="29"/>
  <c r="U61" i="29"/>
  <c r="U73" i="30"/>
  <c r="T73" i="30"/>
  <c r="D85" i="27"/>
  <c r="E85" i="27"/>
  <c r="T85" i="30"/>
  <c r="U85" i="30"/>
  <c r="H8" i="6"/>
  <c r="H9" i="6"/>
  <c r="H10" i="6"/>
  <c r="H11" i="6"/>
  <c r="H12" i="6"/>
  <c r="H19" i="6"/>
  <c r="H20" i="6"/>
  <c r="H21" i="6"/>
  <c r="H22" i="6"/>
  <c r="H23" i="6"/>
  <c r="H26" i="6"/>
  <c r="H27" i="6"/>
  <c r="H28" i="6"/>
  <c r="H29" i="6"/>
  <c r="H30" i="6"/>
  <c r="H34" i="6"/>
  <c r="H35" i="6"/>
  <c r="H36" i="6"/>
  <c r="H37" i="6"/>
  <c r="H38" i="6"/>
  <c r="H70" i="6"/>
  <c r="H71" i="6"/>
  <c r="H72" i="6"/>
  <c r="H73" i="6"/>
  <c r="H76" i="6"/>
  <c r="H77" i="6"/>
  <c r="H78" i="6"/>
  <c r="H79" i="6"/>
  <c r="H88" i="6"/>
  <c r="H89" i="6"/>
  <c r="H90" i="6"/>
  <c r="H91" i="6"/>
  <c r="H92" i="6"/>
  <c r="H96" i="6"/>
  <c r="H97" i="6"/>
  <c r="H98" i="6"/>
  <c r="H99" i="6"/>
  <c r="H100" i="6"/>
  <c r="H108" i="6"/>
  <c r="H109" i="6"/>
  <c r="H110" i="6"/>
  <c r="H111" i="6"/>
  <c r="H112" i="6"/>
  <c r="H115" i="6"/>
  <c r="H116" i="6"/>
  <c r="H117" i="6"/>
  <c r="H118" i="6"/>
  <c r="H119" i="6"/>
  <c r="H122" i="6"/>
  <c r="H123" i="6"/>
  <c r="H124" i="6"/>
  <c r="H125" i="6"/>
  <c r="H126" i="6"/>
  <c r="H130" i="6"/>
  <c r="H131" i="6"/>
  <c r="H132" i="6"/>
  <c r="H133" i="6"/>
  <c r="H134" i="6"/>
  <c r="H135" i="6"/>
  <c r="H7" i="6"/>
  <c r="L80" i="25" l="1"/>
  <c r="M80" i="25" s="1"/>
  <c r="D80" i="7" s="1"/>
  <c r="H80" i="7" s="1"/>
  <c r="L32" i="25"/>
  <c r="M32" i="25" s="1"/>
  <c r="D32" i="7" s="1"/>
  <c r="H32" i="7" s="1"/>
  <c r="L39" i="25"/>
  <c r="M39" i="25" s="1"/>
  <c r="D39" i="7" s="1"/>
  <c r="H39" i="7" s="1"/>
  <c r="L41" i="25"/>
  <c r="M41" i="25" s="1"/>
  <c r="D41" i="7" s="1"/>
  <c r="H41" i="7" s="1"/>
  <c r="L56" i="25"/>
  <c r="M56" i="25" s="1"/>
  <c r="D56" i="7" s="1"/>
  <c r="H56" i="7" s="1"/>
  <c r="L72" i="25"/>
  <c r="M72" i="25" s="1"/>
  <c r="D72" i="7" s="1"/>
  <c r="H72" i="7" s="1"/>
  <c r="L83" i="25"/>
  <c r="M83" i="25" s="1"/>
  <c r="D83" i="7" s="1"/>
  <c r="H83" i="7" s="1"/>
  <c r="L84" i="25"/>
  <c r="M84" i="25" s="1"/>
  <c r="D84" i="7" s="1"/>
  <c r="H84" i="7" s="1"/>
  <c r="L42" i="25"/>
  <c r="M42" i="25" s="1"/>
  <c r="D42" i="7" s="1"/>
  <c r="H42" i="7" s="1"/>
  <c r="L33" i="25"/>
  <c r="M33" i="25" s="1"/>
  <c r="D33" i="7" s="1"/>
  <c r="H33" i="7" s="1"/>
  <c r="M61" i="15"/>
  <c r="C61" i="7" s="1"/>
  <c r="G61" i="7" s="1"/>
  <c r="L85" i="25"/>
  <c r="M85" i="25" s="1"/>
  <c r="D85" i="7" s="1"/>
  <c r="H85" i="7" s="1"/>
  <c r="L52" i="25"/>
  <c r="M52" i="25" s="1"/>
  <c r="D52" i="7" s="1"/>
  <c r="H52" i="7" s="1"/>
  <c r="L48" i="25"/>
  <c r="M48" i="25" s="1"/>
  <c r="D48" i="7" s="1"/>
  <c r="H48" i="7" s="1"/>
  <c r="M84" i="15"/>
  <c r="C84" i="7" s="1"/>
  <c r="G84" i="7" s="1"/>
  <c r="M63" i="15"/>
  <c r="C63" i="7" s="1"/>
  <c r="G63" i="7" s="1"/>
  <c r="M60" i="15"/>
  <c r="C60" i="7" s="1"/>
  <c r="G60" i="7" s="1"/>
  <c r="M86" i="15"/>
  <c r="C86" i="7" s="1"/>
  <c r="G86" i="7" s="1"/>
  <c r="M76" i="15"/>
  <c r="C76" i="7" s="1"/>
  <c r="G76" i="7" s="1"/>
  <c r="M55" i="15"/>
  <c r="C55" i="7" s="1"/>
  <c r="G55" i="7" s="1"/>
  <c r="M77" i="15"/>
  <c r="C77" i="7" s="1"/>
  <c r="G77" i="7" s="1"/>
  <c r="M52" i="15"/>
  <c r="C52" i="7" s="1"/>
  <c r="G52" i="7" s="1"/>
  <c r="M73" i="15"/>
  <c r="C73" i="7" s="1"/>
  <c r="G73" i="7" s="1"/>
  <c r="M71" i="15"/>
  <c r="C71" i="7" s="1"/>
  <c r="G71" i="7" s="1"/>
  <c r="M94" i="15"/>
  <c r="C94" i="7" s="1"/>
  <c r="G94" i="7" s="1"/>
  <c r="M11" i="15"/>
  <c r="C11" i="7" s="1"/>
  <c r="G11" i="7" s="1"/>
  <c r="M91" i="15"/>
  <c r="C91" i="7" s="1"/>
  <c r="G91" i="7" s="1"/>
  <c r="L96" i="25"/>
  <c r="M96" i="25" s="1"/>
  <c r="D96" i="7" s="1"/>
  <c r="H96" i="7" s="1"/>
  <c r="M96" i="15"/>
  <c r="C96" i="7" s="1"/>
  <c r="G96" i="7" s="1"/>
  <c r="L93" i="25"/>
  <c r="M93" i="25" s="1"/>
  <c r="D93" i="7" s="1"/>
  <c r="H93" i="7" s="1"/>
  <c r="L79" i="25"/>
  <c r="M79" i="25" s="1"/>
  <c r="D79" i="7" s="1"/>
  <c r="H79" i="7" s="1"/>
  <c r="L78" i="25"/>
  <c r="M78" i="25" s="1"/>
  <c r="D78" i="7" s="1"/>
  <c r="H78" i="7" s="1"/>
  <c r="L77" i="25"/>
  <c r="M77" i="25" s="1"/>
  <c r="D77" i="7" s="1"/>
  <c r="H77" i="7" s="1"/>
  <c r="L76" i="25"/>
  <c r="M76" i="25" s="1"/>
  <c r="D76" i="7" s="1"/>
  <c r="H76" i="7" s="1"/>
  <c r="M72" i="15"/>
  <c r="C72" i="7" s="1"/>
  <c r="G72" i="7" s="1"/>
  <c r="L69" i="25"/>
  <c r="M69" i="25" s="1"/>
  <c r="D69" i="7" s="1"/>
  <c r="H69" i="7" s="1"/>
  <c r="L63" i="25"/>
  <c r="M63" i="25" s="1"/>
  <c r="D63" i="7" s="1"/>
  <c r="H63" i="7" s="1"/>
  <c r="L60" i="25"/>
  <c r="M60" i="25" s="1"/>
  <c r="D60" i="7" s="1"/>
  <c r="H60" i="7" s="1"/>
  <c r="M54" i="15"/>
  <c r="C54" i="7" s="1"/>
  <c r="G54" i="7" s="1"/>
  <c r="L45" i="25"/>
  <c r="M45" i="25" s="1"/>
  <c r="D45" i="7" s="1"/>
  <c r="H45" i="7" s="1"/>
  <c r="L6" i="25"/>
  <c r="M6" i="25" s="1"/>
  <c r="D6" i="7" s="1"/>
  <c r="H6" i="7" s="1"/>
  <c r="L92" i="25"/>
  <c r="M92" i="25" s="1"/>
  <c r="D92" i="7" s="1"/>
  <c r="H92" i="7" s="1"/>
  <c r="L70" i="25"/>
  <c r="M70" i="25" s="1"/>
  <c r="D70" i="7" s="1"/>
  <c r="H70" i="7" s="1"/>
  <c r="L87" i="25"/>
  <c r="M87" i="25" s="1"/>
  <c r="D87" i="7" s="1"/>
  <c r="H87" i="7" s="1"/>
  <c r="L71" i="25"/>
  <c r="M71" i="25" s="1"/>
  <c r="D71" i="7" s="1"/>
  <c r="H71" i="7" s="1"/>
  <c r="L86" i="25"/>
  <c r="M86" i="25" s="1"/>
  <c r="D86" i="7" s="1"/>
  <c r="H86" i="7" s="1"/>
  <c r="L64" i="25"/>
  <c r="M64" i="25" s="1"/>
  <c r="D64" i="7" s="1"/>
  <c r="H64" i="7" s="1"/>
  <c r="L73" i="25"/>
  <c r="M73" i="25" s="1"/>
  <c r="D73" i="7" s="1"/>
  <c r="H73" i="7" s="1"/>
  <c r="L53" i="25"/>
  <c r="M53" i="25" s="1"/>
  <c r="D53" i="7" s="1"/>
  <c r="H53" i="7" s="1"/>
  <c r="L55" i="25"/>
  <c r="M55" i="25" s="1"/>
  <c r="D55" i="7" s="1"/>
  <c r="H55" i="7" s="1"/>
  <c r="L46" i="25"/>
  <c r="M46" i="25" s="1"/>
  <c r="D46" i="7" s="1"/>
  <c r="H46" i="7" s="1"/>
  <c r="L47" i="25"/>
  <c r="M47" i="25" s="1"/>
  <c r="D47" i="7" s="1"/>
  <c r="H47" i="7" s="1"/>
  <c r="L91" i="25"/>
  <c r="M91" i="25" s="1"/>
  <c r="D91" i="7" s="1"/>
  <c r="H91" i="7" s="1"/>
  <c r="L54" i="25"/>
  <c r="M54" i="25" s="1"/>
  <c r="D54" i="7" s="1"/>
  <c r="H54" i="7" s="1"/>
  <c r="L9" i="25"/>
  <c r="M9" i="25" s="1"/>
  <c r="D9" i="7" s="1"/>
  <c r="H9" i="7" s="1"/>
  <c r="L94" i="25"/>
  <c r="M94" i="25" s="1"/>
  <c r="D94" i="7" s="1"/>
  <c r="H94" i="7" s="1"/>
  <c r="L24" i="25"/>
  <c r="M24" i="25" s="1"/>
  <c r="D24" i="7" s="1"/>
  <c r="H24" i="7" s="1"/>
  <c r="L62" i="25"/>
  <c r="M62" i="25" s="1"/>
  <c r="D62" i="7" s="1"/>
  <c r="H62" i="7" s="1"/>
  <c r="L61" i="25"/>
  <c r="M61" i="25" s="1"/>
  <c r="D61" i="7" s="1"/>
  <c r="H61" i="7" s="1"/>
  <c r="L7" i="25"/>
  <c r="M7" i="25" s="1"/>
  <c r="D7" i="7" s="1"/>
  <c r="H7" i="7" s="1"/>
  <c r="L95" i="25"/>
  <c r="M95" i="25" s="1"/>
  <c r="D95" i="7" s="1"/>
  <c r="H95" i="7" s="1"/>
  <c r="L40" i="25"/>
  <c r="M40" i="25" s="1"/>
  <c r="D40" i="7" s="1"/>
  <c r="H40" i="7" s="1"/>
  <c r="M6" i="15"/>
  <c r="C6" i="7" s="1"/>
  <c r="G6" i="7" s="1"/>
  <c r="L8" i="25"/>
  <c r="M8" i="25" s="1"/>
  <c r="D8" i="7" s="1"/>
  <c r="H8" i="7" s="1"/>
  <c r="L11" i="25"/>
  <c r="M11" i="25" s="1"/>
  <c r="D11" i="7" s="1"/>
  <c r="H11" i="7" s="1"/>
  <c r="L17" i="25"/>
  <c r="M17" i="25" s="1"/>
  <c r="D17" i="7" s="1"/>
  <c r="H17" i="7" s="1"/>
  <c r="L15" i="25"/>
  <c r="M15" i="25" s="1"/>
  <c r="D15" i="7" s="1"/>
  <c r="H15" i="7" s="1"/>
  <c r="L19" i="25"/>
  <c r="M19" i="25" s="1"/>
  <c r="D19" i="7" s="1"/>
  <c r="H19" i="7" s="1"/>
  <c r="L22" i="25"/>
  <c r="M22" i="25" s="1"/>
  <c r="D22" i="7" s="1"/>
  <c r="H22" i="7" s="1"/>
  <c r="L23" i="25"/>
  <c r="M23" i="25" s="1"/>
  <c r="D23" i="7" s="1"/>
  <c r="H23" i="7" s="1"/>
  <c r="L25" i="25"/>
  <c r="M25" i="25" s="1"/>
  <c r="D25" i="7" s="1"/>
  <c r="H25" i="7" s="1"/>
  <c r="L26" i="25"/>
  <c r="M26" i="25" s="1"/>
  <c r="D26" i="7" s="1"/>
  <c r="H26" i="7" s="1"/>
  <c r="L30" i="25"/>
  <c r="M30" i="25" s="1"/>
  <c r="D30" i="7" s="1"/>
  <c r="H30" i="7" s="1"/>
  <c r="L31" i="25"/>
  <c r="M31" i="25" s="1"/>
  <c r="D31" i="7" s="1"/>
  <c r="H31" i="7" s="1"/>
  <c r="L34" i="25"/>
  <c r="M34" i="25" s="1"/>
  <c r="D34" i="7" s="1"/>
  <c r="H34" i="7" s="1"/>
  <c r="L16" i="25"/>
  <c r="M16" i="25" s="1"/>
  <c r="D16" i="7" s="1"/>
  <c r="H16" i="7" s="1"/>
  <c r="L18" i="25"/>
  <c r="M18" i="25" s="1"/>
  <c r="D18" i="7" s="1"/>
  <c r="H18" i="7" s="1"/>
  <c r="L10" i="25"/>
  <c r="M10" i="25" s="1"/>
  <c r="D10" i="7" s="1"/>
  <c r="H10" i="7" s="1"/>
  <c r="M7" i="15"/>
  <c r="C7" i="7" s="1"/>
  <c r="G7" i="7" s="1"/>
  <c r="M70" i="15"/>
  <c r="C70" i="7" s="1"/>
  <c r="G70" i="7" s="1"/>
  <c r="M10" i="15"/>
  <c r="C10" i="7" s="1"/>
  <c r="G10" i="7" s="1"/>
  <c r="M64" i="15"/>
  <c r="C64" i="7" s="1"/>
  <c r="G64" i="7" s="1"/>
  <c r="M95" i="15"/>
  <c r="C95" i="7" s="1"/>
  <c r="G95" i="7" s="1"/>
  <c r="M83" i="15"/>
  <c r="C83" i="7" s="1"/>
  <c r="G83" i="7" s="1"/>
  <c r="M93" i="15"/>
  <c r="C93" i="7" s="1"/>
  <c r="G93" i="7" s="1"/>
  <c r="M80" i="15"/>
  <c r="C80" i="7" s="1"/>
  <c r="G80" i="7" s="1"/>
  <c r="M62" i="15"/>
  <c r="C62" i="7" s="1"/>
  <c r="G62" i="7" s="1"/>
  <c r="M56" i="15"/>
  <c r="C56" i="7" s="1"/>
  <c r="G56" i="7" s="1"/>
  <c r="M9" i="15"/>
  <c r="C9" i="7" s="1"/>
  <c r="G9" i="7" s="1"/>
  <c r="M85" i="15"/>
  <c r="C85" i="7" s="1"/>
  <c r="G85" i="7" s="1"/>
  <c r="M69" i="15"/>
  <c r="C69" i="7" s="1"/>
  <c r="G69" i="7" s="1"/>
  <c r="M92" i="15"/>
  <c r="C92" i="7" s="1"/>
  <c r="G92" i="7" s="1"/>
  <c r="M8" i="15"/>
  <c r="C8" i="7" s="1"/>
  <c r="G8" i="7" s="1"/>
  <c r="M78" i="15"/>
  <c r="C78" i="7" s="1"/>
  <c r="G78" i="7" s="1"/>
  <c r="M53" i="15"/>
  <c r="C53" i="7" s="1"/>
  <c r="G53" i="7" s="1"/>
  <c r="M79" i="15"/>
  <c r="C79" i="7" s="1"/>
  <c r="G79" i="7" s="1"/>
  <c r="M87" i="15"/>
  <c r="C87" i="7" s="1"/>
  <c r="G87" i="7" s="1"/>
  <c r="H8" i="2"/>
  <c r="B7" i="26" s="1"/>
  <c r="H9" i="2"/>
  <c r="B8" i="26" s="1"/>
  <c r="H10" i="2"/>
  <c r="B9" i="26" s="1"/>
  <c r="H11" i="2"/>
  <c r="B10" i="26" s="1"/>
  <c r="H12" i="2"/>
  <c r="B11" i="26" s="1"/>
  <c r="H20" i="2"/>
  <c r="B15" i="26" s="1"/>
  <c r="H21" i="2"/>
  <c r="B16" i="26" s="1"/>
  <c r="H22" i="2"/>
  <c r="B17" i="26" s="1"/>
  <c r="H23" i="2"/>
  <c r="B18" i="26" s="1"/>
  <c r="H24" i="2"/>
  <c r="B19" i="26" s="1"/>
  <c r="H27" i="2"/>
  <c r="B22" i="26" s="1"/>
  <c r="H28" i="2"/>
  <c r="B23" i="26" s="1"/>
  <c r="H29" i="2"/>
  <c r="B24" i="26" s="1"/>
  <c r="H30" i="2"/>
  <c r="B25" i="26" s="1"/>
  <c r="H31" i="2"/>
  <c r="B26" i="26" s="1"/>
  <c r="H35" i="2"/>
  <c r="B30" i="26" s="1"/>
  <c r="H36" i="2"/>
  <c r="B31" i="26" s="1"/>
  <c r="H37" i="2"/>
  <c r="B32" i="26" s="1"/>
  <c r="H38" i="2"/>
  <c r="B33" i="26" s="1"/>
  <c r="H39" i="2"/>
  <c r="B34" i="26" s="1"/>
  <c r="H79" i="2"/>
  <c r="B39" i="26" s="1"/>
  <c r="H80" i="2"/>
  <c r="B40" i="26" s="1"/>
  <c r="H81" i="2"/>
  <c r="B41" i="26" s="1"/>
  <c r="H82" i="2"/>
  <c r="B42" i="26" s="1"/>
  <c r="H85" i="2"/>
  <c r="B45" i="26" s="1"/>
  <c r="H86" i="2"/>
  <c r="B46" i="26" s="1"/>
  <c r="H87" i="2"/>
  <c r="B47" i="26" s="1"/>
  <c r="H88" i="2"/>
  <c r="B48" i="26" s="1"/>
  <c r="H102" i="2"/>
  <c r="B52" i="26" s="1"/>
  <c r="H103" i="2"/>
  <c r="B53" i="26" s="1"/>
  <c r="H104" i="2"/>
  <c r="B54" i="26" s="1"/>
  <c r="H105" i="2"/>
  <c r="B55" i="26" s="1"/>
  <c r="H106" i="2"/>
  <c r="B56" i="26" s="1"/>
  <c r="H110" i="2"/>
  <c r="B60" i="26" s="1"/>
  <c r="H111" i="2"/>
  <c r="B61" i="26" s="1"/>
  <c r="H112" i="2"/>
  <c r="B62" i="26" s="1"/>
  <c r="H113" i="2"/>
  <c r="B63" i="26" s="1"/>
  <c r="H114" i="2"/>
  <c r="B64" i="26" s="1"/>
  <c r="H122" i="2"/>
  <c r="B69" i="26" s="1"/>
  <c r="H123" i="2"/>
  <c r="B70" i="26" s="1"/>
  <c r="H124" i="2"/>
  <c r="B71" i="26" s="1"/>
  <c r="H125" i="2"/>
  <c r="B72" i="26" s="1"/>
  <c r="H126" i="2"/>
  <c r="B73" i="26" s="1"/>
  <c r="H129" i="2"/>
  <c r="B76" i="26" s="1"/>
  <c r="H130" i="2"/>
  <c r="B77" i="26" s="1"/>
  <c r="H131" i="2"/>
  <c r="B78" i="26" s="1"/>
  <c r="H132" i="2"/>
  <c r="B79" i="26" s="1"/>
  <c r="H133" i="2"/>
  <c r="B80" i="26" s="1"/>
  <c r="H136" i="2"/>
  <c r="B83" i="26" s="1"/>
  <c r="H137" i="2"/>
  <c r="B84" i="26" s="1"/>
  <c r="H138" i="2"/>
  <c r="B85" i="26" s="1"/>
  <c r="H139" i="2"/>
  <c r="B86" i="26" s="1"/>
  <c r="H140" i="2"/>
  <c r="B87" i="26" s="1"/>
  <c r="H148" i="2"/>
  <c r="B91" i="26" s="1"/>
  <c r="H149" i="2"/>
  <c r="B92" i="26" s="1"/>
  <c r="H150" i="2"/>
  <c r="B93" i="26" s="1"/>
  <c r="H151" i="2"/>
  <c r="B94" i="26" s="1"/>
  <c r="H152" i="2"/>
  <c r="B95" i="26" s="1"/>
  <c r="H153" i="2"/>
  <c r="B96" i="26" s="1"/>
  <c r="H7" i="2"/>
  <c r="B6" i="26" s="1"/>
  <c r="B6" i="30" l="1"/>
  <c r="C6" i="30"/>
  <c r="L6" i="26" s="1"/>
  <c r="B93" i="30"/>
  <c r="C93" i="30"/>
  <c r="L93" i="26" s="1"/>
  <c r="B86" i="30"/>
  <c r="C86" i="30"/>
  <c r="L86" i="26" s="1"/>
  <c r="B80" i="30"/>
  <c r="C80" i="30"/>
  <c r="L80" i="26" s="1"/>
  <c r="B76" i="30"/>
  <c r="C76" i="30"/>
  <c r="L76" i="26" s="1"/>
  <c r="B70" i="30"/>
  <c r="C70" i="30"/>
  <c r="L70" i="26" s="1"/>
  <c r="C62" i="30"/>
  <c r="L62" i="26" s="1"/>
  <c r="B62" i="30"/>
  <c r="B55" i="30"/>
  <c r="C55" i="30"/>
  <c r="L55" i="26" s="1"/>
  <c r="C48" i="30"/>
  <c r="L48" i="26" s="1"/>
  <c r="B48" i="30"/>
  <c r="B42" i="30"/>
  <c r="C42" i="30"/>
  <c r="L42" i="26" s="1"/>
  <c r="B10" i="30"/>
  <c r="C10" i="30"/>
  <c r="L10" i="26" s="1"/>
  <c r="B96" i="30"/>
  <c r="C96" i="30"/>
  <c r="L96" i="26" s="1"/>
  <c r="B92" i="30"/>
  <c r="C92" i="30"/>
  <c r="L92" i="26" s="1"/>
  <c r="C85" i="30"/>
  <c r="L85" i="26" s="1"/>
  <c r="B85" i="30"/>
  <c r="B79" i="30"/>
  <c r="C79" i="30"/>
  <c r="L79" i="26" s="1"/>
  <c r="B73" i="30"/>
  <c r="C73" i="30"/>
  <c r="L73" i="26" s="1"/>
  <c r="B69" i="30"/>
  <c r="C69" i="30"/>
  <c r="L69" i="26" s="1"/>
  <c r="B61" i="30"/>
  <c r="C61" i="30"/>
  <c r="L61" i="26" s="1"/>
  <c r="B54" i="30"/>
  <c r="C54" i="30"/>
  <c r="L54" i="26" s="1"/>
  <c r="B47" i="30"/>
  <c r="C47" i="30"/>
  <c r="L47" i="26" s="1"/>
  <c r="C41" i="30"/>
  <c r="L41" i="26" s="1"/>
  <c r="B41" i="30"/>
  <c r="B9" i="30"/>
  <c r="C9" i="30"/>
  <c r="L9" i="26" s="1"/>
  <c r="B95" i="30"/>
  <c r="C95" i="30"/>
  <c r="L95" i="26" s="1"/>
  <c r="B91" i="30"/>
  <c r="C91" i="30"/>
  <c r="L91" i="26" s="1"/>
  <c r="B84" i="30"/>
  <c r="C84" i="30"/>
  <c r="L84" i="26" s="1"/>
  <c r="B78" i="30"/>
  <c r="C78" i="30"/>
  <c r="L78" i="26" s="1"/>
  <c r="B72" i="30"/>
  <c r="C72" i="30"/>
  <c r="L72" i="26" s="1"/>
  <c r="B64" i="30"/>
  <c r="C64" i="30"/>
  <c r="L64" i="26" s="1"/>
  <c r="B60" i="30"/>
  <c r="C60" i="30"/>
  <c r="L60" i="26" s="1"/>
  <c r="B53" i="30"/>
  <c r="C53" i="30"/>
  <c r="L53" i="26" s="1"/>
  <c r="B46" i="30"/>
  <c r="C46" i="30"/>
  <c r="L46" i="26" s="1"/>
  <c r="B40" i="30"/>
  <c r="C40" i="30"/>
  <c r="L40" i="26" s="1"/>
  <c r="B8" i="30"/>
  <c r="C8" i="30"/>
  <c r="L8" i="26" s="1"/>
  <c r="B94" i="30"/>
  <c r="C94" i="30"/>
  <c r="L94" i="26" s="1"/>
  <c r="B87" i="30"/>
  <c r="C87" i="30"/>
  <c r="L87" i="26" s="1"/>
  <c r="B83" i="30"/>
  <c r="C83" i="30"/>
  <c r="L83" i="26" s="1"/>
  <c r="B77" i="30"/>
  <c r="C77" i="30"/>
  <c r="L77" i="26" s="1"/>
  <c r="B71" i="30"/>
  <c r="C71" i="30"/>
  <c r="L71" i="26" s="1"/>
  <c r="B63" i="30"/>
  <c r="C63" i="30"/>
  <c r="L63" i="26" s="1"/>
  <c r="B56" i="30"/>
  <c r="C56" i="30"/>
  <c r="L56" i="26" s="1"/>
  <c r="B52" i="30"/>
  <c r="C52" i="30"/>
  <c r="L52" i="26" s="1"/>
  <c r="B45" i="30"/>
  <c r="C45" i="30"/>
  <c r="L45" i="26" s="1"/>
  <c r="B39" i="30"/>
  <c r="C39" i="30"/>
  <c r="L39" i="26" s="1"/>
  <c r="B11" i="30"/>
  <c r="C11" i="30"/>
  <c r="L11" i="26" s="1"/>
  <c r="B7" i="30"/>
  <c r="C7" i="30"/>
  <c r="L7" i="26" s="1"/>
  <c r="B34" i="30"/>
  <c r="C34" i="30"/>
  <c r="L34" i="26" s="1"/>
  <c r="B23" i="30"/>
  <c r="C23" i="30"/>
  <c r="L23" i="26" s="1"/>
  <c r="B33" i="30"/>
  <c r="C33" i="30"/>
  <c r="L33" i="26" s="1"/>
  <c r="B22" i="30"/>
  <c r="C22" i="30"/>
  <c r="L22" i="26" s="1"/>
  <c r="B32" i="30"/>
  <c r="C32" i="30"/>
  <c r="L32" i="26" s="1"/>
  <c r="B25" i="30"/>
  <c r="C25" i="30"/>
  <c r="L25" i="26" s="1"/>
  <c r="B19" i="30"/>
  <c r="C19" i="30"/>
  <c r="L19" i="26" s="1"/>
  <c r="B15" i="30"/>
  <c r="C15" i="30"/>
  <c r="L15" i="26" s="1"/>
  <c r="C30" i="30"/>
  <c r="L30" i="26" s="1"/>
  <c r="B30" i="30"/>
  <c r="B17" i="30"/>
  <c r="C17" i="30"/>
  <c r="L17" i="26" s="1"/>
  <c r="B26" i="30"/>
  <c r="C26" i="30"/>
  <c r="L26" i="26" s="1"/>
  <c r="C16" i="30"/>
  <c r="L16" i="26" s="1"/>
  <c r="B16" i="30"/>
  <c r="B31" i="30"/>
  <c r="C31" i="30"/>
  <c r="L31" i="26" s="1"/>
  <c r="C24" i="30"/>
  <c r="L24" i="26" s="1"/>
  <c r="B24" i="30"/>
  <c r="B18" i="30"/>
  <c r="C18" i="30"/>
  <c r="L18" i="26" s="1"/>
  <c r="N4" i="27"/>
  <c r="M18" i="26" l="1"/>
  <c r="E18" i="7" s="1"/>
  <c r="I18" i="7" s="1"/>
  <c r="M31" i="26"/>
  <c r="E31" i="7" s="1"/>
  <c r="I31" i="7" s="1"/>
  <c r="M26" i="26"/>
  <c r="E26" i="7" s="1"/>
  <c r="I26" i="7" s="1"/>
  <c r="M19" i="26"/>
  <c r="E19" i="7" s="1"/>
  <c r="I19" i="7" s="1"/>
  <c r="M32" i="26"/>
  <c r="E32" i="7" s="1"/>
  <c r="I32" i="7" s="1"/>
  <c r="M33" i="26"/>
  <c r="E33" i="7" s="1"/>
  <c r="I33" i="7" s="1"/>
  <c r="M34" i="26"/>
  <c r="E34" i="7" s="1"/>
  <c r="I34" i="7" s="1"/>
  <c r="M11" i="26"/>
  <c r="E11" i="7" s="1"/>
  <c r="I11" i="7" s="1"/>
  <c r="M45" i="26"/>
  <c r="E45" i="7" s="1"/>
  <c r="I45" i="7" s="1"/>
  <c r="M56" i="26"/>
  <c r="E56" i="7" s="1"/>
  <c r="I56" i="7" s="1"/>
  <c r="M71" i="26"/>
  <c r="E71" i="7" s="1"/>
  <c r="I71" i="7" s="1"/>
  <c r="M83" i="26"/>
  <c r="E83" i="7" s="1"/>
  <c r="I83" i="7" s="1"/>
  <c r="M94" i="26"/>
  <c r="E94" i="7" s="1"/>
  <c r="I94" i="7" s="1"/>
  <c r="M40" i="26"/>
  <c r="E40" i="7" s="1"/>
  <c r="I40" i="7" s="1"/>
  <c r="M53" i="26"/>
  <c r="E53" i="7" s="1"/>
  <c r="I53" i="7" s="1"/>
  <c r="M64" i="26"/>
  <c r="E64" i="7" s="1"/>
  <c r="I64" i="7" s="1"/>
  <c r="M78" i="26"/>
  <c r="E78" i="7" s="1"/>
  <c r="I78" i="7" s="1"/>
  <c r="M91" i="26"/>
  <c r="E91" i="7" s="1"/>
  <c r="I91" i="7" s="1"/>
  <c r="M9" i="26"/>
  <c r="E9" i="7" s="1"/>
  <c r="I9" i="7" s="1"/>
  <c r="M47" i="26"/>
  <c r="E47" i="7" s="1"/>
  <c r="I47" i="7" s="1"/>
  <c r="M61" i="26"/>
  <c r="E61" i="7" s="1"/>
  <c r="I61" i="7" s="1"/>
  <c r="M73" i="26"/>
  <c r="E73" i="7" s="1"/>
  <c r="I73" i="7" s="1"/>
  <c r="M96" i="26"/>
  <c r="E96" i="7" s="1"/>
  <c r="I96" i="7" s="1"/>
  <c r="M42" i="26"/>
  <c r="E42" i="7" s="1"/>
  <c r="I42" i="7" s="1"/>
  <c r="M55" i="26"/>
  <c r="E55" i="7" s="1"/>
  <c r="I55" i="7" s="1"/>
  <c r="M70" i="26"/>
  <c r="E70" i="7" s="1"/>
  <c r="I70" i="7" s="1"/>
  <c r="M80" i="26"/>
  <c r="E80" i="7" s="1"/>
  <c r="I80" i="7" s="1"/>
  <c r="M93" i="26"/>
  <c r="E93" i="7" s="1"/>
  <c r="I93" i="7" s="1"/>
  <c r="M17" i="26"/>
  <c r="E17" i="7" s="1"/>
  <c r="I17" i="7" s="1"/>
  <c r="M15" i="26"/>
  <c r="E15" i="7" s="1"/>
  <c r="I15" i="7" s="1"/>
  <c r="M25" i="26"/>
  <c r="E25" i="7" s="1"/>
  <c r="I25" i="7" s="1"/>
  <c r="M22" i="26"/>
  <c r="E22" i="7" s="1"/>
  <c r="I22" i="7" s="1"/>
  <c r="M23" i="26"/>
  <c r="E23" i="7" s="1"/>
  <c r="I23" i="7" s="1"/>
  <c r="M7" i="26"/>
  <c r="E7" i="7" s="1"/>
  <c r="I7" i="7" s="1"/>
  <c r="M39" i="26"/>
  <c r="E39" i="7" s="1"/>
  <c r="I39" i="7" s="1"/>
  <c r="M52" i="26"/>
  <c r="E52" i="7" s="1"/>
  <c r="I52" i="7" s="1"/>
  <c r="M63" i="26"/>
  <c r="E63" i="7" s="1"/>
  <c r="I63" i="7" s="1"/>
  <c r="M77" i="26"/>
  <c r="E77" i="7" s="1"/>
  <c r="I77" i="7" s="1"/>
  <c r="M87" i="26"/>
  <c r="E87" i="7" s="1"/>
  <c r="I87" i="7" s="1"/>
  <c r="M8" i="26"/>
  <c r="E8" i="7" s="1"/>
  <c r="I8" i="7" s="1"/>
  <c r="M46" i="26"/>
  <c r="E46" i="7" s="1"/>
  <c r="I46" i="7" s="1"/>
  <c r="M60" i="26"/>
  <c r="E60" i="7" s="1"/>
  <c r="I60" i="7" s="1"/>
  <c r="M72" i="26"/>
  <c r="E72" i="7" s="1"/>
  <c r="I72" i="7" s="1"/>
  <c r="M84" i="26"/>
  <c r="E84" i="7" s="1"/>
  <c r="I84" i="7" s="1"/>
  <c r="M95" i="26"/>
  <c r="E95" i="7" s="1"/>
  <c r="I95" i="7" s="1"/>
  <c r="M54" i="26"/>
  <c r="E54" i="7" s="1"/>
  <c r="I54" i="7" s="1"/>
  <c r="M69" i="26"/>
  <c r="E69" i="7" s="1"/>
  <c r="I69" i="7" s="1"/>
  <c r="M79" i="26"/>
  <c r="E79" i="7" s="1"/>
  <c r="I79" i="7" s="1"/>
  <c r="M92" i="26"/>
  <c r="E92" i="7" s="1"/>
  <c r="I92" i="7" s="1"/>
  <c r="M10" i="26"/>
  <c r="E10" i="7" s="1"/>
  <c r="I10" i="7" s="1"/>
  <c r="M76" i="26"/>
  <c r="E76" i="7" s="1"/>
  <c r="I76" i="7" s="1"/>
  <c r="M86" i="26"/>
  <c r="E86" i="7" s="1"/>
  <c r="I86" i="7" s="1"/>
  <c r="M6" i="26"/>
  <c r="E6" i="7" s="1"/>
  <c r="I6" i="7" s="1"/>
  <c r="M85" i="26"/>
  <c r="E85" i="7" s="1"/>
  <c r="I85" i="7" s="1"/>
  <c r="M41" i="26"/>
  <c r="E41" i="7" s="1"/>
  <c r="I41" i="7" s="1"/>
  <c r="M48" i="26"/>
  <c r="E48" i="7" s="1"/>
  <c r="I48" i="7" s="1"/>
  <c r="M62" i="26"/>
  <c r="E62" i="7" s="1"/>
  <c r="I62" i="7" s="1"/>
  <c r="M24" i="26"/>
  <c r="E24" i="7" s="1"/>
  <c r="I24" i="7" s="1"/>
  <c r="M16" i="26"/>
  <c r="E16" i="7" s="1"/>
  <c r="I16" i="7" s="1"/>
  <c r="M30" i="26"/>
  <c r="E30" i="7" s="1"/>
  <c r="I30" i="7" s="1"/>
  <c r="F48" i="27"/>
  <c r="G48" i="27"/>
  <c r="G48" i="28"/>
  <c r="L48" i="15" s="1"/>
  <c r="F48" i="28"/>
  <c r="F47" i="27"/>
  <c r="G47" i="27"/>
  <c r="F47" i="28"/>
  <c r="G47" i="28"/>
  <c r="L47" i="15" s="1"/>
  <c r="G46" i="28"/>
  <c r="L46" i="15" s="1"/>
  <c r="F46" i="28"/>
  <c r="F46" i="27"/>
  <c r="G46" i="27"/>
  <c r="F45" i="27"/>
  <c r="G45" i="27"/>
  <c r="F45" i="28"/>
  <c r="G45" i="28"/>
  <c r="L45" i="15" s="1"/>
  <c r="F42" i="27"/>
  <c r="G42" i="27"/>
  <c r="G42" i="28"/>
  <c r="L42" i="15" s="1"/>
  <c r="F42" i="28"/>
  <c r="F41" i="27"/>
  <c r="G41" i="27"/>
  <c r="F41" i="28"/>
  <c r="G41" i="28"/>
  <c r="L41" i="15" s="1"/>
  <c r="F40" i="28"/>
  <c r="G40" i="28"/>
  <c r="L40" i="15" s="1"/>
  <c r="F40" i="27"/>
  <c r="G40" i="27"/>
  <c r="G39" i="28"/>
  <c r="L39" i="15" s="1"/>
  <c r="F39" i="28"/>
  <c r="F39" i="27"/>
  <c r="G39" i="27"/>
  <c r="F34" i="27"/>
  <c r="G34" i="27"/>
  <c r="G34" i="28"/>
  <c r="L34" i="15" s="1"/>
  <c r="F34" i="28"/>
  <c r="F33" i="27"/>
  <c r="G33" i="27"/>
  <c r="F33" i="28"/>
  <c r="G33" i="28"/>
  <c r="L33" i="15" s="1"/>
  <c r="F32" i="27"/>
  <c r="G32" i="27"/>
  <c r="G32" i="28"/>
  <c r="L32" i="15" s="1"/>
  <c r="F32" i="28"/>
  <c r="F31" i="28"/>
  <c r="G31" i="28"/>
  <c r="L31" i="15" s="1"/>
  <c r="F31" i="27"/>
  <c r="G31" i="27"/>
  <c r="F30" i="27"/>
  <c r="G30" i="27"/>
  <c r="G30" i="28"/>
  <c r="L30" i="15" s="1"/>
  <c r="F30" i="28"/>
  <c r="F26" i="28"/>
  <c r="G26" i="28"/>
  <c r="L26" i="15" s="1"/>
  <c r="F26" i="27"/>
  <c r="G26" i="27"/>
  <c r="G25" i="27"/>
  <c r="F25" i="27"/>
  <c r="G25" i="28"/>
  <c r="L25" i="15" s="1"/>
  <c r="F25" i="28"/>
  <c r="F24" i="27"/>
  <c r="G24" i="27"/>
  <c r="G24" i="28"/>
  <c r="L24" i="15" s="1"/>
  <c r="F24" i="28"/>
  <c r="F23" i="27"/>
  <c r="G23" i="27"/>
  <c r="G23" i="28"/>
  <c r="L23" i="15" s="1"/>
  <c r="F23" i="28"/>
  <c r="F22" i="27"/>
  <c r="G22" i="27"/>
  <c r="F22" i="28"/>
  <c r="G22" i="28"/>
  <c r="L22" i="15" s="1"/>
  <c r="G18" i="28"/>
  <c r="L18" i="15" s="1"/>
  <c r="F18" i="28"/>
  <c r="G16" i="28"/>
  <c r="L16" i="15" s="1"/>
  <c r="F16" i="28"/>
  <c r="F17" i="27"/>
  <c r="G17" i="27"/>
  <c r="F17" i="28"/>
  <c r="G17" i="28"/>
  <c r="L17" i="15" s="1"/>
  <c r="F18" i="27"/>
  <c r="G18" i="27"/>
  <c r="F16" i="27"/>
  <c r="G16" i="27"/>
  <c r="F15" i="27"/>
  <c r="G15" i="27"/>
  <c r="G15" i="28"/>
  <c r="L15" i="15" s="1"/>
  <c r="F15" i="28"/>
  <c r="F19" i="28"/>
  <c r="G19" i="28"/>
  <c r="L19" i="15" s="1"/>
  <c r="F19" i="27"/>
  <c r="G19" i="27"/>
  <c r="N3" i="27"/>
  <c r="L4" i="27"/>
  <c r="M17" i="15" l="1"/>
  <c r="C17" i="7" s="1"/>
  <c r="G17" i="7" s="1"/>
  <c r="M41" i="15"/>
  <c r="C41" i="7" s="1"/>
  <c r="G41" i="7" s="1"/>
  <c r="M45" i="15"/>
  <c r="C45" i="7" s="1"/>
  <c r="G45" i="7" s="1"/>
  <c r="M39" i="15"/>
  <c r="C39" i="7" s="1"/>
  <c r="G39" i="7" s="1"/>
  <c r="M46" i="15"/>
  <c r="C46" i="7" s="1"/>
  <c r="G46" i="7" s="1"/>
  <c r="M15" i="15"/>
  <c r="C15" i="7" s="1"/>
  <c r="G15" i="7" s="1"/>
  <c r="M23" i="15"/>
  <c r="C23" i="7" s="1"/>
  <c r="G23" i="7" s="1"/>
  <c r="M30" i="15"/>
  <c r="C30" i="7" s="1"/>
  <c r="G30" i="7" s="1"/>
  <c r="M32" i="15"/>
  <c r="C32" i="7" s="1"/>
  <c r="G32" i="7" s="1"/>
  <c r="M42" i="15"/>
  <c r="C42" i="7" s="1"/>
  <c r="G42" i="7" s="1"/>
  <c r="M40" i="15"/>
  <c r="C40" i="7" s="1"/>
  <c r="G40" i="7" s="1"/>
  <c r="O48" i="27"/>
  <c r="N48" i="27"/>
  <c r="M48" i="15"/>
  <c r="C48" i="7" s="1"/>
  <c r="G48" i="7" s="1"/>
  <c r="O47" i="27"/>
  <c r="N47" i="27"/>
  <c r="M47" i="15"/>
  <c r="C47" i="7" s="1"/>
  <c r="G47" i="7" s="1"/>
  <c r="O46" i="27"/>
  <c r="N46" i="27"/>
  <c r="O45" i="27"/>
  <c r="N45" i="27"/>
  <c r="N42" i="27"/>
  <c r="O42" i="27"/>
  <c r="N41" i="27"/>
  <c r="O41" i="27"/>
  <c r="O40" i="27"/>
  <c r="N40" i="27"/>
  <c r="O39" i="27"/>
  <c r="N39" i="27"/>
  <c r="M34" i="15"/>
  <c r="C34" i="7" s="1"/>
  <c r="G34" i="7" s="1"/>
  <c r="O34" i="27"/>
  <c r="N34" i="27"/>
  <c r="O33" i="27"/>
  <c r="N33" i="27"/>
  <c r="M33" i="15"/>
  <c r="C33" i="7" s="1"/>
  <c r="G33" i="7" s="1"/>
  <c r="O32" i="27"/>
  <c r="N32" i="27"/>
  <c r="O31" i="27"/>
  <c r="N31" i="27"/>
  <c r="M31" i="15"/>
  <c r="C31" i="7" s="1"/>
  <c r="G31" i="7" s="1"/>
  <c r="N30" i="27"/>
  <c r="O30" i="27"/>
  <c r="O26" i="27"/>
  <c r="N26" i="27"/>
  <c r="M26" i="15"/>
  <c r="C26" i="7" s="1"/>
  <c r="G26" i="7" s="1"/>
  <c r="O25" i="27"/>
  <c r="N25" i="27"/>
  <c r="M25" i="15"/>
  <c r="C25" i="7" s="1"/>
  <c r="G25" i="7" s="1"/>
  <c r="M24" i="15"/>
  <c r="C24" i="7" s="1"/>
  <c r="G24" i="7" s="1"/>
  <c r="O24" i="27"/>
  <c r="N24" i="27"/>
  <c r="O23" i="27"/>
  <c r="N23" i="27"/>
  <c r="O22" i="27"/>
  <c r="N22" i="27"/>
  <c r="M22" i="15"/>
  <c r="C22" i="7" s="1"/>
  <c r="G22" i="7" s="1"/>
  <c r="M18" i="15"/>
  <c r="C18" i="7" s="1"/>
  <c r="G18" i="7" s="1"/>
  <c r="N17" i="27"/>
  <c r="O17" i="27"/>
  <c r="N18" i="27"/>
  <c r="O18" i="27"/>
  <c r="O16" i="27"/>
  <c r="N16" i="27"/>
  <c r="M16" i="15"/>
  <c r="C16" i="7" s="1"/>
  <c r="G16" i="7" s="1"/>
  <c r="N15" i="27"/>
  <c r="O15" i="27"/>
  <c r="N19" i="27"/>
  <c r="O19" i="27"/>
  <c r="M19" i="15"/>
  <c r="C19" i="7" s="1"/>
  <c r="G19" i="7" s="1"/>
  <c r="L3" i="27"/>
  <c r="Q48" i="27" l="1"/>
  <c r="P48" i="27"/>
  <c r="M48" i="27"/>
  <c r="L48" i="27"/>
  <c r="L47" i="27"/>
  <c r="M47" i="27"/>
  <c r="Q47" i="27"/>
  <c r="P47" i="27"/>
  <c r="P46" i="27"/>
  <c r="Q46" i="27"/>
  <c r="L46" i="27"/>
  <c r="M46" i="27"/>
  <c r="Q45" i="27"/>
  <c r="P45" i="27"/>
  <c r="M45" i="27"/>
  <c r="L45" i="27"/>
  <c r="Q42" i="27"/>
  <c r="P42" i="27"/>
  <c r="L42" i="27"/>
  <c r="M42" i="27"/>
  <c r="P41" i="27"/>
  <c r="Q41" i="27"/>
  <c r="L41" i="27"/>
  <c r="M41" i="27"/>
  <c r="M40" i="27"/>
  <c r="L40" i="27"/>
  <c r="P40" i="27"/>
  <c r="Q40" i="27"/>
  <c r="P39" i="27"/>
  <c r="Q39" i="27"/>
  <c r="M39" i="27"/>
  <c r="L39" i="27"/>
  <c r="Q34" i="27"/>
  <c r="P34" i="27"/>
  <c r="L34" i="27"/>
  <c r="M34" i="27"/>
  <c r="Q33" i="27"/>
  <c r="P33" i="27"/>
  <c r="L33" i="27"/>
  <c r="M33" i="27"/>
  <c r="M32" i="27"/>
  <c r="L32" i="27"/>
  <c r="Q32" i="27"/>
  <c r="P32" i="27"/>
  <c r="P31" i="27"/>
  <c r="Q31" i="27"/>
  <c r="M31" i="27"/>
  <c r="L31" i="27"/>
  <c r="Q30" i="27"/>
  <c r="P30" i="27"/>
  <c r="M30" i="27"/>
  <c r="L30" i="27"/>
  <c r="Q26" i="27"/>
  <c r="P26" i="27"/>
  <c r="L26" i="27"/>
  <c r="M26" i="27"/>
  <c r="Q25" i="27"/>
  <c r="P25" i="27"/>
  <c r="M25" i="27"/>
  <c r="L25" i="27"/>
  <c r="M24" i="27"/>
  <c r="L24" i="27"/>
  <c r="P24" i="27"/>
  <c r="Q24" i="27"/>
  <c r="L23" i="27"/>
  <c r="M23" i="27"/>
  <c r="Q23" i="27"/>
  <c r="P23" i="27"/>
  <c r="M22" i="27"/>
  <c r="L22" i="27"/>
  <c r="P22" i="27"/>
  <c r="Q22" i="27"/>
  <c r="Q16" i="27"/>
  <c r="P16" i="27"/>
  <c r="L18" i="27"/>
  <c r="M18" i="27"/>
  <c r="M17" i="27"/>
  <c r="L17" i="27"/>
  <c r="Q18" i="27"/>
  <c r="P18" i="27"/>
  <c r="M16" i="27"/>
  <c r="L16" i="27"/>
  <c r="Q17" i="27"/>
  <c r="P17" i="27"/>
  <c r="P15" i="27"/>
  <c r="Q15" i="27"/>
  <c r="L15" i="27"/>
  <c r="M15" i="27"/>
  <c r="P19" i="27"/>
  <c r="Q19" i="27"/>
  <c r="M19" i="27"/>
  <c r="L19" i="27"/>
  <c r="R48" i="27" l="1"/>
  <c r="S48" i="27"/>
  <c r="R47" i="27"/>
  <c r="S47" i="27"/>
  <c r="S46" i="27"/>
  <c r="R46" i="27"/>
  <c r="R45" i="27"/>
  <c r="S45" i="27"/>
  <c r="R42" i="27"/>
  <c r="S42" i="27"/>
  <c r="S41" i="27"/>
  <c r="R41" i="27"/>
  <c r="S40" i="27"/>
  <c r="R40" i="27"/>
  <c r="R39" i="27"/>
  <c r="S39" i="27"/>
  <c r="S34" i="27"/>
  <c r="R34" i="27"/>
  <c r="S33" i="27"/>
  <c r="R33" i="27"/>
  <c r="S32" i="27"/>
  <c r="R32" i="27"/>
  <c r="R31" i="27"/>
  <c r="S31" i="27"/>
  <c r="S30" i="27"/>
  <c r="R30" i="27"/>
  <c r="R26" i="27"/>
  <c r="S26" i="27"/>
  <c r="S25" i="27"/>
  <c r="R25" i="27"/>
  <c r="R24" i="27"/>
  <c r="S24" i="27"/>
  <c r="R23" i="27"/>
  <c r="S23" i="27"/>
  <c r="R22" i="27"/>
  <c r="S22" i="27"/>
  <c r="R18" i="27"/>
  <c r="S18" i="27"/>
  <c r="R16" i="27"/>
  <c r="S16" i="27"/>
  <c r="S17" i="27"/>
  <c r="R17" i="27"/>
  <c r="S15" i="27"/>
  <c r="R15" i="27"/>
  <c r="R19" i="27"/>
  <c r="S19" i="27"/>
  <c r="U60" i="27" l="1"/>
  <c r="L60" i="4" s="1"/>
  <c r="T60" i="27"/>
  <c r="U52" i="27"/>
  <c r="L52" i="4" s="1"/>
  <c r="T52" i="27"/>
  <c r="U87" i="27"/>
  <c r="L87" i="4" s="1"/>
  <c r="T87" i="27"/>
  <c r="U77" i="27"/>
  <c r="L77" i="4" s="1"/>
  <c r="T77" i="27"/>
  <c r="U63" i="27"/>
  <c r="L63" i="4" s="1"/>
  <c r="T63" i="27"/>
  <c r="U6" i="27"/>
  <c r="L6" i="4" s="1"/>
  <c r="T6" i="27"/>
  <c r="U11" i="27"/>
  <c r="L11" i="4" s="1"/>
  <c r="T11" i="27"/>
  <c r="U10" i="27"/>
  <c r="L10" i="4" s="1"/>
  <c r="T10" i="27"/>
  <c r="U86" i="27"/>
  <c r="L86" i="4" s="1"/>
  <c r="T86" i="27"/>
  <c r="U92" i="27"/>
  <c r="L92" i="4" s="1"/>
  <c r="T92" i="27"/>
  <c r="U80" i="27"/>
  <c r="L80" i="4" s="1"/>
  <c r="T80" i="27"/>
  <c r="U95" i="27"/>
  <c r="L95" i="4" s="1"/>
  <c r="T95" i="27"/>
  <c r="U85" i="27"/>
  <c r="L85" i="4" s="1"/>
  <c r="T85" i="27"/>
  <c r="U73" i="27"/>
  <c r="L73" i="4" s="1"/>
  <c r="T73" i="27"/>
  <c r="U56" i="27"/>
  <c r="L56" i="4" s="1"/>
  <c r="T56" i="27"/>
  <c r="U62" i="27"/>
  <c r="L62" i="4" s="1"/>
  <c r="T62" i="27"/>
  <c r="U61" i="27"/>
  <c r="L61" i="4" s="1"/>
  <c r="T61" i="27"/>
  <c r="U9" i="27"/>
  <c r="L9" i="4" s="1"/>
  <c r="T9" i="27"/>
  <c r="U8" i="27"/>
  <c r="L8" i="4" s="1"/>
  <c r="T8" i="27"/>
  <c r="U94" i="27"/>
  <c r="L94" i="4" s="1"/>
  <c r="T94" i="27"/>
  <c r="U96" i="27"/>
  <c r="L96" i="4" s="1"/>
  <c r="T96" i="27"/>
  <c r="U78" i="27"/>
  <c r="L78" i="4" s="1"/>
  <c r="T78" i="27"/>
  <c r="U84" i="27"/>
  <c r="L84" i="4" s="1"/>
  <c r="T84" i="27"/>
  <c r="U72" i="27"/>
  <c r="L72" i="4" s="1"/>
  <c r="T72" i="27"/>
  <c r="U93" i="27"/>
  <c r="L93" i="4" s="1"/>
  <c r="T93" i="27"/>
  <c r="U83" i="27"/>
  <c r="L83" i="4" s="1"/>
  <c r="T83" i="27"/>
  <c r="U71" i="27"/>
  <c r="L71" i="4" s="1"/>
  <c r="T71" i="27"/>
  <c r="U54" i="27"/>
  <c r="L54" i="4" s="1"/>
  <c r="T54" i="27"/>
  <c r="U55" i="27"/>
  <c r="L55" i="4" s="1"/>
  <c r="T55" i="27"/>
  <c r="U7" i="27"/>
  <c r="L7" i="4" s="1"/>
  <c r="T7" i="27"/>
  <c r="U70" i="27"/>
  <c r="L70" i="4" s="1"/>
  <c r="T70" i="27"/>
  <c r="U76" i="27"/>
  <c r="L76" i="4" s="1"/>
  <c r="T76" i="27"/>
  <c r="U64" i="27"/>
  <c r="L64" i="4" s="1"/>
  <c r="T64" i="27"/>
  <c r="U91" i="27"/>
  <c r="L91" i="4" s="1"/>
  <c r="T91" i="27"/>
  <c r="U79" i="27"/>
  <c r="L79" i="4" s="1"/>
  <c r="T79" i="27"/>
  <c r="U69" i="27"/>
  <c r="L69" i="4" s="1"/>
  <c r="T69" i="27"/>
  <c r="U53" i="27"/>
  <c r="L53" i="4" s="1"/>
  <c r="T53" i="27"/>
  <c r="U48" i="27"/>
  <c r="L48" i="4" s="1"/>
  <c r="T48" i="27"/>
  <c r="T47" i="27"/>
  <c r="U47" i="27"/>
  <c r="L47" i="4" s="1"/>
  <c r="T46" i="27"/>
  <c r="U46" i="27"/>
  <c r="L46" i="4" s="1"/>
  <c r="U45" i="27"/>
  <c r="L45" i="4" s="1"/>
  <c r="T45" i="27"/>
  <c r="U42" i="27"/>
  <c r="L42" i="4" s="1"/>
  <c r="T42" i="27"/>
  <c r="T41" i="27"/>
  <c r="U41" i="27"/>
  <c r="L41" i="4" s="1"/>
  <c r="U40" i="27"/>
  <c r="L40" i="4" s="1"/>
  <c r="T40" i="27"/>
  <c r="U39" i="27"/>
  <c r="L39" i="4" s="1"/>
  <c r="T39" i="27"/>
  <c r="T34" i="27"/>
  <c r="U34" i="27"/>
  <c r="L34" i="4" s="1"/>
  <c r="T33" i="27"/>
  <c r="U33" i="27"/>
  <c r="L33" i="4" s="1"/>
  <c r="U32" i="27"/>
  <c r="L32" i="4" s="1"/>
  <c r="T32" i="27"/>
  <c r="U31" i="27"/>
  <c r="L31" i="4" s="1"/>
  <c r="T31" i="27"/>
  <c r="U30" i="27"/>
  <c r="L30" i="4" s="1"/>
  <c r="T30" i="27"/>
  <c r="T26" i="27"/>
  <c r="U26" i="27"/>
  <c r="L26" i="4" s="1"/>
  <c r="U25" i="27"/>
  <c r="L25" i="4" s="1"/>
  <c r="T25" i="27"/>
  <c r="U24" i="27"/>
  <c r="L24" i="4" s="1"/>
  <c r="T24" i="27"/>
  <c r="T23" i="27"/>
  <c r="U23" i="27"/>
  <c r="L23" i="4" s="1"/>
  <c r="U22" i="27"/>
  <c r="L22" i="4" s="1"/>
  <c r="T22" i="27"/>
  <c r="U17" i="27"/>
  <c r="L17" i="4" s="1"/>
  <c r="T17" i="27"/>
  <c r="T18" i="27"/>
  <c r="U18" i="27"/>
  <c r="L18" i="4" s="1"/>
  <c r="U16" i="27"/>
  <c r="L16" i="4" s="1"/>
  <c r="T16" i="27"/>
  <c r="T15" i="27"/>
  <c r="U15" i="27"/>
  <c r="L15" i="4" s="1"/>
  <c r="T19" i="27"/>
  <c r="U19" i="27"/>
  <c r="L19" i="4" s="1"/>
  <c r="M34" i="4" l="1"/>
  <c r="B34" i="7" s="1"/>
  <c r="F34" i="7" s="1"/>
  <c r="J34" i="7" s="1"/>
  <c r="F31" i="53" s="1"/>
  <c r="M78" i="4"/>
  <c r="B78" i="7" s="1"/>
  <c r="F78" i="7" s="1"/>
  <c r="J78" i="7" s="1"/>
  <c r="F75" i="53" s="1"/>
  <c r="M9" i="4"/>
  <c r="B9" i="7" s="1"/>
  <c r="F9" i="7" s="1"/>
  <c r="J9" i="7" s="1"/>
  <c r="F6" i="53" s="1"/>
  <c r="M62" i="4"/>
  <c r="B62" i="7" s="1"/>
  <c r="F62" i="7" s="1"/>
  <c r="J62" i="7" s="1"/>
  <c r="F59" i="53" s="1"/>
  <c r="M92" i="4"/>
  <c r="B92" i="7" s="1"/>
  <c r="F92" i="7" s="1"/>
  <c r="J92" i="7" s="1"/>
  <c r="F89" i="53" s="1"/>
  <c r="M10" i="4"/>
  <c r="B10" i="7" s="1"/>
  <c r="F10" i="7" s="1"/>
  <c r="J10" i="7" s="1"/>
  <c r="F7" i="53" s="1"/>
  <c r="M77" i="4"/>
  <c r="B77" i="7" s="1"/>
  <c r="F77" i="7" s="1"/>
  <c r="J77" i="7" s="1"/>
  <c r="F74" i="53" s="1"/>
  <c r="M7" i="4"/>
  <c r="B7" i="7" s="1"/>
  <c r="F7" i="7" s="1"/>
  <c r="J7" i="7" s="1"/>
  <c r="F4" i="53" s="1"/>
  <c r="M95" i="4"/>
  <c r="B95" i="7" s="1"/>
  <c r="F95" i="7" s="1"/>
  <c r="J95" i="7" s="1"/>
  <c r="M26" i="4"/>
  <c r="B26" i="7" s="1"/>
  <c r="F26" i="7" s="1"/>
  <c r="J26" i="7" s="1"/>
  <c r="F23" i="53" s="1"/>
  <c r="M41" i="4"/>
  <c r="B41" i="7" s="1"/>
  <c r="F41" i="7" s="1"/>
  <c r="J41" i="7" s="1"/>
  <c r="F38" i="53" s="1"/>
  <c r="M31" i="4"/>
  <c r="B31" i="7" s="1"/>
  <c r="F31" i="7" s="1"/>
  <c r="J31" i="7" s="1"/>
  <c r="F28" i="53" s="1"/>
  <c r="M39" i="4"/>
  <c r="B39" i="7" s="1"/>
  <c r="F39" i="7" s="1"/>
  <c r="J39" i="7" s="1"/>
  <c r="F36" i="53" s="1"/>
  <c r="M55" i="4"/>
  <c r="B55" i="7" s="1"/>
  <c r="F55" i="7" s="1"/>
  <c r="J55" i="7" s="1"/>
  <c r="F52" i="53" s="1"/>
  <c r="M93" i="4"/>
  <c r="B93" i="7" s="1"/>
  <c r="F93" i="7" s="1"/>
  <c r="J93" i="7" s="1"/>
  <c r="F90" i="53" s="1"/>
  <c r="M96" i="4"/>
  <c r="B96" i="7" s="1"/>
  <c r="F96" i="7" s="1"/>
  <c r="J96" i="7" s="1"/>
  <c r="F93" i="53" s="1"/>
  <c r="M61" i="4"/>
  <c r="B61" i="7" s="1"/>
  <c r="F61" i="7" s="1"/>
  <c r="J61" i="7" s="1"/>
  <c r="F58" i="53" s="1"/>
  <c r="M56" i="4"/>
  <c r="B56" i="7" s="1"/>
  <c r="F56" i="7" s="1"/>
  <c r="J56" i="7" s="1"/>
  <c r="F53" i="53" s="1"/>
  <c r="M85" i="4"/>
  <c r="B85" i="7" s="1"/>
  <c r="F85" i="7" s="1"/>
  <c r="J85" i="7" s="1"/>
  <c r="F82" i="53" s="1"/>
  <c r="M11" i="4"/>
  <c r="B11" i="7" s="1"/>
  <c r="F11" i="7" s="1"/>
  <c r="J11" i="7" s="1"/>
  <c r="F8" i="53" s="1"/>
  <c r="M60" i="4"/>
  <c r="B60" i="7" s="1"/>
  <c r="F60" i="7" s="1"/>
  <c r="J60" i="7" s="1"/>
  <c r="F57" i="53" s="1"/>
  <c r="M23" i="4"/>
  <c r="B23" i="7" s="1"/>
  <c r="F23" i="7" s="1"/>
  <c r="J23" i="7" s="1"/>
  <c r="F20" i="53" s="1"/>
  <c r="M30" i="4"/>
  <c r="B30" i="7" s="1"/>
  <c r="F30" i="7" s="1"/>
  <c r="J30" i="7" s="1"/>
  <c r="F27" i="53" s="1"/>
  <c r="M32" i="4"/>
  <c r="B32" i="7" s="1"/>
  <c r="F32" i="7" s="1"/>
  <c r="J32" i="7" s="1"/>
  <c r="F29" i="53" s="1"/>
  <c r="M40" i="4"/>
  <c r="B40" i="7" s="1"/>
  <c r="F40" i="7" s="1"/>
  <c r="J40" i="7" s="1"/>
  <c r="F37" i="53" s="1"/>
  <c r="M42" i="4"/>
  <c r="B42" i="7" s="1"/>
  <c r="F42" i="7" s="1"/>
  <c r="J42" i="7" s="1"/>
  <c r="F39" i="53" s="1"/>
  <c r="M69" i="4"/>
  <c r="B69" i="7" s="1"/>
  <c r="F69" i="7" s="1"/>
  <c r="J69" i="7" s="1"/>
  <c r="F66" i="53" s="1"/>
  <c r="M91" i="4"/>
  <c r="B91" i="7" s="1"/>
  <c r="F91" i="7" s="1"/>
  <c r="J91" i="7" s="1"/>
  <c r="F88" i="53" s="1"/>
  <c r="M76" i="4"/>
  <c r="B76" i="7" s="1"/>
  <c r="F76" i="7" s="1"/>
  <c r="J76" i="7" s="1"/>
  <c r="F73" i="53" s="1"/>
  <c r="M54" i="4"/>
  <c r="B54" i="7" s="1"/>
  <c r="F54" i="7" s="1"/>
  <c r="J54" i="7" s="1"/>
  <c r="F51" i="53" s="1"/>
  <c r="M83" i="4"/>
  <c r="B83" i="7" s="1"/>
  <c r="F83" i="7" s="1"/>
  <c r="J83" i="7" s="1"/>
  <c r="F80" i="53" s="1"/>
  <c r="M72" i="4"/>
  <c r="B72" i="7" s="1"/>
  <c r="F72" i="7" s="1"/>
  <c r="J72" i="7" s="1"/>
  <c r="F69" i="53" s="1"/>
  <c r="M94" i="4"/>
  <c r="B94" i="7" s="1"/>
  <c r="F94" i="7" s="1"/>
  <c r="J94" i="7" s="1"/>
  <c r="F91" i="53" s="1"/>
  <c r="M73" i="4"/>
  <c r="B73" i="7" s="1"/>
  <c r="F73" i="7" s="1"/>
  <c r="J73" i="7" s="1"/>
  <c r="F70" i="53" s="1"/>
  <c r="M6" i="4"/>
  <c r="B6" i="7" s="1"/>
  <c r="F6" i="7" s="1"/>
  <c r="J6" i="7" s="1"/>
  <c r="F3" i="53" s="1"/>
  <c r="M52" i="4"/>
  <c r="B52" i="7" s="1"/>
  <c r="F52" i="7" s="1"/>
  <c r="J52" i="7" s="1"/>
  <c r="F49" i="53" s="1"/>
  <c r="M19" i="4"/>
  <c r="B19" i="7" s="1"/>
  <c r="F19" i="7" s="1"/>
  <c r="J19" i="7" s="1"/>
  <c r="F16" i="53" s="1"/>
  <c r="M22" i="4"/>
  <c r="B22" i="7" s="1"/>
  <c r="F22" i="7" s="1"/>
  <c r="J22" i="7" s="1"/>
  <c r="F19" i="53" s="1"/>
  <c r="M24" i="4"/>
  <c r="B24" i="7" s="1"/>
  <c r="F24" i="7" s="1"/>
  <c r="J24" i="7" s="1"/>
  <c r="F21" i="53" s="1"/>
  <c r="M53" i="4"/>
  <c r="B53" i="7" s="1"/>
  <c r="F53" i="7" s="1"/>
  <c r="J53" i="7" s="1"/>
  <c r="F50" i="53" s="1"/>
  <c r="M79" i="4"/>
  <c r="B79" i="7" s="1"/>
  <c r="F79" i="7" s="1"/>
  <c r="J79" i="7" s="1"/>
  <c r="F76" i="53" s="1"/>
  <c r="M64" i="4"/>
  <c r="B64" i="7" s="1"/>
  <c r="F64" i="7" s="1"/>
  <c r="J64" i="7" s="1"/>
  <c r="F61" i="53" s="1"/>
  <c r="M70" i="4"/>
  <c r="B70" i="7" s="1"/>
  <c r="F70" i="7" s="1"/>
  <c r="J70" i="7" s="1"/>
  <c r="F67" i="53" s="1"/>
  <c r="M71" i="4"/>
  <c r="B71" i="7" s="1"/>
  <c r="F71" i="7" s="1"/>
  <c r="J71" i="7" s="1"/>
  <c r="F68" i="53" s="1"/>
  <c r="M84" i="4"/>
  <c r="B84" i="7" s="1"/>
  <c r="F84" i="7" s="1"/>
  <c r="J84" i="7" s="1"/>
  <c r="F81" i="53" s="1"/>
  <c r="M8" i="4"/>
  <c r="B8" i="7" s="1"/>
  <c r="F8" i="7" s="1"/>
  <c r="J8" i="7" s="1"/>
  <c r="F5" i="53" s="1"/>
  <c r="M80" i="4"/>
  <c r="B80" i="7" s="1"/>
  <c r="F80" i="7" s="1"/>
  <c r="J80" i="7" s="1"/>
  <c r="F77" i="53" s="1"/>
  <c r="M86" i="4"/>
  <c r="B86" i="7" s="1"/>
  <c r="F86" i="7" s="1"/>
  <c r="J86" i="7" s="1"/>
  <c r="F83" i="53" s="1"/>
  <c r="M63" i="4"/>
  <c r="B63" i="7" s="1"/>
  <c r="F63" i="7" s="1"/>
  <c r="J63" i="7" s="1"/>
  <c r="F60" i="53" s="1"/>
  <c r="M87" i="4"/>
  <c r="B87" i="7" s="1"/>
  <c r="F87" i="7" s="1"/>
  <c r="J87" i="7" s="1"/>
  <c r="F84" i="53" s="1"/>
  <c r="M45" i="4"/>
  <c r="B45" i="7" s="1"/>
  <c r="F45" i="7" s="1"/>
  <c r="J45" i="7" s="1"/>
  <c r="F42" i="53" s="1"/>
  <c r="M47" i="4"/>
  <c r="B47" i="7" s="1"/>
  <c r="F47" i="7" s="1"/>
  <c r="J47" i="7" s="1"/>
  <c r="F44" i="53" s="1"/>
  <c r="M46" i="4"/>
  <c r="B46" i="7" s="1"/>
  <c r="F46" i="7" s="1"/>
  <c r="J46" i="7" s="1"/>
  <c r="F43" i="53" s="1"/>
  <c r="M48" i="4"/>
  <c r="B48" i="7" s="1"/>
  <c r="F48" i="7" s="1"/>
  <c r="J48" i="7" s="1"/>
  <c r="F45" i="53" s="1"/>
  <c r="M33" i="4"/>
  <c r="B33" i="7" s="1"/>
  <c r="F33" i="7" s="1"/>
  <c r="J33" i="7" s="1"/>
  <c r="F30" i="53" s="1"/>
  <c r="M25" i="4"/>
  <c r="B25" i="7" s="1"/>
  <c r="F25" i="7" s="1"/>
  <c r="J25" i="7" s="1"/>
  <c r="F22" i="53" s="1"/>
  <c r="M18" i="4"/>
  <c r="B18" i="7" s="1"/>
  <c r="F18" i="7" s="1"/>
  <c r="J18" i="7" s="1"/>
  <c r="F15" i="53" s="1"/>
  <c r="M17" i="4"/>
  <c r="B17" i="7" s="1"/>
  <c r="F17" i="7" s="1"/>
  <c r="J17" i="7" s="1"/>
  <c r="F14" i="53" s="1"/>
  <c r="M16" i="4"/>
  <c r="B16" i="7" s="1"/>
  <c r="F16" i="7" s="1"/>
  <c r="J16" i="7" s="1"/>
  <c r="F13" i="53" s="1"/>
  <c r="M15" i="4"/>
  <c r="B15" i="7" s="1"/>
  <c r="F15" i="7" s="1"/>
  <c r="J15" i="7" s="1"/>
  <c r="F12" i="53" s="1"/>
  <c r="N14" i="7" l="1"/>
  <c r="O14" i="7" s="1"/>
  <c r="F92" i="53"/>
  <c r="N18" i="7"/>
  <c r="O18" i="7" s="1"/>
  <c r="N11" i="7"/>
  <c r="O11" i="7" s="1"/>
  <c r="N13" i="7"/>
  <c r="O13" i="7" s="1"/>
  <c r="N16" i="7"/>
  <c r="O16" i="7" s="1"/>
  <c r="N12" i="7"/>
  <c r="O12" i="7" s="1"/>
  <c r="N15" i="7"/>
  <c r="O15" i="7" s="1"/>
  <c r="N19" i="7"/>
  <c r="O19" i="7" s="1"/>
</calcChain>
</file>

<file path=xl/sharedStrings.xml><?xml version="1.0" encoding="utf-8"?>
<sst xmlns="http://schemas.openxmlformats.org/spreadsheetml/2006/main" count="5185" uniqueCount="425">
  <si>
    <t>Belastbarkeit</t>
  </si>
  <si>
    <t>Arbeitsweise</t>
  </si>
  <si>
    <t>Bericht</t>
  </si>
  <si>
    <t>Arbeitsergebnis</t>
  </si>
  <si>
    <t>Verhalten</t>
  </si>
  <si>
    <t>in vollem Maße</t>
  </si>
  <si>
    <t>teilweise</t>
  </si>
  <si>
    <t>unzureichend</t>
  </si>
  <si>
    <t>keine Angabe</t>
  </si>
  <si>
    <t>verfügt über notwendige fachliche Kenntnisse</t>
  </si>
  <si>
    <t>kann Erlerntes in der Praxis umsetzen</t>
  </si>
  <si>
    <t>kann Arbeitsprozesse beurteilen und erläutern</t>
  </si>
  <si>
    <t>weitgehend</t>
  </si>
  <si>
    <t>beherrscht die notwendigen Werkzeuge und Systeme</t>
  </si>
  <si>
    <t>plant Arbeitsvorgänge</t>
  </si>
  <si>
    <t>kann sich in komplexe Aufgaben einarbeiten/versteht komplexe Zusammenhänge</t>
  </si>
  <si>
    <t>ist in der Lage, themenübergreifend zu denken</t>
  </si>
  <si>
    <t>kann mit grafischen Dokumentationen umgehen (Technische Zeichnung,Statistik)</t>
  </si>
  <si>
    <t>arbeitet aus eigenem Antrieb</t>
  </si>
  <si>
    <t>sucht sich eigenständig Arbeitsaufgaben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</si>
  <si>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</si>
  <si>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</si>
  <si>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</si>
  <si>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ist belastbar/kann gut mit Stress umgehen</t>
  </si>
  <si>
    <t>kann über einen längeren Zeitraum konzentriert arbeiten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</si>
  <si>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</si>
  <si>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</si>
  <si>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</si>
  <si>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</si>
  <si>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Länge ist, der Einsatzzeit entsprechend, angemessen</t>
  </si>
  <si>
    <t>Arbeitsqualität und -quantität</t>
  </si>
  <si>
    <t>arbeitet gewissenhaft und genau</t>
  </si>
  <si>
    <t>erledigt Aufgaben ohne ständige Kontrolle</t>
  </si>
  <si>
    <t>kann Umfang und Dauer von Aufgaben abschätzen und diese sinnvoll organisieren</t>
  </si>
  <si>
    <t>besitzt auch in schwierigen Situationen Selbstdisziplin und Ausdauer</t>
  </si>
  <si>
    <t xml:space="preserve">überträgt vorhandenes Wissen und Erfahrungen auf neue Aufgabenstellungen </t>
  </si>
  <si>
    <t>erfasst neue Ausbildungsinhalte zügig und richtig</t>
  </si>
  <si>
    <t>arbeitet sich schnell ins Fachgebiet ein</t>
  </si>
  <si>
    <t>Verhalten gegenüber Mitarbeitern</t>
  </si>
  <si>
    <t>positioniert sich und seine Ziele/Vorstellungen</t>
  </si>
  <si>
    <t>gibt die Aufgabenbearbeitung bei Widerstand nicht gleich auf</t>
  </si>
  <si>
    <t>ist in der Lage, verschiedene Lösungswege aufzuzeigen und zu erläutern</t>
  </si>
  <si>
    <t>kann bei anforderungsgerechten Aufgaben eine Lösung finden und begründen</t>
  </si>
  <si>
    <t>freundliches und aufgeschlossenes Auftreten</t>
  </si>
  <si>
    <t>gepflegtes Erscheinungsbild</t>
  </si>
  <si>
    <t>reagiert flexibel und schnell auf Anforderungen</t>
  </si>
  <si>
    <t>zeigt Hilfsbereitschaft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</si>
  <si>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</si>
  <si>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</si>
  <si>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</si>
  <si>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</si>
  <si>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</si>
  <si>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</si>
  <si>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</si>
  <si>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</si>
  <si>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</si>
  <si>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</si>
  <si>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</si>
  <si>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</si>
  <si>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</si>
  <si>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</si>
  <si>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</si>
  <si>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</si>
  <si>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</si>
  <si>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</t>
  </si>
  <si>
    <t>x</t>
  </si>
  <si>
    <t>Differenz zum Soll</t>
  </si>
  <si>
    <t>Aufenthaltsdauer (in Wochen):</t>
  </si>
  <si>
    <t>Gesamt:</t>
  </si>
  <si>
    <t>Wochen</t>
  </si>
  <si>
    <t>Haufe:</t>
  </si>
  <si>
    <t>Ziel</t>
  </si>
  <si>
    <t>Kunden- und Serviceorientierung</t>
  </si>
  <si>
    <t>geht auf Kundenwünsche ein</t>
  </si>
  <si>
    <t>zeigt sich kooperativ in der Zusammenarbeit</t>
  </si>
  <si>
    <t>Personenorientierung/Interaktionskompetenz</t>
  </si>
  <si>
    <t>hält sich an (Termin-)Vorgaben</t>
  </si>
  <si>
    <t>Konfliktlösungskompetenz</t>
  </si>
  <si>
    <t>Erworbene Fachkenntnisse</t>
  </si>
  <si>
    <t>verfügt über Kenntnisse in Arbeitssicherheit/arbeitet nach Regeln und Vorschriften</t>
  </si>
  <si>
    <t>Fertigkeiten</t>
  </si>
  <si>
    <t>arbeitet sicher und geschickt</t>
  </si>
  <si>
    <t>ist in der Lage, selbstständig Aufgaben zu erledigen</t>
  </si>
  <si>
    <t>geht strukturiert und zielorientiert vor</t>
  </si>
  <si>
    <t>Planungs- und Analysekompetenz</t>
  </si>
  <si>
    <t>Systematisch-analytisches Denken</t>
  </si>
  <si>
    <t>argumentiert logisch und nachvollziehbar</t>
  </si>
  <si>
    <t>Entscheidungskompetenz</t>
  </si>
  <si>
    <t>Durchsetzungs- und Entscheidungsfähigkeit</t>
  </si>
  <si>
    <t>reagiert/handelt der Situation entsprechend</t>
  </si>
  <si>
    <t>Ergebnis- und Zielorientierung</t>
  </si>
  <si>
    <t>Lern- und Leistungsfähigkeit</t>
  </si>
  <si>
    <t>bearbeitet Aufgaben in angemessener Zeit und hält sich an Fristen</t>
  </si>
  <si>
    <t>Innovations- und Veränderungskompetenz</t>
  </si>
  <si>
    <t>Eigeninitiative/Lern- und Leistungsbereitschaft</t>
  </si>
  <si>
    <t>nutzt die Arbeitszeit effizient</t>
  </si>
  <si>
    <t>TNBa</t>
  </si>
  <si>
    <t>KSMf</t>
  </si>
  <si>
    <t>-</t>
  </si>
  <si>
    <t>Fachwissen</t>
  </si>
  <si>
    <t>Auffassungsgabe/Denkvermögen</t>
  </si>
  <si>
    <t>Mittelwert:</t>
  </si>
  <si>
    <t>Note:</t>
  </si>
  <si>
    <t>Leistungsbereitschaft</t>
  </si>
  <si>
    <t>Lernbereitschaft</t>
  </si>
  <si>
    <t>überwiegend</t>
  </si>
  <si>
    <t>TNBi</t>
  </si>
  <si>
    <t>TEBa 1.&amp;2. AJ</t>
  </si>
  <si>
    <t>TEBa 3.&amp;4. AJ</t>
  </si>
  <si>
    <t>TEBa für 1. und 2. Ausbildungsjahr</t>
  </si>
  <si>
    <t>Ausbildungsjahr:</t>
  </si>
  <si>
    <t>TEBa für 3. und 4. Ausbildungsjahr</t>
  </si>
  <si>
    <t>KSM WA</t>
  </si>
  <si>
    <t>KSMl</t>
  </si>
  <si>
    <t>KSM Werkzeugausgabe</t>
  </si>
  <si>
    <t>KSM Fuhrpark</t>
  </si>
  <si>
    <t>KSM Lager</t>
  </si>
  <si>
    <t>PPCa Ziel</t>
  </si>
  <si>
    <t>PPC</t>
  </si>
  <si>
    <t>PPC-K</t>
  </si>
  <si>
    <t>PPC-H</t>
  </si>
  <si>
    <t>hält Vereibarungen ein</t>
  </si>
  <si>
    <t>TNFs</t>
  </si>
  <si>
    <t>kann sich in eine Arbeitsgruppe einfügen</t>
  </si>
  <si>
    <t>geht wertschätzend mit den Mitarbeitern um</t>
  </si>
  <si>
    <t>Kommunikationsfähigkeit</t>
  </si>
  <si>
    <t>gibt Feedback</t>
  </si>
  <si>
    <t>ist anpassungsfähig</t>
  </si>
  <si>
    <t>bringt sich in die Gemeinschaft ein</t>
  </si>
  <si>
    <t>ist hilfsbereit und unterstützt Kollegen/Führungskräfte gern</t>
  </si>
  <si>
    <t>beachtet die Vorgaben der Führungskräfte</t>
  </si>
  <si>
    <t>kann erlernte Fertigkeiten und Kenntnisse anwenden</t>
  </si>
  <si>
    <t>hat Kenntnisse in Arbeitssicherheit und in den internen Regelwerken</t>
  </si>
  <si>
    <t>beherrscht die Arbeit mit Werkzeugen und Tools</t>
  </si>
  <si>
    <t>besitzt die nötigen fachlichen Grundlagen</t>
  </si>
  <si>
    <t>ist nach einer Arbeitsanweisung in der Lage, selbstständig Aufgaben zu erledigen</t>
  </si>
  <si>
    <t>arbeitet qualitativ und quantitativ verlässlich</t>
  </si>
  <si>
    <t>ist in der Lage, sich in komplexe Aufgaben gedanklich einzuarbeiten</t>
  </si>
  <si>
    <t>plant die Arbeit</t>
  </si>
  <si>
    <t>organisiert eigenständig</t>
  </si>
  <si>
    <t>ist neugierig / offen</t>
  </si>
  <si>
    <t>schließt selbstständig Wissenslücken und ist anpassungsfähig</t>
  </si>
  <si>
    <t>zeigt für ihren / seinen Beruf Interesse</t>
  </si>
  <si>
    <t>steht offen und bereitwillig (intrinsisch motiviert) den gestellten Anforderungen gegenüber</t>
  </si>
  <si>
    <t>handelt qualitätsbewusst und wirtschaftlich</t>
  </si>
  <si>
    <t>1. Ausbildungsjahr</t>
  </si>
  <si>
    <t>Bewertung</t>
  </si>
  <si>
    <t>2. Ausbildungsjahr</t>
  </si>
  <si>
    <t>3. Ausbildungsjahr</t>
  </si>
  <si>
    <t>1. AJ</t>
  </si>
  <si>
    <t>2. AJ</t>
  </si>
  <si>
    <t>3. AJ</t>
  </si>
  <si>
    <t>4. AJ</t>
  </si>
  <si>
    <t>Gewichtung</t>
  </si>
  <si>
    <t>4. Ausbildungsjahr</t>
  </si>
  <si>
    <t>größer gleich 0,5</t>
  </si>
  <si>
    <t>kleiner als -1,5</t>
  </si>
  <si>
    <t>größer gleich -0,5</t>
  </si>
  <si>
    <t>größer gleich -1,5</t>
  </si>
  <si>
    <t>Umrechnungstabelle</t>
  </si>
  <si>
    <t>Beurteilungsbogen</t>
  </si>
  <si>
    <t>Zuverlässigkeit / Ehrlichkeit</t>
  </si>
  <si>
    <t>X</t>
  </si>
  <si>
    <t>Fertigkeiten &amp; Kenntnisse</t>
  </si>
  <si>
    <t>Unterweisungsaufwand</t>
  </si>
  <si>
    <t>Persönlichkeit</t>
  </si>
  <si>
    <t>Hilfsmitteleinsatz</t>
  </si>
  <si>
    <t>Aufgabenbewältigung &amp; Nutzung der Ausbildungs-möglichkeiten</t>
  </si>
  <si>
    <t>Mittelwert / Note:</t>
  </si>
  <si>
    <t>Gesamtnote</t>
  </si>
  <si>
    <t>kann mit Stress umgehen</t>
  </si>
  <si>
    <t>besitzt eine ausgeprägte Ausdauer auch in schwierigen Situationen</t>
  </si>
  <si>
    <t>sieht zu erledigende Arbeiten von selbst</t>
  </si>
  <si>
    <t>geht ziel-und lösungsorientiert vor</t>
  </si>
  <si>
    <t>kann in bestimmten Situationen Entscheidungen treffen</t>
  </si>
  <si>
    <t>ist in der Lage sich fehlendes Wissen selbstständig anzueignen, um praktische Aufgaben zu bearbeiten</t>
  </si>
  <si>
    <t>ist in der Lage, verschiedene Lösungswege aufzuzeigen durch die Fähigkeit, Probleme eigenständig zu lösen bzw. Strategien selbst zu entwickeln</t>
  </si>
  <si>
    <t>kann erlernte Fertigkeiten und Kenntnisse anwenden // kann Erlerntes in der Praxis umsetzen</t>
  </si>
  <si>
    <t>steht offen und bereitwillig (intrinsisch motiviert) den gestellten Anforderungen gegenüber // ist neugierig offen</t>
  </si>
  <si>
    <t>hat Variationsmöglichkeiten in der Verwendung von Werkzeugen / Anlagen / Tools und kann sich situationsgerecht für eine Möglichkeit entscheiden</t>
  </si>
  <si>
    <r>
      <t xml:space="preserve">KSM Fuhrpark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</si>
  <si>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KSM Lager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</si>
  <si>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KSM Werkzeugausgabe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</si>
  <si>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PPC-K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</si>
  <si>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PPC-H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</si>
  <si>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TEBa für 1. und 2. Ausbildungsjahr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</si>
  <si>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TEBa für 3. und 4. Ausbildungsjahr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</si>
  <si>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TNBa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</si>
  <si>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TNBi </t>
    </r>
    <r>
      <rPr>
        <b/>
        <sz val="11"/>
        <color rgb="FFFF0000"/>
        <rFont val="Calibri"/>
        <family val="2"/>
        <scheme val="minor"/>
      </rPr>
      <t>2</t>
    </r>
  </si>
  <si>
    <r>
      <t xml:space="preserve">TNFs </t>
    </r>
    <r>
      <rPr>
        <b/>
        <sz val="11"/>
        <color rgb="FF7030A0"/>
        <rFont val="Calibri"/>
        <family val="2"/>
        <scheme val="minor"/>
      </rPr>
      <t>2</t>
    </r>
  </si>
  <si>
    <t>AP Teil 1-K</t>
  </si>
  <si>
    <t>Entwicklungsbogen für Auszubildende der Stadtwerke Kiel AG</t>
  </si>
  <si>
    <t>Name des/der Auszubildenden:</t>
  </si>
  <si>
    <t>Ja</t>
  </si>
  <si>
    <t>Nein</t>
  </si>
  <si>
    <t>Keine Angabe</t>
  </si>
  <si>
    <t>AP Teil 1</t>
  </si>
  <si>
    <t>Anzahl der erhaltenen Entwicklungsbögen während der Ausbildung:</t>
  </si>
  <si>
    <t>Anzahl der erhaltenen Beurteilungsbögen während der Ausbildung:</t>
  </si>
  <si>
    <t>Ausbildungsbeginn:</t>
  </si>
  <si>
    <t>Diese soll auf dem Laufzettel mit Datum vermerkt werden.</t>
  </si>
  <si>
    <t>Bitte beachten Sie beim Ausfüllen, dass die hellblauen Kästchen, die Anforderung markieren, die Ihre Abteilung für die Auszubildenden festgelegt hat.</t>
  </si>
  <si>
    <t>Leitfrage:</t>
  </si>
  <si>
    <t>Hat der/die Auszubildende die markierte Anforderung erfüllt, übertroffen oder noch nicht erreicht?</t>
  </si>
  <si>
    <r>
      <t xml:space="preserve">Vor Arbeitsbeginn ist eine </t>
    </r>
    <r>
      <rPr>
        <b/>
        <u/>
        <sz val="12"/>
        <color rgb="FFFF0000"/>
        <rFont val="Arial"/>
        <family val="2"/>
      </rPr>
      <t>schriftliche</t>
    </r>
    <r>
      <rPr>
        <b/>
        <sz val="12"/>
        <color rgb="FFFF0000"/>
        <rFont val="Arial"/>
        <family val="2"/>
      </rPr>
      <t xml:space="preserve"> Sicherheitsunterweisung durchzuführen!</t>
    </r>
  </si>
  <si>
    <t>Vorgehen, wenn eine Abteilung ein zweites Mal besucht wird:</t>
  </si>
  <si>
    <t>Normalfall:</t>
  </si>
  <si>
    <t>Sonderfall TNFs:</t>
  </si>
  <si>
    <t>Hinweise</t>
  </si>
  <si>
    <t>1. Die Kreuze werden in der Vorlage für die Abteilung gesetzt (Bsp.: TNBi).</t>
  </si>
  <si>
    <t>2. Dann wird im Jahresbogen je nach Ausbildungsjahr in der ersten freien Spalte (frei = "-") die Abteilung aus der Dropdown-Liste ausgewählt.</t>
  </si>
  <si>
    <t>1. Die Kreuze werden in der Vorlage 2 für die entsprechende Abteilung gesetzt (Bsp.: PPC2).</t>
  </si>
  <si>
    <t>2. Die Zahlen in der Spalte H "Differenz zum Soll" werden markiert (also ab Feld H7) .</t>
  </si>
  <si>
    <t>3. Dann klickt man in den entsprechenden Jahresbogen (Bsp.: 3. Ausbildungsjahr).</t>
  </si>
  <si>
    <t>4. Dort klickt man in der nächsten freien Spalte in die Zeile 6 und drückt "Strg" + "V".</t>
  </si>
  <si>
    <t>5. Dann noch in der entsprechende Spalte bei Zeile 6 die Aufenthaltsdauer per Hand eintragen und in Zeile 7 die aktuelle Überschrift entfernen und per Hand eintragen (Bsp.: "PPC 2").</t>
  </si>
  <si>
    <t>1. Die Kreuze werden NICHT wie gewohnt in der Vorlage 2 für die Abteilung gesetzt.</t>
  </si>
  <si>
    <t>2. Die Kreuze werden aus TNFs kopiert und in TNFs2 eingefügt!</t>
  </si>
  <si>
    <t>3. Im Jahresbogen, in welchem TNFs das erste Mal eingepflegt wurde, wird die entsprechende Spalte ab Zeile 6 kopiert.</t>
  </si>
  <si>
    <t>4. Dann in Zeile 4 die Überschrift entfernen und per Hand eintragen ("TNFs 1") und nun die Werte wieder reinkopieren.</t>
  </si>
  <si>
    <t>5. Jetzt kann die Vorlage TNFs (nicht: TNFs2!) genutzt werden als wäre es der erste Besuch der Abteilung (siehe Hinweise "Normalfall").</t>
  </si>
  <si>
    <t>6. Die Registerblätter nicht umbenennen!</t>
  </si>
  <si>
    <t>Vor dem Ausfüllen bitte Hinweise  für TNFs lesen!!</t>
  </si>
  <si>
    <t>Ausbildungsberuf:</t>
  </si>
  <si>
    <t>Industriemechaniker/in</t>
  </si>
  <si>
    <t>Die Vorlage nach dem Ausfüllen über "Speichern unter" unter einem anderen Namen (Bsp.: Name des/der Auszubildenden) im entsprechenden Ordner abspeichern!</t>
  </si>
  <si>
    <r>
      <rPr>
        <b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a) Aufbau und Aufgaben des ausbildenden Betriebes
erläutern</t>
    </r>
  </si>
  <si>
    <t>b) Grundfunktionen des ausbildenden Betriebes wie
Beschaffung, Fertigung, Absatz und Verwaltung erklären</t>
  </si>
  <si>
    <r>
      <rPr>
        <b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a) Gefährdung von Sicherheit und Gesundheit am
Arbeitsplatz feststellen und Maßnahmen zu ihrer
Vermeidung ergreifen</t>
    </r>
  </si>
  <si>
    <t>b) berufsbezogene Arbeitsschutz- und Unfallverhütungs-
vorschriften anwenden</t>
  </si>
  <si>
    <t>c) Verhaltensweisen bei Unfällen beschreiben sowie erste
Maßnahmen einleiten</t>
  </si>
  <si>
    <t>e) Vorschriften des vorbeugenden Brandschutzes anwenden;
Verhaltensweisen bei Bränden beschreiben und Maßnahmen
zur Brandbekämpfung ergreifen</t>
  </si>
  <si>
    <r>
      <rPr>
        <b/>
        <sz val="11"/>
        <color theme="1"/>
        <rFont val="Arial"/>
        <family val="2"/>
      </rPr>
      <t xml:space="preserve">4 </t>
    </r>
    <r>
      <rPr>
        <sz val="11"/>
        <color theme="1"/>
        <rFont val="Arial"/>
        <family val="2"/>
      </rPr>
      <t>d) Abfälle vermeiden; Stoffe und Materialien einer
umweltschonenden Entsorgung zuführen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</si>
  <si>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a) Informationsquellen auswählen, Informationen beschaffen
und bewerten</t>
    </r>
  </si>
  <si>
    <t>c)  Dokumente sowie technische Unterlagen und berufs-
bezogene Vorschriften zusammenstellen, ergänzen,
auswerten und anwenden</t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</si>
  <si>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a) Arbeitsplatz unter Berücksichtigung betrieblicher Vorgaben
einrichten</t>
    </r>
  </si>
  <si>
    <t>b) Werkzeuge und Materialien auswählen, termingerecht
anfordern, prüfen, transportieren und bereitstellen</t>
  </si>
  <si>
    <t>c) Arbeitsabläufe und Teilaufgaben unter Beachtung
wirtschaftlicher und terminlicher Vorgaben planen und
durchführen</t>
  </si>
  <si>
    <t>j)   Prüfverfahren und Prüfmittel auswählen und anwenden, Einsatz- fähigkeit von Prüfmitteln feststellen</t>
  </si>
  <si>
    <t>k) Prüfverfahren und Prüfmittel auswählen und anwenden,
Einsatzfähigkeit von Prüfmitteln feststellen</t>
  </si>
  <si>
    <r>
      <rPr>
        <b/>
        <sz val="11"/>
        <color theme="1"/>
        <rFont val="Arial"/>
        <family val="2"/>
      </rPr>
      <t xml:space="preserve">7 </t>
    </r>
    <r>
      <rPr>
        <sz val="11"/>
        <color theme="1"/>
        <rFont val="Arial"/>
        <family val="2"/>
      </rPr>
      <t>b) Hilfsstoffe ihrer Verwendung nach zuordnen, einsetzen
und entsorgen</t>
    </r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</si>
  <si>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a) Betriebsbereitschaft von Werkzeugmaschinen einschließlich
der Werkzeuge sicherstellen</t>
    </r>
  </si>
  <si>
    <t>a)  Betriebsmittel inspizieren, pflegen, warten und die Durchführung dokumentieren</t>
  </si>
  <si>
    <t>b)  mechanische und elektrische Bauteile und Verbindungen auf mechanische Beschädigungen sichtprüfen, instand setzen oder die Instandsetzung veranlassen</t>
  </si>
  <si>
    <t>c)  Betriebsstoffe auswählen, anwenden und entsorgen</t>
  </si>
  <si>
    <r>
      <rPr>
        <b/>
        <sz val="11"/>
        <color theme="1"/>
        <rFont val="Arial"/>
        <family val="2"/>
      </rPr>
      <t>11</t>
    </r>
    <r>
      <rPr>
        <sz val="11"/>
        <color theme="1"/>
        <rFont val="Arial"/>
        <family val="2"/>
      </rPr>
      <t xml:space="preserve"> a) Transport-, Anschlagmittel und Hebezeuge auswählen, deren
Betriebsbereitschaft beurteilen, unter Berücksichtigung der
einschlägigen Vorschriften anwenden oder deren Einsatz
veranlassen</t>
    </r>
  </si>
  <si>
    <t>b) Transportgut absetzen, lagern und sichern</t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</si>
  <si>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a)  technische Unterlagen analysieren</t>
    </r>
  </si>
  <si>
    <t>f)   Baugruppen und Bauteile reinigen, pflegen und lagern</t>
  </si>
  <si>
    <r>
      <rPr>
        <b/>
        <sz val="11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a)  Störungen an Maschinen und Systemen unter Beachtung der Schnittstellen feststellen und Fehler eingrenzen</t>
    </r>
  </si>
  <si>
    <t>b)  Störungs- und Fehlerursachen feststellen, die Möglichkeiten ihrer Beseitigung beurteilen und die Instandsetzung oder Verbesserung durchführen oder veranlassen</t>
  </si>
  <si>
    <t>e)  Schutz- und Sicherheitseinrichtungen anwenden und deren Funktion prüfen</t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</si>
  <si>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a)  Maschinen und Systeme warten, inspizieren, instand setzen oder verbessern</t>
    </r>
  </si>
  <si>
    <t>b)  Instandhaltungsmaßnahmen dokumentieren</t>
  </si>
  <si>
    <t>c)  Maßnahmen zur Beseitigung von Schäden durchführen und deren Wirksamkeit sicherstellen</t>
  </si>
  <si>
    <t>d)  Wartungs- und Inspektionspläne erstellen</t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</si>
  <si>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c)  Dokumente sowie technische Unterlagen und berufs-
bezogene Vorschriften zusammenstellen, ergänzen,
auswerten und anwenden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</si>
  <si>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c) Arbeitsabläufe und Teilaufgaben unter Beachtung
wirtschaftlicher und terminlicher Vorgaben planen und
durchführen</t>
    </r>
  </si>
  <si>
    <r>
      <rPr>
        <b/>
        <sz val="11"/>
        <color theme="1"/>
        <rFont val="Arial"/>
        <family val="2"/>
      </rPr>
      <t xml:space="preserve">9 </t>
    </r>
    <r>
      <rPr>
        <sz val="11"/>
        <color theme="1"/>
        <rFont val="Arial"/>
        <family val="2"/>
      </rPr>
      <t>a)  Betriebsmittel inspizieren, pflegen, warten und die Durchführung dokumentieren</t>
    </r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</si>
  <si>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f)   Baugruppen und Bauteile reinigen, pflegen und lagern</t>
    </r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</si>
  <si>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d)  Wartungs- und Inspektionspläne erstellen</t>
    </r>
  </si>
  <si>
    <r>
      <rPr>
        <b/>
        <sz val="11"/>
        <color theme="1"/>
        <rFont val="Arial"/>
        <family val="2"/>
      </rPr>
      <t>15</t>
    </r>
    <r>
      <rPr>
        <sz val="11"/>
        <color theme="1"/>
        <rFont val="Arial"/>
        <family val="2"/>
      </rPr>
      <t xml:space="preserve"> b)  Instandhaltungsmaßnahmen dokumentieren</t>
    </r>
  </si>
  <si>
    <t>Bedingt</t>
  </si>
  <si>
    <t>Bemerkung</t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</si>
  <si>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d) Abfälle vermeiden; Stoffe und Materialien einer
umweltschonenden Entsorgung zuführen</t>
    </r>
  </si>
  <si>
    <r>
      <rPr>
        <b/>
        <sz val="11"/>
        <color theme="1"/>
        <rFont val="Arial"/>
        <family val="2"/>
      </rPr>
      <t xml:space="preserve">8 </t>
    </r>
    <r>
      <rPr>
        <sz val="11"/>
        <color theme="1"/>
        <rFont val="Arial"/>
        <family val="2"/>
      </rPr>
      <t>a) Betriebsbereitschaft von Werkzeugmaschinen einschließlich
der Werkzeuge sicherstellen</t>
    </r>
  </si>
  <si>
    <r>
      <rPr>
        <b/>
        <sz val="11"/>
        <color theme="1"/>
        <rFont val="Arial"/>
        <family val="2"/>
      </rPr>
      <t>9</t>
    </r>
    <r>
      <rPr>
        <sz val="11"/>
        <color theme="1"/>
        <rFont val="Arial"/>
        <family val="2"/>
      </rPr>
      <t xml:space="preserve"> a)  Betriebsmittel inspizieren, pflegen, warten und die Durchführung dokumentieren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</si>
  <si>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c) Arbeitsabläufe und Teilaufgaben unter Beachtung
wirtschaftlicher und terminlicher Vorgaben planen und
durchführen</t>
    </r>
  </si>
  <si>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b)  Instandhaltungsmaßnahmen dokumentieren</t>
    </r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</si>
  <si>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a) mögliche Umweltbelastungen durch den Ausbildungsbetrieb
und seinen Beitrag zum Umweltschutz an Beispielen erklären</t>
    </r>
  </si>
  <si>
    <t>b) für den Ausbildungsbetrieb geltende Regelungen des
Umweltschutzes anwenden</t>
  </si>
  <si>
    <t>c) Möglichkeiten der wirtschaftlichen und umweltschonenden
Energie- und Materialverwendung nutzen</t>
  </si>
  <si>
    <t>d) Abfälle vermeiden; Stoffe und Materialien einer
umweltschonenden Entsorgung zuführen</t>
  </si>
  <si>
    <r>
      <rPr>
        <b/>
        <sz val="11"/>
        <color theme="1"/>
        <rFont val="Arial"/>
        <family val="2"/>
      </rPr>
      <t xml:space="preserve">5 </t>
    </r>
    <r>
      <rPr>
        <sz val="11"/>
        <color theme="1"/>
        <rFont val="Arial"/>
        <family val="2"/>
      </rPr>
      <t>a) Informationsquellen auswählen, Informationen beschaffen
und bewerten</t>
    </r>
  </si>
  <si>
    <t>b) technische Zeichnungen und Stücklisten auswerten und
anwenden sowie Skizzen anfertigen</t>
  </si>
  <si>
    <t>e) Gespräche mit Kunden, Vorgesetzten und im Team
situationsgerecht und zielorientiert führen, kulturelle Identitäten
berücksichtigen</t>
  </si>
  <si>
    <t>f)   Sachverhalte darstellen, Protokolle anfertigen; englische Fach- begriffe in der Kommunikation anwenden</t>
  </si>
  <si>
    <t>h) Besprechungen organisieren und moderieren, Ergebnisse
dokumentieren und präsentieren</t>
  </si>
  <si>
    <t>i)   Konflikte im Team lösen</t>
  </si>
  <si>
    <t>e)  betriebswirtschaftlich relevante Daten erfassen und bewerten</t>
  </si>
  <si>
    <t>g) im eigenen Arbeitsbereich zur kontinuierlichen Verbesserung
von Arbeitsvorgängen beitragen</t>
  </si>
  <si>
    <t>i) unterschiedliche Lerntechniken anwenden</t>
  </si>
  <si>
    <t>l) Arbeitsergebnisse kontrollieren, beurteilen und dokumentieren</t>
  </si>
  <si>
    <t>Selker Noor</t>
  </si>
  <si>
    <r>
      <rPr>
        <b/>
        <sz val="11"/>
        <color theme="1"/>
        <rFont val="Arial"/>
        <family val="2"/>
      </rPr>
      <t xml:space="preserve">7 </t>
    </r>
    <r>
      <rPr>
        <sz val="11"/>
        <color theme="1"/>
        <rFont val="Arial"/>
        <family val="2"/>
      </rPr>
      <t>a) Werkstoffeigenschaften und deren Veränderungen beurteilen
und Werkstoffe nach ihrer Verwendung auswählen und hand-
haben</t>
    </r>
  </si>
  <si>
    <t>b) Werkzeuge und Spannzeuge auswählen, Werkstücke
ausrichten und spannen</t>
  </si>
  <si>
    <t>d) Bauteile durch Trennen und Umformen herstellen</t>
  </si>
  <si>
    <r>
      <rPr>
        <b/>
        <sz val="11"/>
        <color theme="1"/>
        <rFont val="Arial"/>
        <family val="2"/>
      </rPr>
      <t xml:space="preserve">12 </t>
    </r>
    <r>
      <rPr>
        <sz val="11"/>
        <color theme="1"/>
        <rFont val="Arial"/>
        <family val="2"/>
      </rPr>
      <t>a)  auftragsspezifische Anforderungen und Informationen beschaffen, prüfen, umsetzen oder an die Beteiligten weiterleiten</t>
    </r>
  </si>
  <si>
    <t>b)  Kunden auf auftragsspezifische Besonderheiten und Sicherheits- vorschriften hinweisen</t>
  </si>
  <si>
    <t>b)  Montage- und Demontagepläne erstellen und anwenden</t>
  </si>
  <si>
    <t>d) Bauteile lage- und funktionsgerecht montieren</t>
  </si>
  <si>
    <t>e)   Baugruppen, Systeme oder Anlagen demontieren und kennzeichnen</t>
  </si>
  <si>
    <r>
      <rPr>
        <b/>
        <sz val="11"/>
        <color theme="1"/>
        <rFont val="Arial"/>
        <family val="2"/>
      </rPr>
      <t xml:space="preserve">14 </t>
    </r>
    <r>
      <rPr>
        <sz val="11"/>
        <color theme="1"/>
        <rFont val="Arial"/>
        <family val="2"/>
      </rPr>
      <t>a)  Störungen an Maschinen und Systemen unter Beachtung der Schnittstellen feststellen und Fehler eingrenzen</t>
    </r>
  </si>
  <si>
    <t xml:space="preserve">c)   Anlagen und Systeme inspizieren, Betriebsbereitschaft sicherstellen </t>
  </si>
  <si>
    <t>d)  Funktionsfähigkeit von Maschinen und Systemen durch Steuern, Regeln und Überwachen der Arbeitsbewegungen und deren Hilfsfunktionen sicherstellen oder verbessern</t>
  </si>
  <si>
    <r>
      <rPr>
        <b/>
        <sz val="11"/>
        <color theme="1"/>
        <rFont val="Arial"/>
        <family val="2"/>
      </rPr>
      <t xml:space="preserve">4 </t>
    </r>
    <r>
      <rPr>
        <sz val="11"/>
        <color theme="1"/>
        <rFont val="Arial"/>
        <family val="2"/>
      </rPr>
      <t>b) für den Ausbildungsbetrieb geltende Regelungen des
Umweltschutzes anwenden</t>
    </r>
  </si>
  <si>
    <r>
      <rPr>
        <b/>
        <sz val="11"/>
        <color theme="1"/>
        <rFont val="Arial"/>
        <family val="2"/>
      </rPr>
      <t xml:space="preserve">5 </t>
    </r>
    <r>
      <rPr>
        <sz val="11"/>
        <color theme="1"/>
        <rFont val="Arial"/>
        <family val="2"/>
      </rPr>
      <t>b) technische Zeichnungen und Stücklisten auswerten und
anwenden sowie Skizzen anfertigen</t>
    </r>
  </si>
  <si>
    <r>
      <rPr>
        <b/>
        <sz val="11"/>
        <color theme="1"/>
        <rFont val="Arial"/>
        <family val="2"/>
      </rPr>
      <t xml:space="preserve">5 </t>
    </r>
    <r>
      <rPr>
        <sz val="11"/>
        <color theme="1"/>
        <rFont val="Arial"/>
        <family val="2"/>
      </rPr>
      <t>c)  Dokumente sowie technische Unterlagen und berufs-
bezogene Vorschriften zusammenstellen, ergänzen,
auswerten und anwenden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</si>
  <si>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f)   Sachverhalte darstellen, Protokolle anfertigen; englische Fach- begriffe in der Kommunikation anwenden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</si>
  <si>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g) im eigenen Arbeitsbereich zur kontinuierlichen Verbesserung
von Arbeitsvorgängen beitragen</t>
    </r>
  </si>
  <si>
    <r>
      <rPr>
        <b/>
        <sz val="11"/>
        <color theme="1"/>
        <rFont val="Arial"/>
        <family val="2"/>
      </rPr>
      <t>12</t>
    </r>
    <r>
      <rPr>
        <sz val="11"/>
        <color theme="1"/>
        <rFont val="Arial"/>
        <family val="2"/>
      </rPr>
      <t xml:space="preserve"> b)  Kunden auf auftragsspezifische Besonderheiten und Sicherheits- vorschriften hinweisen</t>
    </r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</si>
  <si>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d) Bauteile lage- und funktionsgerecht montieren</t>
    </r>
  </si>
  <si>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c)  Maßnahmen zur Beseitigung von Schäden durchführen und deren Wirksamkeit sicherstellen</t>
    </r>
  </si>
  <si>
    <t>d) Bestimmungen und Sicherheitsregeln beim Arbeiten an
elektrischen Anlagen, Geräten und Betriebsmitteln beachten</t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</si>
  <si>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b) für den Ausbildungsbetrieb geltende Regelungen des
Umweltschutzes anwenden</t>
    </r>
  </si>
  <si>
    <r>
      <rPr>
        <b/>
        <sz val="11"/>
        <color theme="1"/>
        <rFont val="Arial"/>
        <family val="2"/>
      </rPr>
      <t>7</t>
    </r>
    <r>
      <rPr>
        <sz val="11"/>
        <color theme="1"/>
        <rFont val="Arial"/>
        <family val="2"/>
      </rPr>
      <t xml:space="preserve"> a) Werkstoffeigenschaften und deren Veränderungen beurteilen
und Werkstoffe nach ihrer Verwendung auswählen und hand-
haben</t>
    </r>
  </si>
  <si>
    <t>b) Hilfsstoffe ihrer Verwendung nach zuordnen, einsetzen
und entsorgen</t>
  </si>
  <si>
    <t>c) Werkstücke durch manuelle und maschinelle Fertigungs-
verfahren herstellen</t>
  </si>
  <si>
    <t>e) Bauteile, aus aus unterschiedlichen Werkstoffen, zu
Baugruppen fügen</t>
  </si>
  <si>
    <t xml:space="preserve">a)  steuerungstechnische Unterlagen auswerten </t>
  </si>
  <si>
    <t>b)  Steuerungstechnik anwenden</t>
  </si>
  <si>
    <t>c)  Bauteile durch Kombination verschiedener Fertigungsverfahren herstellen und anpassen</t>
  </si>
  <si>
    <t>g) Maschinen oder Fertigungssysteme umrüsten</t>
  </si>
  <si>
    <r>
      <rPr>
        <b/>
        <sz val="11"/>
        <color theme="1"/>
        <rFont val="Arial"/>
        <family val="2"/>
      </rPr>
      <t xml:space="preserve">14 </t>
    </r>
    <r>
      <rPr>
        <sz val="11"/>
        <color theme="1"/>
        <rFont val="Arial"/>
        <family val="2"/>
      </rPr>
      <t xml:space="preserve">c)   Anlagen und Systeme inspizieren, Betriebsbereitschaft sicherstellen </t>
    </r>
  </si>
  <si>
    <r>
      <rPr>
        <b/>
        <sz val="11"/>
        <color theme="1"/>
        <rFont val="Arial"/>
        <family val="2"/>
      </rPr>
      <t>16</t>
    </r>
    <r>
      <rPr>
        <sz val="11"/>
        <color theme="1"/>
        <rFont val="Arial"/>
        <family val="2"/>
      </rPr>
      <t xml:space="preserve"> b)  Schalt- und Funktionspläne verschiedener Systeme anwenden</t>
    </r>
  </si>
  <si>
    <t xml:space="preserve">c)  elektrische Baugruppen oder Komponenten mechanisch aufbauen </t>
  </si>
  <si>
    <t>d)  mit Kleinspannung betriebene elektrische Baugruppen oder
Komponenten installieren und prüfen</t>
  </si>
  <si>
    <t>e)  funktionsgerechten Ablauf von Steuerungen überprüfen, bei
Störungen Maßnahmen durchführen oder einleiten</t>
  </si>
  <si>
    <t>extra</t>
  </si>
  <si>
    <r>
      <rPr>
        <b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a) Bedeutung des Ausbildungsvertrages, insbesondere
Abschluss, Dauer und Beendigung, erklären</t>
    </r>
  </si>
  <si>
    <t>b) gegenseitige Rechte und Pflichten aus dem
Ausbildungsvertrag nennen</t>
  </si>
  <si>
    <t>c) Möglichkeiten der beruflichen Fortbildung nennen</t>
  </si>
  <si>
    <t>d) wesentliche Teile des Ausbildungsvertrages nennen</t>
  </si>
  <si>
    <t>e) wesentliche Bestandteile der für den ausbildenden
Betrieb geltenden Tarifverträge nennen</t>
  </si>
  <si>
    <t>c) Beziehungen des ausbildenden Betriebes und seiner
Belegschaft zu Wirtschaftsorganisationen,
Berufsvertretungen, und Gewerkschaften nennen</t>
  </si>
  <si>
    <t>d) Grundlagen, Aufgaben und Arbeitsweise der
betriebsverfassungs- oder personalvertretungsrechtlichen
Organe des ausbildenden Betriebes beschreiben</t>
  </si>
  <si>
    <t>(PPC)</t>
  </si>
  <si>
    <r>
      <rPr>
        <b/>
        <sz val="11"/>
        <color theme="1"/>
        <rFont val="Arial"/>
        <family val="2"/>
      </rPr>
      <t xml:space="preserve">4 </t>
    </r>
    <r>
      <rPr>
        <sz val="11"/>
        <color theme="1"/>
        <rFont val="Arial"/>
        <family val="2"/>
      </rPr>
      <t>c) Möglichkeiten der wirtschaftlichen und umweltschonenden
Energie- und Materialverwendung nutzen</t>
    </r>
  </si>
  <si>
    <r>
      <rPr>
        <b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b) technische Zeichnungen und Stücklisten auswerten und
anwenden sowie Skizzen anfertigen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</si>
  <si>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l) Arbeitsergebnisse kontrollieren, beurteilen und dokumentieren</t>
    </r>
  </si>
  <si>
    <r>
      <rPr>
        <b/>
        <sz val="11"/>
        <color theme="1"/>
        <rFont val="Arial"/>
        <family val="2"/>
      </rPr>
      <t xml:space="preserve">13 </t>
    </r>
    <r>
      <rPr>
        <sz val="11"/>
        <color theme="1"/>
        <rFont val="Arial"/>
        <family val="2"/>
      </rPr>
      <t>c)  Bauteile durch Kombination verschiedener Fertigungsverfahren herstellen und anpassen</t>
    </r>
  </si>
  <si>
    <r>
      <rPr>
        <b/>
        <sz val="11"/>
        <color theme="1"/>
        <rFont val="Arial"/>
        <family val="2"/>
      </rPr>
      <t xml:space="preserve">2 </t>
    </r>
    <r>
      <rPr>
        <sz val="11"/>
        <color theme="1"/>
        <rFont val="Arial"/>
        <family val="2"/>
      </rPr>
      <t>a) Aufbau und Aufgaben des ausbildenden Betriebes
erläutern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</si>
  <si>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a) Arbeitsplatz unter Berücksichtigung betrieblicher Vorgaben
einrichten</t>
    </r>
  </si>
  <si>
    <t>d)  Instrumente zur Auftragsabwicklung sowie der Terminverfolgung anwenden</t>
  </si>
  <si>
    <t xml:space="preserve">h)   Qualifikationsdefizite feststellen, Qualifizierungsmöglichkeiten nutzen </t>
  </si>
  <si>
    <r>
      <rPr>
        <b/>
        <sz val="11"/>
        <color theme="1"/>
        <rFont val="Arial"/>
        <family val="2"/>
      </rPr>
      <t xml:space="preserve">11 </t>
    </r>
    <r>
      <rPr>
        <sz val="11"/>
        <color theme="1"/>
        <rFont val="Arial"/>
        <family val="2"/>
      </rPr>
      <t>a) Transport-, Anschlagmittel und Hebezeuge auswählen, deren
Betriebsbereitschaft beurteilen, unter Berücksichtigung der
einschlägigen Vorschriften anwenden oder deren Einsatz
veranlassen</t>
    </r>
  </si>
  <si>
    <r>
      <rPr>
        <b/>
        <sz val="11"/>
        <color theme="1"/>
        <rFont val="Arial"/>
        <family val="2"/>
      </rPr>
      <t>14</t>
    </r>
    <r>
      <rPr>
        <sz val="11"/>
        <color theme="1"/>
        <rFont val="Arial"/>
        <family val="2"/>
      </rPr>
      <t xml:space="preserve"> b)  Störungs- und Fehlerursachen feststellen, die Möglichkeiten ihrer Beseitigung beurteilen und die Instandsetzung oder Verbesserung durchführen oder veranlassen</t>
    </r>
  </si>
  <si>
    <r>
      <rPr>
        <b/>
        <sz val="11"/>
        <color theme="1"/>
        <rFont val="Arial"/>
        <family val="2"/>
      </rPr>
      <t>17</t>
    </r>
    <r>
      <rPr>
        <sz val="11"/>
        <color theme="1"/>
        <rFont val="Arial"/>
        <family val="2"/>
      </rPr>
      <t xml:space="preserve"> e)  Aufträge, insbesondere unter Berücksichtigung von Arbeitssicherheit, Umweltschutz und Terminvorgaben, durchführen</t>
    </r>
  </si>
  <si>
    <r>
      <rPr>
        <b/>
        <sz val="11"/>
        <color theme="1"/>
        <rFont val="Arial"/>
        <family val="2"/>
      </rPr>
      <t xml:space="preserve">6 </t>
    </r>
    <r>
      <rPr>
        <sz val="11"/>
        <color theme="1"/>
        <rFont val="Arial"/>
        <family val="2"/>
      </rPr>
      <t>l) Arbeitsergebnisse kontrollieren, beurteilen und dokumentieren</t>
    </r>
  </si>
  <si>
    <r>
      <rPr>
        <b/>
        <sz val="11"/>
        <color theme="1"/>
        <rFont val="Arial"/>
        <family val="2"/>
      </rPr>
      <t>13</t>
    </r>
    <r>
      <rPr>
        <sz val="11"/>
        <color theme="1"/>
        <rFont val="Arial"/>
        <family val="2"/>
      </rPr>
      <t xml:space="preserve"> c)  Bauteile durch Kombination verschiedener Fertigungsverfahren herstellen und anpassen</t>
    </r>
  </si>
  <si>
    <r>
      <rPr>
        <b/>
        <sz val="11"/>
        <color theme="1"/>
        <rFont val="Arial"/>
        <family val="2"/>
      </rPr>
      <t xml:space="preserve">4 </t>
    </r>
    <r>
      <rPr>
        <sz val="11"/>
        <color theme="1"/>
        <rFont val="Arial"/>
        <family val="2"/>
      </rPr>
      <t>a) mögliche Umweltbelastungen durch den Ausbildungsbetrieb
und seinen Beitrag zum Umweltschutz an Beispielen erklären</t>
    </r>
  </si>
  <si>
    <t>a) Informationsquellen auswählen, Informationen beschaffen
und bewerten</t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</si>
  <si>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 xml:space="preserve"> g) im eigenen Arbeitsbereich zur kontinuierlichen Verbesserung
von Arbeitsvorgängen beitragen</t>
    </r>
  </si>
  <si>
    <t>Berufsbildposition</t>
  </si>
  <si>
    <t>Teil des Ausbildungsberufsbildes</t>
  </si>
  <si>
    <t>Kern- und Fachqualifikationen,
die unter Einbeziehung selbstständigen
Planens, Durchführens und
Kontrollierens integriert</t>
  </si>
  <si>
    <t>Ausbildungsrahmenplan für die Berufsausbildung zum/zur Industriemechaniker/in</t>
  </si>
  <si>
    <t>Berufsbildung, Arbeits- und Tarifrecht</t>
  </si>
  <si>
    <t>a) Bedeutung des Ausbildungsvertrages, insbesondere
Abschluss, Dauer und Beendigung, erklären</t>
  </si>
  <si>
    <t>Aufbau und Organisation des 
Ausbildungsbetriebes</t>
  </si>
  <si>
    <t>a) Aufbau und Aufgaben des ausbildenden Betriebes
erläutern</t>
  </si>
  <si>
    <t>Sicherheit und Gesundheitsschutz
bei der Arbeit</t>
  </si>
  <si>
    <t>a) Gefährdung von Sicherheit und Gesundheit am
Arbeitsplatz feststellen und Maßnahmen zu ihrer
Vermeidung ergreifen</t>
  </si>
  <si>
    <t>Umweltschutz</t>
  </si>
  <si>
    <t>Zur Vermeidung betriebsbedingter Umweltbelastungen im
beruflichen Einwirkungsbereich beitragen, insbesondere</t>
  </si>
  <si>
    <t>a) mögliche Umweltbelastungen durch den Ausbildungsbetrieb
und seinen Beitrag zum Umweltschutz an Beispielen erklären</t>
  </si>
  <si>
    <t>Betriebliche und technische Kommunikation</t>
  </si>
  <si>
    <t>d)  Daten und Dokumente unter Berücksichtigung des
Datenschutzes pflegen, sichern und archivieren</t>
  </si>
  <si>
    <t>g)  Informationen auch aus englischsprachigen technischen Unter- lagen oder Dateien entnehmen und verwenden</t>
  </si>
  <si>
    <t>Planen und Organisieren der Arbeit,
Bewerten der Arbeitsergebnisse</t>
  </si>
  <si>
    <t>a) Arbeitsplatz unter Berücksichtigung betrieblicher Vorgaben
einrichten</t>
  </si>
  <si>
    <t>f)   Lösungsvarianten prüfen, darstellen und deren Wirtschaftlichkeit vergleichen</t>
  </si>
  <si>
    <t>Unterscheiden, Zuordnen und Handhaben
von Werk- und Hilfsstoffen</t>
  </si>
  <si>
    <t>a) Werkstoffeigenschaften und deren Veränderungen beurteilen
und Werkstoffe nach ihrer Verwendung auswählen und hand-
haben</t>
  </si>
  <si>
    <t>Herstellen von Bauteilen</t>
  </si>
  <si>
    <t>a) Betriebsbereitschaft von Werkzeugmaschinen einschließlich
der Werkzeuge sicherstellen</t>
  </si>
  <si>
    <t>Warten von Betriebsmitteln</t>
  </si>
  <si>
    <t>Steuerungstechnik</t>
  </si>
  <si>
    <t>Anschlagen, Sichern und Transportieren</t>
  </si>
  <si>
    <t>a) Transport-, Anschlagmittel und Hebezeuge auswählen, deren
Betriebsbereitschaft beurteilen, unter Berücksichtigung der
einschlägigen Vorschriften anwenden oder deren Einsatz
veranlassen</t>
  </si>
  <si>
    <t>Kundenorientierung</t>
  </si>
  <si>
    <t>a)  auftragsspezifische Anforderungen und Informationen beschaffen, prüfen, umsetzen oder an die Beteiligten weiterleiten</t>
  </si>
  <si>
    <t>Herstellen, Montieren und Demontieren von
Bauteilen, Baugruppen und Systemen</t>
  </si>
  <si>
    <t>a)  technische Unterlagen analysieren</t>
  </si>
  <si>
    <t xml:space="preserve">Sicherstellen der Betriebsfähigkeit von technischen Systemen </t>
  </si>
  <si>
    <t>a)  Störungen an Maschinen und Systemen unter Beachtung der Schnittstellen feststellen und Fehler eingrenzen</t>
  </si>
  <si>
    <t>Instandhalten von technischen Systemen</t>
  </si>
  <si>
    <t>a)  Maschinen und Systeme warten, inspizieren, instand setzen oder verbessern</t>
  </si>
  <si>
    <t>Aufbauen, Erweitern und Prüfen von elektrotechnischen Komponenten der Steuerungstechnik</t>
  </si>
  <si>
    <t>a)  einschlägige Sicherheitsvorschriften über das Arbeiten an elektrischen Systemen anwenden</t>
  </si>
  <si>
    <t>b)  Schalt- und Funktionspläne verschiedener Systeme anwenden</t>
  </si>
  <si>
    <t>Geschäftsprozesse und Qualitätssicherungssysteme im Einsatzgebiet</t>
  </si>
  <si>
    <t>a)  Art und Umfang von Aufträgen klären, spezifische Leistungen feststellen, Besonderheiten und Termine mit Kunden absprechen</t>
  </si>
  <si>
    <t>b)  Informationen für die Auftragsabwicklung beschaffen, auswerten und nutzen, technische Entwicklungen berücksichtigen, sicherheitsrelevante Vorgaben beachten</t>
  </si>
  <si>
    <t>c)  Auftragsabwicklungen unter Berücksichtigung sicherheitstechnischer, betriebswirtschaftlicher und ökologischer Gesichtspunkte planen sowie mit vor- und nachgelagerten Bereichen abstimmen, Planungsunterlagen erstellen</t>
  </si>
  <si>
    <t>d)  Teilaufträge veranlassen, Ergebnisse prüfen</t>
  </si>
  <si>
    <t>e)  Aufträge, insbesondere unter Berücksichtigung von Arbeitssicherheit, Umweltschutz und Terminvorgaben, durchführen</t>
  </si>
  <si>
    <t>f)   betriebliche Qualitätssicherungssysteme im eigenen Arbeitsbereich anwenden; Ursachen von Qualitätsmängeln systematisch suchen, beseitigen und dokumentieren</t>
  </si>
  <si>
    <t>g)  Prüfverfahren und Prüfmittel auswählen und anwenden, Einsatzfähigkeit von Prüfmitteln feststellen, Prüfpläne und betriebliche Prüfvorschriften anwenden, Ergebnisse dokumentieren</t>
  </si>
  <si>
    <t xml:space="preserve">h)  Auftragsabwicklung, Leistungen und Verbrauch dokumentieren </t>
  </si>
  <si>
    <t>i)   technische Systeme oder Produkte an Kunden übergeben und erläutern, Abnahmeprotokolle erstellen</t>
  </si>
  <si>
    <t>j)   Arbeitsergebnisse und -durchführung bewerten sowie zur kontinuierlichen Verbesserung von Arbeitsvorgängen im Betriebsablauf beitragen</t>
  </si>
  <si>
    <t>k)  Optimierung von Vorgaben, insbesondere von Dokumentationen, veranlassen</t>
  </si>
  <si>
    <t>Digitalisierung in der beruflichen Bildung</t>
  </si>
  <si>
    <t>a) Bestimmungen des Urheberrechts (LF 1)</t>
  </si>
  <si>
    <t>b) rechnerunterstütztes Zeichnen (LF 2)</t>
  </si>
  <si>
    <t>c) IT-Sicherheit (LF 4)</t>
  </si>
  <si>
    <t>d) digitale Datenverarbeitungssysteme, digitale Messgeräte (LF 5)</t>
  </si>
  <si>
    <t>e) Verwendung von Werkzeug-Management-Systemen (LF 8)</t>
  </si>
  <si>
    <t>f) Diagnosesysteme und interpretieren von Funktions- und Fehlerprotokollen (LF 9)</t>
  </si>
  <si>
    <t>g) virtuelle Simulationen (LF 10)</t>
  </si>
  <si>
    <t>h) analysieren von Qualitätsdaten und Ableiten von Korrekturmaßnahmen am Prozess (LF 11)</t>
  </si>
  <si>
    <t>i) Betriebs-Daten-Erfassung, Muster-/Trend-Analysen (LF 12)</t>
  </si>
  <si>
    <t>j) Identifikationssysteme (LF 13)</t>
  </si>
  <si>
    <t>KSMf2</t>
  </si>
  <si>
    <t>KSM WA2</t>
  </si>
  <si>
    <t>PPC-H2</t>
  </si>
  <si>
    <t>PPC-K2</t>
  </si>
  <si>
    <t>TEBa1&amp;2</t>
  </si>
  <si>
    <t>TEBa1&amp;2_2</t>
  </si>
  <si>
    <t>TEBa3&amp;4</t>
  </si>
  <si>
    <t>TEBa3&amp;4_2</t>
  </si>
  <si>
    <t>TNBa2</t>
  </si>
  <si>
    <t>TNBi2</t>
  </si>
  <si>
    <t>Soziale Kompetenz</t>
  </si>
  <si>
    <t>Verhalten gegenüber Kunden und Mitarbeitern</t>
  </si>
  <si>
    <t>Fachkompetenz/Methodenkompetenz</t>
  </si>
  <si>
    <t>Persönliche Kompetenz</t>
  </si>
  <si>
    <t>Ist</t>
  </si>
  <si>
    <t>Final</t>
  </si>
  <si>
    <t>Soll</t>
  </si>
  <si>
    <t>Zeugnisse</t>
  </si>
  <si>
    <t>1. Halbjahr</t>
  </si>
  <si>
    <t>2. Halbjahr</t>
  </si>
  <si>
    <t>Abschluss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</si>
</sst>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9"/>
      <color rgb="FF002E5F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E5F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sz val="18"/>
      <color rgb="FF00B0F0"/>
      <name val="Calibri"/>
      <family val="2"/>
      <scheme val="minor"/>
    </font>
    <font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sz val="11"/>
      <color rgb="FFFF0000"/>
      <name val="Arial"/>
      <family val="2"/>
    </font>
    <font>
      <b/>
      <u val="double"/>
      <sz val="22"/>
      <color rgb="FF00B0F0"/>
      <name val="Calibri"/>
      <family val="2"/>
      <scheme val="minor"/>
    </font>
    <font>
      <b/>
      <u val="double"/>
      <sz val="20"/>
      <color rgb="FF00B0F0"/>
      <name val="Calibri"/>
      <family val="2"/>
      <scheme val="minor"/>
    </font>
    <font>
      <b/>
      <sz val="12"/>
      <color rgb="FF002E5F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2E5F"/>
      <name val="Arial"/>
      <family val="2"/>
    </font>
    <font>
      <sz val="12"/>
      <color rgb="FF002060"/>
      <name val="Arial"/>
      <family val="2"/>
    </font>
    <font>
      <b/>
      <u/>
      <sz val="12"/>
      <color rgb="FF002E5F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B0F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Arial"/>
      <family val="2"/>
    </font>
    <font>
      <b/>
      <u val="double"/>
      <sz val="22"/>
      <color rgb="FF00A8E1"/>
      <name val="Arial"/>
      <family val="2"/>
    </font>
    <font>
      <b/>
      <u/>
      <sz val="14"/>
      <color rgb="FF00A8E1"/>
      <name val="Arial"/>
      <family val="2"/>
    </font>
    <font>
      <b/>
      <sz val="12"/>
      <color rgb="FF00A8E1"/>
      <name val="Arial"/>
      <family val="2"/>
    </font>
    <font>
      <b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0" xfId="0"/>
    <xf numFmtId="0" fontId="0" fillId="0" borderId="0" xfId="0" applyBorder="1"/>
    <xf numFmtId="0" fontId="4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5" xfId="0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/>
    <xf numFmtId="0" fontId="0" fillId="0" borderId="0" xfId="0"/>
    <xf numFmtId="0" fontId="0" fillId="0" borderId="0" xfId="0" applyBorder="1"/>
    <xf numFmtId="0" fontId="5" fillId="2" borderId="11" xfId="0" applyFont="1" applyFill="1" applyBorder="1" applyAlignment="1">
      <alignment horizontal="center"/>
    </xf>
    <xf numFmtId="0" fontId="0" fillId="0" borderId="0" xfId="0"/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3" fillId="0" borderId="0" xfId="0" applyFont="1" applyAlignment="1"/>
    <xf numFmtId="0" fontId="4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6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3" borderId="2" xfId="0" applyFont="1" applyFill="1" applyBorder="1"/>
    <xf numFmtId="0" fontId="1" fillId="5" borderId="1" xfId="0" applyFont="1" applyFill="1" applyBorder="1"/>
    <xf numFmtId="0" fontId="1" fillId="8" borderId="6" xfId="0" applyFont="1" applyFill="1" applyBorder="1"/>
    <xf numFmtId="0" fontId="1" fillId="11" borderId="3" xfId="0" applyFont="1" applyFill="1" applyBorder="1" applyAlignment="1" applyProtection="1">
      <alignment horizontal="center" vertical="center"/>
      <protection locked="0"/>
    </xf>
    <xf numFmtId="0" fontId="1" fillId="11" borderId="4" xfId="0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0" fontId="1" fillId="10" borderId="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17" xfId="0" applyFont="1" applyBorder="1"/>
    <xf numFmtId="0" fontId="0" fillId="0" borderId="0" xfId="0" applyFill="1"/>
    <xf numFmtId="0" fontId="1" fillId="12" borderId="3" xfId="0" applyFont="1" applyFill="1" applyBorder="1" applyAlignment="1" applyProtection="1">
      <alignment horizontal="center" vertical="center"/>
      <protection locked="0"/>
    </xf>
    <xf numFmtId="0" fontId="1" fillId="12" borderId="4" xfId="0" applyFont="1" applyFill="1" applyBorder="1" applyAlignment="1" applyProtection="1">
      <alignment horizontal="center" vertical="center"/>
      <protection locked="0"/>
    </xf>
    <xf numFmtId="0" fontId="5" fillId="11" borderId="15" xfId="0" applyFont="1" applyFill="1" applyBorder="1"/>
    <xf numFmtId="0" fontId="5" fillId="11" borderId="17" xfId="0" applyFont="1" applyFill="1" applyBorder="1"/>
    <xf numFmtId="0" fontId="5" fillId="11" borderId="18" xfId="0" applyFont="1" applyFill="1" applyBorder="1"/>
    <xf numFmtId="0" fontId="0" fillId="0" borderId="0" xfId="0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3" xfId="0" applyFont="1" applyBorder="1" applyAlignment="1"/>
    <xf numFmtId="0" fontId="0" fillId="0" borderId="13" xfId="0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0" fillId="0" borderId="0" xfId="0" applyBorder="1" applyAlignment="1">
      <alignment horizontal="center"/>
    </xf>
    <xf numFmtId="0" fontId="5" fillId="0" borderId="11" xfId="0" applyFont="1" applyBorder="1"/>
    <xf numFmtId="0" fontId="0" fillId="0" borderId="0" xfId="0" applyFont="1"/>
    <xf numFmtId="0" fontId="0" fillId="0" borderId="0" xfId="0" applyBorder="1" applyAlignment="1">
      <alignment horizontal="right"/>
    </xf>
    <xf numFmtId="2" fontId="0" fillId="0" borderId="9" xfId="0" applyNumberFormat="1" applyBorder="1"/>
    <xf numFmtId="2" fontId="0" fillId="0" borderId="9" xfId="0" applyNumberForma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0" fillId="0" borderId="16" xfId="0" applyNumberFormat="1" applyBorder="1"/>
    <xf numFmtId="1" fontId="0" fillId="0" borderId="9" xfId="0" applyNumberFormat="1" applyBorder="1"/>
    <xf numFmtId="0" fontId="0" fillId="0" borderId="18" xfId="0" applyFont="1" applyBorder="1"/>
    <xf numFmtId="0" fontId="0" fillId="0" borderId="10" xfId="0" applyFont="1" applyBorder="1"/>
    <xf numFmtId="0" fontId="5" fillId="0" borderId="0" xfId="0" applyFont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6" fillId="5" borderId="13" xfId="0" applyFont="1" applyFill="1" applyBorder="1"/>
    <xf numFmtId="0" fontId="5" fillId="3" borderId="13" xfId="0" applyFont="1" applyFill="1" applyBorder="1" applyAlignment="1">
      <alignment wrapText="1"/>
    </xf>
    <xf numFmtId="0" fontId="5" fillId="7" borderId="13" xfId="0" applyFont="1" applyFill="1" applyBorder="1"/>
    <xf numFmtId="0" fontId="5" fillId="15" borderId="13" xfId="0" applyFont="1" applyFill="1" applyBorder="1"/>
    <xf numFmtId="0" fontId="5" fillId="9" borderId="13" xfId="0" applyFont="1" applyFill="1" applyBorder="1"/>
    <xf numFmtId="0" fontId="5" fillId="8" borderId="13" xfId="0" applyFont="1" applyFill="1" applyBorder="1"/>
    <xf numFmtId="0" fontId="5" fillId="0" borderId="13" xfId="0" applyFont="1" applyFill="1" applyBorder="1"/>
    <xf numFmtId="0" fontId="5" fillId="13" borderId="13" xfId="0" applyFont="1" applyFill="1" applyBorder="1"/>
    <xf numFmtId="0" fontId="5" fillId="14" borderId="13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Fill="1" applyAlignment="1"/>
    <xf numFmtId="0" fontId="1" fillId="0" borderId="6" xfId="0" applyFont="1" applyFill="1" applyBorder="1"/>
    <xf numFmtId="0" fontId="1" fillId="0" borderId="1" xfId="0" applyFont="1" applyFill="1" applyBorder="1" applyAlignment="1">
      <alignment wrapText="1"/>
    </xf>
    <xf numFmtId="0" fontId="4" fillId="0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0" xfId="0" applyFont="1" applyBorder="1" applyAlignment="1"/>
    <xf numFmtId="0" fontId="5" fillId="2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wrapText="1"/>
    </xf>
    <xf numFmtId="0" fontId="1" fillId="0" borderId="7" xfId="0" applyFont="1" applyBorder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5" fillId="2" borderId="15" xfId="0" applyFont="1" applyFill="1" applyBorder="1"/>
    <xf numFmtId="2" fontId="0" fillId="0" borderId="16" xfId="0" applyNumberFormat="1" applyBorder="1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3" fillId="0" borderId="0" xfId="0" applyFont="1" applyFill="1" applyAlignment="1"/>
    <xf numFmtId="0" fontId="1" fillId="0" borderId="6" xfId="0" applyFont="1" applyFill="1" applyBorder="1"/>
    <xf numFmtId="0" fontId="1" fillId="0" borderId="0" xfId="0" applyFont="1" applyAlignment="1"/>
    <xf numFmtId="0" fontId="7" fillId="0" borderId="0" xfId="0" applyFont="1" applyAlignment="1"/>
    <xf numFmtId="0" fontId="0" fillId="18" borderId="0" xfId="0" applyFill="1" applyBorder="1"/>
    <xf numFmtId="0" fontId="13" fillId="18" borderId="0" xfId="0" applyFont="1" applyFill="1" applyBorder="1" applyAlignment="1">
      <alignment horizontal="center"/>
    </xf>
    <xf numFmtId="0" fontId="7" fillId="18" borderId="0" xfId="0" applyFont="1" applyFill="1" applyBorder="1"/>
    <xf numFmtId="0" fontId="1" fillId="18" borderId="0" xfId="0" applyFont="1" applyFill="1" applyBorder="1"/>
    <xf numFmtId="0" fontId="1" fillId="18" borderId="0" xfId="0" applyFont="1" applyFill="1" applyBorder="1" applyAlignment="1" applyProtection="1">
      <protection locked="0"/>
    </xf>
    <xf numFmtId="0" fontId="1" fillId="18" borderId="0" xfId="0" applyFont="1" applyFill="1" applyBorder="1" applyProtection="1">
      <protection locked="0"/>
    </xf>
    <xf numFmtId="0" fontId="1" fillId="18" borderId="0" xfId="0" applyFont="1" applyFill="1" applyBorder="1" applyAlignment="1">
      <alignment horizontal="center"/>
    </xf>
    <xf numFmtId="0" fontId="12" fillId="18" borderId="0" xfId="0" applyFont="1" applyFill="1" applyBorder="1" applyAlignment="1"/>
    <xf numFmtId="0" fontId="1" fillId="18" borderId="0" xfId="0" applyFont="1" applyFill="1" applyBorder="1" applyAlignment="1"/>
    <xf numFmtId="0" fontId="1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 wrapText="1"/>
    </xf>
    <xf numFmtId="0" fontId="4" fillId="18" borderId="0" xfId="0" applyFont="1" applyFill="1" applyBorder="1" applyAlignment="1"/>
    <xf numFmtId="0" fontId="11" fillId="18" borderId="0" xfId="0" applyFont="1" applyFill="1" applyBorder="1" applyAlignment="1"/>
    <xf numFmtId="0" fontId="7" fillId="18" borderId="0" xfId="0" applyFont="1" applyFill="1" applyBorder="1" applyAlignment="1"/>
    <xf numFmtId="0" fontId="0" fillId="18" borderId="0" xfId="0" applyFill="1"/>
    <xf numFmtId="0" fontId="24" fillId="18" borderId="0" xfId="0" applyFont="1" applyFill="1" applyBorder="1" applyAlignment="1"/>
    <xf numFmtId="0" fontId="18" fillId="18" borderId="0" xfId="0" applyFont="1" applyFill="1" applyBorder="1" applyAlignment="1">
      <alignment horizontal="center"/>
    </xf>
    <xf numFmtId="0" fontId="18" fillId="18" borderId="0" xfId="0" applyFont="1" applyFill="1" applyBorder="1" applyAlignment="1"/>
    <xf numFmtId="0" fontId="18" fillId="18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13" borderId="3" xfId="0" applyFont="1" applyFill="1" applyBorder="1" applyAlignment="1" applyProtection="1">
      <alignment horizontal="center" vertical="center"/>
      <protection locked="0"/>
    </xf>
    <xf numFmtId="0" fontId="1" fillId="13" borderId="4" xfId="0" applyFont="1" applyFill="1" applyBorder="1" applyAlignment="1" applyProtection="1">
      <alignment horizontal="center" vertical="center"/>
      <protection locked="0"/>
    </xf>
    <xf numFmtId="0" fontId="1" fillId="15" borderId="3" xfId="0" applyFont="1" applyFill="1" applyBorder="1" applyAlignment="1" applyProtection="1">
      <alignment horizontal="center" vertical="center"/>
      <protection locked="0"/>
    </xf>
    <xf numFmtId="0" fontId="17" fillId="18" borderId="0" xfId="0" applyFont="1" applyFill="1" applyBorder="1" applyAlignment="1">
      <alignment horizontal="center"/>
    </xf>
    <xf numFmtId="0" fontId="16" fillId="18" borderId="0" xfId="0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center"/>
    </xf>
    <xf numFmtId="0" fontId="20" fillId="18" borderId="0" xfId="0" applyFont="1" applyFill="1" applyBorder="1" applyAlignment="1"/>
    <xf numFmtId="0" fontId="22" fillId="18" borderId="0" xfId="0" applyFont="1" applyFill="1" applyBorder="1" applyAlignment="1"/>
    <xf numFmtId="0" fontId="19" fillId="18" borderId="0" xfId="0" applyFont="1" applyFill="1" applyBorder="1" applyAlignment="1">
      <alignment horizontal="center"/>
    </xf>
    <xf numFmtId="0" fontId="14" fillId="0" borderId="27" xfId="0" applyFont="1" applyFill="1" applyBorder="1" applyAlignment="1" applyProtection="1">
      <alignment horizontal="center"/>
      <protection locked="0"/>
    </xf>
    <xf numFmtId="0" fontId="14" fillId="18" borderId="27" xfId="0" applyFont="1" applyFill="1" applyBorder="1" applyAlignment="1" applyProtection="1">
      <alignment horizontal="center"/>
      <protection locked="0"/>
    </xf>
    <xf numFmtId="0" fontId="15" fillId="18" borderId="27" xfId="0" applyFont="1" applyFill="1" applyBorder="1" applyAlignment="1">
      <alignment horizontal="center"/>
    </xf>
    <xf numFmtId="0" fontId="1" fillId="18" borderId="0" xfId="0" applyFont="1" applyFill="1" applyBorder="1" applyAlignment="1">
      <alignment horizontal="left"/>
    </xf>
    <xf numFmtId="0" fontId="18" fillId="18" borderId="0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2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 wrapText="1"/>
    </xf>
    <xf numFmtId="0" fontId="5" fillId="2" borderId="26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/>
    </xf>
    <xf numFmtId="0" fontId="0" fillId="0" borderId="0" xfId="0"/>
    <xf numFmtId="0" fontId="27" fillId="4" borderId="33" xfId="0" applyFont="1" applyFill="1" applyBorder="1" applyAlignment="1">
      <alignment horizontal="left" vertical="top" wrapText="1"/>
    </xf>
    <xf numFmtId="0" fontId="27" fillId="4" borderId="36" xfId="0" applyFont="1" applyFill="1" applyBorder="1" applyAlignment="1">
      <alignment horizontal="left" vertical="top" wrapText="1"/>
    </xf>
    <xf numFmtId="0" fontId="27" fillId="4" borderId="37" xfId="0" applyFont="1" applyFill="1" applyBorder="1" applyAlignment="1">
      <alignment horizontal="left" vertical="top" wrapText="1"/>
    </xf>
    <xf numFmtId="0" fontId="27" fillId="4" borderId="33" xfId="0" applyFont="1" applyFill="1" applyBorder="1" applyAlignment="1">
      <alignment vertical="center" wrapText="1"/>
    </xf>
    <xf numFmtId="0" fontId="0" fillId="4" borderId="0" xfId="0" applyFill="1"/>
    <xf numFmtId="0" fontId="27" fillId="4" borderId="44" xfId="0" applyFont="1" applyFill="1" applyBorder="1" applyAlignment="1">
      <alignment horizontal="left" vertical="top" wrapText="1"/>
    </xf>
    <xf numFmtId="0" fontId="27" fillId="4" borderId="45" xfId="0" applyFont="1" applyFill="1" applyBorder="1" applyAlignment="1">
      <alignment horizontal="left" vertical="top" wrapText="1"/>
    </xf>
    <xf numFmtId="0" fontId="27" fillId="4" borderId="46" xfId="0" applyFont="1" applyFill="1" applyBorder="1" applyAlignment="1">
      <alignment horizontal="left" vertical="top" wrapText="1"/>
    </xf>
    <xf numFmtId="0" fontId="27" fillId="4" borderId="7" xfId="0" applyFont="1" applyFill="1" applyBorder="1" applyAlignment="1">
      <alignment horizontal="left" vertical="top" wrapText="1"/>
    </xf>
    <xf numFmtId="0" fontId="27" fillId="4" borderId="0" xfId="0" applyFont="1" applyFill="1" applyBorder="1" applyAlignment="1">
      <alignment horizontal="left" vertical="top" wrapText="1"/>
    </xf>
    <xf numFmtId="0" fontId="27" fillId="4" borderId="39" xfId="0" applyFont="1" applyFill="1" applyBorder="1" applyAlignment="1">
      <alignment horizontal="left" vertical="top" wrapText="1"/>
    </xf>
    <xf numFmtId="0" fontId="27" fillId="4" borderId="7" xfId="0" applyFont="1" applyFill="1" applyBorder="1" applyAlignment="1">
      <alignment wrapText="1"/>
    </xf>
    <xf numFmtId="0" fontId="27" fillId="4" borderId="45" xfId="0" applyFont="1" applyFill="1" applyBorder="1" applyAlignment="1">
      <alignment vertical="top" wrapText="1"/>
    </xf>
    <xf numFmtId="0" fontId="27" fillId="4" borderId="44" xfId="0" applyFont="1" applyFill="1" applyBorder="1" applyAlignment="1">
      <alignment wrapText="1"/>
    </xf>
    <xf numFmtId="0" fontId="27" fillId="4" borderId="45" xfId="0" applyFont="1" applyFill="1" applyBorder="1"/>
    <xf numFmtId="0" fontId="27" fillId="4" borderId="46" xfId="0" applyFont="1" applyFill="1" applyBorder="1" applyAlignment="1">
      <alignment horizontal="left" vertical="center" wrapText="1"/>
    </xf>
    <xf numFmtId="0" fontId="27" fillId="4" borderId="45" xfId="0" applyFont="1" applyFill="1" applyBorder="1" applyAlignment="1">
      <alignment vertical="center" wrapText="1"/>
    </xf>
    <xf numFmtId="0" fontId="27" fillId="4" borderId="0" xfId="0" applyFont="1" applyFill="1" applyBorder="1" applyAlignment="1">
      <alignment vertical="center" wrapText="1"/>
    </xf>
    <xf numFmtId="0" fontId="27" fillId="4" borderId="7" xfId="0" applyFont="1" applyFill="1" applyBorder="1" applyAlignment="1">
      <alignment vertical="center" wrapText="1"/>
    </xf>
    <xf numFmtId="0" fontId="27" fillId="4" borderId="44" xfId="0" applyFont="1" applyFill="1" applyBorder="1" applyAlignment="1">
      <alignment horizontal="left" vertical="center" wrapText="1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3" fillId="4" borderId="0" xfId="0" applyFont="1" applyFill="1" applyAlignment="1"/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7" fillId="4" borderId="42" xfId="0" applyFont="1" applyFill="1" applyBorder="1" applyAlignment="1">
      <alignment wrapText="1"/>
    </xf>
    <xf numFmtId="0" fontId="27" fillId="4" borderId="38" xfId="0" applyFont="1" applyFill="1" applyBorder="1" applyAlignment="1">
      <alignment horizontal="left" vertical="top" wrapText="1"/>
    </xf>
    <xf numFmtId="0" fontId="27" fillId="4" borderId="42" xfId="0" applyFont="1" applyFill="1" applyBorder="1" applyAlignment="1">
      <alignment horizontal="left" vertical="top" wrapText="1"/>
    </xf>
    <xf numFmtId="0" fontId="27" fillId="4" borderId="38" xfId="0" applyFont="1" applyFill="1" applyBorder="1" applyAlignment="1">
      <alignment vertical="top" wrapText="1"/>
    </xf>
    <xf numFmtId="0" fontId="27" fillId="4" borderId="36" xfId="0" applyFont="1" applyFill="1" applyBorder="1" applyAlignment="1">
      <alignment wrapText="1"/>
    </xf>
    <xf numFmtId="0" fontId="27" fillId="4" borderId="38" xfId="0" applyFont="1" applyFill="1" applyBorder="1"/>
    <xf numFmtId="0" fontId="27" fillId="4" borderId="37" xfId="0" applyFont="1" applyFill="1" applyBorder="1" applyAlignment="1">
      <alignment horizontal="left" vertical="center" wrapText="1"/>
    </xf>
    <xf numFmtId="0" fontId="27" fillId="4" borderId="38" xfId="0" applyFont="1" applyFill="1" applyBorder="1" applyAlignment="1">
      <alignment vertical="center" wrapText="1"/>
    </xf>
    <xf numFmtId="0" fontId="27" fillId="4" borderId="3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 wrapText="1"/>
    </xf>
    <xf numFmtId="0" fontId="0" fillId="0" borderId="0" xfId="0"/>
    <xf numFmtId="0" fontId="0" fillId="0" borderId="17" xfId="0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27" fillId="4" borderId="47" xfId="0" applyFont="1" applyFill="1" applyBorder="1" applyAlignment="1">
      <alignment horizontal="left" vertical="top" wrapText="1"/>
    </xf>
    <xf numFmtId="0" fontId="27" fillId="4" borderId="46" xfId="0" applyFont="1" applyFill="1" applyBorder="1" applyAlignment="1">
      <alignment wrapText="1"/>
    </xf>
    <xf numFmtId="0" fontId="27" fillId="4" borderId="7" xfId="0" applyFont="1" applyFill="1" applyBorder="1" applyAlignment="1">
      <alignment vertical="top" wrapText="1"/>
    </xf>
    <xf numFmtId="0" fontId="27" fillId="4" borderId="46" xfId="0" applyFont="1" applyFill="1" applyBorder="1" applyAlignment="1">
      <alignment vertical="center" wrapText="1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7" fillId="4" borderId="46" xfId="0" applyFont="1" applyFill="1" applyBorder="1" applyAlignment="1">
      <alignment horizontal="left" vertical="top"/>
    </xf>
    <xf numFmtId="0" fontId="27" fillId="4" borderId="46" xfId="0" applyFont="1" applyFill="1" applyBorder="1"/>
    <xf numFmtId="0" fontId="27" fillId="4" borderId="45" xfId="0" applyFont="1" applyFill="1" applyBorder="1" applyAlignment="1">
      <alignment wrapText="1"/>
    </xf>
    <xf numFmtId="0" fontId="27" fillId="19" borderId="7" xfId="0" applyFont="1" applyFill="1" applyBorder="1" applyAlignment="1">
      <alignment wrapText="1"/>
    </xf>
    <xf numFmtId="0" fontId="27" fillId="4" borderId="44" xfId="0" applyFont="1" applyFill="1" applyBorder="1" applyAlignment="1">
      <alignment vertical="top" wrapText="1"/>
    </xf>
    <xf numFmtId="0" fontId="27" fillId="4" borderId="7" xfId="0" applyFont="1" applyFill="1" applyBorder="1" applyAlignment="1">
      <alignment horizontal="left" vertical="center" wrapText="1"/>
    </xf>
    <xf numFmtId="0" fontId="27" fillId="4" borderId="44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0" xfId="0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left" vertical="top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top" wrapText="1"/>
    </xf>
    <xf numFmtId="0" fontId="26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left" vertical="top"/>
    </xf>
    <xf numFmtId="0" fontId="28" fillId="0" borderId="0" xfId="0" applyFont="1"/>
    <xf numFmtId="0" fontId="27" fillId="0" borderId="16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/>
    <xf numFmtId="0" fontId="27" fillId="0" borderId="0" xfId="0" applyFont="1" applyBorder="1" applyAlignment="1">
      <alignment vertical="top"/>
    </xf>
    <xf numFmtId="0" fontId="26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left" vertical="top"/>
    </xf>
    <xf numFmtId="0" fontId="27" fillId="0" borderId="0" xfId="0" applyFont="1" applyBorder="1" applyAlignment="1">
      <alignment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27" fillId="0" borderId="29" xfId="0" applyFont="1" applyBorder="1" applyAlignment="1">
      <alignment vertical="top"/>
    </xf>
    <xf numFmtId="0" fontId="27" fillId="0" borderId="29" xfId="0" applyFont="1" applyBorder="1" applyAlignment="1">
      <alignment vertical="top" wrapText="1"/>
    </xf>
    <xf numFmtId="0" fontId="29" fillId="0" borderId="29" xfId="0" applyFont="1" applyBorder="1" applyAlignment="1">
      <alignment vertical="top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29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/>
    </xf>
    <xf numFmtId="0" fontId="29" fillId="0" borderId="0" xfId="0" applyFont="1" applyBorder="1" applyAlignment="1">
      <alignment vertical="top"/>
    </xf>
    <xf numFmtId="0" fontId="30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27" fillId="0" borderId="35" xfId="0" applyFont="1" applyFill="1" applyBorder="1" applyAlignment="1">
      <alignment horizontal="left" vertical="top" wrapText="1"/>
    </xf>
    <xf numFmtId="0" fontId="27" fillId="0" borderId="33" xfId="0" applyFont="1" applyFill="1" applyBorder="1" applyAlignment="1">
      <alignment horizontal="left" vertical="top" wrapText="1"/>
    </xf>
    <xf numFmtId="0" fontId="27" fillId="0" borderId="34" xfId="0" applyFont="1" applyFill="1" applyBorder="1" applyAlignment="1">
      <alignment horizontal="left" vertical="top" wrapText="1"/>
    </xf>
    <xf numFmtId="0" fontId="27" fillId="0" borderId="32" xfId="0" applyFont="1" applyFill="1" applyBorder="1" applyAlignment="1">
      <alignment horizontal="left" vertical="top" wrapText="1"/>
    </xf>
    <xf numFmtId="0" fontId="27" fillId="0" borderId="33" xfId="0" applyFont="1" applyFill="1" applyBorder="1" applyAlignment="1">
      <alignment horizontal="left" vertical="top"/>
    </xf>
    <xf numFmtId="0" fontId="27" fillId="0" borderId="36" xfId="0" applyFont="1" applyFill="1" applyBorder="1" applyAlignment="1">
      <alignment horizontal="left" vertical="top" wrapText="1"/>
    </xf>
    <xf numFmtId="0" fontId="27" fillId="0" borderId="37" xfId="0" applyFont="1" applyFill="1" applyBorder="1" applyAlignment="1">
      <alignment horizontal="left" vertical="top" wrapText="1"/>
    </xf>
    <xf numFmtId="0" fontId="27" fillId="0" borderId="38" xfId="0" applyFont="1" applyFill="1" applyBorder="1"/>
    <xf numFmtId="0" fontId="27" fillId="0" borderId="35" xfId="0" applyFont="1" applyFill="1" applyBorder="1" applyAlignment="1">
      <alignment wrapText="1"/>
    </xf>
    <xf numFmtId="0" fontId="27" fillId="0" borderId="33" xfId="0" applyFont="1" applyFill="1" applyBorder="1" applyAlignment="1">
      <alignment wrapText="1"/>
    </xf>
    <xf numFmtId="0" fontId="27" fillId="0" borderId="33" xfId="0" applyFont="1" applyFill="1" applyBorder="1"/>
    <xf numFmtId="0" fontId="27" fillId="0" borderId="34" xfId="0" applyFont="1" applyFill="1" applyBorder="1" applyAlignment="1">
      <alignment wrapText="1"/>
    </xf>
    <xf numFmtId="0" fontId="27" fillId="0" borderId="34" xfId="0" applyFont="1" applyFill="1" applyBorder="1" applyAlignment="1">
      <alignment vertical="top" wrapText="1"/>
    </xf>
    <xf numFmtId="0" fontId="27" fillId="0" borderId="34" xfId="0" applyFont="1" applyFill="1" applyBorder="1"/>
    <xf numFmtId="0" fontId="27" fillId="0" borderId="33" xfId="0" applyFont="1" applyFill="1" applyBorder="1" applyAlignment="1">
      <alignment vertical="top" wrapText="1"/>
    </xf>
    <xf numFmtId="0" fontId="27" fillId="0" borderId="33" xfId="0" applyFont="1" applyFill="1" applyBorder="1" applyAlignment="1">
      <alignment horizontal="left" vertical="center" wrapText="1"/>
    </xf>
    <xf numFmtId="0" fontId="27" fillId="0" borderId="33" xfId="0" applyFont="1" applyFill="1" applyBorder="1" applyAlignment="1">
      <alignment vertical="center" wrapText="1"/>
    </xf>
    <xf numFmtId="0" fontId="27" fillId="0" borderId="34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 vertical="center" wrapText="1"/>
    </xf>
    <xf numFmtId="0" fontId="0" fillId="14" borderId="17" xfId="0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top" wrapText="1"/>
    </xf>
    <xf numFmtId="0" fontId="27" fillId="0" borderId="0" xfId="0" applyFont="1" applyFill="1" applyBorder="1" applyAlignment="1">
      <alignment horizontal="left" vertical="top"/>
    </xf>
    <xf numFmtId="0" fontId="27" fillId="0" borderId="11" xfId="0" applyFont="1" applyFill="1" applyBorder="1" applyAlignment="1">
      <alignment wrapText="1"/>
    </xf>
    <xf numFmtId="0" fontId="27" fillId="0" borderId="11" xfId="0" applyFont="1" applyFill="1" applyBorder="1" applyAlignment="1">
      <alignment horizontal="left" vertical="center" wrapText="1"/>
    </xf>
    <xf numFmtId="0" fontId="27" fillId="0" borderId="11" xfId="0" applyFont="1" applyFill="1" applyBorder="1" applyAlignment="1">
      <alignment vertical="center" wrapText="1"/>
    </xf>
    <xf numFmtId="0" fontId="26" fillId="0" borderId="23" xfId="0" applyFont="1" applyBorder="1" applyAlignment="1">
      <alignment horizontal="center"/>
    </xf>
    <xf numFmtId="0" fontId="27" fillId="0" borderId="24" xfId="0" applyFont="1" applyBorder="1" applyAlignment="1">
      <alignment vertical="top" wrapText="1"/>
    </xf>
    <xf numFmtId="0" fontId="0" fillId="0" borderId="25" xfId="0" applyBorder="1"/>
    <xf numFmtId="0" fontId="27" fillId="0" borderId="40" xfId="0" applyFont="1" applyBorder="1" applyAlignment="1">
      <alignment vertical="top" wrapText="1"/>
    </xf>
    <xf numFmtId="0" fontId="0" fillId="0" borderId="26" xfId="0" applyBorder="1"/>
    <xf numFmtId="0" fontId="27" fillId="0" borderId="41" xfId="0" applyFont="1" applyBorder="1" applyAlignment="1">
      <alignment vertical="top" wrapText="1"/>
    </xf>
    <xf numFmtId="0" fontId="5" fillId="0" borderId="0" xfId="0" applyFont="1" applyAlignment="1">
      <alignment horizontal="center"/>
    </xf>
    <xf numFmtId="0" fontId="0" fillId="18" borderId="0" xfId="0" applyFill="1" applyBorder="1"/>
    <xf numFmtId="0" fontId="1" fillId="18" borderId="0" xfId="0" applyFont="1" applyFill="1" applyBorder="1" applyAlignment="1"/>
    <xf numFmtId="0" fontId="0" fillId="18" borderId="0" xfId="0" applyFill="1"/>
    <xf numFmtId="0" fontId="32" fillId="18" borderId="0" xfId="0" applyFont="1" applyFill="1" applyAlignment="1"/>
    <xf numFmtId="0" fontId="27" fillId="18" borderId="0" xfId="0" applyFont="1" applyFill="1" applyBorder="1" applyAlignment="1"/>
    <xf numFmtId="0" fontId="3" fillId="18" borderId="0" xfId="0" applyFont="1" applyFill="1" applyAlignment="1"/>
    <xf numFmtId="0" fontId="14" fillId="18" borderId="0" xfId="0" applyFont="1" applyFill="1" applyBorder="1" applyAlignment="1"/>
    <xf numFmtId="0" fontId="14" fillId="18" borderId="0" xfId="0" applyFont="1" applyFill="1"/>
    <xf numFmtId="0" fontId="3" fillId="18" borderId="0" xfId="0" applyFont="1" applyFill="1" applyBorder="1" applyAlignment="1"/>
    <xf numFmtId="0" fontId="0" fillId="18" borderId="0" xfId="0" applyFill="1" applyBorder="1" applyAlignment="1">
      <alignment vertical="top" wrapText="1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0" fontId="0" fillId="0" borderId="0" xfId="0"/>
    <xf numFmtId="0" fontId="0" fillId="0" borderId="0" xfId="0" applyBorder="1"/>
    <xf numFmtId="0" fontId="4" fillId="0" borderId="1" xfId="0" applyFont="1" applyBorder="1" applyAlignment="1"/>
    <xf numFmtId="2" fontId="0" fillId="0" borderId="0" xfId="0" applyNumberFormat="1"/>
    <xf numFmtId="0" fontId="0" fillId="0" borderId="0" xfId="0" applyFill="1"/>
    <xf numFmtId="0" fontId="1" fillId="0" borderId="1" xfId="0" applyFont="1" applyFill="1" applyBorder="1"/>
    <xf numFmtId="0" fontId="1" fillId="0" borderId="6" xfId="0" applyFont="1" applyFill="1" applyBorder="1"/>
    <xf numFmtId="0" fontId="3" fillId="0" borderId="0" xfId="0" applyFont="1" applyFill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0" fillId="18" borderId="0" xfId="0" applyFill="1" applyBorder="1"/>
    <xf numFmtId="0" fontId="1" fillId="18" borderId="0" xfId="0" applyFont="1" applyFill="1" applyBorder="1" applyAlignment="1"/>
    <xf numFmtId="0" fontId="0" fillId="18" borderId="0" xfId="0" applyFill="1"/>
    <xf numFmtId="0" fontId="0" fillId="0" borderId="7" xfId="0" applyBorder="1"/>
    <xf numFmtId="0" fontId="3" fillId="0" borderId="0" xfId="0" applyFont="1" applyBorder="1" applyAlignment="1"/>
    <xf numFmtId="0" fontId="32" fillId="18" borderId="0" xfId="0" applyFont="1" applyFill="1" applyAlignment="1"/>
    <xf numFmtId="0" fontId="27" fillId="18" borderId="0" xfId="0" applyFont="1" applyFill="1" applyBorder="1" applyAlignment="1"/>
    <xf numFmtId="0" fontId="3" fillId="18" borderId="0" xfId="0" applyFont="1" applyFill="1" applyAlignment="1"/>
    <xf numFmtId="0" fontId="14" fillId="18" borderId="0" xfId="0" applyFont="1" applyFill="1" applyBorder="1" applyAlignment="1"/>
    <xf numFmtId="0" fontId="14" fillId="18" borderId="0" xfId="0" applyFont="1" applyFill="1"/>
    <xf numFmtId="0" fontId="3" fillId="18" borderId="0" xfId="0" applyFont="1" applyFill="1" applyBorder="1" applyAlignment="1"/>
    <xf numFmtId="0" fontId="0" fillId="18" borderId="0" xfId="0" applyFill="1" applyBorder="1" applyAlignment="1">
      <alignment vertical="top" wrapText="1"/>
    </xf>
    <xf numFmtId="0" fontId="5" fillId="18" borderId="0" xfId="0" applyFont="1" applyFill="1"/>
    <xf numFmtId="0" fontId="5" fillId="18" borderId="0" xfId="0" applyFont="1" applyFill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Fill="1"/>
    <xf numFmtId="0" fontId="4" fillId="0" borderId="0" xfId="0" applyFont="1" applyBorder="1" applyAlignment="1"/>
    <xf numFmtId="0" fontId="32" fillId="0" borderId="0" xfId="0" applyFont="1" applyFill="1" applyBorder="1" applyAlignment="1"/>
    <xf numFmtId="0" fontId="33" fillId="0" borderId="0" xfId="0" applyFont="1" applyAlignment="1"/>
    <xf numFmtId="0" fontId="34" fillId="0" borderId="0" xfId="0" applyFont="1" applyAlignment="1"/>
    <xf numFmtId="0" fontId="0" fillId="0" borderId="27" xfId="0" applyBorder="1"/>
    <xf numFmtId="0" fontId="4" fillId="0" borderId="48" xfId="0" applyFont="1" applyBorder="1" applyAlignment="1"/>
    <xf numFmtId="0" fontId="0" fillId="0" borderId="50" xfId="0" applyFill="1" applyBorder="1"/>
    <xf numFmtId="0" fontId="1" fillId="0" borderId="50" xfId="0" applyFont="1" applyFill="1" applyBorder="1"/>
    <xf numFmtId="0" fontId="1" fillId="0" borderId="49" xfId="0" applyFont="1" applyFill="1" applyBorder="1"/>
    <xf numFmtId="0" fontId="1" fillId="0" borderId="50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6" xfId="0" applyBorder="1"/>
    <xf numFmtId="0" fontId="0" fillId="0" borderId="9" xfId="0" applyBorder="1" applyAlignment="1">
      <alignment wrapText="1"/>
    </xf>
    <xf numFmtId="0" fontId="5" fillId="0" borderId="0" xfId="0" applyFont="1" applyBorder="1" applyAlignment="1"/>
    <xf numFmtId="0" fontId="5" fillId="17" borderId="22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7" borderId="16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55" xfId="0" applyFont="1" applyFill="1" applyBorder="1" applyAlignment="1">
      <alignment horizontal="center" wrapText="1"/>
    </xf>
    <xf numFmtId="0" fontId="35" fillId="16" borderId="18" xfId="0" applyFont="1" applyFill="1" applyBorder="1"/>
  </cellXfs>
  <cellStyles count="1">
    <cellStyle name="Standard" xfId="0" builtinId="0"/>
  </cellStyles>
  <dxfs count="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Hilfsblatt'!$B$3:$B$8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4464"/>
        <c:axId val="134576384"/>
      </c:scatterChart>
      <c:valAx>
        <c:axId val="1345744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576384"/>
        <c:crossesAt val="7"/>
        <c:crossBetween val="midCat"/>
        <c:majorUnit val="1"/>
      </c:valAx>
      <c:valAx>
        <c:axId val="13457638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574464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Hilfsblatt'!$B$73:$B$77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2992"/>
        <c:axId val="49334912"/>
      </c:scatterChart>
      <c:valAx>
        <c:axId val="4933299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9334912"/>
        <c:crossesAt val="7"/>
        <c:crossBetween val="midCat"/>
        <c:majorUnit val="1"/>
      </c:valAx>
      <c:valAx>
        <c:axId val="4933491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933299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Hilfsblatt'!$B$80:$B$84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2720"/>
        <c:axId val="49424256"/>
      </c:scatterChart>
      <c:valAx>
        <c:axId val="494227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9424256"/>
        <c:crossesAt val="7"/>
        <c:crossBetween val="midCat"/>
        <c:majorUnit val="1"/>
      </c:valAx>
      <c:valAx>
        <c:axId val="4942425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942272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Hilfsblatt'!$B$88:$B$93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9040"/>
        <c:axId val="53346304"/>
      </c:scatterChart>
      <c:valAx>
        <c:axId val="510790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53346304"/>
        <c:crossesAt val="7"/>
        <c:crossBetween val="midCat"/>
        <c:majorUnit val="1"/>
      </c:valAx>
      <c:valAx>
        <c:axId val="5334630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5107904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Hilfsblatt'!$C$3:$C$8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1056"/>
        <c:axId val="115182976"/>
      </c:scatterChart>
      <c:valAx>
        <c:axId val="11518105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182976"/>
        <c:crossesAt val="7"/>
        <c:crossBetween val="midCat"/>
        <c:majorUnit val="1"/>
      </c:valAx>
      <c:valAx>
        <c:axId val="11518297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181056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Hilfsblatt'!$C$12:$C$16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3936"/>
        <c:axId val="115226112"/>
      </c:scatterChart>
      <c:valAx>
        <c:axId val="1152239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226112"/>
        <c:crossesAt val="7"/>
        <c:crossBetween val="midCat"/>
        <c:majorUnit val="1"/>
      </c:valAx>
      <c:valAx>
        <c:axId val="11522611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223936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Hilfsblatt'!$C$19:$C$23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2496"/>
        <c:axId val="115244416"/>
      </c:scatterChart>
      <c:valAx>
        <c:axId val="11524249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244416"/>
        <c:crossesAt val="7"/>
        <c:crossBetween val="midCat"/>
        <c:majorUnit val="1"/>
      </c:valAx>
      <c:valAx>
        <c:axId val="11524441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24249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Hilfsblatt'!$C$27:$C$31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8992"/>
        <c:axId val="115422720"/>
      </c:scatterChart>
      <c:valAx>
        <c:axId val="11526899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422720"/>
        <c:crossesAt val="7"/>
        <c:crossBetween val="midCat"/>
        <c:majorUnit val="1"/>
      </c:valAx>
      <c:valAx>
        <c:axId val="11542272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26899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Hilfsblatt'!$C$36:$C$39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3200"/>
        <c:axId val="115445120"/>
      </c:scatterChart>
      <c:valAx>
        <c:axId val="11544320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445120"/>
        <c:crossesAt val="7"/>
        <c:crossBetween val="midCat"/>
        <c:majorUnit val="1"/>
      </c:valAx>
      <c:valAx>
        <c:axId val="11544512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443200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Hilfsblatt'!$C$42:$C$45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9696"/>
        <c:axId val="115471872"/>
      </c:scatterChart>
      <c:valAx>
        <c:axId val="11546969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471872"/>
        <c:crossesAt val="7"/>
        <c:crossBetween val="midCat"/>
        <c:majorUnit val="1"/>
      </c:valAx>
      <c:valAx>
        <c:axId val="115471872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469696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Hilfsblatt'!$C$49:$C$53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4640"/>
        <c:axId val="115506560"/>
      </c:scatterChart>
      <c:valAx>
        <c:axId val="1155046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506560"/>
        <c:crossesAt val="7"/>
        <c:crossBetween val="midCat"/>
        <c:majorUnit val="1"/>
      </c:valAx>
      <c:valAx>
        <c:axId val="11550656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50464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Hilfsblatt'!$B$12:$B$16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2304"/>
        <c:axId val="134644864"/>
      </c:scatterChart>
      <c:valAx>
        <c:axId val="1346423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644864"/>
        <c:crossesAt val="7"/>
        <c:crossBetween val="midCat"/>
        <c:majorUnit val="1"/>
      </c:valAx>
      <c:valAx>
        <c:axId val="1346448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642304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Hilfsblatt'!$C$57:$C$61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5232"/>
        <c:axId val="115570176"/>
      </c:scatterChart>
      <c:valAx>
        <c:axId val="1155352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570176"/>
        <c:crossesAt val="7"/>
        <c:crossBetween val="midCat"/>
        <c:majorUnit val="1"/>
      </c:valAx>
      <c:valAx>
        <c:axId val="11557017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53523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Hilfsblatt'!$C$66:$C$70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2944"/>
        <c:axId val="115604864"/>
      </c:scatterChart>
      <c:valAx>
        <c:axId val="1156029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604864"/>
        <c:crossesAt val="7"/>
        <c:crossBetween val="midCat"/>
        <c:majorUnit val="1"/>
      </c:valAx>
      <c:valAx>
        <c:axId val="1156048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60294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Hilfsblatt'!$C$73:$C$77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7152"/>
        <c:axId val="115639808"/>
      </c:scatterChart>
      <c:valAx>
        <c:axId val="1156171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639808"/>
        <c:crossesAt val="7"/>
        <c:crossBetween val="midCat"/>
        <c:majorUnit val="1"/>
      </c:valAx>
      <c:valAx>
        <c:axId val="1156398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61715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Hilfsblatt'!$C$80:$C$84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4384"/>
        <c:axId val="115666304"/>
      </c:scatterChart>
      <c:valAx>
        <c:axId val="1156643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666304"/>
        <c:crossesAt val="7"/>
        <c:crossBetween val="midCat"/>
        <c:majorUnit val="1"/>
      </c:valAx>
      <c:valAx>
        <c:axId val="11566630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66438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Hilfsblatt'!$C$88:$C$93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0032"/>
        <c:axId val="115779072"/>
      </c:scatterChart>
      <c:valAx>
        <c:axId val="1157400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779072"/>
        <c:crossesAt val="7"/>
        <c:crossBetween val="midCat"/>
        <c:majorUnit val="1"/>
      </c:valAx>
      <c:valAx>
        <c:axId val="115779072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74003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Hilfsblatt'!$D$3:$D$8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1312"/>
        <c:axId val="79595008"/>
      </c:scatterChart>
      <c:valAx>
        <c:axId val="739813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79595008"/>
        <c:crossesAt val="7"/>
        <c:crossBetween val="midCat"/>
        <c:majorUnit val="1"/>
      </c:valAx>
      <c:valAx>
        <c:axId val="7959500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73981312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Hilfsblatt'!$D$12:$D$16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3680"/>
        <c:axId val="79625600"/>
      </c:scatterChart>
      <c:valAx>
        <c:axId val="796236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79625600"/>
        <c:crossesAt val="7"/>
        <c:crossBetween val="midCat"/>
        <c:majorUnit val="1"/>
      </c:valAx>
      <c:valAx>
        <c:axId val="7962560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79623680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Hilfsblatt'!$D$19:$D$23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1216"/>
        <c:axId val="124814848"/>
      </c:scatterChart>
      <c:valAx>
        <c:axId val="1159612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814848"/>
        <c:crossesAt val="7"/>
        <c:crossBetween val="midCat"/>
        <c:majorUnit val="1"/>
      </c:valAx>
      <c:valAx>
        <c:axId val="12481484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96121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Hilfsblatt'!$D$27:$D$31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4208"/>
        <c:axId val="126496128"/>
      </c:scatterChart>
      <c:valAx>
        <c:axId val="1264942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496128"/>
        <c:crossesAt val="7"/>
        <c:crossBetween val="midCat"/>
        <c:majorUnit val="1"/>
      </c:valAx>
      <c:valAx>
        <c:axId val="12649612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494208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Hilfsblatt'!$D$36:$D$39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6608"/>
        <c:axId val="126543360"/>
      </c:scatterChart>
      <c:valAx>
        <c:axId val="1265166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543360"/>
        <c:crossesAt val="7"/>
        <c:crossBetween val="midCat"/>
        <c:majorUnit val="1"/>
      </c:valAx>
      <c:valAx>
        <c:axId val="12654336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516608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Hilfsblatt'!$B$19:$B$23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70976"/>
        <c:axId val="134677248"/>
      </c:scatterChart>
      <c:valAx>
        <c:axId val="13467097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677248"/>
        <c:crossesAt val="7"/>
        <c:crossBetween val="midCat"/>
        <c:majorUnit val="1"/>
      </c:valAx>
      <c:valAx>
        <c:axId val="13467724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67097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Hilfsblatt'!$D$42:$D$45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9408"/>
        <c:axId val="136531328"/>
      </c:scatterChart>
      <c:valAx>
        <c:axId val="1365294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6531328"/>
        <c:crossesAt val="7"/>
        <c:crossBetween val="midCat"/>
        <c:majorUnit val="1"/>
      </c:valAx>
      <c:valAx>
        <c:axId val="136531328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6529408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Hilfsblatt'!$D$49:$D$53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6288"/>
        <c:axId val="47998464"/>
      </c:scatterChart>
      <c:valAx>
        <c:axId val="479962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7998464"/>
        <c:crossesAt val="7"/>
        <c:crossBetween val="midCat"/>
        <c:majorUnit val="1"/>
      </c:valAx>
      <c:valAx>
        <c:axId val="479984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799628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Hilfsblatt'!$D$57:$D$61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3888"/>
        <c:axId val="47975808"/>
      </c:scatterChart>
      <c:valAx>
        <c:axId val="479738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7975808"/>
        <c:crossesAt val="7"/>
        <c:crossBetween val="midCat"/>
        <c:majorUnit val="1"/>
      </c:valAx>
      <c:valAx>
        <c:axId val="479758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7973888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Hilfsblatt'!$D$66:$D$70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3152"/>
        <c:axId val="48567808"/>
      </c:scatterChart>
      <c:valAx>
        <c:axId val="480331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8567808"/>
        <c:crossesAt val="7"/>
        <c:crossBetween val="midCat"/>
        <c:majorUnit val="1"/>
      </c:valAx>
      <c:valAx>
        <c:axId val="485678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803315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Hilfsblatt'!$D$73:$D$77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4672"/>
        <c:axId val="48606592"/>
      </c:scatterChart>
      <c:valAx>
        <c:axId val="486046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8606592"/>
        <c:crossesAt val="7"/>
        <c:crossBetween val="midCat"/>
        <c:majorUnit val="1"/>
      </c:valAx>
      <c:valAx>
        <c:axId val="4860659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86046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Hilfsblatt'!$D$80:$D$84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7072"/>
        <c:axId val="68621824"/>
      </c:scatterChart>
      <c:valAx>
        <c:axId val="4862707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68621824"/>
        <c:crossesAt val="7"/>
        <c:crossBetween val="midCat"/>
        <c:majorUnit val="1"/>
      </c:valAx>
      <c:valAx>
        <c:axId val="68621824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8627072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Hilfsblatt'!$D$88:$D$93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8688"/>
        <c:axId val="68660608"/>
      </c:scatterChart>
      <c:valAx>
        <c:axId val="686586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68660608"/>
        <c:crossesAt val="7"/>
        <c:crossBetween val="midCat"/>
        <c:majorUnit val="1"/>
      </c:valAx>
      <c:valAx>
        <c:axId val="6866060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6865868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Hilfsblatt'!$E$3:$E$8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06336"/>
        <c:axId val="126208256"/>
      </c:scatterChart>
      <c:valAx>
        <c:axId val="1262063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208256"/>
        <c:crossesAt val="7"/>
        <c:crossBetween val="midCat"/>
        <c:majorUnit val="1"/>
      </c:valAx>
      <c:valAx>
        <c:axId val="12620825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206336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Hilfsblatt'!$E$12:$E$16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0304"/>
        <c:axId val="126452480"/>
      </c:scatterChart>
      <c:valAx>
        <c:axId val="1264503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452480"/>
        <c:crossesAt val="7"/>
        <c:crossBetween val="midCat"/>
        <c:majorUnit val="1"/>
      </c:valAx>
      <c:valAx>
        <c:axId val="1264524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450304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Hilfsblatt'!$E$19:$E$23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0800"/>
        <c:axId val="126622720"/>
      </c:scatterChart>
      <c:valAx>
        <c:axId val="12662080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622720"/>
        <c:crossesAt val="7"/>
        <c:crossBetween val="midCat"/>
        <c:majorUnit val="1"/>
      </c:valAx>
      <c:valAx>
        <c:axId val="12662272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620800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Hilfsblatt'!$B$27:$B$31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8608"/>
        <c:axId val="134727552"/>
      </c:scatterChart>
      <c:valAx>
        <c:axId val="1347086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727552"/>
        <c:crossesAt val="7"/>
        <c:crossBetween val="midCat"/>
        <c:majorUnit val="1"/>
      </c:valAx>
      <c:valAx>
        <c:axId val="13472755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708608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Hilfsblatt'!$E$27:$E$31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3504"/>
        <c:axId val="115095040"/>
      </c:scatterChart>
      <c:valAx>
        <c:axId val="11509350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15095040"/>
        <c:crossesAt val="7"/>
        <c:crossBetween val="midCat"/>
        <c:majorUnit val="1"/>
      </c:valAx>
      <c:valAx>
        <c:axId val="11509504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09350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Hilfsblatt'!$E$36:$E$39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6384"/>
        <c:axId val="121053184"/>
      </c:scatterChart>
      <c:valAx>
        <c:axId val="11513638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1053184"/>
        <c:crossesAt val="7"/>
        <c:crossBetween val="midCat"/>
        <c:majorUnit val="1"/>
      </c:valAx>
      <c:valAx>
        <c:axId val="12105318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15136384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Hilfsblatt'!$E$42:$E$45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2320"/>
        <c:axId val="126634240"/>
      </c:scatterChart>
      <c:valAx>
        <c:axId val="1266323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6634240"/>
        <c:crossesAt val="7"/>
        <c:crossBetween val="midCat"/>
        <c:majorUnit val="1"/>
      </c:valAx>
      <c:valAx>
        <c:axId val="12663424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6632320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Hilfsblatt'!$E$49:$E$53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2144"/>
        <c:axId val="121017088"/>
      </c:scatterChart>
      <c:valAx>
        <c:axId val="1209821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1017088"/>
        <c:crossesAt val="7"/>
        <c:crossBetween val="midCat"/>
        <c:majorUnit val="1"/>
      </c:valAx>
      <c:valAx>
        <c:axId val="1210170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098214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Hilfsblatt'!$E$57:$E$61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7952"/>
        <c:axId val="121039872"/>
      </c:scatterChart>
      <c:valAx>
        <c:axId val="12103795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1039872"/>
        <c:crossesAt val="7"/>
        <c:crossBetween val="midCat"/>
        <c:majorUnit val="1"/>
      </c:valAx>
      <c:valAx>
        <c:axId val="12103987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103795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Hilfsblatt'!$E$66:$E$70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2512"/>
        <c:axId val="123962880"/>
      </c:scatterChart>
      <c:valAx>
        <c:axId val="1239525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3962880"/>
        <c:crossesAt val="7"/>
        <c:crossBetween val="midCat"/>
        <c:majorUnit val="1"/>
      </c:valAx>
      <c:valAx>
        <c:axId val="12396288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395251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Hilfsblatt'!$E$73:$E$77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83744"/>
        <c:axId val="123985920"/>
      </c:scatterChart>
      <c:valAx>
        <c:axId val="1239837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3985920"/>
        <c:crossesAt val="7"/>
        <c:crossBetween val="midCat"/>
        <c:majorUnit val="1"/>
      </c:valAx>
      <c:valAx>
        <c:axId val="12398592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3983744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Hilfsblatt'!$E$80:$E$84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4608"/>
        <c:axId val="124086528"/>
      </c:scatterChart>
      <c:valAx>
        <c:axId val="12408460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086528"/>
        <c:crossesAt val="7"/>
        <c:crossBetween val="midCat"/>
        <c:majorUnit val="1"/>
      </c:valAx>
      <c:valAx>
        <c:axId val="12408652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08460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Hilfsblatt'!$E$88:$E$93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11488"/>
        <c:axId val="124650240"/>
      </c:scatterChart>
      <c:valAx>
        <c:axId val="1241114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24650240"/>
        <c:crossesAt val="7"/>
        <c:crossBetween val="midCat"/>
        <c:majorUnit val="1"/>
      </c:valAx>
      <c:valAx>
        <c:axId val="124650240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2411148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8.8128168601202581E-2"/>
          <c:w val="0.63649118349789113"/>
          <c:h val="0.87098137296329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Hilfsblatt'!$F$3:$F$8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9328"/>
        <c:axId val="138661248"/>
      </c:scatterChart>
      <c:valAx>
        <c:axId val="13865932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8661248"/>
        <c:crossesAt val="7"/>
        <c:crossBetween val="midCat"/>
        <c:majorUnit val="1"/>
      </c:valAx>
      <c:valAx>
        <c:axId val="138661248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8659328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Hilfsblatt'!$B$36:$B$39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8832"/>
        <c:axId val="134891008"/>
      </c:scatterChart>
      <c:valAx>
        <c:axId val="1348888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891008"/>
        <c:crossesAt val="7"/>
        <c:crossBetween val="midCat"/>
        <c:majorUnit val="1"/>
      </c:valAx>
      <c:valAx>
        <c:axId val="134891008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888832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2133166083993903"/>
          <c:w val="0.63649118349789113"/>
          <c:h val="0.804574035926500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Hilfsblatt'!$G$12:$G$16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Hilfsblatt'!$F$12:$F$16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5312"/>
        <c:axId val="139032064"/>
      </c:scatterChart>
      <c:valAx>
        <c:axId val="13900531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032064"/>
        <c:crossesAt val="7"/>
        <c:crossBetween val="midCat"/>
        <c:majorUnit val="1"/>
      </c:valAx>
      <c:valAx>
        <c:axId val="1390320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005312"/>
        <c:crossesAt val="1"/>
        <c:crossBetween val="midCat"/>
        <c:majorUnit val="1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0.10743073782443861"/>
          <c:w val="0.63649118349789113"/>
          <c:h val="0.841643336249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Hilfsblatt'!$G$19:$G$23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Hilfsblatt'!$F$19:$F$23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2544"/>
        <c:axId val="139054464"/>
      </c:scatterChart>
      <c:valAx>
        <c:axId val="13905254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054464"/>
        <c:crossesAt val="7"/>
        <c:crossBetween val="midCat"/>
        <c:majorUnit val="1"/>
      </c:valAx>
      <c:valAx>
        <c:axId val="13905446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05254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3394495412844041E-2"/>
          <c:w val="0.63649118349789113"/>
          <c:h val="0.76758409785932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Hilfsblatt'!$G$27:$G$31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Hilfsblatt'!$F$27:$F$31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7232"/>
        <c:axId val="139089408"/>
      </c:scatterChart>
      <c:valAx>
        <c:axId val="139087232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089408"/>
        <c:crossesAt val="7"/>
        <c:crossBetween val="midCat"/>
        <c:majorUnit val="1"/>
      </c:valAx>
      <c:valAx>
        <c:axId val="1390894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08723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9388978251447806E-2"/>
          <c:w val="0.63649118349789113"/>
          <c:h val="0.71206692690078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Hilfsblatt'!$G$36:$G$39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Hilfsblatt'!$F$36:$F$39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2480"/>
        <c:axId val="137174400"/>
      </c:scatterChart>
      <c:valAx>
        <c:axId val="13717248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7174400"/>
        <c:crossesAt val="7"/>
        <c:crossBetween val="midCat"/>
        <c:majorUnit val="1"/>
      </c:valAx>
      <c:valAx>
        <c:axId val="137174400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7172480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Hilfsblatt'!$F$42:$F$45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6688"/>
        <c:axId val="137229824"/>
      </c:scatterChart>
      <c:valAx>
        <c:axId val="1371866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7229824"/>
        <c:crossesAt val="7"/>
        <c:crossBetween val="midCat"/>
        <c:majorUnit val="1"/>
      </c:valAx>
      <c:valAx>
        <c:axId val="13722982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7186688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Hilfsblatt'!$F$49:$F$53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9568"/>
        <c:axId val="137391488"/>
      </c:scatterChart>
      <c:valAx>
        <c:axId val="1373895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7391488"/>
        <c:crossesAt val="7"/>
        <c:crossBetween val="midCat"/>
        <c:majorUnit val="1"/>
      </c:valAx>
      <c:valAx>
        <c:axId val="13739148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738956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Hilfsblatt'!$F$57:$F$61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1968"/>
        <c:axId val="139105792"/>
      </c:scatterChart>
      <c:valAx>
        <c:axId val="13741196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105792"/>
        <c:crossesAt val="7"/>
        <c:crossBetween val="midCat"/>
        <c:majorUnit val="1"/>
      </c:valAx>
      <c:valAx>
        <c:axId val="13910579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7411968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Hilfsblatt'!$F$66:$F$70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9920"/>
        <c:axId val="138771840"/>
      </c:scatterChart>
      <c:valAx>
        <c:axId val="1387699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8771840"/>
        <c:crossesAt val="7"/>
        <c:crossBetween val="midCat"/>
        <c:majorUnit val="1"/>
      </c:valAx>
      <c:valAx>
        <c:axId val="138771840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8769920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546867032244563E-2"/>
          <c:w val="0.63649118349789113"/>
          <c:h val="0.8226811923829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Hilfsblatt'!$G$73:$G$77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Hilfsblatt'!$F$73:$F$77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Hilfsblatt'!$A$73:$A$77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2320"/>
        <c:axId val="138962432"/>
      </c:scatterChart>
      <c:valAx>
        <c:axId val="13879232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8962432"/>
        <c:crossesAt val="7"/>
        <c:crossBetween val="midCat"/>
        <c:majorUnit val="1"/>
      </c:valAx>
      <c:valAx>
        <c:axId val="138962432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8792320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8990825688073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Hilfsblatt'!$G$80:$G$84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Hilfsblatt'!$F$80:$F$84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8816"/>
        <c:axId val="138980736"/>
      </c:scatterChart>
      <c:valAx>
        <c:axId val="1389788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8980736"/>
        <c:crossesAt val="7"/>
        <c:crossBetween val="midCat"/>
        <c:majorUnit val="1"/>
      </c:valAx>
      <c:valAx>
        <c:axId val="13898073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897881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4767202565748447E-2"/>
          <c:w val="0.63649118349789113"/>
          <c:h val="0.754440331108939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Hilfsblatt'!$G$42:$G$45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Hilfsblatt'!$B$42:$B$45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xVal>
          <c:yVal>
            <c:numRef>
              <c:f>'Grafik Hilfsblatt'!$A$42:$A$45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2240"/>
        <c:axId val="134924544"/>
      </c:scatterChart>
      <c:valAx>
        <c:axId val="134922240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4924544"/>
        <c:crossesAt val="7"/>
        <c:crossBetween val="midCat"/>
        <c:majorUnit val="1"/>
      </c:valAx>
      <c:valAx>
        <c:axId val="134924544"/>
        <c:scaling>
          <c:orientation val="maxMin"/>
          <c:max val="5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4922240"/>
        <c:crossesAt val="1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3.2619775739041797E-2"/>
          <c:w val="0.63649118349789113"/>
          <c:h val="0.8572884811416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Hilfsblatt'!$G$88:$G$93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Hilfsblatt'!$F$88:$F$93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'Grafik Hilfsblatt'!$A$88:$A$93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1216"/>
        <c:axId val="139122176"/>
      </c:scatterChart>
      <c:valAx>
        <c:axId val="13900121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139122176"/>
        <c:crossesAt val="7"/>
        <c:crossBetween val="midCat"/>
        <c:majorUnit val="1"/>
      </c:valAx>
      <c:valAx>
        <c:axId val="139122176"/>
        <c:scaling>
          <c:orientation val="maxMin"/>
          <c:max val="7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39001216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7.2444702817270223E-2"/>
          <c:w val="0.63649118349789113"/>
          <c:h val="0.7687450491503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Hilfsblatt'!$G$49:$G$53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Hilfsblatt'!$B$49:$B$53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5088"/>
        <c:axId val="46747008"/>
      </c:scatterChart>
      <c:valAx>
        <c:axId val="46745088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6747008"/>
        <c:crossesAt val="7"/>
        <c:crossBetween val="midCat"/>
        <c:majorUnit val="1"/>
      </c:valAx>
      <c:valAx>
        <c:axId val="46747008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6745088"/>
        <c:crossesAt val="1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5.0106277698894197E-2"/>
          <c:w val="0.63649118349789113"/>
          <c:h val="0.80247665763091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Hilfsblatt'!$G$57:$G$61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Hilfsblatt'!$B$57:$B$61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Hilfsblatt'!$A$57:$A$61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3936"/>
        <c:axId val="47785856"/>
      </c:scatterChart>
      <c:valAx>
        <c:axId val="47783936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7785856"/>
        <c:crossesAt val="7"/>
        <c:crossBetween val="midCat"/>
        <c:majorUnit val="1"/>
      </c:valAx>
      <c:valAx>
        <c:axId val="47785856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778393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79255339249988E-2"/>
          <c:y val="4.562780092989336E-2"/>
          <c:w val="0.63649118349789113"/>
          <c:h val="0.790497443100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'Grafik Hilfsblatt'!$G$2</c:f>
              <c:strCache>
                <c:ptCount val="1"/>
                <c:pt idx="0">
                  <c:v>Soll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'Grafik Hilfsblatt'!$G$66:$G$70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'Grafik Hilfsblatt'!$B$1</c:f>
              <c:strCache>
                <c:ptCount val="1"/>
                <c:pt idx="0">
                  <c:v>Ist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'Grafik Hilfsblatt'!$B$66:$B$70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'Grafik Hilfsblatt'!$A$66:$A$70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664"/>
        <c:axId val="49316224"/>
      </c:scatterChart>
      <c:valAx>
        <c:axId val="49297664"/>
        <c:scaling>
          <c:orientation val="minMax"/>
          <c:max val="5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49316224"/>
        <c:crossesAt val="7"/>
        <c:crossBetween val="midCat"/>
        <c:majorUnit val="1"/>
      </c:valAx>
      <c:valAx>
        <c:axId val="49316224"/>
        <c:scaling>
          <c:orientation val="maxMin"/>
          <c:max val="6"/>
          <c:min val="0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49297664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114300</xdr:rowOff>
    </xdr:from>
    <xdr:to>
      <xdr:col>12</xdr:col>
      <xdr:colOff>438150</xdr:colOff>
      <xdr:row>18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23</xdr:row>
      <xdr:rowOff>142875</xdr:rowOff>
    </xdr:from>
    <xdr:to>
      <xdr:col>13</xdr:col>
      <xdr:colOff>457200</xdr:colOff>
      <xdr:row>37</xdr:row>
      <xdr:rowOff>145255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40</xdr:row>
      <xdr:rowOff>38100</xdr:rowOff>
    </xdr:from>
    <xdr:to>
      <xdr:col>13</xdr:col>
      <xdr:colOff>447675</xdr:colOff>
      <xdr:row>54</xdr:row>
      <xdr:rowOff>111918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55</xdr:row>
      <xdr:rowOff>114300</xdr:rowOff>
    </xdr:from>
    <xdr:to>
      <xdr:col>12</xdr:col>
      <xdr:colOff>628650</xdr:colOff>
      <xdr:row>71</xdr:row>
      <xdr:rowOff>109538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74</xdr:row>
      <xdr:rowOff>114300</xdr:rowOff>
    </xdr:from>
    <xdr:to>
      <xdr:col>13</xdr:col>
      <xdr:colOff>371475</xdr:colOff>
      <xdr:row>88</xdr:row>
      <xdr:rowOff>161925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91</xdr:row>
      <xdr:rowOff>142875</xdr:rowOff>
    </xdr:from>
    <xdr:to>
      <xdr:col>13</xdr:col>
      <xdr:colOff>57150</xdr:colOff>
      <xdr:row>105</xdr:row>
      <xdr:rowOff>107154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106</xdr:row>
      <xdr:rowOff>38100</xdr:rowOff>
    </xdr:from>
    <xdr:to>
      <xdr:col>12</xdr:col>
      <xdr:colOff>676275</xdr:colOff>
      <xdr:row>121</xdr:row>
      <xdr:rowOff>180977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123</xdr:row>
      <xdr:rowOff>104775</xdr:rowOff>
    </xdr:from>
    <xdr:to>
      <xdr:col>12</xdr:col>
      <xdr:colOff>609600</xdr:colOff>
      <xdr:row>138</xdr:row>
      <xdr:rowOff>116681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209550</xdr:rowOff>
    </xdr:from>
    <xdr:to>
      <xdr:col>13</xdr:col>
      <xdr:colOff>190500</xdr:colOff>
      <xdr:row>155</xdr:row>
      <xdr:rowOff>83345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628650</xdr:colOff>
      <xdr:row>156</xdr:row>
      <xdr:rowOff>95250</xdr:rowOff>
    </xdr:from>
    <xdr:to>
      <xdr:col>13</xdr:col>
      <xdr:colOff>371475</xdr:colOff>
      <xdr:row>171</xdr:row>
      <xdr:rowOff>71437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190500</xdr:colOff>
      <xdr:row>172</xdr:row>
      <xdr:rowOff>161925</xdr:rowOff>
    </xdr:from>
    <xdr:to>
      <xdr:col>12</xdr:col>
      <xdr:colOff>695325</xdr:colOff>
      <xdr:row>189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191</xdr:row>
      <xdr:rowOff>123825</xdr:rowOff>
    </xdr:from>
    <xdr:to>
      <xdr:col>13</xdr:col>
      <xdr:colOff>428625</xdr:colOff>
      <xdr:row>207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114300</xdr:rowOff>
    </xdr:from>
    <xdr:to>
      <xdr:col>12</xdr:col>
      <xdr:colOff>438150</xdr:colOff>
      <xdr:row>18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23</xdr:row>
      <xdr:rowOff>142875</xdr:rowOff>
    </xdr:from>
    <xdr:to>
      <xdr:col>13</xdr:col>
      <xdr:colOff>457200</xdr:colOff>
      <xdr:row>37</xdr:row>
      <xdr:rowOff>145255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40</xdr:row>
      <xdr:rowOff>38100</xdr:rowOff>
    </xdr:from>
    <xdr:to>
      <xdr:col>13</xdr:col>
      <xdr:colOff>447675</xdr:colOff>
      <xdr:row>54</xdr:row>
      <xdr:rowOff>111918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55</xdr:row>
      <xdr:rowOff>114300</xdr:rowOff>
    </xdr:from>
    <xdr:to>
      <xdr:col>12</xdr:col>
      <xdr:colOff>628650</xdr:colOff>
      <xdr:row>71</xdr:row>
      <xdr:rowOff>109538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74</xdr:row>
      <xdr:rowOff>114300</xdr:rowOff>
    </xdr:from>
    <xdr:to>
      <xdr:col>13</xdr:col>
      <xdr:colOff>371475</xdr:colOff>
      <xdr:row>88</xdr:row>
      <xdr:rowOff>161925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91</xdr:row>
      <xdr:rowOff>142875</xdr:rowOff>
    </xdr:from>
    <xdr:to>
      <xdr:col>13</xdr:col>
      <xdr:colOff>57150</xdr:colOff>
      <xdr:row>105</xdr:row>
      <xdr:rowOff>107154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106</xdr:row>
      <xdr:rowOff>38100</xdr:rowOff>
    </xdr:from>
    <xdr:to>
      <xdr:col>12</xdr:col>
      <xdr:colOff>676275</xdr:colOff>
      <xdr:row>121</xdr:row>
      <xdr:rowOff>180977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123</xdr:row>
      <xdr:rowOff>104775</xdr:rowOff>
    </xdr:from>
    <xdr:to>
      <xdr:col>12</xdr:col>
      <xdr:colOff>609600</xdr:colOff>
      <xdr:row>138</xdr:row>
      <xdr:rowOff>116681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209550</xdr:rowOff>
    </xdr:from>
    <xdr:to>
      <xdr:col>13</xdr:col>
      <xdr:colOff>190500</xdr:colOff>
      <xdr:row>155</xdr:row>
      <xdr:rowOff>83345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628650</xdr:colOff>
      <xdr:row>156</xdr:row>
      <xdr:rowOff>95250</xdr:rowOff>
    </xdr:from>
    <xdr:to>
      <xdr:col>13</xdr:col>
      <xdr:colOff>371475</xdr:colOff>
      <xdr:row>171</xdr:row>
      <xdr:rowOff>71437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190500</xdr:colOff>
      <xdr:row>172</xdr:row>
      <xdr:rowOff>161925</xdr:rowOff>
    </xdr:from>
    <xdr:to>
      <xdr:col>12</xdr:col>
      <xdr:colOff>695325</xdr:colOff>
      <xdr:row>189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191</xdr:row>
      <xdr:rowOff>123825</xdr:rowOff>
    </xdr:from>
    <xdr:to>
      <xdr:col>13</xdr:col>
      <xdr:colOff>428625</xdr:colOff>
      <xdr:row>207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114300</xdr:rowOff>
    </xdr:from>
    <xdr:to>
      <xdr:col>12</xdr:col>
      <xdr:colOff>438150</xdr:colOff>
      <xdr:row>18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23</xdr:row>
      <xdr:rowOff>142875</xdr:rowOff>
    </xdr:from>
    <xdr:to>
      <xdr:col>13</xdr:col>
      <xdr:colOff>457200</xdr:colOff>
      <xdr:row>37</xdr:row>
      <xdr:rowOff>145255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40</xdr:row>
      <xdr:rowOff>38100</xdr:rowOff>
    </xdr:from>
    <xdr:to>
      <xdr:col>13</xdr:col>
      <xdr:colOff>447675</xdr:colOff>
      <xdr:row>54</xdr:row>
      <xdr:rowOff>111918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55</xdr:row>
      <xdr:rowOff>114300</xdr:rowOff>
    </xdr:from>
    <xdr:to>
      <xdr:col>12</xdr:col>
      <xdr:colOff>628650</xdr:colOff>
      <xdr:row>71</xdr:row>
      <xdr:rowOff>109538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74</xdr:row>
      <xdr:rowOff>114300</xdr:rowOff>
    </xdr:from>
    <xdr:to>
      <xdr:col>13</xdr:col>
      <xdr:colOff>371475</xdr:colOff>
      <xdr:row>88</xdr:row>
      <xdr:rowOff>161925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91</xdr:row>
      <xdr:rowOff>142875</xdr:rowOff>
    </xdr:from>
    <xdr:to>
      <xdr:col>13</xdr:col>
      <xdr:colOff>57150</xdr:colOff>
      <xdr:row>105</xdr:row>
      <xdr:rowOff>107154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106</xdr:row>
      <xdr:rowOff>38100</xdr:rowOff>
    </xdr:from>
    <xdr:to>
      <xdr:col>12</xdr:col>
      <xdr:colOff>676275</xdr:colOff>
      <xdr:row>121</xdr:row>
      <xdr:rowOff>180977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123</xdr:row>
      <xdr:rowOff>104775</xdr:rowOff>
    </xdr:from>
    <xdr:to>
      <xdr:col>12</xdr:col>
      <xdr:colOff>609600</xdr:colOff>
      <xdr:row>138</xdr:row>
      <xdr:rowOff>116681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209550</xdr:rowOff>
    </xdr:from>
    <xdr:to>
      <xdr:col>13</xdr:col>
      <xdr:colOff>190500</xdr:colOff>
      <xdr:row>155</xdr:row>
      <xdr:rowOff>83345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628650</xdr:colOff>
      <xdr:row>156</xdr:row>
      <xdr:rowOff>95250</xdr:rowOff>
    </xdr:from>
    <xdr:to>
      <xdr:col>13</xdr:col>
      <xdr:colOff>371475</xdr:colOff>
      <xdr:row>171</xdr:row>
      <xdr:rowOff>71437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190500</xdr:colOff>
      <xdr:row>172</xdr:row>
      <xdr:rowOff>161925</xdr:rowOff>
    </xdr:from>
    <xdr:to>
      <xdr:col>12</xdr:col>
      <xdr:colOff>695325</xdr:colOff>
      <xdr:row>189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191</xdr:row>
      <xdr:rowOff>123825</xdr:rowOff>
    </xdr:from>
    <xdr:to>
      <xdr:col>13</xdr:col>
      <xdr:colOff>428625</xdr:colOff>
      <xdr:row>207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114300</xdr:rowOff>
    </xdr:from>
    <xdr:to>
      <xdr:col>12</xdr:col>
      <xdr:colOff>438150</xdr:colOff>
      <xdr:row>18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23</xdr:row>
      <xdr:rowOff>142875</xdr:rowOff>
    </xdr:from>
    <xdr:to>
      <xdr:col>13</xdr:col>
      <xdr:colOff>457200</xdr:colOff>
      <xdr:row>37</xdr:row>
      <xdr:rowOff>145255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40</xdr:row>
      <xdr:rowOff>38100</xdr:rowOff>
    </xdr:from>
    <xdr:to>
      <xdr:col>13</xdr:col>
      <xdr:colOff>447675</xdr:colOff>
      <xdr:row>54</xdr:row>
      <xdr:rowOff>111918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55</xdr:row>
      <xdr:rowOff>114300</xdr:rowOff>
    </xdr:from>
    <xdr:to>
      <xdr:col>12</xdr:col>
      <xdr:colOff>628650</xdr:colOff>
      <xdr:row>71</xdr:row>
      <xdr:rowOff>109538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74</xdr:row>
      <xdr:rowOff>114300</xdr:rowOff>
    </xdr:from>
    <xdr:to>
      <xdr:col>13</xdr:col>
      <xdr:colOff>371475</xdr:colOff>
      <xdr:row>88</xdr:row>
      <xdr:rowOff>161925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91</xdr:row>
      <xdr:rowOff>142875</xdr:rowOff>
    </xdr:from>
    <xdr:to>
      <xdr:col>13</xdr:col>
      <xdr:colOff>57150</xdr:colOff>
      <xdr:row>105</xdr:row>
      <xdr:rowOff>107154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106</xdr:row>
      <xdr:rowOff>38100</xdr:rowOff>
    </xdr:from>
    <xdr:to>
      <xdr:col>12</xdr:col>
      <xdr:colOff>676275</xdr:colOff>
      <xdr:row>121</xdr:row>
      <xdr:rowOff>180977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123</xdr:row>
      <xdr:rowOff>104775</xdr:rowOff>
    </xdr:from>
    <xdr:to>
      <xdr:col>12</xdr:col>
      <xdr:colOff>609600</xdr:colOff>
      <xdr:row>138</xdr:row>
      <xdr:rowOff>116681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209550</xdr:rowOff>
    </xdr:from>
    <xdr:to>
      <xdr:col>13</xdr:col>
      <xdr:colOff>190500</xdr:colOff>
      <xdr:row>155</xdr:row>
      <xdr:rowOff>83345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628650</xdr:colOff>
      <xdr:row>156</xdr:row>
      <xdr:rowOff>95250</xdr:rowOff>
    </xdr:from>
    <xdr:to>
      <xdr:col>13</xdr:col>
      <xdr:colOff>371475</xdr:colOff>
      <xdr:row>171</xdr:row>
      <xdr:rowOff>71437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190500</xdr:colOff>
      <xdr:row>172</xdr:row>
      <xdr:rowOff>161925</xdr:rowOff>
    </xdr:from>
    <xdr:to>
      <xdr:col>12</xdr:col>
      <xdr:colOff>695325</xdr:colOff>
      <xdr:row>189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191</xdr:row>
      <xdr:rowOff>123825</xdr:rowOff>
    </xdr:from>
    <xdr:to>
      <xdr:col>13</xdr:col>
      <xdr:colOff>428625</xdr:colOff>
      <xdr:row>207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114300</xdr:rowOff>
    </xdr:from>
    <xdr:to>
      <xdr:col>12</xdr:col>
      <xdr:colOff>438150</xdr:colOff>
      <xdr:row>18</xdr:row>
      <xdr:rowOff>85726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23</xdr:row>
      <xdr:rowOff>142875</xdr:rowOff>
    </xdr:from>
    <xdr:to>
      <xdr:col>13</xdr:col>
      <xdr:colOff>457200</xdr:colOff>
      <xdr:row>37</xdr:row>
      <xdr:rowOff>145255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40</xdr:row>
      <xdr:rowOff>38100</xdr:rowOff>
    </xdr:from>
    <xdr:to>
      <xdr:col>13</xdr:col>
      <xdr:colOff>447675</xdr:colOff>
      <xdr:row>54</xdr:row>
      <xdr:rowOff>111918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55</xdr:row>
      <xdr:rowOff>114300</xdr:rowOff>
    </xdr:from>
    <xdr:to>
      <xdr:col>12</xdr:col>
      <xdr:colOff>628650</xdr:colOff>
      <xdr:row>71</xdr:row>
      <xdr:rowOff>109538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74</xdr:row>
      <xdr:rowOff>114300</xdr:rowOff>
    </xdr:from>
    <xdr:to>
      <xdr:col>13</xdr:col>
      <xdr:colOff>371475</xdr:colOff>
      <xdr:row>88</xdr:row>
      <xdr:rowOff>161925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91</xdr:row>
      <xdr:rowOff>142875</xdr:rowOff>
    </xdr:from>
    <xdr:to>
      <xdr:col>13</xdr:col>
      <xdr:colOff>57150</xdr:colOff>
      <xdr:row>105</xdr:row>
      <xdr:rowOff>107154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106</xdr:row>
      <xdr:rowOff>38100</xdr:rowOff>
    </xdr:from>
    <xdr:to>
      <xdr:col>12</xdr:col>
      <xdr:colOff>676275</xdr:colOff>
      <xdr:row>121</xdr:row>
      <xdr:rowOff>180977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104775</xdr:colOff>
      <xdr:row>123</xdr:row>
      <xdr:rowOff>104775</xdr:rowOff>
    </xdr:from>
    <xdr:to>
      <xdr:col>12</xdr:col>
      <xdr:colOff>609600</xdr:colOff>
      <xdr:row>138</xdr:row>
      <xdr:rowOff>116681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447675</xdr:colOff>
      <xdr:row>140</xdr:row>
      <xdr:rowOff>209550</xdr:rowOff>
    </xdr:from>
    <xdr:to>
      <xdr:col>13</xdr:col>
      <xdr:colOff>190500</xdr:colOff>
      <xdr:row>155</xdr:row>
      <xdr:rowOff>83345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628650</xdr:colOff>
      <xdr:row>156</xdr:row>
      <xdr:rowOff>95250</xdr:rowOff>
    </xdr:from>
    <xdr:to>
      <xdr:col>13</xdr:col>
      <xdr:colOff>371475</xdr:colOff>
      <xdr:row>171</xdr:row>
      <xdr:rowOff>71437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190500</xdr:colOff>
      <xdr:row>172</xdr:row>
      <xdr:rowOff>161925</xdr:rowOff>
    </xdr:from>
    <xdr:to>
      <xdr:col>12</xdr:col>
      <xdr:colOff>695325</xdr:colOff>
      <xdr:row>189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685800</xdr:colOff>
      <xdr:row>191</xdr:row>
      <xdr:rowOff>123825</xdr:rowOff>
    </xdr:from>
    <xdr:to>
      <xdr:col>13</xdr:col>
      <xdr:colOff>428625</xdr:colOff>
      <xdr:row>207</xdr:row>
      <xdr:rowOff>154781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wicklungsbogen%20EBT%20Vorl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lfsblatt Grafi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M7" sqref="M7"/>
    </sheetView>
  </sheetViews>
  <sheetFormatPr baseColWidth="10" defaultRowHeight="15" x14ac:dyDescent="0.25"/>
  <cols>
    <col min="1" max="1" width="11.42578125" style="164"/>
  </cols>
  <sheetData>
    <row r="1" spans="1:19" s="164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</row>
    <row r="2" spans="1:19" ht="15" customHeight="1" x14ac:dyDescent="0.25">
      <c r="A2" s="187"/>
      <c r="B2" s="197" t="s">
        <v>191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73"/>
      <c r="N2" s="173"/>
      <c r="O2" s="173"/>
      <c r="P2" s="173"/>
      <c r="Q2" s="173"/>
      <c r="R2" s="173"/>
    </row>
    <row r="3" spans="1:19" x14ac:dyDescent="0.25">
      <c r="A3" s="18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73"/>
      <c r="N3" s="173"/>
      <c r="O3" s="173"/>
      <c r="P3" s="173"/>
      <c r="Q3" s="173"/>
      <c r="R3" s="173"/>
    </row>
    <row r="4" spans="1:19" s="164" customFormat="1" ht="23.25" x14ac:dyDescent="0.35">
      <c r="A4" s="187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3"/>
      <c r="N4" s="173"/>
      <c r="O4" s="173"/>
      <c r="P4" s="173"/>
      <c r="Q4" s="173"/>
      <c r="R4" s="173"/>
    </row>
    <row r="5" spans="1:19" x14ac:dyDescent="0.25">
      <c r="A5" s="187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</row>
    <row r="6" spans="1:19" ht="15.75" x14ac:dyDescent="0.25">
      <c r="A6" s="187"/>
      <c r="B6" s="175"/>
      <c r="C6" s="203" t="s">
        <v>192</v>
      </c>
      <c r="D6" s="203"/>
      <c r="E6" s="203"/>
      <c r="F6" s="203"/>
      <c r="G6" s="204"/>
      <c r="H6" s="204"/>
      <c r="I6" s="204"/>
      <c r="J6" s="204"/>
      <c r="K6" s="176"/>
      <c r="L6" s="176"/>
      <c r="M6" s="176"/>
      <c r="N6" s="176"/>
      <c r="O6" s="176"/>
      <c r="P6" s="176"/>
      <c r="Q6" s="176"/>
      <c r="R6" s="176"/>
      <c r="S6" s="157"/>
    </row>
    <row r="7" spans="1:19" x14ac:dyDescent="0.25">
      <c r="A7" s="187"/>
      <c r="B7" s="175"/>
      <c r="C7" s="175"/>
      <c r="D7" s="177"/>
      <c r="E7" s="177"/>
      <c r="F7" s="177"/>
      <c r="G7" s="177"/>
      <c r="H7" s="177"/>
      <c r="I7" s="177"/>
      <c r="J7" s="175"/>
      <c r="K7" s="176"/>
      <c r="L7" s="178"/>
      <c r="M7" s="176"/>
      <c r="N7" s="178"/>
      <c r="O7" s="176"/>
      <c r="P7" s="178"/>
      <c r="Q7" s="176"/>
      <c r="R7" s="178"/>
      <c r="S7" s="158"/>
    </row>
    <row r="8" spans="1:19" ht="15.75" x14ac:dyDescent="0.25">
      <c r="A8" s="187"/>
      <c r="B8" s="175"/>
      <c r="C8" s="203" t="s">
        <v>223</v>
      </c>
      <c r="D8" s="203"/>
      <c r="E8" s="203"/>
      <c r="F8" s="203"/>
      <c r="G8" s="205" t="s">
        <v>224</v>
      </c>
      <c r="H8" s="205"/>
      <c r="I8" s="205"/>
      <c r="J8" s="205"/>
      <c r="K8" s="177"/>
      <c r="L8" s="177"/>
      <c r="M8" s="177"/>
      <c r="N8" s="179"/>
      <c r="O8" s="179"/>
      <c r="P8" s="179"/>
      <c r="Q8" s="179"/>
      <c r="R8" s="179"/>
      <c r="S8" s="151"/>
    </row>
    <row r="9" spans="1:19" x14ac:dyDescent="0.25">
      <c r="A9" s="187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57"/>
    </row>
    <row r="10" spans="1:19" ht="15.75" x14ac:dyDescent="0.25">
      <c r="A10" s="187"/>
      <c r="B10" s="173"/>
      <c r="C10" s="203" t="s">
        <v>199</v>
      </c>
      <c r="D10" s="203"/>
      <c r="E10" s="203"/>
      <c r="F10" s="203"/>
      <c r="G10" s="206"/>
      <c r="H10" s="206"/>
      <c r="I10" s="206"/>
      <c r="J10" s="206"/>
      <c r="K10" s="173"/>
      <c r="L10" s="173"/>
      <c r="M10" s="173"/>
      <c r="N10" s="173"/>
      <c r="O10" s="173"/>
      <c r="P10" s="173"/>
      <c r="Q10" s="173"/>
      <c r="R10" s="173"/>
      <c r="S10" s="157"/>
    </row>
    <row r="11" spans="1:19" x14ac:dyDescent="0.25">
      <c r="A11" s="187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57"/>
    </row>
    <row r="12" spans="1:19" x14ac:dyDescent="0.25">
      <c r="A12" s="187"/>
      <c r="B12" s="173"/>
      <c r="C12" s="180"/>
      <c r="D12" s="180"/>
      <c r="E12" s="181"/>
      <c r="F12" s="181"/>
      <c r="G12" s="181"/>
      <c r="H12" s="181"/>
      <c r="I12" s="181"/>
      <c r="J12" s="181"/>
      <c r="K12" s="181"/>
      <c r="L12" s="173"/>
      <c r="M12" s="173"/>
      <c r="N12" s="173"/>
      <c r="O12" s="173"/>
      <c r="P12" s="173"/>
      <c r="Q12" s="173"/>
      <c r="R12" s="173"/>
    </row>
    <row r="13" spans="1:19" ht="15.75" x14ac:dyDescent="0.25">
      <c r="A13" s="187"/>
      <c r="B13" s="173"/>
      <c r="C13" s="201" t="s">
        <v>204</v>
      </c>
      <c r="D13" s="201"/>
      <c r="E13" s="202"/>
      <c r="F13" s="202"/>
      <c r="G13" s="202"/>
      <c r="H13" s="202"/>
      <c r="I13" s="202"/>
      <c r="J13" s="202"/>
      <c r="K13" s="202"/>
      <c r="L13" s="173"/>
      <c r="M13" s="173"/>
      <c r="N13" s="173"/>
      <c r="O13" s="173"/>
      <c r="P13" s="173"/>
      <c r="Q13" s="173"/>
      <c r="R13" s="173"/>
    </row>
    <row r="14" spans="1:19" s="164" customFormat="1" x14ac:dyDescent="0.25">
      <c r="A14" s="187"/>
      <c r="B14" s="173"/>
      <c r="C14" s="198" t="s">
        <v>200</v>
      </c>
      <c r="D14" s="198"/>
      <c r="E14" s="198"/>
      <c r="F14" s="198"/>
      <c r="G14" s="198"/>
      <c r="H14" s="198"/>
      <c r="I14" s="181"/>
      <c r="J14" s="181"/>
      <c r="K14" s="181"/>
      <c r="L14" s="173"/>
      <c r="M14" s="173"/>
      <c r="N14" s="173"/>
      <c r="O14" s="173"/>
      <c r="P14" s="173"/>
      <c r="Q14" s="173"/>
      <c r="R14" s="173"/>
    </row>
    <row r="15" spans="1:19" s="164" customFormat="1" x14ac:dyDescent="0.25">
      <c r="A15" s="187"/>
      <c r="B15" s="173"/>
      <c r="C15" s="182"/>
      <c r="D15" s="182"/>
      <c r="E15" s="182"/>
      <c r="F15" s="182"/>
      <c r="G15" s="182"/>
      <c r="H15" s="182"/>
      <c r="I15" s="181"/>
      <c r="J15" s="181"/>
      <c r="K15" s="181"/>
      <c r="L15" s="173"/>
      <c r="M15" s="173"/>
      <c r="N15" s="173"/>
      <c r="O15" s="173"/>
      <c r="P15" s="173"/>
      <c r="Q15" s="173"/>
      <c r="R15" s="173"/>
    </row>
    <row r="16" spans="1:19" s="164" customFormat="1" x14ac:dyDescent="0.25">
      <c r="A16" s="187"/>
      <c r="B16" s="173"/>
      <c r="C16" s="182"/>
      <c r="D16" s="182"/>
      <c r="E16" s="182"/>
      <c r="F16" s="182"/>
      <c r="G16" s="182"/>
      <c r="H16" s="182"/>
      <c r="I16" s="181"/>
      <c r="J16" s="181"/>
      <c r="K16" s="181"/>
      <c r="L16" s="173"/>
      <c r="M16" s="173"/>
      <c r="N16" s="173"/>
      <c r="O16" s="173"/>
      <c r="P16" s="173"/>
      <c r="Q16" s="173"/>
      <c r="R16" s="173"/>
    </row>
    <row r="17" spans="1:18" s="164" customFormat="1" x14ac:dyDescent="0.25">
      <c r="A17" s="187"/>
      <c r="B17" s="173"/>
      <c r="C17" s="199" t="s">
        <v>201</v>
      </c>
      <c r="D17" s="199"/>
      <c r="E17" s="199"/>
      <c r="F17" s="199"/>
      <c r="G17" s="199"/>
      <c r="H17" s="199"/>
      <c r="I17" s="199"/>
      <c r="J17" s="181"/>
      <c r="K17" s="181"/>
      <c r="L17" s="173"/>
      <c r="M17" s="173"/>
      <c r="N17" s="173"/>
      <c r="O17" s="173"/>
      <c r="P17" s="173"/>
      <c r="Q17" s="173"/>
      <c r="R17" s="173"/>
    </row>
    <row r="18" spans="1:18" s="164" customFormat="1" x14ac:dyDescent="0.25">
      <c r="A18" s="187"/>
      <c r="B18" s="173"/>
      <c r="C18" s="199"/>
      <c r="D18" s="199"/>
      <c r="E18" s="199"/>
      <c r="F18" s="199"/>
      <c r="G18" s="199"/>
      <c r="H18" s="199"/>
      <c r="I18" s="199"/>
      <c r="J18" s="181"/>
      <c r="K18" s="181"/>
      <c r="L18" s="173"/>
      <c r="M18" s="173"/>
      <c r="N18" s="173"/>
      <c r="O18" s="173"/>
      <c r="P18" s="173"/>
      <c r="Q18" s="173"/>
      <c r="R18" s="173"/>
    </row>
    <row r="19" spans="1:18" s="164" customFormat="1" x14ac:dyDescent="0.25">
      <c r="A19" s="187"/>
      <c r="B19" s="173"/>
      <c r="C19" s="183"/>
      <c r="D19" s="183"/>
      <c r="E19" s="183"/>
      <c r="F19" s="183"/>
      <c r="G19" s="183"/>
      <c r="H19" s="183"/>
      <c r="I19" s="183"/>
      <c r="J19" s="181"/>
      <c r="K19" s="181"/>
      <c r="L19" s="173"/>
      <c r="M19" s="173"/>
      <c r="N19" s="173"/>
      <c r="O19" s="173"/>
      <c r="P19" s="173"/>
      <c r="Q19" s="173"/>
      <c r="R19" s="173"/>
    </row>
    <row r="20" spans="1:18" s="164" customFormat="1" x14ac:dyDescent="0.25">
      <c r="A20" s="187"/>
      <c r="B20" s="173"/>
      <c r="C20" s="183"/>
      <c r="D20" s="183"/>
      <c r="E20" s="183"/>
      <c r="F20" s="183"/>
      <c r="G20" s="183"/>
      <c r="H20" s="183"/>
      <c r="I20" s="183"/>
      <c r="J20" s="181"/>
      <c r="K20" s="181"/>
      <c r="L20" s="173"/>
      <c r="M20" s="173"/>
      <c r="N20" s="173"/>
      <c r="O20" s="173"/>
      <c r="P20" s="173"/>
      <c r="Q20" s="173"/>
      <c r="R20" s="173"/>
    </row>
    <row r="21" spans="1:18" ht="15.75" x14ac:dyDescent="0.25">
      <c r="A21" s="187"/>
      <c r="B21" s="173"/>
      <c r="C21" s="188" t="s">
        <v>202</v>
      </c>
      <c r="D21" s="184"/>
      <c r="E21" s="185"/>
      <c r="F21" s="185"/>
      <c r="G21" s="185"/>
      <c r="H21" s="176"/>
      <c r="I21" s="176"/>
      <c r="J21" s="176"/>
      <c r="K21" s="176"/>
      <c r="L21" s="176"/>
      <c r="M21" s="173"/>
      <c r="N21" s="173"/>
      <c r="O21" s="173"/>
      <c r="P21" s="173"/>
      <c r="Q21" s="173"/>
      <c r="R21" s="173"/>
    </row>
    <row r="22" spans="1:18" ht="18" customHeight="1" x14ac:dyDescent="0.25">
      <c r="A22" s="187"/>
      <c r="B22" s="173"/>
      <c r="C22" s="200" t="s">
        <v>203</v>
      </c>
      <c r="D22" s="200"/>
      <c r="E22" s="200"/>
      <c r="F22" s="200"/>
      <c r="G22" s="200"/>
      <c r="H22" s="200"/>
      <c r="I22" s="200"/>
      <c r="J22" s="200"/>
      <c r="K22" s="176"/>
      <c r="L22" s="176"/>
      <c r="M22" s="173"/>
      <c r="N22" s="173"/>
      <c r="O22" s="173"/>
      <c r="P22" s="173"/>
      <c r="Q22" s="173"/>
      <c r="R22" s="173"/>
    </row>
    <row r="23" spans="1:18" x14ac:dyDescent="0.25">
      <c r="A23" s="187"/>
      <c r="B23" s="173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3"/>
      <c r="N23" s="173"/>
      <c r="O23" s="173"/>
      <c r="P23" s="173"/>
      <c r="Q23" s="173"/>
      <c r="R23" s="173"/>
    </row>
    <row r="24" spans="1:18" x14ac:dyDescent="0.25">
      <c r="A24" s="187"/>
      <c r="B24" s="173"/>
      <c r="C24" s="181"/>
      <c r="D24" s="181"/>
      <c r="E24" s="186"/>
      <c r="F24" s="186"/>
      <c r="G24" s="186"/>
      <c r="H24" s="186"/>
      <c r="I24" s="186"/>
      <c r="J24" s="186"/>
      <c r="K24" s="186"/>
      <c r="L24" s="186"/>
      <c r="M24" s="173"/>
      <c r="N24" s="173"/>
      <c r="O24" s="173"/>
      <c r="P24" s="173"/>
      <c r="Q24" s="173"/>
      <c r="R24" s="173"/>
    </row>
    <row r="25" spans="1:18" x14ac:dyDescent="0.25">
      <c r="A25" s="187"/>
      <c r="B25" s="173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3"/>
      <c r="N25" s="173"/>
      <c r="O25" s="173"/>
      <c r="P25" s="173"/>
      <c r="Q25" s="173"/>
      <c r="R25" s="173"/>
    </row>
    <row r="26" spans="1:18" x14ac:dyDescent="0.25">
      <c r="A26" s="187"/>
      <c r="B26" s="173"/>
      <c r="C26" s="181"/>
      <c r="D26" s="181"/>
      <c r="E26" s="186"/>
      <c r="F26" s="186"/>
      <c r="G26" s="186"/>
      <c r="H26" s="186"/>
      <c r="I26" s="186"/>
      <c r="J26" s="186"/>
      <c r="K26" s="186"/>
      <c r="L26" s="186"/>
      <c r="M26" s="173"/>
      <c r="N26" s="173"/>
      <c r="O26" s="173"/>
      <c r="P26" s="173"/>
      <c r="Q26" s="173"/>
      <c r="R26" s="173"/>
    </row>
    <row r="27" spans="1:18" x14ac:dyDescent="0.25">
      <c r="A27" s="187"/>
      <c r="B27" s="173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3"/>
      <c r="N27" s="173"/>
      <c r="O27" s="173"/>
      <c r="P27" s="173"/>
      <c r="Q27" s="173"/>
      <c r="R27" s="173"/>
    </row>
    <row r="28" spans="1:18" x14ac:dyDescent="0.25">
      <c r="A28" s="187"/>
      <c r="B28" s="173"/>
      <c r="C28" s="181"/>
      <c r="D28" s="181"/>
      <c r="E28" s="186"/>
      <c r="F28" s="186"/>
      <c r="G28" s="186"/>
      <c r="H28" s="186"/>
      <c r="I28" s="186"/>
      <c r="J28" s="186"/>
      <c r="K28" s="186"/>
      <c r="L28" s="186"/>
      <c r="M28" s="173"/>
      <c r="N28" s="173"/>
      <c r="O28" s="173"/>
      <c r="P28" s="173"/>
      <c r="Q28" s="173"/>
      <c r="R28" s="173"/>
    </row>
    <row r="29" spans="1:18" x14ac:dyDescent="0.25">
      <c r="A29" s="187"/>
      <c r="B29" s="173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3"/>
      <c r="N29" s="173"/>
      <c r="O29" s="173"/>
      <c r="P29" s="173"/>
      <c r="Q29" s="173"/>
      <c r="R29" s="173"/>
    </row>
    <row r="30" spans="1:18" x14ac:dyDescent="0.25">
      <c r="A30" s="187"/>
      <c r="B30" s="173"/>
      <c r="C30" s="181"/>
      <c r="D30" s="181"/>
      <c r="E30" s="186"/>
      <c r="F30" s="186"/>
      <c r="G30" s="186"/>
      <c r="H30" s="186"/>
      <c r="I30" s="186"/>
      <c r="J30" s="186"/>
      <c r="K30" s="186"/>
      <c r="L30" s="186"/>
      <c r="M30" s="173"/>
      <c r="N30" s="173"/>
      <c r="O30" s="173"/>
      <c r="P30" s="173"/>
      <c r="Q30" s="173"/>
      <c r="R30" s="173"/>
    </row>
    <row r="31" spans="1:18" x14ac:dyDescent="0.25">
      <c r="A31" s="187"/>
      <c r="B31" s="166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57"/>
      <c r="N31" s="157"/>
      <c r="O31" s="157"/>
      <c r="P31" s="157"/>
    </row>
    <row r="32" spans="1:18" x14ac:dyDescent="0.25">
      <c r="A32" s="187"/>
      <c r="B32" s="166"/>
      <c r="C32" s="171"/>
      <c r="D32" s="171"/>
      <c r="E32" s="172"/>
      <c r="F32" s="172"/>
      <c r="G32" s="172"/>
      <c r="H32" s="172"/>
      <c r="I32" s="172"/>
      <c r="J32" s="172"/>
      <c r="K32" s="172"/>
      <c r="L32" s="172"/>
      <c r="M32" s="157"/>
      <c r="N32" s="157"/>
      <c r="O32" s="157"/>
      <c r="P32" s="157"/>
    </row>
    <row r="33" spans="1:16" x14ac:dyDescent="0.25">
      <c r="A33" s="187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57"/>
      <c r="N33" s="157"/>
      <c r="O33" s="157"/>
      <c r="P33" s="157"/>
    </row>
    <row r="34" spans="1:16" x14ac:dyDescent="0.25"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</row>
    <row r="35" spans="1:16" x14ac:dyDescent="0.25"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</row>
    <row r="36" spans="1:16" x14ac:dyDescent="0.25"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</row>
    <row r="37" spans="1:16" x14ac:dyDescent="0.25"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</row>
    <row r="38" spans="1:16" x14ac:dyDescent="0.25"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</row>
    <row r="39" spans="1:16" x14ac:dyDescent="0.25"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</row>
    <row r="40" spans="1:16" x14ac:dyDescent="0.25"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</row>
    <row r="41" spans="1:16" x14ac:dyDescent="0.25"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</row>
    <row r="42" spans="1:16" x14ac:dyDescent="0.25"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</row>
    <row r="43" spans="1:16" x14ac:dyDescent="0.25"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</row>
    <row r="44" spans="1:16" x14ac:dyDescent="0.25"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</row>
    <row r="45" spans="1:16" x14ac:dyDescent="0.25"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</row>
    <row r="46" spans="1:16" x14ac:dyDescent="0.25"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</row>
    <row r="47" spans="1:16" x14ac:dyDescent="0.25"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</row>
    <row r="48" spans="1:16" x14ac:dyDescent="0.25"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</row>
    <row r="49" spans="2:16" x14ac:dyDescent="0.25"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</row>
    <row r="50" spans="2:16" x14ac:dyDescent="0.25"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</row>
    <row r="51" spans="2:16" x14ac:dyDescent="0.25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</row>
    <row r="52" spans="2:16" x14ac:dyDescent="0.25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</row>
    <row r="53" spans="2:16" x14ac:dyDescent="0.25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</row>
    <row r="54" spans="2:16" x14ac:dyDescent="0.25"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</row>
    <row r="55" spans="2:16" x14ac:dyDescent="0.25"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</row>
  </sheetData>
  <mergeCells count="11">
    <mergeCell ref="B2:L3"/>
    <mergeCell ref="C14:H14"/>
    <mergeCell ref="C17:I18"/>
    <mergeCell ref="C22:J22"/>
    <mergeCell ref="C13:K13"/>
    <mergeCell ref="C6:F6"/>
    <mergeCell ref="C8:F8"/>
    <mergeCell ref="C10:F10"/>
    <mergeCell ref="G6:J6"/>
    <mergeCell ref="G8:J8"/>
    <mergeCell ref="G10:J10"/>
  </mergeCells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26" workbookViewId="0">
      <selection activeCell="A148" sqref="A14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120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31"/>
      <c r="H7" s="37">
        <f>IFERROR(SOLL!K6-IF('PPC-H'!B7 = SOLL!$B$2,1, IF('PPC-H'!C7=SOLL!$B$2,2,IF('PPC-H'!D7=SOLL!$B$2,3,IF('PPC-H'!E7=SOLL!$B$2,4, IF('PPC-H'!F7=SOLL!$B$2,"-"))))),"-")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31"/>
      <c r="H8" s="37">
        <f>IFERROR(SOLL!K7-IF('PPC-H'!B8 = SOLL!$B$2,1, IF('PPC-H'!C8=SOLL!$B$2,2,IF('PPC-H'!D8=SOLL!$B$2,3,IF('PPC-H'!E8=SOLL!$B$2,4, IF('PPC-H'!F8=SOLL!$B$2,"-"))))),"-")</f>
        <v>2</v>
      </c>
    </row>
    <row r="9" spans="1:8" x14ac:dyDescent="0.25">
      <c r="A9" s="167" t="s">
        <v>73</v>
      </c>
      <c r="B9" s="51"/>
      <c r="C9" s="38"/>
      <c r="D9" s="38"/>
      <c r="E9" s="38"/>
      <c r="F9" s="38"/>
      <c r="G9" s="31"/>
      <c r="H9" s="37">
        <f>IFERROR(SOLL!K8-IF('PPC-H'!B9 = SOLL!$B$2,1, IF('PPC-H'!C9=SOLL!$B$2,2,IF('PPC-H'!D9=SOLL!$B$2,3,IF('PPC-H'!E9=SOLL!$B$2,4, IF('PPC-H'!F9=SOLL!$B$2,"-"))))),"-")</f>
        <v>1</v>
      </c>
    </row>
    <row r="10" spans="1:8" x14ac:dyDescent="0.25">
      <c r="A10" s="167" t="s">
        <v>74</v>
      </c>
      <c r="B10" s="51"/>
      <c r="C10" s="38"/>
      <c r="D10" s="38"/>
      <c r="E10" s="38"/>
      <c r="F10" s="38"/>
      <c r="G10" s="31"/>
      <c r="H10" s="37">
        <f>IFERROR(SOLL!K9-IF('PPC-H'!B10 = SOLL!$B$2,1, IF('PPC-H'!C10=SOLL!$B$2,2,IF('PPC-H'!D10=SOLL!$B$2,3,IF('PPC-H'!E10=SOLL!$B$2,4, IF('PPC-H'!F10=SOLL!$B$2,"-"))))),"-")</f>
        <v>1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31"/>
      <c r="H11" s="37">
        <f>IFERROR(SOLL!K10-IF('PPC-H'!B11 = SOLL!$B$2,1, IF('PPC-H'!C11=SOLL!$B$2,2,IF('PPC-H'!D11=SOLL!$B$2,3,IF('PPC-H'!E11=SOLL!$B$2,4, IF('PPC-H'!F11=SOLL!$B$2,"-"))))),"-")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31"/>
      <c r="H12" s="37">
        <f>IFERROR(SOLL!K11-IF('PPC-H'!B12 = SOLL!$B$2,1, IF('PPC-H'!C12=SOLL!$B$2,2,IF('PPC-H'!D12=SOLL!$B$2,3,IF('PPC-H'!E12=SOLL!$B$2,4, IF('PPC-H'!F12=SOLL!$B$2,"-"))))),"-")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31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31"/>
      <c r="H14" s="37"/>
    </row>
    <row r="15" spans="1:8" s="276" customFormat="1" ht="18.75" hidden="1" outlineLevel="1" thickBot="1" x14ac:dyDescent="0.3">
      <c r="A15" s="169"/>
      <c r="B15" s="277" t="s">
        <v>193</v>
      </c>
      <c r="C15" s="277" t="s">
        <v>262</v>
      </c>
      <c r="D15" s="277" t="s">
        <v>194</v>
      </c>
      <c r="E15" s="221" t="s">
        <v>263</v>
      </c>
      <c r="F15" s="221"/>
      <c r="G15" s="221"/>
      <c r="H15" s="37"/>
    </row>
    <row r="16" spans="1:8" s="250" customFormat="1" ht="29.25" hidden="1" outlineLevel="1" x14ac:dyDescent="0.25">
      <c r="A16" s="228" t="s">
        <v>273</v>
      </c>
      <c r="B16" s="280"/>
      <c r="C16" s="268"/>
      <c r="D16" s="268"/>
      <c r="E16" s="246"/>
      <c r="F16" s="246"/>
      <c r="G16" s="246"/>
      <c r="H16" s="37"/>
    </row>
    <row r="17" spans="1:8" s="250" customFormat="1" ht="42.75" hidden="1" outlineLevel="1" x14ac:dyDescent="0.25">
      <c r="A17" s="230" t="s">
        <v>275</v>
      </c>
      <c r="B17" s="280"/>
      <c r="C17" s="268"/>
      <c r="D17" s="268"/>
      <c r="E17" s="246"/>
      <c r="F17" s="246"/>
      <c r="G17" s="246"/>
      <c r="H17" s="37"/>
    </row>
    <row r="18" spans="1:8" s="250" customFormat="1" ht="28.5" hidden="1" outlineLevel="1" x14ac:dyDescent="0.25">
      <c r="A18" s="230" t="s">
        <v>277</v>
      </c>
      <c r="B18" s="280"/>
      <c r="C18" s="269"/>
      <c r="D18" s="269"/>
      <c r="E18" s="246"/>
      <c r="F18" s="246"/>
      <c r="G18" s="246"/>
      <c r="H18" s="37"/>
    </row>
    <row r="19" spans="1:8" s="250" customFormat="1" ht="15.75" hidden="1" outlineLevel="1" thickBot="1" x14ac:dyDescent="0.3">
      <c r="A19" s="237" t="s">
        <v>278</v>
      </c>
      <c r="B19" s="280"/>
      <c r="C19" s="269"/>
      <c r="D19" s="269"/>
      <c r="E19" s="246"/>
      <c r="F19" s="246"/>
      <c r="G19" s="246"/>
      <c r="H19" s="37"/>
    </row>
    <row r="20" spans="1:8" s="276" customFormat="1" collapsed="1" x14ac:dyDescent="0.25">
      <c r="A20" s="232"/>
      <c r="B20" s="273"/>
      <c r="C20" s="253"/>
      <c r="D20" s="253"/>
      <c r="E20" s="192"/>
      <c r="F20" s="192"/>
      <c r="G20" s="192"/>
      <c r="H20" s="37"/>
    </row>
    <row r="21" spans="1:8" x14ac:dyDescent="0.25">
      <c r="A21" s="93" t="s">
        <v>47</v>
      </c>
      <c r="B21" s="59"/>
      <c r="C21" s="59"/>
      <c r="D21" s="59"/>
      <c r="E21" s="59"/>
      <c r="F21" s="59"/>
      <c r="G21" s="31"/>
      <c r="H21" s="37"/>
    </row>
    <row r="22" spans="1:8" x14ac:dyDescent="0.25">
      <c r="A22" s="168" t="s">
        <v>48</v>
      </c>
      <c r="B22" s="38"/>
      <c r="C22" s="51"/>
      <c r="D22" s="38"/>
      <c r="E22" s="38"/>
      <c r="F22" s="38"/>
      <c r="G22" s="31"/>
      <c r="H22" s="37">
        <f>IFERROR(SOLL!K15-IF('PPC-H'!B22 = SOLL!$B$2,1, IF('PPC-H'!C22=SOLL!$B$2,2,IF('PPC-H'!D22=SOLL!$B$2,3,IF('PPC-H'!E22=SOLL!$B$2,4, IF('PPC-H'!F22=SOLL!$B$2,"-"))))),"-")</f>
        <v>2</v>
      </c>
    </row>
    <row r="23" spans="1:8" x14ac:dyDescent="0.25">
      <c r="A23" s="168" t="s">
        <v>49</v>
      </c>
      <c r="B23" s="36"/>
      <c r="C23" s="52"/>
      <c r="D23" s="36"/>
      <c r="E23" s="36"/>
      <c r="F23" s="36"/>
      <c r="G23" s="31"/>
      <c r="H23" s="37">
        <f>IFERROR(SOLL!K16-IF('PPC-H'!B23 = SOLL!$B$2,1, IF('PPC-H'!C23=SOLL!$B$2,2,IF('PPC-H'!D23=SOLL!$B$2,3,IF('PPC-H'!E23=SOLL!$B$2,4, IF('PPC-H'!F23=SOLL!$B$2,"-"))))),"-")</f>
        <v>2</v>
      </c>
    </row>
    <row r="24" spans="1:8" x14ac:dyDescent="0.25">
      <c r="A24" s="168" t="s">
        <v>50</v>
      </c>
      <c r="B24" s="51"/>
      <c r="C24" s="38"/>
      <c r="D24" s="38"/>
      <c r="E24" s="38"/>
      <c r="F24" s="38"/>
      <c r="G24" s="31"/>
      <c r="H24" s="37">
        <f>IFERROR(SOLL!K17-IF('PPC-H'!B24 = SOLL!$B$2,1, IF('PPC-H'!C24=SOLL!$B$2,2,IF('PPC-H'!D24=SOLL!$B$2,3,IF('PPC-H'!E24=SOLL!$B$2,4, IF('PPC-H'!F24=SOLL!$B$2,"-"))))),"-")</f>
        <v>1</v>
      </c>
    </row>
    <row r="25" spans="1:8" x14ac:dyDescent="0.25">
      <c r="A25" s="168" t="s">
        <v>51</v>
      </c>
      <c r="B25" s="38"/>
      <c r="C25" s="52"/>
      <c r="D25" s="38"/>
      <c r="E25" s="38"/>
      <c r="F25" s="38"/>
      <c r="G25" s="31"/>
      <c r="H25" s="37">
        <f>IFERROR(SOLL!K18-IF('PPC-H'!B25 = SOLL!$B$2,1, IF('PPC-H'!C25=SOLL!$B$2,2,IF('PPC-H'!D25=SOLL!$B$2,3,IF('PPC-H'!E25=SOLL!$B$2,4, IF('PPC-H'!F25=SOLL!$B$2,"-"))))),"-")</f>
        <v>2</v>
      </c>
    </row>
    <row r="26" spans="1:8" x14ac:dyDescent="0.25">
      <c r="A26" s="168" t="s">
        <v>52</v>
      </c>
      <c r="B26" s="51"/>
      <c r="C26" s="38"/>
      <c r="D26" s="38"/>
      <c r="E26" s="38"/>
      <c r="F26" s="38"/>
      <c r="G26" s="31"/>
      <c r="H26" s="37">
        <f>IFERROR(SOLL!K19-IF('PPC-H'!B26 = SOLL!$B$2,1, IF('PPC-H'!C26=SOLL!$B$2,2,IF('PPC-H'!D26=SOLL!$B$2,3,IF('PPC-H'!E26=SOLL!$B$2,4, IF('PPC-H'!F26=SOLL!$B$2,"-"))))),"-")</f>
        <v>1</v>
      </c>
    </row>
    <row r="27" spans="1:8" x14ac:dyDescent="0.25">
      <c r="A27" s="59"/>
      <c r="B27" s="59"/>
      <c r="C27" s="59"/>
      <c r="D27" s="59"/>
      <c r="E27" s="59"/>
      <c r="F27" s="59"/>
      <c r="G27" s="31"/>
      <c r="H27" s="37"/>
    </row>
    <row r="28" spans="1:8" x14ac:dyDescent="0.25">
      <c r="A28" s="93" t="s">
        <v>53</v>
      </c>
      <c r="B28" s="59"/>
      <c r="C28" s="59"/>
      <c r="D28" s="59"/>
      <c r="E28" s="59"/>
      <c r="F28" s="59"/>
      <c r="G28" s="31"/>
      <c r="H28" s="37"/>
    </row>
    <row r="29" spans="1:8" x14ac:dyDescent="0.25">
      <c r="A29" s="167" t="s">
        <v>54</v>
      </c>
      <c r="B29" s="51"/>
      <c r="C29" s="38"/>
      <c r="D29" s="38"/>
      <c r="E29" s="38"/>
      <c r="F29" s="38"/>
      <c r="G29" s="31"/>
      <c r="H29" s="37">
        <f>IFERROR(SOLL!K22-IF('PPC-H'!B29 = SOLL!$B$2,1, IF('PPC-H'!C29=SOLL!$B$2,2,IF('PPC-H'!D29=SOLL!$B$2,3,IF('PPC-H'!E29=SOLL!$B$2,4, IF('PPC-H'!F29=SOLL!$B$2,"-"))))),"-")</f>
        <v>1</v>
      </c>
    </row>
    <row r="30" spans="1:8" x14ac:dyDescent="0.25">
      <c r="A30" s="167" t="s">
        <v>55</v>
      </c>
      <c r="B30" s="38"/>
      <c r="C30" s="51"/>
      <c r="D30" s="38"/>
      <c r="E30" s="38"/>
      <c r="F30" s="38"/>
      <c r="G30" s="31"/>
      <c r="H30" s="37">
        <f>IFERROR(SOLL!K23-IF('PPC-H'!B30 = SOLL!$B$2,1, IF('PPC-H'!C30=SOLL!$B$2,2,IF('PPC-H'!D30=SOLL!$B$2,3,IF('PPC-H'!E30=SOLL!$B$2,4, IF('PPC-H'!F30=SOLL!$B$2,"-"))))),"-")</f>
        <v>2</v>
      </c>
    </row>
    <row r="31" spans="1:8" x14ac:dyDescent="0.25">
      <c r="A31" s="167" t="s">
        <v>56</v>
      </c>
      <c r="B31" s="51"/>
      <c r="C31" s="38"/>
      <c r="D31" s="38"/>
      <c r="E31" s="38"/>
      <c r="F31" s="38"/>
      <c r="G31" s="31"/>
      <c r="H31" s="37">
        <f>IFERROR(SOLL!K24-IF('PPC-H'!B31 = SOLL!$B$2,1, IF('PPC-H'!C31=SOLL!$B$2,2,IF('PPC-H'!D31=SOLL!$B$2,3,IF('PPC-H'!E31=SOLL!$B$2,4, IF('PPC-H'!F31=SOLL!$B$2,"-"))))),"-")</f>
        <v>1</v>
      </c>
    </row>
    <row r="32" spans="1:8" x14ac:dyDescent="0.25">
      <c r="A32" s="167" t="s">
        <v>76</v>
      </c>
      <c r="B32" s="51"/>
      <c r="C32" s="38"/>
      <c r="D32" s="38"/>
      <c r="E32" s="38"/>
      <c r="F32" s="38"/>
      <c r="G32" s="31"/>
      <c r="H32" s="37">
        <f>IFERROR(SOLL!K25-IF('PPC-H'!B32 = SOLL!$B$2,1, IF('PPC-H'!C32=SOLL!$B$2,2,IF('PPC-H'!D32=SOLL!$B$2,3,IF('PPC-H'!E32=SOLL!$B$2,4, IF('PPC-H'!F32=SOLL!$B$2,"-"))))),"-")</f>
        <v>1</v>
      </c>
    </row>
    <row r="33" spans="1:8" x14ac:dyDescent="0.25">
      <c r="A33" s="167" t="s">
        <v>57</v>
      </c>
      <c r="B33" s="36"/>
      <c r="C33" s="52"/>
      <c r="D33" s="38"/>
      <c r="E33" s="38"/>
      <c r="F33" s="38"/>
      <c r="G33" s="31"/>
      <c r="H33" s="37">
        <f>IFERROR(SOLL!K26-IF('PPC-H'!B33 = SOLL!$B$2,1, IF('PPC-H'!C33=SOLL!$B$2,2,IF('PPC-H'!D33=SOLL!$B$2,3,IF('PPC-H'!E33=SOLL!$B$2,4, IF('PPC-H'!F33=SOLL!$B$2,"-"))))),"-")</f>
        <v>2</v>
      </c>
    </row>
    <row r="34" spans="1:8" x14ac:dyDescent="0.25">
      <c r="A34" s="59"/>
      <c r="B34" s="59"/>
      <c r="C34" s="59"/>
      <c r="D34" s="59"/>
      <c r="E34" s="59"/>
      <c r="F34" s="59"/>
      <c r="G34" s="31"/>
      <c r="H34" s="37"/>
    </row>
    <row r="35" spans="1:8" ht="18" x14ac:dyDescent="0.25">
      <c r="A35" s="169" t="s">
        <v>77</v>
      </c>
      <c r="B35" s="59"/>
      <c r="C35" s="59"/>
      <c r="D35" s="59"/>
      <c r="E35" s="59"/>
      <c r="F35" s="59"/>
      <c r="G35" s="31"/>
      <c r="H35" s="37"/>
    </row>
    <row r="36" spans="1:8" x14ac:dyDescent="0.25">
      <c r="A36" s="93" t="s">
        <v>58</v>
      </c>
      <c r="B36" s="59"/>
      <c r="C36" s="59"/>
      <c r="D36" s="59"/>
      <c r="E36" s="59"/>
      <c r="F36" s="59"/>
      <c r="G36" s="31"/>
      <c r="H36" s="37"/>
    </row>
    <row r="37" spans="1:8" x14ac:dyDescent="0.25">
      <c r="A37" s="167" t="s">
        <v>59</v>
      </c>
      <c r="B37" s="51"/>
      <c r="C37" s="38"/>
      <c r="D37" s="38"/>
      <c r="E37" s="38"/>
      <c r="F37" s="38"/>
      <c r="G37" s="31"/>
      <c r="H37" s="37">
        <f>IFERROR(SOLL!K30-IF('PPC-H'!B37 = SOLL!$B$2,1, IF('PPC-H'!C37=SOLL!$B$2,2,IF('PPC-H'!D37=SOLL!$B$2,3,IF('PPC-H'!E37=SOLL!$B$2,4, IF('PPC-H'!F37=SOLL!$B$2,"-"))))),"-")</f>
        <v>1</v>
      </c>
    </row>
    <row r="38" spans="1:8" x14ac:dyDescent="0.25">
      <c r="A38" s="167" t="s">
        <v>60</v>
      </c>
      <c r="B38" s="51"/>
      <c r="C38" s="38"/>
      <c r="D38" s="38"/>
      <c r="E38" s="38"/>
      <c r="F38" s="38"/>
      <c r="G38" s="31"/>
      <c r="H38" s="37">
        <f>IFERROR(SOLL!K31-IF('PPC-H'!B38 = SOLL!$B$2,1, IF('PPC-H'!C38=SOLL!$B$2,2,IF('PPC-H'!D38=SOLL!$B$2,3,IF('PPC-H'!E38=SOLL!$B$2,4, IF('PPC-H'!F38=SOLL!$B$2,"-"))))),"-")</f>
        <v>1</v>
      </c>
    </row>
    <row r="39" spans="1:8" x14ac:dyDescent="0.25">
      <c r="A39" s="167" t="s">
        <v>61</v>
      </c>
      <c r="B39" s="51"/>
      <c r="C39" s="38"/>
      <c r="D39" s="38"/>
      <c r="E39" s="38"/>
      <c r="F39" s="38"/>
      <c r="G39" s="31"/>
      <c r="H39" s="37">
        <f>IFERROR(SOLL!K32-IF('PPC-H'!B39 = SOLL!$B$2,1, IF('PPC-H'!C39=SOLL!$B$2,2,IF('PPC-H'!D39=SOLL!$B$2,3,IF('PPC-H'!E39=SOLL!$B$2,4, IF('PPC-H'!F39=SOLL!$B$2,"-"))))),"-")</f>
        <v>1</v>
      </c>
    </row>
    <row r="40" spans="1:8" x14ac:dyDescent="0.25">
      <c r="A40" s="167" t="s">
        <v>62</v>
      </c>
      <c r="B40" s="51"/>
      <c r="C40" s="38"/>
      <c r="D40" s="38"/>
      <c r="E40" s="38"/>
      <c r="F40" s="38"/>
      <c r="G40" s="31"/>
      <c r="H40" s="37">
        <f>IFERROR(SOLL!K33-IF('PPC-H'!B40 = SOLL!$B$2,1, IF('PPC-H'!C40=SOLL!$B$2,2,IF('PPC-H'!D40=SOLL!$B$2,3,IF('PPC-H'!E40=SOLL!$B$2,4, IF('PPC-H'!F40=SOLL!$B$2,"-"))))),"-")</f>
        <v>1</v>
      </c>
    </row>
    <row r="41" spans="1:8" x14ac:dyDescent="0.25">
      <c r="A41" s="167" t="s">
        <v>63</v>
      </c>
      <c r="B41" s="51"/>
      <c r="C41" s="38"/>
      <c r="D41" s="38"/>
      <c r="E41" s="38"/>
      <c r="F41" s="38"/>
      <c r="G41" s="31"/>
      <c r="H41" s="37">
        <f>IFERROR(SOLL!K34-IF('PPC-H'!B41 = SOLL!$B$2,1, IF('PPC-H'!C41=SOLL!$B$2,2,IF('PPC-H'!D41=SOLL!$B$2,3,IF('PPC-H'!E41=SOLL!$B$2,4, IF('PPC-H'!F41=SOLL!$B$2,"-"))))),"-")</f>
        <v>1</v>
      </c>
    </row>
    <row r="42" spans="1:8" x14ac:dyDescent="0.25">
      <c r="A42" s="59"/>
      <c r="B42" s="59"/>
      <c r="C42" s="59"/>
      <c r="D42" s="59"/>
      <c r="E42" s="59"/>
      <c r="F42" s="59"/>
      <c r="G42" s="31"/>
      <c r="H42" s="37"/>
    </row>
    <row r="43" spans="1:8" x14ac:dyDescent="0.25">
      <c r="A43" s="59"/>
      <c r="B43" s="59"/>
      <c r="C43" s="59"/>
      <c r="D43" s="59"/>
      <c r="E43" s="59"/>
      <c r="F43" s="59"/>
      <c r="G43" s="31"/>
      <c r="H43" s="37"/>
    </row>
    <row r="44" spans="1:8" ht="18" x14ac:dyDescent="0.25">
      <c r="A44" s="169" t="s">
        <v>64</v>
      </c>
      <c r="B44" s="59"/>
      <c r="C44" s="59"/>
      <c r="D44" s="59"/>
      <c r="E44" s="59"/>
      <c r="F44" s="59"/>
      <c r="G44" s="31"/>
      <c r="H44" s="37"/>
    </row>
    <row r="45" spans="1:8" s="250" customFormat="1" ht="18.75" hidden="1" outlineLevel="1" thickBot="1" x14ac:dyDescent="0.3">
      <c r="A45" s="169"/>
      <c r="B45" s="277" t="s">
        <v>193</v>
      </c>
      <c r="C45" s="277" t="s">
        <v>262</v>
      </c>
      <c r="D45" s="277" t="s">
        <v>194</v>
      </c>
      <c r="E45" s="221" t="s">
        <v>263</v>
      </c>
      <c r="F45" s="221"/>
      <c r="G45" s="221"/>
      <c r="H45" s="37"/>
    </row>
    <row r="46" spans="1:8" s="250" customFormat="1" ht="30" hidden="1" outlineLevel="1" thickBot="1" x14ac:dyDescent="0.3">
      <c r="A46" s="231" t="s">
        <v>295</v>
      </c>
      <c r="B46" s="280"/>
      <c r="C46" s="268"/>
      <c r="D46" s="268"/>
      <c r="E46" s="246"/>
      <c r="F46" s="246"/>
      <c r="G46" s="246"/>
      <c r="H46" s="37"/>
    </row>
    <row r="47" spans="1:8" s="250" customFormat="1" ht="44.25" hidden="1" outlineLevel="1" thickBot="1" x14ac:dyDescent="0.3">
      <c r="A47" s="231" t="s">
        <v>297</v>
      </c>
      <c r="B47" s="280"/>
      <c r="C47" s="268"/>
      <c r="D47" s="268"/>
      <c r="E47" s="246"/>
      <c r="F47" s="246"/>
      <c r="G47" s="246"/>
      <c r="H47" s="37"/>
    </row>
    <row r="48" spans="1:8" s="250" customFormat="1" ht="29.25" hidden="1" outlineLevel="1" x14ac:dyDescent="0.25">
      <c r="A48" s="228" t="s">
        <v>235</v>
      </c>
      <c r="B48" s="280"/>
      <c r="C48" s="269"/>
      <c r="D48" s="269"/>
      <c r="E48" s="246"/>
      <c r="F48" s="246"/>
      <c r="G48" s="246"/>
      <c r="H48" s="37"/>
    </row>
    <row r="49" spans="1:8" s="250" customFormat="1" ht="28.5" hidden="1" outlineLevel="1" x14ac:dyDescent="0.25">
      <c r="A49" s="230" t="s">
        <v>236</v>
      </c>
      <c r="B49" s="280"/>
      <c r="C49" s="269"/>
      <c r="D49" s="269"/>
      <c r="E49" s="246"/>
      <c r="F49" s="246"/>
      <c r="G49" s="246"/>
      <c r="H49" s="37"/>
    </row>
    <row r="50" spans="1:8" s="250" customFormat="1" hidden="1" outlineLevel="1" x14ac:dyDescent="0.25">
      <c r="A50" s="230" t="s">
        <v>279</v>
      </c>
      <c r="B50" s="280"/>
      <c r="C50" s="269"/>
      <c r="D50" s="269"/>
      <c r="E50" s="246" t="s">
        <v>283</v>
      </c>
      <c r="F50" s="246"/>
      <c r="G50" s="246"/>
      <c r="H50" s="37"/>
    </row>
    <row r="51" spans="1:8" s="250" customFormat="1" ht="28.5" hidden="1" outlineLevel="1" x14ac:dyDescent="0.25">
      <c r="A51" s="230" t="s">
        <v>238</v>
      </c>
      <c r="B51" s="280"/>
      <c r="C51" s="269"/>
      <c r="D51" s="269"/>
      <c r="E51" s="246"/>
      <c r="F51" s="246"/>
      <c r="G51" s="246"/>
      <c r="H51" s="37"/>
    </row>
    <row r="52" spans="1:8" s="250" customFormat="1" ht="28.5" hidden="1" outlineLevel="1" x14ac:dyDescent="0.25">
      <c r="A52" s="230" t="s">
        <v>239</v>
      </c>
      <c r="B52" s="280"/>
      <c r="C52" s="269"/>
      <c r="D52" s="269"/>
      <c r="E52" s="246"/>
      <c r="F52" s="246"/>
      <c r="G52" s="246"/>
      <c r="H52" s="37"/>
    </row>
    <row r="53" spans="1:8" s="250" customFormat="1" ht="15.75" hidden="1" outlineLevel="1" thickBot="1" x14ac:dyDescent="0.3">
      <c r="A53" s="229" t="s">
        <v>282</v>
      </c>
      <c r="B53" s="280"/>
      <c r="C53" s="269"/>
      <c r="D53" s="269"/>
      <c r="E53" s="246"/>
      <c r="F53" s="246"/>
      <c r="G53" s="246"/>
      <c r="H53" s="37"/>
    </row>
    <row r="54" spans="1:8" s="250" customFormat="1" ht="44.25" hidden="1" outlineLevel="1" thickBot="1" x14ac:dyDescent="0.3">
      <c r="A54" s="231" t="s">
        <v>284</v>
      </c>
      <c r="B54" s="280"/>
      <c r="C54" s="272"/>
      <c r="D54" s="272"/>
      <c r="E54" s="246"/>
      <c r="F54" s="246"/>
      <c r="G54" s="246"/>
      <c r="H54" s="37"/>
    </row>
    <row r="55" spans="1:8" s="250" customFormat="1" ht="30" hidden="1" outlineLevel="1" x14ac:dyDescent="0.25">
      <c r="A55" s="236" t="s">
        <v>241</v>
      </c>
      <c r="B55" s="280"/>
      <c r="C55" s="272"/>
      <c r="D55" s="272"/>
      <c r="E55" s="246"/>
      <c r="F55" s="246"/>
      <c r="G55" s="246"/>
      <c r="H55" s="37"/>
    </row>
    <row r="56" spans="1:8" s="250" customFormat="1" ht="29.25" hidden="1" outlineLevel="1" x14ac:dyDescent="0.25">
      <c r="A56" s="282" t="s">
        <v>285</v>
      </c>
      <c r="B56" s="280"/>
      <c r="C56" s="272"/>
      <c r="D56" s="272"/>
      <c r="E56" s="246"/>
      <c r="F56" s="246"/>
      <c r="G56" s="246"/>
      <c r="H56" s="37"/>
    </row>
    <row r="57" spans="1:8" s="250" customFormat="1" ht="15.75" hidden="1" outlineLevel="1" thickBot="1" x14ac:dyDescent="0.3">
      <c r="A57" s="237" t="s">
        <v>286</v>
      </c>
      <c r="B57" s="280"/>
      <c r="C57" s="272"/>
      <c r="D57" s="272"/>
      <c r="E57" s="246"/>
      <c r="F57" s="246"/>
      <c r="G57" s="246"/>
      <c r="H57" s="37"/>
    </row>
    <row r="58" spans="1:8" s="250" customFormat="1" ht="29.25" hidden="1" outlineLevel="1" x14ac:dyDescent="0.25">
      <c r="A58" s="228" t="s">
        <v>258</v>
      </c>
      <c r="B58" s="280"/>
      <c r="C58" s="272"/>
      <c r="D58" s="272"/>
      <c r="E58" s="246"/>
      <c r="F58" s="246"/>
      <c r="G58" s="246"/>
      <c r="H58" s="37"/>
    </row>
    <row r="59" spans="1:8" s="250" customFormat="1" ht="28.5" hidden="1" outlineLevel="1" x14ac:dyDescent="0.25">
      <c r="A59" s="230" t="s">
        <v>243</v>
      </c>
      <c r="B59" s="280"/>
      <c r="C59" s="272"/>
      <c r="D59" s="272"/>
      <c r="E59" s="246"/>
      <c r="F59" s="246"/>
      <c r="G59" s="246"/>
      <c r="H59" s="37"/>
    </row>
    <row r="60" spans="1:8" s="250" customFormat="1" ht="15.75" hidden="1" outlineLevel="1" thickBot="1" x14ac:dyDescent="0.3">
      <c r="A60" s="235" t="s">
        <v>244</v>
      </c>
      <c r="B60" s="280"/>
      <c r="C60" s="272"/>
      <c r="D60" s="272"/>
      <c r="E60" s="246"/>
      <c r="F60" s="246"/>
      <c r="G60" s="246"/>
      <c r="H60" s="37"/>
    </row>
    <row r="61" spans="1:8" s="271" customFormat="1" ht="58.5" hidden="1" outlineLevel="1" x14ac:dyDescent="0.25">
      <c r="A61" s="236" t="s">
        <v>245</v>
      </c>
      <c r="B61" s="280"/>
      <c r="C61" s="274"/>
      <c r="D61" s="274"/>
      <c r="E61" s="246"/>
      <c r="F61" s="246"/>
      <c r="G61" s="246"/>
      <c r="H61" s="37"/>
    </row>
    <row r="62" spans="1:8" s="271" customFormat="1" ht="15.75" hidden="1" outlineLevel="1" thickBot="1" x14ac:dyDescent="0.3">
      <c r="A62" s="237" t="s">
        <v>246</v>
      </c>
      <c r="B62" s="280"/>
      <c r="C62" s="274"/>
      <c r="D62" s="274"/>
      <c r="E62" s="246"/>
      <c r="F62" s="246"/>
      <c r="G62" s="246"/>
      <c r="H62" s="37"/>
    </row>
    <row r="63" spans="1:8" s="271" customFormat="1" ht="30" hidden="1" outlineLevel="1" thickBot="1" x14ac:dyDescent="0.3">
      <c r="A63" s="283" t="s">
        <v>300</v>
      </c>
      <c r="B63" s="280"/>
      <c r="C63" s="274"/>
      <c r="D63" s="274"/>
      <c r="E63" s="246"/>
      <c r="F63" s="246"/>
      <c r="G63" s="246"/>
      <c r="H63" s="37"/>
    </row>
    <row r="64" spans="1:8" s="271" customFormat="1" hidden="1" outlineLevel="1" x14ac:dyDescent="0.25">
      <c r="A64" s="228" t="s">
        <v>301</v>
      </c>
      <c r="B64" s="280"/>
      <c r="C64" s="274"/>
      <c r="D64" s="274"/>
      <c r="E64" s="246"/>
      <c r="F64" s="246"/>
      <c r="G64" s="246"/>
      <c r="H64" s="37"/>
    </row>
    <row r="65" spans="1:8" s="271" customFormat="1" hidden="1" outlineLevel="1" x14ac:dyDescent="0.25">
      <c r="A65" s="230" t="s">
        <v>291</v>
      </c>
      <c r="B65" s="280"/>
      <c r="C65" s="274"/>
      <c r="D65" s="274"/>
      <c r="E65" s="246"/>
      <c r="F65" s="246"/>
      <c r="G65" s="246"/>
      <c r="H65" s="37"/>
    </row>
    <row r="66" spans="1:8" s="250" customFormat="1" ht="15.75" hidden="1" outlineLevel="1" thickBot="1" x14ac:dyDescent="0.3">
      <c r="A66" s="229" t="s">
        <v>248</v>
      </c>
      <c r="B66" s="280"/>
      <c r="C66" s="274"/>
      <c r="D66" s="274"/>
      <c r="E66" s="246"/>
      <c r="F66" s="246"/>
      <c r="G66" s="246"/>
      <c r="H66" s="37"/>
    </row>
    <row r="67" spans="1:8" s="271" customFormat="1" ht="30" hidden="1" outlineLevel="1" x14ac:dyDescent="0.25">
      <c r="A67" s="236" t="s">
        <v>292</v>
      </c>
      <c r="B67" s="280"/>
      <c r="C67" s="275"/>
      <c r="D67" s="275"/>
      <c r="E67" s="246"/>
      <c r="F67" s="246"/>
      <c r="G67" s="246"/>
      <c r="H67" s="37"/>
    </row>
    <row r="68" spans="1:8" s="250" customFormat="1" hidden="1" outlineLevel="1" x14ac:dyDescent="0.25">
      <c r="A68" s="282" t="s">
        <v>293</v>
      </c>
      <c r="B68" s="280"/>
      <c r="C68" s="275"/>
      <c r="D68" s="275"/>
      <c r="E68" s="246"/>
      <c r="F68" s="246"/>
      <c r="G68" s="246"/>
      <c r="H68" s="37"/>
    </row>
    <row r="69" spans="1:8" s="250" customFormat="1" ht="42.75" hidden="1" outlineLevel="1" x14ac:dyDescent="0.25">
      <c r="A69" s="284" t="s">
        <v>294</v>
      </c>
      <c r="B69" s="280"/>
      <c r="C69" s="275"/>
      <c r="D69" s="275"/>
      <c r="E69" s="246"/>
      <c r="F69" s="246"/>
      <c r="G69" s="246"/>
      <c r="H69" s="37"/>
    </row>
    <row r="70" spans="1:8" s="250" customFormat="1" ht="15.75" hidden="1" outlineLevel="1" thickBot="1" x14ac:dyDescent="0.3">
      <c r="A70" s="239" t="s">
        <v>251</v>
      </c>
      <c r="B70" s="280"/>
      <c r="C70" s="275"/>
      <c r="D70" s="275"/>
      <c r="E70" s="246"/>
      <c r="F70" s="246"/>
      <c r="G70" s="246"/>
      <c r="H70" s="37"/>
    </row>
    <row r="71" spans="1:8" s="250" customFormat="1" ht="30" hidden="1" outlineLevel="1" thickBot="1" x14ac:dyDescent="0.3">
      <c r="A71" s="241" t="s">
        <v>302</v>
      </c>
      <c r="B71" s="280"/>
      <c r="C71" s="275"/>
      <c r="D71" s="275"/>
      <c r="E71" s="246"/>
      <c r="F71" s="246"/>
      <c r="G71" s="246"/>
      <c r="H71" s="37"/>
    </row>
    <row r="72" spans="1:8" s="250" customFormat="1" ht="18" collapsed="1" x14ac:dyDescent="0.25">
      <c r="A72" s="247"/>
      <c r="B72" s="59"/>
      <c r="C72" s="59"/>
      <c r="D72" s="59"/>
      <c r="E72" s="59"/>
      <c r="F72" s="59"/>
      <c r="H72" s="37"/>
    </row>
    <row r="73" spans="1:8" x14ac:dyDescent="0.25">
      <c r="A73" s="93" t="s">
        <v>78</v>
      </c>
      <c r="B73" s="59"/>
      <c r="C73" s="59"/>
      <c r="D73" s="59"/>
      <c r="E73" s="59"/>
      <c r="F73" s="59"/>
      <c r="G73" s="31"/>
      <c r="H73" s="37"/>
    </row>
    <row r="74" spans="1:8" x14ac:dyDescent="0.25">
      <c r="A74" s="168" t="s">
        <v>9</v>
      </c>
      <c r="B74" s="51"/>
      <c r="C74" s="38"/>
      <c r="D74" s="38"/>
      <c r="E74" s="38"/>
      <c r="F74" s="38"/>
      <c r="G74" s="22"/>
      <c r="H74" s="37">
        <f>IFERROR(SOLL!K39-IF('PPC-H'!B74 = SOLL!$B$2,1, IF('PPC-H'!C74=SOLL!$B$2,2,IF('PPC-H'!D74=SOLL!$B$2,3,IF('PPC-H'!E74=SOLL!$B$2,4, IF('PPC-H'!F74=SOLL!$B$2,"-"))))),"-")</f>
        <v>1</v>
      </c>
    </row>
    <row r="75" spans="1:8" x14ac:dyDescent="0.25">
      <c r="A75" s="168" t="s">
        <v>10</v>
      </c>
      <c r="B75" s="51"/>
      <c r="C75" s="38"/>
      <c r="D75" s="38"/>
      <c r="E75" s="38"/>
      <c r="F75" s="38"/>
      <c r="G75" s="31"/>
      <c r="H75" s="37">
        <f>IFERROR(SOLL!K40-IF('PPC-H'!B75 = SOLL!$B$2,1, IF('PPC-H'!C75=SOLL!$B$2,2,IF('PPC-H'!D75=SOLL!$B$2,3,IF('PPC-H'!E75=SOLL!$B$2,4, IF('PPC-H'!F75=SOLL!$B$2,"-"))))),"-")</f>
        <v>1</v>
      </c>
    </row>
    <row r="76" spans="1:8" x14ac:dyDescent="0.25">
      <c r="A76" s="168" t="s">
        <v>11</v>
      </c>
      <c r="B76" s="38"/>
      <c r="C76" s="51"/>
      <c r="D76" s="38"/>
      <c r="E76" s="38"/>
      <c r="F76" s="38"/>
      <c r="G76" s="31"/>
      <c r="H76" s="37">
        <f>IFERROR(SOLL!K41-IF('PPC-H'!B76 = SOLL!$B$2,1, IF('PPC-H'!C76=SOLL!$B$2,2,IF('PPC-H'!D76=SOLL!$B$2,3,IF('PPC-H'!E76=SOLL!$B$2,4, IF('PPC-H'!F76=SOLL!$B$2,"-"))))),"-")</f>
        <v>2</v>
      </c>
    </row>
    <row r="77" spans="1:8" x14ac:dyDescent="0.25">
      <c r="A77" s="168" t="s">
        <v>79</v>
      </c>
      <c r="B77" s="51"/>
      <c r="C77" s="38"/>
      <c r="D77" s="38"/>
      <c r="E77" s="38"/>
      <c r="F77" s="38"/>
      <c r="G77" s="31"/>
      <c r="H77" s="37">
        <f>IFERROR(SOLL!K42-IF('PPC-H'!B77 = SOLL!$B$2,1, IF('PPC-H'!C77=SOLL!$B$2,2,IF('PPC-H'!D77=SOLL!$B$2,3,IF('PPC-H'!E77=SOLL!$B$2,4, IF('PPC-H'!F77=SOLL!$B$2,"-"))))),"-")</f>
        <v>1</v>
      </c>
    </row>
    <row r="78" spans="1:8" x14ac:dyDescent="0.25">
      <c r="A78" s="59"/>
      <c r="B78" s="59"/>
      <c r="C78" s="59"/>
      <c r="D78" s="59"/>
      <c r="E78" s="59"/>
      <c r="F78" s="59"/>
      <c r="G78" s="31"/>
      <c r="H78" s="37"/>
    </row>
    <row r="79" spans="1:8" x14ac:dyDescent="0.25">
      <c r="A79" s="93" t="s">
        <v>80</v>
      </c>
      <c r="B79" s="59"/>
      <c r="C79" s="59"/>
      <c r="D79" s="59"/>
      <c r="E79" s="59"/>
      <c r="F79" s="59"/>
      <c r="G79" s="31"/>
      <c r="H79" s="37"/>
    </row>
    <row r="80" spans="1:8" x14ac:dyDescent="0.25">
      <c r="A80" s="168" t="s">
        <v>81</v>
      </c>
      <c r="B80" s="38"/>
      <c r="C80" s="51"/>
      <c r="D80" s="38"/>
      <c r="E80" s="38"/>
      <c r="F80" s="38"/>
      <c r="G80" s="31"/>
      <c r="H80" s="37">
        <f>IFERROR(SOLL!K45-IF('PPC-H'!B80 = SOLL!$B$2,1, IF('PPC-H'!C80=SOLL!$B$2,2,IF('PPC-H'!D80=SOLL!$B$2,3,IF('PPC-H'!E80=SOLL!$B$2,4, IF('PPC-H'!F80=SOLL!$B$2,"-"))))),"-")</f>
        <v>2</v>
      </c>
    </row>
    <row r="81" spans="1:8" x14ac:dyDescent="0.25">
      <c r="A81" s="168" t="s">
        <v>82</v>
      </c>
      <c r="B81" s="51"/>
      <c r="C81" s="38"/>
      <c r="D81" s="38"/>
      <c r="E81" s="38"/>
      <c r="F81" s="38"/>
      <c r="G81" s="31"/>
      <c r="H81" s="37">
        <f>IFERROR(SOLL!K46-IF('PPC-H'!B81 = SOLL!$B$2,1, IF('PPC-H'!C81=SOLL!$B$2,2,IF('PPC-H'!D81=SOLL!$B$2,3,IF('PPC-H'!E81=SOLL!$B$2,4, IF('PPC-H'!F81=SOLL!$B$2,"-"))))),"-")</f>
        <v>1</v>
      </c>
    </row>
    <row r="82" spans="1:8" x14ac:dyDescent="0.25">
      <c r="A82" s="168" t="s">
        <v>83</v>
      </c>
      <c r="B82" s="51"/>
      <c r="C82" s="38"/>
      <c r="D82" s="38"/>
      <c r="E82" s="38"/>
      <c r="F82" s="38"/>
      <c r="G82" s="31"/>
      <c r="H82" s="37">
        <f>IFERROR(SOLL!K47-IF('PPC-H'!B82 = SOLL!$B$2,1, IF('PPC-H'!C82=SOLL!$B$2,2,IF('PPC-H'!D82=SOLL!$B$2,3,IF('PPC-H'!E82=SOLL!$B$2,4, IF('PPC-H'!F82=SOLL!$B$2,"-"))))),"-")</f>
        <v>1</v>
      </c>
    </row>
    <row r="83" spans="1:8" x14ac:dyDescent="0.25">
      <c r="A83" s="168" t="s">
        <v>13</v>
      </c>
      <c r="B83" s="51"/>
      <c r="C83" s="38"/>
      <c r="D83" s="38"/>
      <c r="E83" s="38"/>
      <c r="F83" s="38"/>
      <c r="G83" s="31"/>
      <c r="H83" s="37">
        <f>IFERROR(SOLL!K48-IF('PPC-H'!B83 = SOLL!$B$2,1, IF('PPC-H'!C83=SOLL!$B$2,2,IF('PPC-H'!D83=SOLL!$B$2,3,IF('PPC-H'!E83=SOLL!$B$2,4, IF('PPC-H'!F83=SOLL!$B$2,"-"))))),"-")</f>
        <v>1</v>
      </c>
    </row>
    <row r="84" spans="1:8" x14ac:dyDescent="0.25">
      <c r="A84" s="59"/>
      <c r="B84" s="59"/>
      <c r="C84" s="59"/>
      <c r="D84" s="59"/>
      <c r="E84" s="59"/>
      <c r="F84" s="59"/>
      <c r="G84" s="31"/>
      <c r="H84" s="37"/>
    </row>
    <row r="85" spans="1:8" ht="18" x14ac:dyDescent="0.25">
      <c r="A85" s="169" t="s">
        <v>84</v>
      </c>
      <c r="B85" s="59"/>
      <c r="C85" s="59"/>
      <c r="D85" s="59"/>
      <c r="E85" s="59"/>
      <c r="F85" s="59"/>
      <c r="G85" s="31"/>
      <c r="H85" s="37"/>
    </row>
    <row r="86" spans="1:8" s="276" customFormat="1" ht="18.75" hidden="1" outlineLevel="1" thickBot="1" x14ac:dyDescent="0.3">
      <c r="A86" s="169"/>
      <c r="B86" s="277" t="s">
        <v>193</v>
      </c>
      <c r="C86" s="277" t="s">
        <v>262</v>
      </c>
      <c r="D86" s="277" t="s">
        <v>194</v>
      </c>
      <c r="E86" s="221" t="s">
        <v>263</v>
      </c>
      <c r="F86" s="221"/>
      <c r="G86" s="221"/>
      <c r="H86" s="37"/>
    </row>
    <row r="87" spans="1:8" s="250" customFormat="1" ht="29.25" hidden="1" outlineLevel="1" x14ac:dyDescent="0.25">
      <c r="A87" s="228" t="s">
        <v>269</v>
      </c>
      <c r="B87" s="280"/>
      <c r="C87" s="268"/>
      <c r="D87" s="268"/>
      <c r="E87" s="246"/>
      <c r="F87" s="246"/>
      <c r="G87" s="246"/>
      <c r="H87" s="37"/>
    </row>
    <row r="88" spans="1:8" s="250" customFormat="1" ht="28.5" hidden="1" outlineLevel="1" x14ac:dyDescent="0.25">
      <c r="A88" s="281" t="s">
        <v>271</v>
      </c>
      <c r="B88" s="280"/>
      <c r="C88" s="268"/>
      <c r="D88" s="268"/>
      <c r="E88" s="246"/>
      <c r="F88" s="246"/>
      <c r="G88" s="246"/>
      <c r="H88" s="37"/>
    </row>
    <row r="89" spans="1:8" s="250" customFormat="1" ht="29.25" hidden="1" outlineLevel="1" thickBot="1" x14ac:dyDescent="0.3">
      <c r="A89" s="229" t="s">
        <v>272</v>
      </c>
      <c r="B89" s="280"/>
      <c r="C89" s="268"/>
      <c r="D89" s="268"/>
      <c r="E89" s="246"/>
      <c r="F89" s="246"/>
      <c r="G89" s="246"/>
      <c r="H89" s="37"/>
    </row>
    <row r="90" spans="1:8" s="250" customFormat="1" ht="30" hidden="1" outlineLevel="1" thickBot="1" x14ac:dyDescent="0.3">
      <c r="A90" s="231" t="s">
        <v>296</v>
      </c>
      <c r="B90" s="280"/>
      <c r="C90" s="268"/>
      <c r="D90" s="268"/>
      <c r="E90" s="246"/>
      <c r="F90" s="246"/>
      <c r="G90" s="246"/>
      <c r="H90" s="37"/>
    </row>
    <row r="91" spans="1:8" s="250" customFormat="1" ht="43.5" hidden="1" outlineLevel="1" x14ac:dyDescent="0.25">
      <c r="A91" s="228" t="s">
        <v>267</v>
      </c>
      <c r="B91" s="280"/>
      <c r="C91" s="269"/>
      <c r="D91" s="269"/>
      <c r="E91" s="246"/>
      <c r="F91" s="246"/>
      <c r="G91" s="246"/>
      <c r="H91" s="37"/>
    </row>
    <row r="92" spans="1:8" s="250" customFormat="1" ht="15.75" hidden="1" outlineLevel="1" thickBot="1" x14ac:dyDescent="0.3">
      <c r="A92" s="229" t="s">
        <v>281</v>
      </c>
      <c r="B92" s="280"/>
      <c r="C92" s="269"/>
      <c r="D92" s="269"/>
      <c r="E92" s="246"/>
      <c r="F92" s="246"/>
      <c r="G92" s="246"/>
      <c r="H92" s="37"/>
    </row>
    <row r="93" spans="1:8" s="271" customFormat="1" ht="30" hidden="1" outlineLevel="1" thickBot="1" x14ac:dyDescent="0.3">
      <c r="A93" s="231" t="s">
        <v>287</v>
      </c>
      <c r="B93" s="280"/>
      <c r="C93" s="274"/>
      <c r="D93" s="274"/>
      <c r="E93" s="246"/>
      <c r="F93" s="246"/>
      <c r="G93" s="246"/>
      <c r="H93" s="37"/>
    </row>
    <row r="94" spans="1:8" s="271" customFormat="1" hidden="1" outlineLevel="1" x14ac:dyDescent="0.25">
      <c r="A94" s="228" t="s">
        <v>247</v>
      </c>
      <c r="B94" s="280"/>
      <c r="C94" s="274"/>
      <c r="D94" s="274"/>
      <c r="E94" s="246"/>
      <c r="F94" s="246"/>
      <c r="G94" s="246"/>
      <c r="H94" s="37"/>
    </row>
    <row r="95" spans="1:8" s="271" customFormat="1" ht="15.75" hidden="1" outlineLevel="1" thickBot="1" x14ac:dyDescent="0.3">
      <c r="A95" s="229" t="s">
        <v>289</v>
      </c>
      <c r="B95" s="280"/>
      <c r="C95" s="274"/>
      <c r="D95" s="274"/>
      <c r="E95" s="246"/>
      <c r="F95" s="246"/>
      <c r="G95" s="246"/>
      <c r="H95" s="37"/>
    </row>
    <row r="96" spans="1:8" s="250" customFormat="1" ht="15.75" hidden="1" outlineLevel="1" thickBot="1" x14ac:dyDescent="0.3">
      <c r="A96" s="234" t="s">
        <v>260</v>
      </c>
      <c r="B96" s="280"/>
      <c r="C96" s="275"/>
      <c r="D96" s="275"/>
      <c r="E96" s="246"/>
      <c r="F96" s="246"/>
      <c r="G96" s="246"/>
      <c r="H96" s="37"/>
    </row>
    <row r="97" spans="1:8" s="276" customFormat="1" collapsed="1" x14ac:dyDescent="0.25">
      <c r="A97" s="232"/>
      <c r="B97" s="273"/>
      <c r="C97" s="253"/>
      <c r="D97" s="253"/>
      <c r="E97" s="192"/>
      <c r="F97" s="192"/>
      <c r="G97" s="192"/>
      <c r="H97" s="37"/>
    </row>
    <row r="98" spans="1:8" x14ac:dyDescent="0.25">
      <c r="A98" s="93" t="s">
        <v>85</v>
      </c>
      <c r="B98" s="59"/>
      <c r="C98" s="59"/>
      <c r="D98" s="59"/>
      <c r="E98" s="59"/>
      <c r="F98" s="59"/>
      <c r="G98" s="31"/>
      <c r="H98" s="37"/>
    </row>
    <row r="99" spans="1:8" x14ac:dyDescent="0.25">
      <c r="A99" s="167" t="s">
        <v>86</v>
      </c>
      <c r="B99" s="38"/>
      <c r="C99" s="51"/>
      <c r="D99" s="38"/>
      <c r="E99" s="38"/>
      <c r="F99" s="38"/>
      <c r="G99" s="31"/>
      <c r="H99" s="37">
        <f>IFERROR(SOLL!K52-IF('PPC-H'!B99 = SOLL!$B$2,1, IF('PPC-H'!C99=SOLL!$B$2,2,IF('PPC-H'!D99=SOLL!$B$2,3,IF('PPC-H'!E99=SOLL!$B$2,4, IF('PPC-H'!F99=SOLL!$B$2,"-"))))),"-")</f>
        <v>2</v>
      </c>
    </row>
    <row r="100" spans="1:8" x14ac:dyDescent="0.25">
      <c r="A100" s="170" t="s">
        <v>14</v>
      </c>
      <c r="B100" s="51"/>
      <c r="C100" s="38"/>
      <c r="D100" s="38"/>
      <c r="E100" s="38"/>
      <c r="F100" s="38"/>
      <c r="G100" s="31"/>
      <c r="H100" s="37">
        <f>IFERROR(SOLL!K53-IF('PPC-H'!B100 = SOLL!$B$2,1, IF('PPC-H'!C100=SOLL!$B$2,2,IF('PPC-H'!D100=SOLL!$B$2,3,IF('PPC-H'!E100=SOLL!$B$2,4, IF('PPC-H'!F100=SOLL!$B$2,"-"))))),"-")</f>
        <v>1</v>
      </c>
    </row>
    <row r="101" spans="1:8" x14ac:dyDescent="0.25">
      <c r="A101" s="170" t="s">
        <v>15</v>
      </c>
      <c r="B101" s="38"/>
      <c r="C101" s="51"/>
      <c r="D101" s="38"/>
      <c r="E101" s="38"/>
      <c r="F101" s="38"/>
      <c r="G101" s="31"/>
      <c r="H101" s="37">
        <f>IFERROR(SOLL!K54-IF('PPC-H'!B101 = SOLL!$B$2,1, IF('PPC-H'!C101=SOLL!$B$2,2,IF('PPC-H'!D101=SOLL!$B$2,3,IF('PPC-H'!E101=SOLL!$B$2,4, IF('PPC-H'!F101=SOLL!$B$2,"-"))))),"-")</f>
        <v>2</v>
      </c>
    </row>
    <row r="102" spans="1:8" x14ac:dyDescent="0.25">
      <c r="A102" s="167" t="s">
        <v>16</v>
      </c>
      <c r="B102" s="38"/>
      <c r="C102" s="51"/>
      <c r="D102" s="38"/>
      <c r="E102" s="38"/>
      <c r="F102" s="38"/>
      <c r="G102" s="31"/>
      <c r="H102" s="37">
        <f>IFERROR(SOLL!K55-IF('PPC-H'!B102 = SOLL!$B$2,1, IF('PPC-H'!C102=SOLL!$B$2,2,IF('PPC-H'!D102=SOLL!$B$2,3,IF('PPC-H'!E102=SOLL!$B$2,4, IF('PPC-H'!F102=SOLL!$B$2,"-"))))),"-")</f>
        <v>2</v>
      </c>
    </row>
    <row r="103" spans="1:8" x14ac:dyDescent="0.25">
      <c r="A103" s="167" t="s">
        <v>17</v>
      </c>
      <c r="B103" s="60"/>
      <c r="C103" s="60"/>
      <c r="D103" s="60"/>
      <c r="E103" s="60"/>
      <c r="F103" s="60"/>
      <c r="G103" s="31"/>
      <c r="H103" s="37" t="str">
        <f>IFERROR(SOLL!K56-IF('PPC-H'!B103 = SOLL!$B$2,1, IF('PPC-H'!C103=SOLL!$B$2,2,IF('PPC-H'!D103=SOLL!$B$2,3,IF('PPC-H'!E103=SOLL!$B$2,4, IF('PPC-H'!F103=SOLL!$B$2,"-"))))),"-")</f>
        <v>-</v>
      </c>
    </row>
    <row r="104" spans="1:8" x14ac:dyDescent="0.25">
      <c r="A104" s="59"/>
      <c r="B104" s="59"/>
      <c r="C104" s="59"/>
      <c r="D104" s="59"/>
      <c r="E104" s="59"/>
      <c r="F104" s="59"/>
      <c r="G104" s="31"/>
      <c r="H104" s="37"/>
    </row>
    <row r="105" spans="1:8" ht="18" x14ac:dyDescent="0.25">
      <c r="A105" s="169" t="s">
        <v>87</v>
      </c>
      <c r="B105" s="59"/>
      <c r="C105" s="59"/>
      <c r="D105" s="59"/>
      <c r="E105" s="59"/>
      <c r="F105" s="59"/>
      <c r="G105" s="31"/>
      <c r="H105" s="37"/>
    </row>
    <row r="106" spans="1:8" x14ac:dyDescent="0.25">
      <c r="A106" s="93" t="s">
        <v>88</v>
      </c>
      <c r="B106" s="59"/>
      <c r="C106" s="59"/>
      <c r="D106" s="59"/>
      <c r="E106" s="59"/>
      <c r="F106" s="59"/>
      <c r="G106" s="31"/>
      <c r="H106" s="37"/>
    </row>
    <row r="107" spans="1:8" x14ac:dyDescent="0.25">
      <c r="A107" s="167" t="s">
        <v>39</v>
      </c>
      <c r="B107" s="38"/>
      <c r="C107" s="51"/>
      <c r="D107" s="38"/>
      <c r="E107" s="38"/>
      <c r="F107" s="38"/>
      <c r="G107" s="31"/>
      <c r="H107" s="37">
        <f>IFERROR(SOLL!K60-IF('PPC-H'!B107 = SOLL!$B$2,1, IF('PPC-H'!C107=SOLL!$B$2,2,IF('PPC-H'!D107=SOLL!$B$2,3,IF('PPC-H'!E107=SOLL!$B$2,4, IF('PPC-H'!F107=SOLL!$B$2,"-"))))),"-")</f>
        <v>2</v>
      </c>
    </row>
    <row r="108" spans="1:8" x14ac:dyDescent="0.25">
      <c r="A108" s="167" t="s">
        <v>40</v>
      </c>
      <c r="B108" s="38"/>
      <c r="C108" s="51"/>
      <c r="D108" s="38"/>
      <c r="E108" s="38"/>
      <c r="F108" s="38"/>
      <c r="G108" s="31"/>
      <c r="H108" s="37">
        <f>IFERROR(SOLL!K61-IF('PPC-H'!B108 = SOLL!$B$2,1, IF('PPC-H'!C108=SOLL!$B$2,2,IF('PPC-H'!D108=SOLL!$B$2,3,IF('PPC-H'!E108=SOLL!$B$2,4, IF('PPC-H'!F108=SOLL!$B$2,"-"))))),"-")</f>
        <v>2</v>
      </c>
    </row>
    <row r="109" spans="1:8" x14ac:dyDescent="0.25">
      <c r="A109" s="167" t="s">
        <v>41</v>
      </c>
      <c r="B109" s="38"/>
      <c r="C109" s="51"/>
      <c r="D109" s="38"/>
      <c r="E109" s="38"/>
      <c r="F109" s="38"/>
      <c r="G109" s="31"/>
      <c r="H109" s="37">
        <f>IFERROR(SOLL!K62-IF('PPC-H'!B109 = SOLL!$B$2,1, IF('PPC-H'!C109=SOLL!$B$2,2,IF('PPC-H'!D109=SOLL!$B$2,3,IF('PPC-H'!E109=SOLL!$B$2,4, IF('PPC-H'!F109=SOLL!$B$2,"-"))))),"-")</f>
        <v>2</v>
      </c>
    </row>
    <row r="110" spans="1:8" x14ac:dyDescent="0.25">
      <c r="A110" s="167" t="s">
        <v>42</v>
      </c>
      <c r="B110" s="51"/>
      <c r="C110" s="38"/>
      <c r="D110" s="38"/>
      <c r="E110" s="38"/>
      <c r="F110" s="38"/>
      <c r="G110" s="31"/>
      <c r="H110" s="37">
        <f>IFERROR(SOLL!K63-IF('PPC-H'!B110 = SOLL!$B$2,1, IF('PPC-H'!C110=SOLL!$B$2,2,IF('PPC-H'!D110=SOLL!$B$2,3,IF('PPC-H'!E110=SOLL!$B$2,4, IF('PPC-H'!F110=SOLL!$B$2,"-"))))),"-")</f>
        <v>1</v>
      </c>
    </row>
    <row r="111" spans="1:8" x14ac:dyDescent="0.25">
      <c r="A111" s="167" t="s">
        <v>89</v>
      </c>
      <c r="B111" s="60"/>
      <c r="C111" s="60"/>
      <c r="D111" s="60"/>
      <c r="E111" s="60"/>
      <c r="F111" s="60"/>
      <c r="G111" s="31"/>
      <c r="H111" s="37" t="str">
        <f>IFERROR(SOLL!K64-IF('PPC-H'!B111 = SOLL!$B$2,1, IF('PPC-H'!C111=SOLL!$B$2,2,IF('PPC-H'!D111=SOLL!$B$2,3,IF('PPC-H'!E111=SOLL!$B$2,4, IF('PPC-H'!F111=SOLL!$B$2,"-"))))),"-")</f>
        <v>-</v>
      </c>
    </row>
    <row r="112" spans="1:8" x14ac:dyDescent="0.25">
      <c r="A112" s="59"/>
      <c r="B112" s="59"/>
      <c r="C112" s="59"/>
      <c r="D112" s="59"/>
      <c r="E112" s="59"/>
      <c r="F112" s="59"/>
      <c r="G112" s="31"/>
      <c r="H112" s="37"/>
    </row>
    <row r="113" spans="1:8" x14ac:dyDescent="0.25">
      <c r="A113" s="59"/>
      <c r="B113" s="59"/>
      <c r="C113" s="59"/>
      <c r="D113" s="59"/>
      <c r="E113" s="59"/>
      <c r="F113" s="59"/>
      <c r="G113" s="31"/>
      <c r="H113" s="37"/>
    </row>
    <row r="114" spans="1:8" ht="18" x14ac:dyDescent="0.25">
      <c r="A114" s="169" t="s">
        <v>90</v>
      </c>
      <c r="B114" s="59"/>
      <c r="C114" s="59"/>
      <c r="D114" s="59"/>
      <c r="E114" s="59"/>
      <c r="F114" s="59"/>
      <c r="G114" s="31"/>
      <c r="H114" s="37"/>
    </row>
    <row r="115" spans="1:8" s="276" customFormat="1" ht="18.75" hidden="1" outlineLevel="1" thickBot="1" x14ac:dyDescent="0.3">
      <c r="A115" s="169"/>
      <c r="B115" s="277" t="s">
        <v>193</v>
      </c>
      <c r="C115" s="277" t="s">
        <v>262</v>
      </c>
      <c r="D115" s="277" t="s">
        <v>194</v>
      </c>
      <c r="E115" s="221" t="s">
        <v>263</v>
      </c>
      <c r="F115" s="221"/>
      <c r="G115" s="221"/>
      <c r="H115" s="37"/>
    </row>
    <row r="116" spans="1:8" s="250" customFormat="1" ht="30" hidden="1" outlineLevel="1" thickBot="1" x14ac:dyDescent="0.3">
      <c r="A116" s="231" t="s">
        <v>298</v>
      </c>
      <c r="B116" s="280"/>
      <c r="C116" s="269"/>
      <c r="D116" s="269"/>
      <c r="E116" s="246"/>
      <c r="F116" s="246"/>
      <c r="G116" s="246"/>
      <c r="H116" s="37"/>
    </row>
    <row r="117" spans="1:8" s="250" customFormat="1" ht="15.75" hidden="1" outlineLevel="1" thickBot="1" x14ac:dyDescent="0.3">
      <c r="A117" s="241" t="s">
        <v>261</v>
      </c>
      <c r="B117" s="280"/>
      <c r="C117" s="275"/>
      <c r="D117" s="275"/>
      <c r="E117" s="246"/>
      <c r="F117" s="246"/>
      <c r="G117" s="246"/>
      <c r="H117" s="37"/>
    </row>
    <row r="118" spans="1:8" s="276" customFormat="1" collapsed="1" x14ac:dyDescent="0.25">
      <c r="A118" s="232"/>
      <c r="B118" s="273"/>
      <c r="C118" s="253"/>
      <c r="D118" s="253"/>
      <c r="E118" s="192"/>
      <c r="F118" s="192"/>
      <c r="G118" s="192"/>
      <c r="H118" s="37"/>
    </row>
    <row r="119" spans="1:8" x14ac:dyDescent="0.25">
      <c r="A119" s="93" t="s">
        <v>91</v>
      </c>
      <c r="B119" s="59"/>
      <c r="C119" s="59"/>
      <c r="D119" s="59"/>
      <c r="E119" s="59"/>
      <c r="F119" s="59"/>
      <c r="G119" s="31"/>
      <c r="H119" s="37"/>
    </row>
    <row r="120" spans="1:8" x14ac:dyDescent="0.25">
      <c r="A120" s="167" t="s">
        <v>36</v>
      </c>
      <c r="B120" s="38"/>
      <c r="C120" s="51"/>
      <c r="D120" s="38"/>
      <c r="E120" s="38"/>
      <c r="F120" s="38"/>
      <c r="G120" s="31"/>
      <c r="H120" s="37">
        <f>IFERROR(SOLL!K69-IF('PPC-H'!B120 = SOLL!$B$2,1, IF('PPC-H'!C120=SOLL!$B$2,2,IF('PPC-H'!D120=SOLL!$B$2,3,IF('PPC-H'!E120=SOLL!$B$2,4, IF('PPC-H'!F120=SOLL!$B$2,"-"))))),"-")</f>
        <v>2</v>
      </c>
    </row>
    <row r="121" spans="1:8" x14ac:dyDescent="0.25">
      <c r="A121" s="167" t="s">
        <v>35</v>
      </c>
      <c r="B121" s="38"/>
      <c r="C121" s="51"/>
      <c r="D121" s="38"/>
      <c r="E121" s="38"/>
      <c r="F121" s="38"/>
      <c r="G121" s="31"/>
      <c r="H121" s="37">
        <f>IFERROR(SOLL!K70-IF('PPC-H'!B121 = SOLL!$B$2,1, IF('PPC-H'!C121=SOLL!$B$2,2,IF('PPC-H'!D121=SOLL!$B$2,3,IF('PPC-H'!E121=SOLL!$B$2,4, IF('PPC-H'!F121=SOLL!$B$2,"-"))))),"-")</f>
        <v>2</v>
      </c>
    </row>
    <row r="122" spans="1:8" x14ac:dyDescent="0.25">
      <c r="A122" s="167" t="s">
        <v>37</v>
      </c>
      <c r="B122" s="60"/>
      <c r="C122" s="60"/>
      <c r="D122" s="60"/>
      <c r="E122" s="60"/>
      <c r="F122" s="60"/>
      <c r="G122" s="31"/>
      <c r="H122" s="37" t="str">
        <f>IFERROR(SOLL!K71-IF('PPC-H'!B122 = SOLL!$B$2,1, IF('PPC-H'!C122=SOLL!$B$2,2,IF('PPC-H'!D122=SOLL!$B$2,3,IF('PPC-H'!E122=SOLL!$B$2,4, IF('PPC-H'!F122=SOLL!$B$2,"-"))))),"-")</f>
        <v>-</v>
      </c>
    </row>
    <row r="123" spans="1:8" x14ac:dyDescent="0.25">
      <c r="A123" s="167" t="s">
        <v>24</v>
      </c>
      <c r="B123" s="51"/>
      <c r="C123" s="38"/>
      <c r="D123" s="38"/>
      <c r="E123" s="38"/>
      <c r="F123" s="38"/>
      <c r="G123" s="31"/>
      <c r="H123" s="37">
        <f>IFERROR(SOLL!K72-IF('PPC-H'!B123 = SOLL!$B$2,1, IF('PPC-H'!C123=SOLL!$B$2,2,IF('PPC-H'!D123=SOLL!$B$2,3,IF('PPC-H'!E123=SOLL!$B$2,4, IF('PPC-H'!F123=SOLL!$B$2,"-"))))),"-")</f>
        <v>1</v>
      </c>
    </row>
    <row r="124" spans="1:8" x14ac:dyDescent="0.25">
      <c r="A124" s="167" t="s">
        <v>23</v>
      </c>
      <c r="B124" s="38"/>
      <c r="C124" s="51"/>
      <c r="D124" s="38"/>
      <c r="E124" s="38"/>
      <c r="F124" s="38"/>
      <c r="G124" s="31"/>
      <c r="H124" s="37">
        <f>IFERROR(SOLL!K73-IF('PPC-H'!B124 = SOLL!$B$2,1, IF('PPC-H'!C124=SOLL!$B$2,2,IF('PPC-H'!D124=SOLL!$B$2,3,IF('PPC-H'!E124=SOLL!$B$2,4, IF('PPC-H'!F124=SOLL!$B$2,"-"))))),"-")</f>
        <v>2</v>
      </c>
    </row>
    <row r="125" spans="1:8" x14ac:dyDescent="0.25">
      <c r="A125" s="59"/>
      <c r="B125" s="59"/>
      <c r="C125" s="59"/>
      <c r="D125" s="59"/>
      <c r="E125" s="59"/>
      <c r="F125" s="59"/>
      <c r="G125" s="31"/>
      <c r="H125" s="37"/>
    </row>
    <row r="126" spans="1:8" x14ac:dyDescent="0.25">
      <c r="A126" s="93" t="s">
        <v>30</v>
      </c>
      <c r="B126" s="59"/>
      <c r="C126" s="59"/>
      <c r="D126" s="59"/>
      <c r="E126" s="59"/>
      <c r="F126" s="59"/>
      <c r="G126" s="31"/>
      <c r="H126" s="37"/>
    </row>
    <row r="127" spans="1:8" x14ac:dyDescent="0.25">
      <c r="A127" s="167" t="s">
        <v>31</v>
      </c>
      <c r="B127" s="51"/>
      <c r="C127" s="38"/>
      <c r="D127" s="38"/>
      <c r="E127" s="38"/>
      <c r="F127" s="38"/>
      <c r="G127" s="31"/>
      <c r="H127" s="37">
        <f>IFERROR(SOLL!K76-IF('PPC-H'!B127 = SOLL!$B$2,1, IF('PPC-H'!C127=SOLL!$B$2,2,IF('PPC-H'!D127=SOLL!$B$2,3,IF('PPC-H'!E127=SOLL!$B$2,4, IF('PPC-H'!F127=SOLL!$B$2,"-"))))),"-")</f>
        <v>1</v>
      </c>
    </row>
    <row r="128" spans="1:8" x14ac:dyDescent="0.25">
      <c r="A128" s="167" t="s">
        <v>32</v>
      </c>
      <c r="B128" s="51"/>
      <c r="C128" s="38"/>
      <c r="D128" s="38"/>
      <c r="E128" s="38"/>
      <c r="F128" s="38"/>
      <c r="G128" s="31"/>
      <c r="H128" s="37">
        <f>IFERROR(SOLL!K77-IF('PPC-H'!B128 = SOLL!$B$2,1, IF('PPC-H'!C128=SOLL!$B$2,2,IF('PPC-H'!D128=SOLL!$B$2,3,IF('PPC-H'!E128=SOLL!$B$2,4, IF('PPC-H'!F128=SOLL!$B$2,"-"))))),"-")</f>
        <v>1</v>
      </c>
    </row>
    <row r="129" spans="1:8" x14ac:dyDescent="0.25">
      <c r="A129" s="167" t="s">
        <v>92</v>
      </c>
      <c r="B129" s="51"/>
      <c r="C129" s="38"/>
      <c r="D129" s="38"/>
      <c r="E129" s="38"/>
      <c r="F129" s="38"/>
      <c r="G129" s="31"/>
      <c r="H129" s="37">
        <f>IFERROR(SOLL!K78-IF('PPC-H'!B129 = SOLL!$B$2,1, IF('PPC-H'!C129=SOLL!$B$2,2,IF('PPC-H'!D129=SOLL!$B$2,3,IF('PPC-H'!E129=SOLL!$B$2,4, IF('PPC-H'!F129=SOLL!$B$2,"-"))))),"-")</f>
        <v>1</v>
      </c>
    </row>
    <row r="130" spans="1:8" x14ac:dyDescent="0.25">
      <c r="A130" s="167" t="s">
        <v>33</v>
      </c>
      <c r="B130" s="38"/>
      <c r="C130" s="51"/>
      <c r="D130" s="38"/>
      <c r="E130" s="38"/>
      <c r="F130" s="38"/>
      <c r="G130" s="31"/>
      <c r="H130" s="37">
        <f>IFERROR(SOLL!K79-IF('PPC-H'!B130 = SOLL!$B$2,1, IF('PPC-H'!C130=SOLL!$B$2,2,IF('PPC-H'!D130=SOLL!$B$2,3,IF('PPC-H'!E130=SOLL!$B$2,4, IF('PPC-H'!F130=SOLL!$B$2,"-"))))),"-")</f>
        <v>2</v>
      </c>
    </row>
    <row r="131" spans="1:8" x14ac:dyDescent="0.25">
      <c r="A131" s="167" t="s">
        <v>34</v>
      </c>
      <c r="B131" s="38"/>
      <c r="C131" s="51"/>
      <c r="D131" s="38"/>
      <c r="E131" s="38"/>
      <c r="F131" s="38"/>
      <c r="G131" s="31"/>
      <c r="H131" s="37">
        <f>IFERROR(SOLL!K80-IF('PPC-H'!B131 = SOLL!$B$2,1, IF('PPC-H'!C131=SOLL!$B$2,2,IF('PPC-H'!D131=SOLL!$B$2,3,IF('PPC-H'!E131=SOLL!$B$2,4, IF('PPC-H'!F131=SOLL!$B$2,"-"))))),"-")</f>
        <v>2</v>
      </c>
    </row>
    <row r="132" spans="1:8" x14ac:dyDescent="0.25">
      <c r="A132" s="59"/>
      <c r="B132" s="59"/>
      <c r="C132" s="59"/>
      <c r="D132" s="59"/>
      <c r="E132" s="59"/>
      <c r="F132" s="59"/>
      <c r="G132" s="31"/>
      <c r="H132" s="37"/>
    </row>
    <row r="133" spans="1:8" x14ac:dyDescent="0.25">
      <c r="A133" s="93" t="s">
        <v>2</v>
      </c>
      <c r="B133" s="59"/>
      <c r="C133" s="59"/>
      <c r="D133" s="59"/>
      <c r="E133" s="59"/>
      <c r="F133" s="59"/>
      <c r="G133" s="31"/>
      <c r="H133" s="37"/>
    </row>
    <row r="134" spans="1:8" x14ac:dyDescent="0.25">
      <c r="A134" s="167" t="s">
        <v>25</v>
      </c>
      <c r="B134" s="51"/>
      <c r="C134" s="38"/>
      <c r="D134" s="38"/>
      <c r="E134" s="38"/>
      <c r="F134" s="38"/>
      <c r="G134" s="31"/>
      <c r="H134" s="37">
        <f>IFERROR(SOLL!K83-IF('PPC-H'!B134 = SOLL!$B$2,1, IF('PPC-H'!C134=SOLL!$B$2,2,IF('PPC-H'!D134=SOLL!$B$2,3,IF('PPC-H'!E134=SOLL!$B$2,4, IF('PPC-H'!F134=SOLL!$B$2,"-"))))),"-")</f>
        <v>1</v>
      </c>
    </row>
    <row r="135" spans="1:8" x14ac:dyDescent="0.25">
      <c r="A135" s="167" t="s">
        <v>26</v>
      </c>
      <c r="B135" s="51"/>
      <c r="C135" s="38"/>
      <c r="D135" s="38"/>
      <c r="E135" s="38"/>
      <c r="F135" s="38"/>
      <c r="G135" s="31"/>
      <c r="H135" s="37">
        <f>IFERROR(SOLL!K84-IF('PPC-H'!B135 = SOLL!$B$2,1, IF('PPC-H'!C135=SOLL!$B$2,2,IF('PPC-H'!D135=SOLL!$B$2,3,IF('PPC-H'!E135=SOLL!$B$2,4, IF('PPC-H'!F135=SOLL!$B$2,"-"))))),"-")</f>
        <v>1</v>
      </c>
    </row>
    <row r="136" spans="1:8" x14ac:dyDescent="0.25">
      <c r="A136" s="167" t="s">
        <v>27</v>
      </c>
      <c r="B136" s="38"/>
      <c r="C136" s="51"/>
      <c r="D136" s="38"/>
      <c r="E136" s="38"/>
      <c r="F136" s="38"/>
      <c r="G136" s="31"/>
      <c r="H136" s="37">
        <f>IFERROR(SOLL!K85-IF('PPC-H'!B136 = SOLL!$B$2,1, IF('PPC-H'!C136=SOLL!$B$2,2,IF('PPC-H'!D136=SOLL!$B$2,3,IF('PPC-H'!E136=SOLL!$B$2,4, IF('PPC-H'!F136=SOLL!$B$2,"-"))))),"-")</f>
        <v>2</v>
      </c>
    </row>
    <row r="137" spans="1:8" x14ac:dyDescent="0.25">
      <c r="A137" s="167" t="s">
        <v>28</v>
      </c>
      <c r="B137" s="38"/>
      <c r="C137" s="51"/>
      <c r="D137" s="38"/>
      <c r="E137" s="38"/>
      <c r="F137" s="38"/>
      <c r="G137" s="31"/>
      <c r="H137" s="37">
        <f>IFERROR(SOLL!K86-IF('PPC-H'!B137 = SOLL!$B$2,1, IF('PPC-H'!C137=SOLL!$B$2,2,IF('PPC-H'!D137=SOLL!$B$2,3,IF('PPC-H'!E137=SOLL!$B$2,4, IF('PPC-H'!F137=SOLL!$B$2,"-"))))),"-")</f>
        <v>2</v>
      </c>
    </row>
    <row r="138" spans="1:8" x14ac:dyDescent="0.25">
      <c r="A138" s="167" t="s">
        <v>29</v>
      </c>
      <c r="B138" s="51"/>
      <c r="C138" s="38"/>
      <c r="D138" s="38"/>
      <c r="E138" s="38"/>
      <c r="F138" s="38"/>
      <c r="G138" s="31"/>
      <c r="H138" s="37">
        <f>IFERROR(SOLL!K87-IF('PPC-H'!B138 = SOLL!$B$2,1, IF('PPC-H'!C138=SOLL!$B$2,2,IF('PPC-H'!D138=SOLL!$B$2,3,IF('PPC-H'!E138=SOLL!$B$2,4, IF('PPC-H'!F138=SOLL!$B$2,"-"))))),"-")</f>
        <v>1</v>
      </c>
    </row>
    <row r="139" spans="1:8" x14ac:dyDescent="0.25">
      <c r="A139" s="59"/>
      <c r="B139" s="59"/>
      <c r="C139" s="59"/>
      <c r="D139" s="59"/>
      <c r="E139" s="59"/>
      <c r="F139" s="59"/>
      <c r="G139" s="31"/>
      <c r="H139" s="37"/>
    </row>
    <row r="140" spans="1:8" ht="18" x14ac:dyDescent="0.25">
      <c r="A140" s="169" t="s">
        <v>93</v>
      </c>
      <c r="B140" s="59"/>
      <c r="C140" s="59"/>
      <c r="D140" s="59"/>
      <c r="E140" s="59"/>
      <c r="F140" s="59"/>
      <c r="G140" s="31"/>
      <c r="H140" s="37"/>
    </row>
    <row r="141" spans="1:8" s="276" customFormat="1" ht="18" hidden="1" outlineLevel="1" x14ac:dyDescent="0.25">
      <c r="A141" s="169"/>
      <c r="B141" s="277" t="s">
        <v>193</v>
      </c>
      <c r="C141" s="277" t="s">
        <v>262</v>
      </c>
      <c r="D141" s="277" t="s">
        <v>194</v>
      </c>
      <c r="E141" s="221" t="s">
        <v>263</v>
      </c>
      <c r="F141" s="221"/>
      <c r="G141" s="221"/>
      <c r="H141" s="37"/>
    </row>
    <row r="142" spans="1:8" s="250" customFormat="1" ht="29.25" hidden="1" outlineLevel="1" x14ac:dyDescent="0.25">
      <c r="A142" s="223" t="s">
        <v>299</v>
      </c>
      <c r="B142" s="270"/>
      <c r="C142" s="269"/>
      <c r="D142" s="269"/>
      <c r="E142" s="246"/>
      <c r="F142" s="246"/>
      <c r="G142" s="246"/>
      <c r="H142" s="37"/>
    </row>
    <row r="143" spans="1:8" s="276" customFormat="1" collapsed="1" x14ac:dyDescent="0.25">
      <c r="A143" s="232"/>
      <c r="B143" s="273"/>
      <c r="C143" s="253"/>
      <c r="D143" s="253"/>
      <c r="E143" s="192"/>
      <c r="F143" s="192"/>
      <c r="G143" s="192"/>
      <c r="H143" s="37"/>
    </row>
    <row r="144" spans="1:8" x14ac:dyDescent="0.25">
      <c r="A144" s="93" t="s">
        <v>94</v>
      </c>
      <c r="B144" s="59"/>
      <c r="C144" s="59"/>
      <c r="D144" s="59"/>
      <c r="E144" s="59"/>
      <c r="F144" s="59"/>
      <c r="G144" s="31"/>
      <c r="H144" s="37"/>
    </row>
    <row r="145" spans="1:8" x14ac:dyDescent="0.25">
      <c r="A145" s="167" t="s">
        <v>18</v>
      </c>
      <c r="B145" s="51"/>
      <c r="C145" s="38"/>
      <c r="D145" s="38"/>
      <c r="E145" s="38"/>
      <c r="F145" s="38"/>
      <c r="G145" s="31"/>
      <c r="H145" s="37">
        <f>IFERROR(SOLL!K91-IF('PPC-H'!B145 = SOLL!$B$2,1, IF('PPC-H'!C145=SOLL!$B$2,2,IF('PPC-H'!D145=SOLL!$B$2,3,IF('PPC-H'!E145=SOLL!$B$2,4, IF('PPC-H'!F145=SOLL!$B$2,"-"))))),"-")</f>
        <v>1</v>
      </c>
    </row>
    <row r="146" spans="1:8" x14ac:dyDescent="0.25">
      <c r="A146" s="167" t="s">
        <v>19</v>
      </c>
      <c r="B146" s="51"/>
      <c r="C146" s="38"/>
      <c r="D146" s="38"/>
      <c r="E146" s="38"/>
      <c r="F146" s="38"/>
      <c r="G146" s="31"/>
      <c r="H146" s="37">
        <f>IFERROR(SOLL!K92-IF('PPC-H'!B146 = SOLL!$B$2,1, IF('PPC-H'!C146=SOLL!$B$2,2,IF('PPC-H'!D146=SOLL!$B$2,3,IF('PPC-H'!E146=SOLL!$B$2,4, IF('PPC-H'!F146=SOLL!$B$2,"-"))))),"-")</f>
        <v>1</v>
      </c>
    </row>
    <row r="147" spans="1:8" x14ac:dyDescent="0.25">
      <c r="A147" s="167" t="s">
        <v>95</v>
      </c>
      <c r="B147" s="51"/>
      <c r="C147" s="38"/>
      <c r="D147" s="38"/>
      <c r="E147" s="38"/>
      <c r="F147" s="38"/>
      <c r="G147" s="31"/>
      <c r="H147" s="37">
        <f>IFERROR(SOLL!K93-IF('PPC-H'!B147 = SOLL!$B$2,1, IF('PPC-H'!C147=SOLL!$B$2,2,IF('PPC-H'!D147=SOLL!$B$2,3,IF('PPC-H'!E147=SOLL!$B$2,4, IF('PPC-H'!F147=SOLL!$B$2,"-"))))),"-")</f>
        <v>1</v>
      </c>
    </row>
    <row r="148" spans="1:8" x14ac:dyDescent="0.25">
      <c r="A148" s="167" t="s">
        <v>20</v>
      </c>
      <c r="B148" s="51"/>
      <c r="C148" s="38"/>
      <c r="D148" s="38"/>
      <c r="E148" s="38"/>
      <c r="F148" s="38"/>
      <c r="G148" s="31"/>
      <c r="H148" s="37">
        <f>IFERROR(SOLL!K94-IF('PPC-H'!B148 = SOLL!$B$2,1, IF('PPC-H'!C148=SOLL!$B$2,2,IF('PPC-H'!D148=SOLL!$B$2,3,IF('PPC-H'!E148=SOLL!$B$2,4, IF('PPC-H'!F148=SOLL!$B$2,"-"))))),"-")</f>
        <v>1</v>
      </c>
    </row>
    <row r="149" spans="1:8" x14ac:dyDescent="0.25">
      <c r="A149" s="167" t="s">
        <v>21</v>
      </c>
      <c r="B149" s="51"/>
      <c r="C149" s="38"/>
      <c r="D149" s="38"/>
      <c r="E149" s="38"/>
      <c r="F149" s="38"/>
      <c r="G149" s="31"/>
      <c r="H149" s="37">
        <f>IFERROR(SOLL!K95-IF('PPC-H'!B149 = SOLL!$B$2,1, IF('PPC-H'!C149=SOLL!$B$2,2,IF('PPC-H'!D149=SOLL!$B$2,3,IF('PPC-H'!E149=SOLL!$B$2,4, IF('PPC-H'!F149=SOLL!$B$2,"-"))))),"-")</f>
        <v>1</v>
      </c>
    </row>
    <row r="150" spans="1:8" x14ac:dyDescent="0.25">
      <c r="A150" s="167" t="s">
        <v>22</v>
      </c>
      <c r="B150" s="51"/>
      <c r="C150" s="38"/>
      <c r="D150" s="38"/>
      <c r="E150" s="38"/>
      <c r="F150" s="38"/>
      <c r="G150" s="31"/>
      <c r="H150" s="37">
        <f>IFERROR(SOLL!K96-IF('PPC-H'!B150 = SOLL!$B$2,1, IF('PPC-H'!C150=SOLL!$B$2,2,IF('PPC-H'!D150=SOLL!$B$2,3,IF('PPC-H'!E150=SOLL!$B$2,4, IF('PPC-H'!F150=SOLL!$B$2,"-"))))),"-")</f>
        <v>1</v>
      </c>
    </row>
    <row r="151" spans="1:8" x14ac:dyDescent="0.25">
      <c r="A151" s="167" t="s">
        <v>121</v>
      </c>
      <c r="B151" s="51"/>
      <c r="C151" s="38"/>
      <c r="D151" s="38"/>
      <c r="E151" s="38"/>
      <c r="F151" s="38"/>
      <c r="G151" s="31"/>
      <c r="H151" s="37">
        <f>IFERROR(SOLL!K25-IF('PPC-H'!B151 = SOLL!$B$2,1, IF('PPC-H'!C151=SOLL!$B$2,2,IF('PPC-H'!D151=SOLL!$B$2,3,IF('PPC-H'!E151=SOLL!$B$2,4, IF('PPC-H'!F151=SOLL!$B$2,"-"))))),"-")</f>
        <v>1</v>
      </c>
    </row>
  </sheetData>
  <mergeCells count="48">
    <mergeCell ref="E96:G96"/>
    <mergeCell ref="E45:G45"/>
    <mergeCell ref="E15:G15"/>
    <mergeCell ref="E86:G86"/>
    <mergeCell ref="E115:G115"/>
    <mergeCell ref="E141:G141"/>
    <mergeCell ref="E67:G67"/>
    <mergeCell ref="E68:G68"/>
    <mergeCell ref="E69:G69"/>
    <mergeCell ref="E70:G70"/>
    <mergeCell ref="E117:G117"/>
    <mergeCell ref="E71:G71"/>
    <mergeCell ref="E63:G63"/>
    <mergeCell ref="E94:G94"/>
    <mergeCell ref="E95:G95"/>
    <mergeCell ref="E64:G64"/>
    <mergeCell ref="E65:G65"/>
    <mergeCell ref="E66:G66"/>
    <mergeCell ref="E58:G58"/>
    <mergeCell ref="E59:G59"/>
    <mergeCell ref="E60:G60"/>
    <mergeCell ref="E61:G61"/>
    <mergeCell ref="E62:G62"/>
    <mergeCell ref="E93:G93"/>
    <mergeCell ref="E52:G52"/>
    <mergeCell ref="E53:G53"/>
    <mergeCell ref="E54:G54"/>
    <mergeCell ref="E55:G55"/>
    <mergeCell ref="E56:G56"/>
    <mergeCell ref="E57:G57"/>
    <mergeCell ref="E49:G49"/>
    <mergeCell ref="E91:G91"/>
    <mergeCell ref="E50:G50"/>
    <mergeCell ref="E142:G142"/>
    <mergeCell ref="E92:G92"/>
    <mergeCell ref="E51:G51"/>
    <mergeCell ref="E47:G47"/>
    <mergeCell ref="E17:G17"/>
    <mergeCell ref="E116:G116"/>
    <mergeCell ref="E18:G18"/>
    <mergeCell ref="E19:G19"/>
    <mergeCell ref="E48:G48"/>
    <mergeCell ref="E87:G87"/>
    <mergeCell ref="E46:G46"/>
    <mergeCell ref="E88:G88"/>
    <mergeCell ref="E89:G89"/>
    <mergeCell ref="E16:G16"/>
    <mergeCell ref="E90:G9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51"/>
  <sheetViews>
    <sheetView topLeftCell="A128" workbookViewId="0">
      <selection activeCell="A146" sqref="A146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6" max="6" width="12" bestFit="1" customWidth="1"/>
    <col min="8" max="8" width="15.5703125" bestFit="1" customWidth="1"/>
  </cols>
  <sheetData>
    <row r="1" spans="1:8" x14ac:dyDescent="0.25">
      <c r="A1" s="126" t="s">
        <v>184</v>
      </c>
      <c r="B1" s="126"/>
      <c r="C1" s="126"/>
      <c r="D1" s="126"/>
      <c r="E1" s="126"/>
      <c r="F1" s="126"/>
      <c r="G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</row>
    <row r="4" spans="1:8" x14ac:dyDescent="0.25">
      <c r="A4" s="126"/>
      <c r="B4" s="65"/>
      <c r="C4" s="65"/>
      <c r="D4" s="65"/>
      <c r="E4" s="65"/>
      <c r="F4" s="126"/>
      <c r="G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126"/>
      <c r="H7" s="37">
        <f>IFERROR(SOLL!K6-IF(B7 = SOLL!$B$2,1, IF(C7=SOLL!$B$2,2,IF(D7=SOLL!$B$2,3,IF(E7=SOLL!$B$2,4, IF(F7=SOLL!$B$2,"-"))))),"-")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126"/>
      <c r="H8" s="37">
        <f>IFERROR(SOLL!K7-IF(B8 = SOLL!$B$2,1, IF(C8=SOLL!$B$2,2,IF(D8=SOLL!$B$2,3,IF(E8=SOLL!$B$2,4, IF(F8=SOLL!$B$2,"-"))))),"-")</f>
        <v>2</v>
      </c>
    </row>
    <row r="9" spans="1:8" x14ac:dyDescent="0.25">
      <c r="A9" s="167" t="s">
        <v>73</v>
      </c>
      <c r="B9" s="51"/>
      <c r="C9" s="38"/>
      <c r="D9" s="38"/>
      <c r="E9" s="38"/>
      <c r="F9" s="38"/>
      <c r="G9" s="126"/>
      <c r="H9" s="37">
        <f>IFERROR(SOLL!K8-IF(B9 = SOLL!$B$2,1, IF(C9=SOLL!$B$2,2,IF(D9=SOLL!$B$2,3,IF(E9=SOLL!$B$2,4, IF(F9=SOLL!$B$2,"-"))))),"-")</f>
        <v>1</v>
      </c>
    </row>
    <row r="10" spans="1:8" x14ac:dyDescent="0.25">
      <c r="A10" s="167" t="s">
        <v>74</v>
      </c>
      <c r="B10" s="51"/>
      <c r="C10" s="38"/>
      <c r="D10" s="38"/>
      <c r="E10" s="38"/>
      <c r="F10" s="38"/>
      <c r="G10" s="126"/>
      <c r="H10" s="37">
        <f>IFERROR(SOLL!K9-IF(B10 = SOLL!$B$2,1, IF(C10=SOLL!$B$2,2,IF(D10=SOLL!$B$2,3,IF(E10=SOLL!$B$2,4, IF(F10=SOLL!$B$2,"-"))))),"-")</f>
        <v>1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26"/>
      <c r="H11" s="37">
        <f>IFERROR(SOLL!K10-IF(B11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126"/>
      <c r="H12" s="37">
        <f>IFERROR(SOLL!K11-IF(B12 = SOLL!$B$2,1, IF(C12=SOLL!$B$2,2,IF(D12=SOLL!$B$2,3,IF(E12=SOLL!$B$2,4, IF(F12=SOLL!$B$2,"-"))))),"-")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126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126"/>
      <c r="H14" s="37"/>
    </row>
    <row r="15" spans="1:8" s="276" customFormat="1" ht="18.75" hidden="1" outlineLevel="1" thickBot="1" x14ac:dyDescent="0.3">
      <c r="A15" s="169"/>
      <c r="B15" s="277" t="s">
        <v>193</v>
      </c>
      <c r="C15" s="277" t="s">
        <v>262</v>
      </c>
      <c r="D15" s="277" t="s">
        <v>194</v>
      </c>
      <c r="E15" s="221" t="s">
        <v>263</v>
      </c>
      <c r="F15" s="221"/>
      <c r="G15" s="221"/>
      <c r="H15" s="37"/>
    </row>
    <row r="16" spans="1:8" s="276" customFormat="1" ht="29.25" hidden="1" outlineLevel="1" x14ac:dyDescent="0.25">
      <c r="A16" s="228" t="s">
        <v>273</v>
      </c>
      <c r="B16" s="280"/>
      <c r="C16" s="278"/>
      <c r="D16" s="278"/>
      <c r="E16" s="246"/>
      <c r="F16" s="246"/>
      <c r="G16" s="246"/>
      <c r="H16" s="37"/>
    </row>
    <row r="17" spans="1:8" s="276" customFormat="1" ht="42.75" hidden="1" outlineLevel="1" x14ac:dyDescent="0.25">
      <c r="A17" s="230" t="s">
        <v>275</v>
      </c>
      <c r="B17" s="280"/>
      <c r="C17" s="278"/>
      <c r="D17" s="278"/>
      <c r="E17" s="246"/>
      <c r="F17" s="246"/>
      <c r="G17" s="246"/>
      <c r="H17" s="37"/>
    </row>
    <row r="18" spans="1:8" s="276" customFormat="1" ht="28.5" hidden="1" outlineLevel="1" x14ac:dyDescent="0.25">
      <c r="A18" s="230" t="s">
        <v>277</v>
      </c>
      <c r="B18" s="280"/>
      <c r="C18" s="278"/>
      <c r="D18" s="278"/>
      <c r="E18" s="246"/>
      <c r="F18" s="246"/>
      <c r="G18" s="246"/>
      <c r="H18" s="37"/>
    </row>
    <row r="19" spans="1:8" s="276" customFormat="1" ht="15.75" hidden="1" outlineLevel="1" thickBot="1" x14ac:dyDescent="0.3">
      <c r="A19" s="237" t="s">
        <v>278</v>
      </c>
      <c r="B19" s="280"/>
      <c r="C19" s="278"/>
      <c r="D19" s="278"/>
      <c r="E19" s="246"/>
      <c r="F19" s="246"/>
      <c r="G19" s="246"/>
      <c r="H19" s="37"/>
    </row>
    <row r="20" spans="1:8" s="276" customFormat="1" collapsed="1" x14ac:dyDescent="0.25">
      <c r="A20" s="232"/>
      <c r="B20" s="273"/>
      <c r="C20" s="253"/>
      <c r="D20" s="253"/>
      <c r="E20" s="192"/>
      <c r="F20" s="192"/>
      <c r="G20" s="192"/>
      <c r="H20" s="37"/>
    </row>
    <row r="21" spans="1:8" x14ac:dyDescent="0.25">
      <c r="A21" s="93" t="s">
        <v>47</v>
      </c>
      <c r="B21" s="59"/>
      <c r="C21" s="59"/>
      <c r="D21" s="59"/>
      <c r="E21" s="59"/>
      <c r="F21" s="59"/>
      <c r="G21" s="126"/>
      <c r="H21" s="37"/>
    </row>
    <row r="22" spans="1:8" x14ac:dyDescent="0.25">
      <c r="A22" s="168" t="s">
        <v>48</v>
      </c>
      <c r="B22" s="38"/>
      <c r="C22" s="51"/>
      <c r="D22" s="38"/>
      <c r="E22" s="38"/>
      <c r="F22" s="38"/>
      <c r="G22" s="126"/>
      <c r="H22" s="37">
        <f>IFERROR(SOLL!K15-IF(B22 = SOLL!$B$2,1, IF(C22=SOLL!$B$2,2,IF(D22=SOLL!$B$2,3,IF(E22=SOLL!$B$2,4, IF(F22=SOLL!$B$2,"-"))))),"-")</f>
        <v>2</v>
      </c>
    </row>
    <row r="23" spans="1:8" x14ac:dyDescent="0.25">
      <c r="A23" s="168" t="s">
        <v>49</v>
      </c>
      <c r="B23" s="36"/>
      <c r="C23" s="52"/>
      <c r="D23" s="36"/>
      <c r="E23" s="36"/>
      <c r="F23" s="36"/>
      <c r="G23" s="126"/>
      <c r="H23" s="37">
        <f>IFERROR(SOLL!K16-IF(B23 = SOLL!$B$2,1, IF(C23=SOLL!$B$2,2,IF(D23=SOLL!$B$2,3,IF(E23=SOLL!$B$2,4, IF(F23=SOLL!$B$2,"-"))))),"-")</f>
        <v>2</v>
      </c>
    </row>
    <row r="24" spans="1:8" x14ac:dyDescent="0.25">
      <c r="A24" s="168" t="s">
        <v>50</v>
      </c>
      <c r="B24" s="51"/>
      <c r="C24" s="38"/>
      <c r="D24" s="38"/>
      <c r="E24" s="38"/>
      <c r="F24" s="38"/>
      <c r="G24" s="126"/>
      <c r="H24" s="37">
        <f>IFERROR(SOLL!K17-IF(B24 = SOLL!$B$2,1, IF(C24=SOLL!$B$2,2,IF(D24=SOLL!$B$2,3,IF(E24=SOLL!$B$2,4, IF(F24=SOLL!$B$2,"-"))))),"-")</f>
        <v>1</v>
      </c>
    </row>
    <row r="25" spans="1:8" x14ac:dyDescent="0.25">
      <c r="A25" s="168" t="s">
        <v>51</v>
      </c>
      <c r="B25" s="38"/>
      <c r="C25" s="52"/>
      <c r="D25" s="38"/>
      <c r="E25" s="38"/>
      <c r="F25" s="38"/>
      <c r="G25" s="126"/>
      <c r="H25" s="37">
        <f>IFERROR(SOLL!K18-IF(B25 = SOLL!$B$2,1, IF(C25=SOLL!$B$2,2,IF(D25=SOLL!$B$2,3,IF(E25=SOLL!$B$2,4, IF(F25=SOLL!$B$2,"-"))))),"-")</f>
        <v>2</v>
      </c>
    </row>
    <row r="26" spans="1:8" x14ac:dyDescent="0.25">
      <c r="A26" s="168" t="s">
        <v>52</v>
      </c>
      <c r="B26" s="51"/>
      <c r="C26" s="38"/>
      <c r="D26" s="38"/>
      <c r="E26" s="38"/>
      <c r="F26" s="38"/>
      <c r="G26" s="126"/>
      <c r="H26" s="37">
        <f>IFERROR(SOLL!K19-IF(B26 = SOLL!$B$2,1, IF(C26=SOLL!$B$2,2,IF(D26=SOLL!$B$2,3,IF(E26=SOLL!$B$2,4, IF(F26=SOLL!$B$2,"-"))))),"-")</f>
        <v>1</v>
      </c>
    </row>
    <row r="27" spans="1:8" x14ac:dyDescent="0.25">
      <c r="A27" s="59"/>
      <c r="B27" s="59"/>
      <c r="C27" s="59"/>
      <c r="D27" s="59"/>
      <c r="E27" s="59"/>
      <c r="F27" s="59"/>
      <c r="G27" s="126"/>
      <c r="H27" s="37"/>
    </row>
    <row r="28" spans="1:8" x14ac:dyDescent="0.25">
      <c r="A28" s="93" t="s">
        <v>53</v>
      </c>
      <c r="B28" s="59"/>
      <c r="C28" s="59"/>
      <c r="D28" s="59"/>
      <c r="E28" s="59"/>
      <c r="F28" s="59"/>
      <c r="G28" s="126"/>
      <c r="H28" s="37"/>
    </row>
    <row r="29" spans="1:8" x14ac:dyDescent="0.25">
      <c r="A29" s="167" t="s">
        <v>54</v>
      </c>
      <c r="B29" s="51"/>
      <c r="C29" s="38"/>
      <c r="D29" s="38"/>
      <c r="E29" s="38"/>
      <c r="F29" s="38"/>
      <c r="G29" s="126"/>
      <c r="H29" s="37">
        <f>IFERROR(SOLL!K22-IF(B29 = SOLL!$B$2,1, IF(C29=SOLL!$B$2,2,IF(D29=SOLL!$B$2,3,IF(E29=SOLL!$B$2,4, IF(F29=SOLL!$B$2,"-"))))),"-")</f>
        <v>1</v>
      </c>
    </row>
    <row r="30" spans="1:8" x14ac:dyDescent="0.25">
      <c r="A30" s="167" t="s">
        <v>55</v>
      </c>
      <c r="B30" s="38"/>
      <c r="C30" s="51"/>
      <c r="D30" s="38"/>
      <c r="E30" s="38"/>
      <c r="F30" s="38"/>
      <c r="G30" s="126"/>
      <c r="H30" s="37">
        <f>IFERROR(SOLL!K23-IF(B30 = SOLL!$B$2,1, IF(C30=SOLL!$B$2,2,IF(D30=SOLL!$B$2,3,IF(E30=SOLL!$B$2,4, IF(F30=SOLL!$B$2,"-"))))),"-")</f>
        <v>2</v>
      </c>
    </row>
    <row r="31" spans="1:8" x14ac:dyDescent="0.25">
      <c r="A31" s="167" t="s">
        <v>56</v>
      </c>
      <c r="B31" s="51"/>
      <c r="C31" s="38"/>
      <c r="D31" s="38"/>
      <c r="E31" s="38"/>
      <c r="F31" s="38"/>
      <c r="G31" s="126"/>
      <c r="H31" s="37">
        <f>IFERROR(SOLL!K24-IF(B31 = SOLL!$B$2,1, IF(C31=SOLL!$B$2,2,IF(D31=SOLL!$B$2,3,IF(E31=SOLL!$B$2,4, IF(F31=SOLL!$B$2,"-"))))),"-")</f>
        <v>1</v>
      </c>
    </row>
    <row r="32" spans="1:8" x14ac:dyDescent="0.25">
      <c r="A32" s="167" t="s">
        <v>76</v>
      </c>
      <c r="B32" s="51"/>
      <c r="C32" s="38"/>
      <c r="D32" s="38"/>
      <c r="E32" s="38"/>
      <c r="F32" s="38"/>
      <c r="G32" s="126"/>
      <c r="H32" s="37">
        <f>IFERROR(SOLL!K25-IF(B32 = SOLL!$B$2,1, IF(C32=SOLL!$B$2,2,IF(D32=SOLL!$B$2,3,IF(E32=SOLL!$B$2,4, IF(F32=SOLL!$B$2,"-"))))),"-")</f>
        <v>1</v>
      </c>
    </row>
    <row r="33" spans="1:8" x14ac:dyDescent="0.25">
      <c r="A33" s="167" t="s">
        <v>57</v>
      </c>
      <c r="B33" s="36"/>
      <c r="C33" s="52"/>
      <c r="D33" s="38"/>
      <c r="E33" s="38"/>
      <c r="F33" s="38"/>
      <c r="G33" s="126"/>
      <c r="H33" s="37">
        <f>IFERROR(SOLL!K26-IF(B33 = SOLL!$B$2,1, IF(C33=SOLL!$B$2,2,IF(D33=SOLL!$B$2,3,IF(E33=SOLL!$B$2,4, IF(F33=SOLL!$B$2,"-"))))),"-")</f>
        <v>2</v>
      </c>
    </row>
    <row r="34" spans="1:8" x14ac:dyDescent="0.25">
      <c r="A34" s="59"/>
      <c r="B34" s="59"/>
      <c r="C34" s="59"/>
      <c r="D34" s="59"/>
      <c r="E34" s="59"/>
      <c r="F34" s="59"/>
      <c r="G34" s="126"/>
      <c r="H34" s="37"/>
    </row>
    <row r="35" spans="1:8" ht="18" x14ac:dyDescent="0.25">
      <c r="A35" s="169" t="s">
        <v>77</v>
      </c>
      <c r="B35" s="59"/>
      <c r="C35" s="59"/>
      <c r="D35" s="59"/>
      <c r="E35" s="59"/>
      <c r="F35" s="59"/>
      <c r="G35" s="126"/>
      <c r="H35" s="37"/>
    </row>
    <row r="36" spans="1:8" x14ac:dyDescent="0.25">
      <c r="A36" s="93" t="s">
        <v>58</v>
      </c>
      <c r="B36" s="59"/>
      <c r="C36" s="59"/>
      <c r="D36" s="59"/>
      <c r="E36" s="59"/>
      <c r="F36" s="59"/>
      <c r="G36" s="126"/>
      <c r="H36" s="37"/>
    </row>
    <row r="37" spans="1:8" x14ac:dyDescent="0.25">
      <c r="A37" s="167" t="s">
        <v>59</v>
      </c>
      <c r="B37" s="51"/>
      <c r="C37" s="38"/>
      <c r="D37" s="38"/>
      <c r="E37" s="38"/>
      <c r="F37" s="38"/>
      <c r="G37" s="126"/>
      <c r="H37" s="37">
        <f>IFERROR(SOLL!K30-IF(B37 = SOLL!$B$2,1, IF(C37=SOLL!$B$2,2,IF(D37=SOLL!$B$2,3,IF(E37=SOLL!$B$2,4, IF(F37=SOLL!$B$2,"-"))))),"-")</f>
        <v>1</v>
      </c>
    </row>
    <row r="38" spans="1:8" x14ac:dyDescent="0.25">
      <c r="A38" s="167" t="s">
        <v>60</v>
      </c>
      <c r="B38" s="51"/>
      <c r="C38" s="38"/>
      <c r="D38" s="38"/>
      <c r="E38" s="38"/>
      <c r="F38" s="38"/>
      <c r="G38" s="126"/>
      <c r="H38" s="37">
        <f>IFERROR(SOLL!K31-IF(B38 = SOLL!$B$2,1, IF(C38=SOLL!$B$2,2,IF(D38=SOLL!$B$2,3,IF(E38=SOLL!$B$2,4, IF(F38=SOLL!$B$2,"-"))))),"-")</f>
        <v>1</v>
      </c>
    </row>
    <row r="39" spans="1:8" x14ac:dyDescent="0.25">
      <c r="A39" s="167" t="s">
        <v>61</v>
      </c>
      <c r="B39" s="51"/>
      <c r="C39" s="38"/>
      <c r="D39" s="38"/>
      <c r="E39" s="38"/>
      <c r="F39" s="38"/>
      <c r="G39" s="126"/>
      <c r="H39" s="37">
        <f>IFERROR(SOLL!K32-IF(B39 = SOLL!$B$2,1, IF(C39=SOLL!$B$2,2,IF(D39=SOLL!$B$2,3,IF(E39=SOLL!$B$2,4, IF(F39=SOLL!$B$2,"-"))))),"-")</f>
        <v>1</v>
      </c>
    </row>
    <row r="40" spans="1:8" x14ac:dyDescent="0.25">
      <c r="A40" s="167" t="s">
        <v>62</v>
      </c>
      <c r="B40" s="51"/>
      <c r="C40" s="38"/>
      <c r="D40" s="38"/>
      <c r="E40" s="38"/>
      <c r="F40" s="38"/>
      <c r="G40" s="126"/>
      <c r="H40" s="37">
        <f>IFERROR(SOLL!K33-IF(B40 = SOLL!$B$2,1, IF(C40=SOLL!$B$2,2,IF(D40=SOLL!$B$2,3,IF(E40=SOLL!$B$2,4, IF(F40=SOLL!$B$2,"-"))))),"-")</f>
        <v>1</v>
      </c>
    </row>
    <row r="41" spans="1:8" x14ac:dyDescent="0.25">
      <c r="A41" s="167" t="s">
        <v>63</v>
      </c>
      <c r="B41" s="51"/>
      <c r="C41" s="38"/>
      <c r="D41" s="38"/>
      <c r="E41" s="38"/>
      <c r="F41" s="38"/>
      <c r="G41" s="126"/>
      <c r="H41" s="37">
        <f>IFERROR(SOLL!K34-IF(B41 = SOLL!$B$2,1, IF(C41=SOLL!$B$2,2,IF(D41=SOLL!$B$2,3,IF(E41=SOLL!$B$2,4, IF(F41=SOLL!$B$2,"-"))))),"-")</f>
        <v>1</v>
      </c>
    </row>
    <row r="42" spans="1:8" x14ac:dyDescent="0.25">
      <c r="A42" s="59"/>
      <c r="B42" s="59"/>
      <c r="C42" s="59"/>
      <c r="D42" s="59"/>
      <c r="E42" s="59"/>
      <c r="F42" s="59"/>
      <c r="G42" s="126"/>
      <c r="H42" s="37"/>
    </row>
    <row r="43" spans="1:8" x14ac:dyDescent="0.25">
      <c r="A43" s="59"/>
      <c r="B43" s="59"/>
      <c r="C43" s="59"/>
      <c r="D43" s="59"/>
      <c r="E43" s="59"/>
      <c r="F43" s="59"/>
      <c r="G43" s="126"/>
      <c r="H43" s="37"/>
    </row>
    <row r="44" spans="1:8" ht="18" x14ac:dyDescent="0.25">
      <c r="A44" s="169" t="s">
        <v>64</v>
      </c>
      <c r="B44" s="59"/>
      <c r="C44" s="59"/>
      <c r="D44" s="59"/>
      <c r="E44" s="59"/>
      <c r="F44" s="59"/>
      <c r="G44" s="126"/>
      <c r="H44" s="37"/>
    </row>
    <row r="45" spans="1:8" s="276" customFormat="1" ht="18.75" hidden="1" outlineLevel="1" thickBot="1" x14ac:dyDescent="0.3">
      <c r="A45" s="169"/>
      <c r="B45" s="277" t="s">
        <v>193</v>
      </c>
      <c r="C45" s="277" t="s">
        <v>262</v>
      </c>
      <c r="D45" s="277" t="s">
        <v>194</v>
      </c>
      <c r="E45" s="221" t="s">
        <v>263</v>
      </c>
      <c r="F45" s="221"/>
      <c r="G45" s="221"/>
      <c r="H45" s="37"/>
    </row>
    <row r="46" spans="1:8" s="276" customFormat="1" ht="30" hidden="1" outlineLevel="1" thickBot="1" x14ac:dyDescent="0.3">
      <c r="A46" s="231" t="s">
        <v>295</v>
      </c>
      <c r="B46" s="280"/>
      <c r="C46" s="278"/>
      <c r="D46" s="278"/>
      <c r="E46" s="246"/>
      <c r="F46" s="246"/>
      <c r="G46" s="246"/>
      <c r="H46" s="37"/>
    </row>
    <row r="47" spans="1:8" s="276" customFormat="1" ht="44.25" hidden="1" outlineLevel="1" thickBot="1" x14ac:dyDescent="0.3">
      <c r="A47" s="231" t="s">
        <v>297</v>
      </c>
      <c r="B47" s="280"/>
      <c r="C47" s="278"/>
      <c r="D47" s="278"/>
      <c r="E47" s="246"/>
      <c r="F47" s="246"/>
      <c r="G47" s="246"/>
      <c r="H47" s="37"/>
    </row>
    <row r="48" spans="1:8" s="276" customFormat="1" ht="29.25" hidden="1" outlineLevel="1" x14ac:dyDescent="0.25">
      <c r="A48" s="228" t="s">
        <v>235</v>
      </c>
      <c r="B48" s="280"/>
      <c r="C48" s="278"/>
      <c r="D48" s="278"/>
      <c r="E48" s="246"/>
      <c r="F48" s="246"/>
      <c r="G48" s="246"/>
      <c r="H48" s="37"/>
    </row>
    <row r="49" spans="1:8" s="276" customFormat="1" ht="28.5" hidden="1" outlineLevel="1" x14ac:dyDescent="0.25">
      <c r="A49" s="230" t="s">
        <v>236</v>
      </c>
      <c r="B49" s="280"/>
      <c r="C49" s="278"/>
      <c r="D49" s="278"/>
      <c r="E49" s="246"/>
      <c r="F49" s="246"/>
      <c r="G49" s="246"/>
      <c r="H49" s="37"/>
    </row>
    <row r="50" spans="1:8" s="276" customFormat="1" hidden="1" outlineLevel="1" x14ac:dyDescent="0.25">
      <c r="A50" s="230" t="s">
        <v>279</v>
      </c>
      <c r="B50" s="280"/>
      <c r="C50" s="278"/>
      <c r="D50" s="278"/>
      <c r="E50" s="246" t="s">
        <v>283</v>
      </c>
      <c r="F50" s="246"/>
      <c r="G50" s="246"/>
      <c r="H50" s="37"/>
    </row>
    <row r="51" spans="1:8" s="276" customFormat="1" ht="28.5" hidden="1" outlineLevel="1" x14ac:dyDescent="0.25">
      <c r="A51" s="230" t="s">
        <v>238</v>
      </c>
      <c r="B51" s="280"/>
      <c r="C51" s="278"/>
      <c r="D51" s="278"/>
      <c r="E51" s="246"/>
      <c r="F51" s="246"/>
      <c r="G51" s="246"/>
      <c r="H51" s="37"/>
    </row>
    <row r="52" spans="1:8" s="276" customFormat="1" ht="28.5" hidden="1" outlineLevel="1" x14ac:dyDescent="0.25">
      <c r="A52" s="230" t="s">
        <v>239</v>
      </c>
      <c r="B52" s="280"/>
      <c r="C52" s="278"/>
      <c r="D52" s="278"/>
      <c r="E52" s="246"/>
      <c r="F52" s="246"/>
      <c r="G52" s="246"/>
      <c r="H52" s="37"/>
    </row>
    <row r="53" spans="1:8" s="276" customFormat="1" ht="15.75" hidden="1" outlineLevel="1" thickBot="1" x14ac:dyDescent="0.3">
      <c r="A53" s="229" t="s">
        <v>282</v>
      </c>
      <c r="B53" s="280"/>
      <c r="C53" s="278"/>
      <c r="D53" s="278"/>
      <c r="E53" s="246"/>
      <c r="F53" s="246"/>
      <c r="G53" s="246"/>
      <c r="H53" s="37"/>
    </row>
    <row r="54" spans="1:8" s="276" customFormat="1" ht="44.25" hidden="1" outlineLevel="1" thickBot="1" x14ac:dyDescent="0.3">
      <c r="A54" s="231" t="s">
        <v>284</v>
      </c>
      <c r="B54" s="280"/>
      <c r="C54" s="278"/>
      <c r="D54" s="278"/>
      <c r="E54" s="246"/>
      <c r="F54" s="246"/>
      <c r="G54" s="246"/>
      <c r="H54" s="37"/>
    </row>
    <row r="55" spans="1:8" s="276" customFormat="1" ht="30" hidden="1" outlineLevel="1" x14ac:dyDescent="0.25">
      <c r="A55" s="236" t="s">
        <v>241</v>
      </c>
      <c r="B55" s="280"/>
      <c r="C55" s="278"/>
      <c r="D55" s="278"/>
      <c r="E55" s="246"/>
      <c r="F55" s="246"/>
      <c r="G55" s="246"/>
      <c r="H55" s="37"/>
    </row>
    <row r="56" spans="1:8" s="276" customFormat="1" ht="29.25" hidden="1" outlineLevel="1" x14ac:dyDescent="0.25">
      <c r="A56" s="282" t="s">
        <v>285</v>
      </c>
      <c r="B56" s="280"/>
      <c r="C56" s="278"/>
      <c r="D56" s="278"/>
      <c r="E56" s="246"/>
      <c r="F56" s="246"/>
      <c r="G56" s="246"/>
      <c r="H56" s="37"/>
    </row>
    <row r="57" spans="1:8" s="276" customFormat="1" ht="15.75" hidden="1" outlineLevel="1" thickBot="1" x14ac:dyDescent="0.3">
      <c r="A57" s="237" t="s">
        <v>286</v>
      </c>
      <c r="B57" s="280"/>
      <c r="C57" s="278"/>
      <c r="D57" s="278"/>
      <c r="E57" s="246"/>
      <c r="F57" s="246"/>
      <c r="G57" s="246"/>
      <c r="H57" s="37"/>
    </row>
    <row r="58" spans="1:8" s="276" customFormat="1" ht="29.25" hidden="1" outlineLevel="1" x14ac:dyDescent="0.25">
      <c r="A58" s="228" t="s">
        <v>258</v>
      </c>
      <c r="B58" s="280"/>
      <c r="C58" s="278"/>
      <c r="D58" s="278"/>
      <c r="E58" s="246"/>
      <c r="F58" s="246"/>
      <c r="G58" s="246"/>
      <c r="H58" s="37"/>
    </row>
    <row r="59" spans="1:8" s="276" customFormat="1" ht="28.5" hidden="1" outlineLevel="1" x14ac:dyDescent="0.25">
      <c r="A59" s="230" t="s">
        <v>243</v>
      </c>
      <c r="B59" s="280"/>
      <c r="C59" s="278"/>
      <c r="D59" s="278"/>
      <c r="E59" s="246"/>
      <c r="F59" s="246"/>
      <c r="G59" s="246"/>
      <c r="H59" s="37"/>
    </row>
    <row r="60" spans="1:8" s="276" customFormat="1" ht="15.75" hidden="1" outlineLevel="1" thickBot="1" x14ac:dyDescent="0.3">
      <c r="A60" s="235" t="s">
        <v>244</v>
      </c>
      <c r="B60" s="280"/>
      <c r="C60" s="278"/>
      <c r="D60" s="278"/>
      <c r="E60" s="246"/>
      <c r="F60" s="246"/>
      <c r="G60" s="246"/>
      <c r="H60" s="37"/>
    </row>
    <row r="61" spans="1:8" s="276" customFormat="1" ht="58.5" hidden="1" outlineLevel="1" x14ac:dyDescent="0.25">
      <c r="A61" s="236" t="s">
        <v>245</v>
      </c>
      <c r="B61" s="280"/>
      <c r="C61" s="278"/>
      <c r="D61" s="278"/>
      <c r="E61" s="246"/>
      <c r="F61" s="246"/>
      <c r="G61" s="246"/>
      <c r="H61" s="37"/>
    </row>
    <row r="62" spans="1:8" s="276" customFormat="1" ht="15.75" hidden="1" outlineLevel="1" thickBot="1" x14ac:dyDescent="0.3">
      <c r="A62" s="237" t="s">
        <v>246</v>
      </c>
      <c r="B62" s="280"/>
      <c r="C62" s="278"/>
      <c r="D62" s="278"/>
      <c r="E62" s="246"/>
      <c r="F62" s="246"/>
      <c r="G62" s="246"/>
      <c r="H62" s="37"/>
    </row>
    <row r="63" spans="1:8" s="276" customFormat="1" ht="30" hidden="1" outlineLevel="1" thickBot="1" x14ac:dyDescent="0.3">
      <c r="A63" s="283" t="s">
        <v>300</v>
      </c>
      <c r="B63" s="280"/>
      <c r="C63" s="278"/>
      <c r="D63" s="278"/>
      <c r="E63" s="246"/>
      <c r="F63" s="246"/>
      <c r="G63" s="246"/>
      <c r="H63" s="37"/>
    </row>
    <row r="64" spans="1:8" s="276" customFormat="1" hidden="1" outlineLevel="1" x14ac:dyDescent="0.25">
      <c r="A64" s="228" t="s">
        <v>301</v>
      </c>
      <c r="B64" s="280"/>
      <c r="C64" s="278"/>
      <c r="D64" s="278"/>
      <c r="E64" s="246"/>
      <c r="F64" s="246"/>
      <c r="G64" s="246"/>
      <c r="H64" s="37"/>
    </row>
    <row r="65" spans="1:8" s="276" customFormat="1" hidden="1" outlineLevel="1" x14ac:dyDescent="0.25">
      <c r="A65" s="230" t="s">
        <v>291</v>
      </c>
      <c r="B65" s="280"/>
      <c r="C65" s="278"/>
      <c r="D65" s="278"/>
      <c r="E65" s="246"/>
      <c r="F65" s="246"/>
      <c r="G65" s="246"/>
      <c r="H65" s="37"/>
    </row>
    <row r="66" spans="1:8" s="276" customFormat="1" ht="15.75" hidden="1" outlineLevel="1" thickBot="1" x14ac:dyDescent="0.3">
      <c r="A66" s="229" t="s">
        <v>248</v>
      </c>
      <c r="B66" s="280"/>
      <c r="C66" s="278"/>
      <c r="D66" s="278"/>
      <c r="E66" s="246"/>
      <c r="F66" s="246"/>
      <c r="G66" s="246"/>
      <c r="H66" s="37"/>
    </row>
    <row r="67" spans="1:8" s="276" customFormat="1" ht="30" hidden="1" outlineLevel="1" x14ac:dyDescent="0.25">
      <c r="A67" s="236" t="s">
        <v>292</v>
      </c>
      <c r="B67" s="280"/>
      <c r="C67" s="278"/>
      <c r="D67" s="278"/>
      <c r="E67" s="246"/>
      <c r="F67" s="246"/>
      <c r="G67" s="246"/>
      <c r="H67" s="37"/>
    </row>
    <row r="68" spans="1:8" s="276" customFormat="1" hidden="1" outlineLevel="1" x14ac:dyDescent="0.25">
      <c r="A68" s="282" t="s">
        <v>293</v>
      </c>
      <c r="B68" s="280"/>
      <c r="C68" s="278"/>
      <c r="D68" s="278"/>
      <c r="E68" s="246"/>
      <c r="F68" s="246"/>
      <c r="G68" s="246"/>
      <c r="H68" s="37"/>
    </row>
    <row r="69" spans="1:8" s="276" customFormat="1" ht="42.75" hidden="1" outlineLevel="1" x14ac:dyDescent="0.25">
      <c r="A69" s="284" t="s">
        <v>294</v>
      </c>
      <c r="B69" s="280"/>
      <c r="C69" s="278"/>
      <c r="D69" s="278"/>
      <c r="E69" s="246"/>
      <c r="F69" s="246"/>
      <c r="G69" s="246"/>
      <c r="H69" s="37"/>
    </row>
    <row r="70" spans="1:8" s="276" customFormat="1" ht="15.75" hidden="1" outlineLevel="1" thickBot="1" x14ac:dyDescent="0.3">
      <c r="A70" s="239" t="s">
        <v>251</v>
      </c>
      <c r="B70" s="280"/>
      <c r="C70" s="278"/>
      <c r="D70" s="278"/>
      <c r="E70" s="246"/>
      <c r="F70" s="246"/>
      <c r="G70" s="246"/>
      <c r="H70" s="37"/>
    </row>
    <row r="71" spans="1:8" s="276" customFormat="1" ht="30" hidden="1" outlineLevel="1" thickBot="1" x14ac:dyDescent="0.3">
      <c r="A71" s="241" t="s">
        <v>302</v>
      </c>
      <c r="B71" s="280"/>
      <c r="C71" s="278"/>
      <c r="D71" s="278"/>
      <c r="E71" s="246"/>
      <c r="F71" s="246"/>
      <c r="G71" s="246"/>
      <c r="H71" s="37"/>
    </row>
    <row r="72" spans="1:8" s="276" customFormat="1" ht="18" collapsed="1" x14ac:dyDescent="0.25">
      <c r="A72" s="247"/>
      <c r="B72" s="59"/>
      <c r="C72" s="59"/>
      <c r="D72" s="59"/>
      <c r="E72" s="59"/>
      <c r="F72" s="59"/>
      <c r="H72" s="37"/>
    </row>
    <row r="73" spans="1:8" x14ac:dyDescent="0.25">
      <c r="A73" s="93" t="s">
        <v>78</v>
      </c>
      <c r="B73" s="59"/>
      <c r="C73" s="59"/>
      <c r="D73" s="59"/>
      <c r="E73" s="59"/>
      <c r="F73" s="59"/>
      <c r="G73" s="126"/>
      <c r="H73" s="37"/>
    </row>
    <row r="74" spans="1:8" x14ac:dyDescent="0.25">
      <c r="A74" s="168" t="s">
        <v>9</v>
      </c>
      <c r="B74" s="51"/>
      <c r="C74" s="38"/>
      <c r="D74" s="38"/>
      <c r="E74" s="38"/>
      <c r="F74" s="38"/>
      <c r="G74" s="22"/>
      <c r="H74" s="37">
        <f>IFERROR(SOLL!K39-IF(B74 = SOLL!$B$2,1, IF(C74=SOLL!$B$2,2,IF(D74=SOLL!$B$2,3,IF(E74=SOLL!$B$2,4, IF(F74=SOLL!$B$2,"-"))))),"-")</f>
        <v>1</v>
      </c>
    </row>
    <row r="75" spans="1:8" x14ac:dyDescent="0.25">
      <c r="A75" s="168" t="s">
        <v>10</v>
      </c>
      <c r="B75" s="51"/>
      <c r="C75" s="38"/>
      <c r="D75" s="38"/>
      <c r="E75" s="38"/>
      <c r="F75" s="38"/>
      <c r="G75" s="126"/>
      <c r="H75" s="37">
        <f>IFERROR(SOLL!K40-IF(B75 = SOLL!$B$2,1, IF(C75=SOLL!$B$2,2,IF(D75=SOLL!$B$2,3,IF(E75=SOLL!$B$2,4, IF(F75=SOLL!$B$2,"-"))))),"-")</f>
        <v>1</v>
      </c>
    </row>
    <row r="76" spans="1:8" x14ac:dyDescent="0.25">
      <c r="A76" s="168" t="s">
        <v>11</v>
      </c>
      <c r="B76" s="38"/>
      <c r="C76" s="51"/>
      <c r="D76" s="38"/>
      <c r="E76" s="38"/>
      <c r="F76" s="38"/>
      <c r="G76" s="126"/>
      <c r="H76" s="37">
        <f>IFERROR(SOLL!K41-IF(B76 = SOLL!$B$2,1, IF(C76=SOLL!$B$2,2,IF(D76=SOLL!$B$2,3,IF(E76=SOLL!$B$2,4, IF(F76=SOLL!$B$2,"-"))))),"-")</f>
        <v>2</v>
      </c>
    </row>
    <row r="77" spans="1:8" x14ac:dyDescent="0.25">
      <c r="A77" s="168" t="s">
        <v>79</v>
      </c>
      <c r="B77" s="51"/>
      <c r="C77" s="38"/>
      <c r="D77" s="38"/>
      <c r="E77" s="38"/>
      <c r="F77" s="38"/>
      <c r="G77" s="126"/>
      <c r="H77" s="37">
        <f>IFERROR(SOLL!K42-IF(B77 = SOLL!$B$2,1, IF(C77=SOLL!$B$2,2,IF(D77=SOLL!$B$2,3,IF(E77=SOLL!$B$2,4, IF(F77=SOLL!$B$2,"-"))))),"-")</f>
        <v>1</v>
      </c>
    </row>
    <row r="78" spans="1:8" x14ac:dyDescent="0.25">
      <c r="A78" s="59"/>
      <c r="B78" s="59"/>
      <c r="C78" s="59"/>
      <c r="D78" s="59"/>
      <c r="E78" s="59"/>
      <c r="F78" s="59"/>
      <c r="G78" s="126"/>
      <c r="H78" s="37"/>
    </row>
    <row r="79" spans="1:8" x14ac:dyDescent="0.25">
      <c r="A79" s="93" t="s">
        <v>80</v>
      </c>
      <c r="B79" s="59"/>
      <c r="C79" s="59"/>
      <c r="D79" s="59"/>
      <c r="E79" s="59"/>
      <c r="F79" s="59"/>
      <c r="G79" s="126"/>
      <c r="H79" s="37"/>
    </row>
    <row r="80" spans="1:8" x14ac:dyDescent="0.25">
      <c r="A80" s="168" t="s">
        <v>81</v>
      </c>
      <c r="B80" s="38"/>
      <c r="C80" s="51"/>
      <c r="D80" s="38"/>
      <c r="E80" s="38"/>
      <c r="F80" s="38"/>
      <c r="G80" s="126"/>
      <c r="H80" s="37">
        <f>IFERROR(SOLL!K45-IF(B80 = SOLL!$B$2,1, IF(C80=SOLL!$B$2,2,IF(D80=SOLL!$B$2,3,IF(E80=SOLL!$B$2,4, IF(F80=SOLL!$B$2,"-"))))),"-")</f>
        <v>2</v>
      </c>
    </row>
    <row r="81" spans="1:8" x14ac:dyDescent="0.25">
      <c r="A81" s="168" t="s">
        <v>82</v>
      </c>
      <c r="B81" s="51"/>
      <c r="C81" s="38"/>
      <c r="D81" s="38"/>
      <c r="E81" s="38"/>
      <c r="F81" s="38"/>
      <c r="G81" s="126"/>
      <c r="H81" s="37">
        <f>IFERROR(SOLL!K46-IF(B81 = SOLL!$B$2,1, IF(C81=SOLL!$B$2,2,IF(D81=SOLL!$B$2,3,IF(E81=SOLL!$B$2,4, IF(F81=SOLL!$B$2,"-"))))),"-")</f>
        <v>1</v>
      </c>
    </row>
    <row r="82" spans="1:8" x14ac:dyDescent="0.25">
      <c r="A82" s="168" t="s">
        <v>83</v>
      </c>
      <c r="B82" s="51"/>
      <c r="C82" s="38"/>
      <c r="D82" s="38"/>
      <c r="E82" s="38"/>
      <c r="F82" s="38"/>
      <c r="G82" s="126"/>
      <c r="H82" s="37">
        <f>IFERROR(SOLL!K47-IF(B82 = SOLL!$B$2,1, IF(C82=SOLL!$B$2,2,IF(D82=SOLL!$B$2,3,IF(E82=SOLL!$B$2,4, IF(F82=SOLL!$B$2,"-"))))),"-")</f>
        <v>1</v>
      </c>
    </row>
    <row r="83" spans="1:8" x14ac:dyDescent="0.25">
      <c r="A83" s="168" t="s">
        <v>13</v>
      </c>
      <c r="B83" s="51"/>
      <c r="C83" s="38"/>
      <c r="D83" s="38"/>
      <c r="E83" s="38"/>
      <c r="F83" s="38"/>
      <c r="G83" s="126"/>
      <c r="H83" s="37">
        <f>IFERROR(SOLL!K48-IF(B83 = SOLL!$B$2,1, IF(C83=SOLL!$B$2,2,IF(D83=SOLL!$B$2,3,IF(E83=SOLL!$B$2,4, IF(F83=SOLL!$B$2,"-"))))),"-")</f>
        <v>1</v>
      </c>
    </row>
    <row r="84" spans="1:8" x14ac:dyDescent="0.25">
      <c r="A84" s="59"/>
      <c r="B84" s="59"/>
      <c r="C84" s="59"/>
      <c r="D84" s="59"/>
      <c r="E84" s="59"/>
      <c r="F84" s="59"/>
      <c r="G84" s="126"/>
      <c r="H84" s="37"/>
    </row>
    <row r="85" spans="1:8" ht="18" x14ac:dyDescent="0.25">
      <c r="A85" s="169" t="s">
        <v>84</v>
      </c>
      <c r="B85" s="59"/>
      <c r="C85" s="59"/>
      <c r="D85" s="59"/>
      <c r="E85" s="59"/>
      <c r="F85" s="59"/>
      <c r="G85" s="126"/>
      <c r="H85" s="37"/>
    </row>
    <row r="86" spans="1:8" s="276" customFormat="1" ht="18.75" hidden="1" outlineLevel="1" thickBot="1" x14ac:dyDescent="0.3">
      <c r="A86" s="169"/>
      <c r="B86" s="277" t="s">
        <v>193</v>
      </c>
      <c r="C86" s="277" t="s">
        <v>262</v>
      </c>
      <c r="D86" s="277" t="s">
        <v>194</v>
      </c>
      <c r="E86" s="221" t="s">
        <v>263</v>
      </c>
      <c r="F86" s="221"/>
      <c r="G86" s="221"/>
      <c r="H86" s="37"/>
    </row>
    <row r="87" spans="1:8" s="276" customFormat="1" ht="29.25" hidden="1" outlineLevel="1" x14ac:dyDescent="0.25">
      <c r="A87" s="228" t="s">
        <v>269</v>
      </c>
      <c r="B87" s="280"/>
      <c r="C87" s="278"/>
      <c r="D87" s="278"/>
      <c r="E87" s="246"/>
      <c r="F87" s="246"/>
      <c r="G87" s="246"/>
      <c r="H87" s="37"/>
    </row>
    <row r="88" spans="1:8" s="276" customFormat="1" ht="28.5" hidden="1" outlineLevel="1" x14ac:dyDescent="0.25">
      <c r="A88" s="281" t="s">
        <v>271</v>
      </c>
      <c r="B88" s="280"/>
      <c r="C88" s="278"/>
      <c r="D88" s="278"/>
      <c r="E88" s="246"/>
      <c r="F88" s="246"/>
      <c r="G88" s="246"/>
      <c r="H88" s="37"/>
    </row>
    <row r="89" spans="1:8" s="276" customFormat="1" ht="29.25" hidden="1" outlineLevel="1" thickBot="1" x14ac:dyDescent="0.3">
      <c r="A89" s="229" t="s">
        <v>272</v>
      </c>
      <c r="B89" s="280"/>
      <c r="C89" s="278"/>
      <c r="D89" s="278"/>
      <c r="E89" s="246"/>
      <c r="F89" s="246"/>
      <c r="G89" s="246"/>
      <c r="H89" s="37"/>
    </row>
    <row r="90" spans="1:8" s="276" customFormat="1" ht="30" hidden="1" outlineLevel="1" thickBot="1" x14ac:dyDescent="0.3">
      <c r="A90" s="231" t="s">
        <v>296</v>
      </c>
      <c r="B90" s="280"/>
      <c r="C90" s="278"/>
      <c r="D90" s="278"/>
      <c r="E90" s="246"/>
      <c r="F90" s="246"/>
      <c r="G90" s="246"/>
      <c r="H90" s="37"/>
    </row>
    <row r="91" spans="1:8" s="276" customFormat="1" ht="43.5" hidden="1" outlineLevel="1" x14ac:dyDescent="0.25">
      <c r="A91" s="228" t="s">
        <v>267</v>
      </c>
      <c r="B91" s="280"/>
      <c r="C91" s="278"/>
      <c r="D91" s="278"/>
      <c r="E91" s="246"/>
      <c r="F91" s="246"/>
      <c r="G91" s="246"/>
      <c r="H91" s="37"/>
    </row>
    <row r="92" spans="1:8" s="276" customFormat="1" ht="15.75" hidden="1" outlineLevel="1" thickBot="1" x14ac:dyDescent="0.3">
      <c r="A92" s="229" t="s">
        <v>281</v>
      </c>
      <c r="B92" s="280"/>
      <c r="C92" s="278"/>
      <c r="D92" s="278"/>
      <c r="E92" s="246"/>
      <c r="F92" s="246"/>
      <c r="G92" s="246"/>
      <c r="H92" s="37"/>
    </row>
    <row r="93" spans="1:8" s="276" customFormat="1" ht="30" hidden="1" outlineLevel="1" thickBot="1" x14ac:dyDescent="0.3">
      <c r="A93" s="231" t="s">
        <v>287</v>
      </c>
      <c r="B93" s="280"/>
      <c r="C93" s="278"/>
      <c r="D93" s="278"/>
      <c r="E93" s="246"/>
      <c r="F93" s="246"/>
      <c r="G93" s="246"/>
      <c r="H93" s="37"/>
    </row>
    <row r="94" spans="1:8" s="276" customFormat="1" hidden="1" outlineLevel="1" x14ac:dyDescent="0.25">
      <c r="A94" s="228" t="s">
        <v>247</v>
      </c>
      <c r="B94" s="280"/>
      <c r="C94" s="278"/>
      <c r="D94" s="278"/>
      <c r="E94" s="246"/>
      <c r="F94" s="246"/>
      <c r="G94" s="246"/>
      <c r="H94" s="37"/>
    </row>
    <row r="95" spans="1:8" s="276" customFormat="1" ht="15.75" hidden="1" outlineLevel="1" thickBot="1" x14ac:dyDescent="0.3">
      <c r="A95" s="229" t="s">
        <v>289</v>
      </c>
      <c r="B95" s="280"/>
      <c r="C95" s="278"/>
      <c r="D95" s="278"/>
      <c r="E95" s="246"/>
      <c r="F95" s="246"/>
      <c r="G95" s="246"/>
      <c r="H95" s="37"/>
    </row>
    <row r="96" spans="1:8" s="276" customFormat="1" ht="15.75" hidden="1" outlineLevel="1" thickBot="1" x14ac:dyDescent="0.3">
      <c r="A96" s="234" t="s">
        <v>260</v>
      </c>
      <c r="B96" s="280"/>
      <c r="C96" s="278"/>
      <c r="D96" s="278"/>
      <c r="E96" s="246"/>
      <c r="F96" s="246"/>
      <c r="G96" s="246"/>
      <c r="H96" s="37"/>
    </row>
    <row r="97" spans="1:8" s="276" customFormat="1" collapsed="1" x14ac:dyDescent="0.25">
      <c r="A97" s="232"/>
      <c r="B97" s="273"/>
      <c r="C97" s="253"/>
      <c r="D97" s="253"/>
      <c r="E97" s="192"/>
      <c r="F97" s="192"/>
      <c r="G97" s="192"/>
      <c r="H97" s="37"/>
    </row>
    <row r="98" spans="1:8" x14ac:dyDescent="0.25">
      <c r="A98" s="93" t="s">
        <v>85</v>
      </c>
      <c r="B98" s="59"/>
      <c r="C98" s="59"/>
      <c r="D98" s="59"/>
      <c r="E98" s="59"/>
      <c r="F98" s="59"/>
      <c r="G98" s="126"/>
      <c r="H98" s="37"/>
    </row>
    <row r="99" spans="1:8" x14ac:dyDescent="0.25">
      <c r="A99" s="167" t="s">
        <v>86</v>
      </c>
      <c r="B99" s="38"/>
      <c r="C99" s="51"/>
      <c r="D99" s="38"/>
      <c r="E99" s="38"/>
      <c r="F99" s="38"/>
      <c r="G99" s="126"/>
      <c r="H99" s="37">
        <f>IFERROR(SOLL!K52-IF(B99 = SOLL!$B$2,1, IF(C99=SOLL!$B$2,2,IF(D99=SOLL!$B$2,3,IF(E99=SOLL!$B$2,4, IF(F99=SOLL!$B$2,"-"))))),"-")</f>
        <v>2</v>
      </c>
    </row>
    <row r="100" spans="1:8" x14ac:dyDescent="0.25">
      <c r="A100" s="170" t="s">
        <v>14</v>
      </c>
      <c r="B100" s="51"/>
      <c r="C100" s="38"/>
      <c r="D100" s="38"/>
      <c r="E100" s="38"/>
      <c r="F100" s="38"/>
      <c r="G100" s="126"/>
      <c r="H100" s="37">
        <f>IFERROR(SOLL!K53-IF(B100 = SOLL!$B$2,1, IF(C100=SOLL!$B$2,2,IF(D100=SOLL!$B$2,3,IF(E100=SOLL!$B$2,4, IF(F100=SOLL!$B$2,"-"))))),"-")</f>
        <v>1</v>
      </c>
    </row>
    <row r="101" spans="1:8" x14ac:dyDescent="0.25">
      <c r="A101" s="170" t="s">
        <v>15</v>
      </c>
      <c r="B101" s="38"/>
      <c r="C101" s="51"/>
      <c r="D101" s="38"/>
      <c r="E101" s="38"/>
      <c r="F101" s="38"/>
      <c r="G101" s="126"/>
      <c r="H101" s="37">
        <f>IFERROR(SOLL!K54-IF(B101 = SOLL!$B$2,1, IF(C101=SOLL!$B$2,2,IF(D101=SOLL!$B$2,3,IF(E101=SOLL!$B$2,4, IF(F101=SOLL!$B$2,"-"))))),"-")</f>
        <v>2</v>
      </c>
    </row>
    <row r="102" spans="1:8" x14ac:dyDescent="0.25">
      <c r="A102" s="167" t="s">
        <v>16</v>
      </c>
      <c r="B102" s="38"/>
      <c r="C102" s="51"/>
      <c r="D102" s="38"/>
      <c r="E102" s="38"/>
      <c r="F102" s="38"/>
      <c r="G102" s="126"/>
      <c r="H102" s="37">
        <f>IFERROR(SOLL!K55-IF(B102 = SOLL!$B$2,1, IF(C102=SOLL!$B$2,2,IF(D102=SOLL!$B$2,3,IF(E102=SOLL!$B$2,4, IF(F102=SOLL!$B$2,"-"))))),"-")</f>
        <v>2</v>
      </c>
    </row>
    <row r="103" spans="1:8" x14ac:dyDescent="0.25">
      <c r="A103" s="167" t="s">
        <v>17</v>
      </c>
      <c r="B103" s="60"/>
      <c r="C103" s="60"/>
      <c r="D103" s="60"/>
      <c r="E103" s="60"/>
      <c r="F103" s="60"/>
      <c r="G103" s="126"/>
      <c r="H103" s="37" t="str">
        <f>IFERROR(SOLL!K56-IF(B103 = SOLL!$B$2,1, IF(C103=SOLL!$B$2,2,IF(D103=SOLL!$B$2,3,IF(E103=SOLL!$B$2,4, IF(F103=SOLL!$B$2,"-"))))),"-")</f>
        <v>-</v>
      </c>
    </row>
    <row r="104" spans="1:8" x14ac:dyDescent="0.25">
      <c r="A104" s="59"/>
      <c r="B104" s="59"/>
      <c r="C104" s="59"/>
      <c r="D104" s="59"/>
      <c r="E104" s="59"/>
      <c r="F104" s="59"/>
      <c r="G104" s="126"/>
      <c r="H104" s="37"/>
    </row>
    <row r="105" spans="1:8" ht="18" x14ac:dyDescent="0.25">
      <c r="A105" s="169" t="s">
        <v>87</v>
      </c>
      <c r="B105" s="59"/>
      <c r="C105" s="59"/>
      <c r="D105" s="59"/>
      <c r="E105" s="59"/>
      <c r="F105" s="59"/>
      <c r="G105" s="126"/>
      <c r="H105" s="37"/>
    </row>
    <row r="106" spans="1:8" x14ac:dyDescent="0.25">
      <c r="A106" s="93" t="s">
        <v>88</v>
      </c>
      <c r="B106" s="59"/>
      <c r="C106" s="59"/>
      <c r="D106" s="59"/>
      <c r="E106" s="59"/>
      <c r="F106" s="59"/>
      <c r="G106" s="126"/>
      <c r="H106" s="37"/>
    </row>
    <row r="107" spans="1:8" x14ac:dyDescent="0.25">
      <c r="A107" s="167" t="s">
        <v>39</v>
      </c>
      <c r="B107" s="38"/>
      <c r="C107" s="51"/>
      <c r="D107" s="38"/>
      <c r="E107" s="38"/>
      <c r="F107" s="38"/>
      <c r="G107" s="126"/>
      <c r="H107" s="37">
        <f>IFERROR(SOLL!K60-IF(B107 = SOLL!$B$2,1, IF(C107=SOLL!$B$2,2,IF(D107=SOLL!$B$2,3,IF(E107=SOLL!$B$2,4, IF(F107=SOLL!$B$2,"-"))))),"-")</f>
        <v>2</v>
      </c>
    </row>
    <row r="108" spans="1:8" x14ac:dyDescent="0.25">
      <c r="A108" s="167" t="s">
        <v>40</v>
      </c>
      <c r="B108" s="38"/>
      <c r="C108" s="51"/>
      <c r="D108" s="38"/>
      <c r="E108" s="38"/>
      <c r="F108" s="38"/>
      <c r="G108" s="126"/>
      <c r="H108" s="37">
        <f>IFERROR(SOLL!K61-IF(B108 = SOLL!$B$2,1, IF(C108=SOLL!$B$2,2,IF(D108=SOLL!$B$2,3,IF(E108=SOLL!$B$2,4, IF(F108=SOLL!$B$2,"-"))))),"-")</f>
        <v>2</v>
      </c>
    </row>
    <row r="109" spans="1:8" x14ac:dyDescent="0.25">
      <c r="A109" s="167" t="s">
        <v>41</v>
      </c>
      <c r="B109" s="38"/>
      <c r="C109" s="51"/>
      <c r="D109" s="38"/>
      <c r="E109" s="38"/>
      <c r="F109" s="38"/>
      <c r="G109" s="126"/>
      <c r="H109" s="37">
        <f>IFERROR(SOLL!K62-IF(B109 = SOLL!$B$2,1, IF(C109=SOLL!$B$2,2,IF(D109=SOLL!$B$2,3,IF(E109=SOLL!$B$2,4, IF(F109=SOLL!$B$2,"-"))))),"-")</f>
        <v>2</v>
      </c>
    </row>
    <row r="110" spans="1:8" x14ac:dyDescent="0.25">
      <c r="A110" s="167" t="s">
        <v>42</v>
      </c>
      <c r="B110" s="51"/>
      <c r="C110" s="38"/>
      <c r="D110" s="38"/>
      <c r="E110" s="38"/>
      <c r="F110" s="38"/>
      <c r="G110" s="126"/>
      <c r="H110" s="37">
        <f>IFERROR(SOLL!K63-IF(B110 = SOLL!$B$2,1, IF(C110=SOLL!$B$2,2,IF(D110=SOLL!$B$2,3,IF(E110=SOLL!$B$2,4, IF(F110=SOLL!$B$2,"-"))))),"-")</f>
        <v>1</v>
      </c>
    </row>
    <row r="111" spans="1:8" x14ac:dyDescent="0.25">
      <c r="A111" s="167" t="s">
        <v>89</v>
      </c>
      <c r="B111" s="60"/>
      <c r="C111" s="60"/>
      <c r="D111" s="60"/>
      <c r="E111" s="60"/>
      <c r="F111" s="60"/>
      <c r="G111" s="126"/>
      <c r="H111" s="37" t="str">
        <f>IFERROR(SOLL!K64-IF(B111 = SOLL!$B$2,1, IF(C111=SOLL!$B$2,2,IF(D111=SOLL!$B$2,3,IF(E111=SOLL!$B$2,4, IF(F111=SOLL!$B$2,"-"))))),"-")</f>
        <v>-</v>
      </c>
    </row>
    <row r="112" spans="1:8" x14ac:dyDescent="0.25">
      <c r="A112" s="59"/>
      <c r="B112" s="59"/>
      <c r="C112" s="59"/>
      <c r="D112" s="59"/>
      <c r="E112" s="59"/>
      <c r="F112" s="59"/>
      <c r="G112" s="126"/>
      <c r="H112" s="37"/>
    </row>
    <row r="113" spans="1:8" x14ac:dyDescent="0.25">
      <c r="A113" s="59"/>
      <c r="B113" s="59"/>
      <c r="C113" s="59"/>
      <c r="D113" s="59"/>
      <c r="E113" s="59"/>
      <c r="F113" s="59"/>
      <c r="G113" s="126"/>
      <c r="H113" s="37"/>
    </row>
    <row r="114" spans="1:8" ht="18" x14ac:dyDescent="0.25">
      <c r="A114" s="169" t="s">
        <v>90</v>
      </c>
      <c r="B114" s="59"/>
      <c r="C114" s="59"/>
      <c r="D114" s="59"/>
      <c r="E114" s="59"/>
      <c r="F114" s="59"/>
      <c r="G114" s="126"/>
      <c r="H114" s="37"/>
    </row>
    <row r="115" spans="1:8" s="276" customFormat="1" ht="18.75" hidden="1" outlineLevel="1" thickBot="1" x14ac:dyDescent="0.3">
      <c r="A115" s="169"/>
      <c r="B115" s="277" t="s">
        <v>193</v>
      </c>
      <c r="C115" s="277" t="s">
        <v>262</v>
      </c>
      <c r="D115" s="277" t="s">
        <v>194</v>
      </c>
      <c r="E115" s="221" t="s">
        <v>263</v>
      </c>
      <c r="F115" s="221"/>
      <c r="G115" s="221"/>
      <c r="H115" s="37"/>
    </row>
    <row r="116" spans="1:8" s="276" customFormat="1" ht="30" hidden="1" outlineLevel="1" thickBot="1" x14ac:dyDescent="0.3">
      <c r="A116" s="231" t="s">
        <v>298</v>
      </c>
      <c r="B116" s="280"/>
      <c r="C116" s="278"/>
      <c r="D116" s="278"/>
      <c r="E116" s="246"/>
      <c r="F116" s="246"/>
      <c r="G116" s="246"/>
      <c r="H116" s="37"/>
    </row>
    <row r="117" spans="1:8" s="276" customFormat="1" ht="15.75" hidden="1" outlineLevel="1" thickBot="1" x14ac:dyDescent="0.3">
      <c r="A117" s="241" t="s">
        <v>261</v>
      </c>
      <c r="B117" s="280"/>
      <c r="C117" s="278"/>
      <c r="D117" s="278"/>
      <c r="E117" s="246"/>
      <c r="F117" s="246"/>
      <c r="G117" s="246"/>
      <c r="H117" s="37"/>
    </row>
    <row r="118" spans="1:8" s="276" customFormat="1" collapsed="1" x14ac:dyDescent="0.25">
      <c r="A118" s="232"/>
      <c r="B118" s="273"/>
      <c r="C118" s="253"/>
      <c r="D118" s="253"/>
      <c r="E118" s="192"/>
      <c r="F118" s="192"/>
      <c r="G118" s="192"/>
      <c r="H118" s="37"/>
    </row>
    <row r="119" spans="1:8" x14ac:dyDescent="0.25">
      <c r="A119" s="93" t="s">
        <v>91</v>
      </c>
      <c r="B119" s="59"/>
      <c r="C119" s="59"/>
      <c r="D119" s="59"/>
      <c r="E119" s="59"/>
      <c r="F119" s="59"/>
      <c r="G119" s="126"/>
      <c r="H119" s="37"/>
    </row>
    <row r="120" spans="1:8" x14ac:dyDescent="0.25">
      <c r="A120" s="167" t="s">
        <v>36</v>
      </c>
      <c r="B120" s="38"/>
      <c r="C120" s="51"/>
      <c r="D120" s="38"/>
      <c r="E120" s="38"/>
      <c r="F120" s="38"/>
      <c r="G120" s="126"/>
      <c r="H120" s="37">
        <f>IFERROR(SOLL!K69-IF(B120 = SOLL!$B$2,1, IF(C120=SOLL!$B$2,2,IF(D120=SOLL!$B$2,3,IF(E120=SOLL!$B$2,4, IF(F120=SOLL!$B$2,"-"))))),"-")</f>
        <v>2</v>
      </c>
    </row>
    <row r="121" spans="1:8" x14ac:dyDescent="0.25">
      <c r="A121" s="167" t="s">
        <v>35</v>
      </c>
      <c r="B121" s="38"/>
      <c r="C121" s="51"/>
      <c r="D121" s="38"/>
      <c r="E121" s="38"/>
      <c r="F121" s="38"/>
      <c r="G121" s="126"/>
      <c r="H121" s="37">
        <f>IFERROR(SOLL!K70-IF(B121 = SOLL!$B$2,1, IF(C121=SOLL!$B$2,2,IF(D121=SOLL!$B$2,3,IF(E121=SOLL!$B$2,4, IF(F121=SOLL!$B$2,"-"))))),"-")</f>
        <v>2</v>
      </c>
    </row>
    <row r="122" spans="1:8" x14ac:dyDescent="0.25">
      <c r="A122" s="167" t="s">
        <v>37</v>
      </c>
      <c r="B122" s="60"/>
      <c r="C122" s="60"/>
      <c r="D122" s="60"/>
      <c r="E122" s="60"/>
      <c r="F122" s="60"/>
      <c r="G122" s="126"/>
      <c r="H122" s="37" t="str">
        <f>IFERROR(SOLL!K71-IF(B122 = SOLL!$B$2,1, IF(C122=SOLL!$B$2,2,IF(D122=SOLL!$B$2,3,IF(E122=SOLL!$B$2,4, IF(F122=SOLL!$B$2,"-"))))),"-")</f>
        <v>-</v>
      </c>
    </row>
    <row r="123" spans="1:8" x14ac:dyDescent="0.25">
      <c r="A123" s="167" t="s">
        <v>24</v>
      </c>
      <c r="B123" s="51"/>
      <c r="C123" s="38"/>
      <c r="D123" s="38"/>
      <c r="E123" s="38"/>
      <c r="F123" s="38"/>
      <c r="G123" s="126"/>
      <c r="H123" s="37">
        <f>IFERROR(SOLL!K72-IF(B123 = SOLL!$B$2,1, IF(C123=SOLL!$B$2,2,IF(D123=SOLL!$B$2,3,IF(E123=SOLL!$B$2,4, IF(F123=SOLL!$B$2,"-"))))),"-")</f>
        <v>1</v>
      </c>
    </row>
    <row r="124" spans="1:8" x14ac:dyDescent="0.25">
      <c r="A124" s="167" t="s">
        <v>23</v>
      </c>
      <c r="B124" s="38"/>
      <c r="C124" s="51"/>
      <c r="D124" s="38"/>
      <c r="E124" s="38"/>
      <c r="F124" s="38"/>
      <c r="G124" s="126"/>
      <c r="H124" s="37">
        <f>IFERROR(SOLL!K73-IF(B124 = SOLL!$B$2,1, IF(C124=SOLL!$B$2,2,IF(D124=SOLL!$B$2,3,IF(E124=SOLL!$B$2,4, IF(F124=SOLL!$B$2,"-"))))),"-")</f>
        <v>2</v>
      </c>
    </row>
    <row r="125" spans="1:8" x14ac:dyDescent="0.25">
      <c r="A125" s="59"/>
      <c r="B125" s="59"/>
      <c r="C125" s="59"/>
      <c r="D125" s="59"/>
      <c r="E125" s="59"/>
      <c r="F125" s="59"/>
      <c r="G125" s="126"/>
      <c r="H125" s="37"/>
    </row>
    <row r="126" spans="1:8" x14ac:dyDescent="0.25">
      <c r="A126" s="93" t="s">
        <v>30</v>
      </c>
      <c r="B126" s="59"/>
      <c r="C126" s="59"/>
      <c r="D126" s="59"/>
      <c r="E126" s="59"/>
      <c r="F126" s="59"/>
      <c r="G126" s="126"/>
      <c r="H126" s="37"/>
    </row>
    <row r="127" spans="1:8" x14ac:dyDescent="0.25">
      <c r="A127" s="167" t="s">
        <v>31</v>
      </c>
      <c r="B127" s="51"/>
      <c r="C127" s="38"/>
      <c r="D127" s="38"/>
      <c r="E127" s="38"/>
      <c r="F127" s="38"/>
      <c r="G127" s="126"/>
      <c r="H127" s="37">
        <f>IFERROR(SOLL!K76-IF(B127 = SOLL!$B$2,1, IF(C127=SOLL!$B$2,2,IF(D127=SOLL!$B$2,3,IF(E127=SOLL!$B$2,4, IF(F127=SOLL!$B$2,"-"))))),"-")</f>
        <v>1</v>
      </c>
    </row>
    <row r="128" spans="1:8" x14ac:dyDescent="0.25">
      <c r="A128" s="167" t="s">
        <v>32</v>
      </c>
      <c r="B128" s="51"/>
      <c r="C128" s="38"/>
      <c r="D128" s="38"/>
      <c r="E128" s="38"/>
      <c r="F128" s="38"/>
      <c r="G128" s="126"/>
      <c r="H128" s="37">
        <f>IFERROR(SOLL!K77-IF(B128 = SOLL!$B$2,1, IF(C128=SOLL!$B$2,2,IF(D128=SOLL!$B$2,3,IF(E128=SOLL!$B$2,4, IF(F128=SOLL!$B$2,"-"))))),"-")</f>
        <v>1</v>
      </c>
    </row>
    <row r="129" spans="1:8" x14ac:dyDescent="0.25">
      <c r="A129" s="167" t="s">
        <v>92</v>
      </c>
      <c r="B129" s="51"/>
      <c r="C129" s="38"/>
      <c r="D129" s="38"/>
      <c r="E129" s="38"/>
      <c r="F129" s="38"/>
      <c r="G129" s="126"/>
      <c r="H129" s="37">
        <f>IFERROR(SOLL!K78-IF(B129 = SOLL!$B$2,1, IF(C129=SOLL!$B$2,2,IF(D129=SOLL!$B$2,3,IF(E129=SOLL!$B$2,4, IF(F129=SOLL!$B$2,"-"))))),"-")</f>
        <v>1</v>
      </c>
    </row>
    <row r="130" spans="1:8" x14ac:dyDescent="0.25">
      <c r="A130" s="167" t="s">
        <v>33</v>
      </c>
      <c r="B130" s="38"/>
      <c r="C130" s="51"/>
      <c r="D130" s="38"/>
      <c r="E130" s="38"/>
      <c r="F130" s="38"/>
      <c r="G130" s="126"/>
      <c r="H130" s="37">
        <f>IFERROR(SOLL!K79-IF(B130 = SOLL!$B$2,1, IF(C130=SOLL!$B$2,2,IF(D130=SOLL!$B$2,3,IF(E130=SOLL!$B$2,4, IF(F130=SOLL!$B$2,"-"))))),"-")</f>
        <v>2</v>
      </c>
    </row>
    <row r="131" spans="1:8" x14ac:dyDescent="0.25">
      <c r="A131" s="167" t="s">
        <v>34</v>
      </c>
      <c r="B131" s="38"/>
      <c r="C131" s="51"/>
      <c r="D131" s="38"/>
      <c r="E131" s="38"/>
      <c r="F131" s="38"/>
      <c r="G131" s="126"/>
      <c r="H131" s="37">
        <f>IFERROR(SOLL!K80-IF(B131 = SOLL!$B$2,1, IF(C131=SOLL!$B$2,2,IF(D131=SOLL!$B$2,3,IF(E131=SOLL!$B$2,4, IF(F131=SOLL!$B$2,"-"))))),"-")</f>
        <v>2</v>
      </c>
    </row>
    <row r="132" spans="1:8" x14ac:dyDescent="0.25">
      <c r="A132" s="59"/>
      <c r="B132" s="59"/>
      <c r="C132" s="59"/>
      <c r="D132" s="59"/>
      <c r="E132" s="59"/>
      <c r="F132" s="59"/>
      <c r="G132" s="126"/>
      <c r="H132" s="37"/>
    </row>
    <row r="133" spans="1:8" x14ac:dyDescent="0.25">
      <c r="A133" s="93" t="s">
        <v>2</v>
      </c>
      <c r="B133" s="59"/>
      <c r="C133" s="59"/>
      <c r="D133" s="59"/>
      <c r="E133" s="59"/>
      <c r="F133" s="59"/>
      <c r="G133" s="126"/>
      <c r="H133" s="37"/>
    </row>
    <row r="134" spans="1:8" x14ac:dyDescent="0.25">
      <c r="A134" s="167" t="s">
        <v>25</v>
      </c>
      <c r="B134" s="51"/>
      <c r="C134" s="38"/>
      <c r="D134" s="38"/>
      <c r="E134" s="38"/>
      <c r="F134" s="38"/>
      <c r="G134" s="126"/>
      <c r="H134" s="37">
        <f>IFERROR(SOLL!K83-IF(B134 = SOLL!$B$2,1, IF(C134=SOLL!$B$2,2,IF(D134=SOLL!$B$2,3,IF(E134=SOLL!$B$2,4, IF(F134=SOLL!$B$2,"-"))))),"-")</f>
        <v>1</v>
      </c>
    </row>
    <row r="135" spans="1:8" x14ac:dyDescent="0.25">
      <c r="A135" s="167" t="s">
        <v>26</v>
      </c>
      <c r="B135" s="51"/>
      <c r="C135" s="38"/>
      <c r="D135" s="38"/>
      <c r="E135" s="38"/>
      <c r="F135" s="38"/>
      <c r="G135" s="126"/>
      <c r="H135" s="37">
        <f>IFERROR(SOLL!K84-IF(B135 = SOLL!$B$2,1, IF(C135=SOLL!$B$2,2,IF(D135=SOLL!$B$2,3,IF(E135=SOLL!$B$2,4, IF(F135=SOLL!$B$2,"-"))))),"-")</f>
        <v>1</v>
      </c>
    </row>
    <row r="136" spans="1:8" x14ac:dyDescent="0.25">
      <c r="A136" s="167" t="s">
        <v>27</v>
      </c>
      <c r="B136" s="38"/>
      <c r="C136" s="51"/>
      <c r="D136" s="38"/>
      <c r="E136" s="38"/>
      <c r="F136" s="38"/>
      <c r="G136" s="126"/>
      <c r="H136" s="37">
        <f>IFERROR(SOLL!K85-IF(B136 = SOLL!$B$2,1, IF(C136=SOLL!$B$2,2,IF(D136=SOLL!$B$2,3,IF(E136=SOLL!$B$2,4, IF(F136=SOLL!$B$2,"-"))))),"-")</f>
        <v>2</v>
      </c>
    </row>
    <row r="137" spans="1:8" x14ac:dyDescent="0.25">
      <c r="A137" s="167" t="s">
        <v>28</v>
      </c>
      <c r="B137" s="38"/>
      <c r="C137" s="51"/>
      <c r="D137" s="38"/>
      <c r="E137" s="38"/>
      <c r="F137" s="38"/>
      <c r="G137" s="126"/>
      <c r="H137" s="37">
        <f>IFERROR(SOLL!K86-IF(B137 = SOLL!$B$2,1, IF(C137=SOLL!$B$2,2,IF(D137=SOLL!$B$2,3,IF(E137=SOLL!$B$2,4, IF(F137=SOLL!$B$2,"-"))))),"-")</f>
        <v>2</v>
      </c>
    </row>
    <row r="138" spans="1:8" x14ac:dyDescent="0.25">
      <c r="A138" s="167" t="s">
        <v>29</v>
      </c>
      <c r="B138" s="51"/>
      <c r="C138" s="38"/>
      <c r="D138" s="38"/>
      <c r="E138" s="38"/>
      <c r="F138" s="38"/>
      <c r="G138" s="126"/>
      <c r="H138" s="37">
        <f>IFERROR(SOLL!K87-IF(B138 = SOLL!$B$2,1, IF(C138=SOLL!$B$2,2,IF(D138=SOLL!$B$2,3,IF(E138=SOLL!$B$2,4, IF(F138=SOLL!$B$2,"-"))))),"-")</f>
        <v>1</v>
      </c>
    </row>
    <row r="139" spans="1:8" x14ac:dyDescent="0.25">
      <c r="A139" s="59"/>
      <c r="B139" s="59"/>
      <c r="C139" s="59"/>
      <c r="D139" s="59"/>
      <c r="E139" s="59"/>
      <c r="F139" s="59"/>
      <c r="G139" s="126"/>
      <c r="H139" s="37"/>
    </row>
    <row r="140" spans="1:8" ht="18" x14ac:dyDescent="0.25">
      <c r="A140" s="169" t="s">
        <v>93</v>
      </c>
      <c r="B140" s="59"/>
      <c r="C140" s="59"/>
      <c r="D140" s="59"/>
      <c r="E140" s="59"/>
      <c r="F140" s="59"/>
      <c r="G140" s="126"/>
      <c r="H140" s="37"/>
    </row>
    <row r="141" spans="1:8" s="276" customFormat="1" ht="18" hidden="1" outlineLevel="1" x14ac:dyDescent="0.25">
      <c r="A141" s="169"/>
      <c r="B141" s="277" t="s">
        <v>193</v>
      </c>
      <c r="C141" s="277" t="s">
        <v>262</v>
      </c>
      <c r="D141" s="277" t="s">
        <v>194</v>
      </c>
      <c r="E141" s="221" t="s">
        <v>263</v>
      </c>
      <c r="F141" s="221"/>
      <c r="G141" s="221"/>
      <c r="H141" s="37"/>
    </row>
    <row r="142" spans="1:8" s="276" customFormat="1" ht="29.25" hidden="1" outlineLevel="1" x14ac:dyDescent="0.25">
      <c r="A142" s="223" t="s">
        <v>299</v>
      </c>
      <c r="B142" s="279"/>
      <c r="C142" s="278"/>
      <c r="D142" s="278"/>
      <c r="E142" s="246"/>
      <c r="F142" s="246"/>
      <c r="G142" s="246"/>
      <c r="H142" s="37"/>
    </row>
    <row r="143" spans="1:8" s="276" customFormat="1" collapsed="1" x14ac:dyDescent="0.25">
      <c r="A143" s="232"/>
      <c r="B143" s="273"/>
      <c r="C143" s="253"/>
      <c r="D143" s="253"/>
      <c r="E143" s="192"/>
      <c r="F143" s="192"/>
      <c r="G143" s="192"/>
      <c r="H143" s="37"/>
    </row>
    <row r="144" spans="1:8" x14ac:dyDescent="0.25">
      <c r="A144" s="93" t="s">
        <v>94</v>
      </c>
      <c r="B144" s="59"/>
      <c r="C144" s="59"/>
      <c r="D144" s="59"/>
      <c r="E144" s="59"/>
      <c r="F144" s="59"/>
      <c r="G144" s="126"/>
      <c r="H144" s="37"/>
    </row>
    <row r="145" spans="1:8" x14ac:dyDescent="0.25">
      <c r="A145" s="167" t="s">
        <v>18</v>
      </c>
      <c r="B145" s="51"/>
      <c r="C145" s="38"/>
      <c r="D145" s="38"/>
      <c r="E145" s="38"/>
      <c r="F145" s="38"/>
      <c r="G145" s="126"/>
      <c r="H145" s="37">
        <f>IFERROR(SOLL!K91-IF(B145 = SOLL!$B$2,1, IF(C145=SOLL!$B$2,2,IF(D145=SOLL!$B$2,3,IF(E145=SOLL!$B$2,4, IF(F145=SOLL!$B$2,"-"))))),"-")</f>
        <v>1</v>
      </c>
    </row>
    <row r="146" spans="1:8" x14ac:dyDescent="0.25">
      <c r="A146" s="167" t="s">
        <v>19</v>
      </c>
      <c r="B146" s="51"/>
      <c r="C146" s="38"/>
      <c r="D146" s="38"/>
      <c r="E146" s="38"/>
      <c r="F146" s="38"/>
      <c r="G146" s="126"/>
      <c r="H146" s="37">
        <f>IFERROR(SOLL!K92-IF(B146 = SOLL!$B$2,1, IF(C146=SOLL!$B$2,2,IF(D146=SOLL!$B$2,3,IF(E146=SOLL!$B$2,4, IF(F146=SOLL!$B$2,"-"))))),"-")</f>
        <v>1</v>
      </c>
    </row>
    <row r="147" spans="1:8" x14ac:dyDescent="0.25">
      <c r="A147" s="167" t="s">
        <v>95</v>
      </c>
      <c r="B147" s="51"/>
      <c r="C147" s="38"/>
      <c r="D147" s="38"/>
      <c r="E147" s="38"/>
      <c r="F147" s="38"/>
      <c r="G147" s="126"/>
      <c r="H147" s="37">
        <f>IFERROR(SOLL!K93-IF(B147 = SOLL!$B$2,1, IF(C147=SOLL!$B$2,2,IF(D147=SOLL!$B$2,3,IF(E147=SOLL!$B$2,4, IF(F147=SOLL!$B$2,"-"))))),"-")</f>
        <v>1</v>
      </c>
    </row>
    <row r="148" spans="1:8" x14ac:dyDescent="0.25">
      <c r="A148" s="167" t="s">
        <v>20</v>
      </c>
      <c r="B148" s="51"/>
      <c r="C148" s="38"/>
      <c r="D148" s="38"/>
      <c r="E148" s="38"/>
      <c r="F148" s="38"/>
      <c r="G148" s="126"/>
      <c r="H148" s="37">
        <f>IFERROR(SOLL!K94-IF(B148 = SOLL!$B$2,1, IF(C148=SOLL!$B$2,2,IF(D148=SOLL!$B$2,3,IF(E148=SOLL!$B$2,4, IF(F148=SOLL!$B$2,"-"))))),"-")</f>
        <v>1</v>
      </c>
    </row>
    <row r="149" spans="1:8" x14ac:dyDescent="0.25">
      <c r="A149" s="167" t="s">
        <v>21</v>
      </c>
      <c r="B149" s="51"/>
      <c r="C149" s="38"/>
      <c r="D149" s="38"/>
      <c r="E149" s="38"/>
      <c r="F149" s="38"/>
      <c r="G149" s="126"/>
      <c r="H149" s="37">
        <f>IFERROR(SOLL!K95-IF(B149 = SOLL!$B$2,1, IF(C149=SOLL!$B$2,2,IF(D149=SOLL!$B$2,3,IF(E149=SOLL!$B$2,4, IF(F149=SOLL!$B$2,"-"))))),"-")</f>
        <v>1</v>
      </c>
    </row>
    <row r="150" spans="1:8" x14ac:dyDescent="0.25">
      <c r="A150" s="167" t="s">
        <v>22</v>
      </c>
      <c r="B150" s="51"/>
      <c r="C150" s="38"/>
      <c r="D150" s="38"/>
      <c r="E150" s="38"/>
      <c r="F150" s="38"/>
      <c r="G150" s="126"/>
      <c r="H150" s="37">
        <f>IFERROR(SOLL!K96-IF(B150 = SOLL!$B$2,1, IF(C150=SOLL!$B$2,2,IF(D150=SOLL!$B$2,3,IF(E150=SOLL!$B$2,4, IF(F150=SOLL!$B$2,"-"))))),"-")</f>
        <v>1</v>
      </c>
    </row>
    <row r="151" spans="1:8" x14ac:dyDescent="0.25">
      <c r="A151" s="167" t="s">
        <v>121</v>
      </c>
      <c r="B151" s="51"/>
      <c r="C151" s="38"/>
      <c r="D151" s="38"/>
      <c r="E151" s="38"/>
      <c r="F151" s="38"/>
      <c r="G151" s="126"/>
      <c r="H151" s="37">
        <f>IFERROR(SOLL!K97-IF(B151 = SOLL!$B$2,1, IF(C151=SOLL!$B$2,2,IF(D151=SOLL!$B$2,3,IF(E151=SOLL!$B$2,4, IF(F151=SOLL!$B$2,"-"))))),"-")</f>
        <v>0</v>
      </c>
    </row>
  </sheetData>
  <mergeCells count="48">
    <mergeCell ref="E96:G96"/>
    <mergeCell ref="E115:G115"/>
    <mergeCell ref="E116:G116"/>
    <mergeCell ref="E117:G117"/>
    <mergeCell ref="E141:G141"/>
    <mergeCell ref="E142:G142"/>
    <mergeCell ref="E90:G90"/>
    <mergeCell ref="E91:G91"/>
    <mergeCell ref="E92:G92"/>
    <mergeCell ref="E93:G93"/>
    <mergeCell ref="E94:G94"/>
    <mergeCell ref="E95:G95"/>
    <mergeCell ref="E70:G70"/>
    <mergeCell ref="E71:G71"/>
    <mergeCell ref="E86:G86"/>
    <mergeCell ref="E87:G87"/>
    <mergeCell ref="E88:G88"/>
    <mergeCell ref="E89:G89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18:G18"/>
    <mergeCell ref="E19:G19"/>
    <mergeCell ref="E45:G4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35" workbookViewId="0">
      <selection activeCell="A162" sqref="A162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119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31"/>
      <c r="H7" s="37">
        <f>IFERROR(SOLL!L6-IF('PPC-K'!B7 = SOLL!$B$2,1, IF('PPC-K'!C7=SOLL!$B$2,2,IF('PPC-K'!D7=SOLL!$B$2,3,IF('PPC-K'!E7=SOLL!$B$2,4, IF('PPC-K'!F7=SOLL!$B$2,"-"))))),"-")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31"/>
      <c r="H8" s="37">
        <f>IFERROR(SOLL!L7-IF('PPC-K'!B8 = SOLL!$B$2,1, IF('PPC-K'!C8=SOLL!$B$2,2,IF('PPC-K'!D8=SOLL!$B$2,3,IF('PPC-K'!E8=SOLL!$B$2,4, IF('PPC-K'!F8=SOLL!$B$2,"-"))))),"-")</f>
        <v>2</v>
      </c>
    </row>
    <row r="9" spans="1:8" x14ac:dyDescent="0.25">
      <c r="A9" s="167" t="s">
        <v>73</v>
      </c>
      <c r="B9" s="51"/>
      <c r="C9" s="38"/>
      <c r="D9" s="38"/>
      <c r="E9" s="38"/>
      <c r="F9" s="38"/>
      <c r="G9" s="31"/>
      <c r="H9" s="37">
        <f>IFERROR(SOLL!L8-IF('PPC-K'!B9 = SOLL!$B$2,1, IF('PPC-K'!C9=SOLL!$B$2,2,IF('PPC-K'!D9=SOLL!$B$2,3,IF('PPC-K'!E9=SOLL!$B$2,4, IF('PPC-K'!F9=SOLL!$B$2,"-"))))),"-")</f>
        <v>1</v>
      </c>
    </row>
    <row r="10" spans="1:8" x14ac:dyDescent="0.25">
      <c r="A10" s="167" t="s">
        <v>74</v>
      </c>
      <c r="B10" s="51"/>
      <c r="C10" s="38"/>
      <c r="D10" s="38"/>
      <c r="E10" s="38"/>
      <c r="F10" s="38"/>
      <c r="G10" s="31"/>
      <c r="H10" s="37">
        <f>IFERROR(SOLL!L9-IF('PPC-K'!B10 = SOLL!$B$2,1, IF('PPC-K'!C10=SOLL!$B$2,2,IF('PPC-K'!D10=SOLL!$B$2,3,IF('PPC-K'!E10=SOLL!$B$2,4, IF('PPC-K'!F10=SOLL!$B$2,"-"))))),"-")</f>
        <v>1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31"/>
      <c r="H11" s="37">
        <f>IFERROR(SOLL!L10-IF('PPC-K'!B11 = SOLL!$B$2,1, IF('PPC-K'!C11=SOLL!$B$2,2,IF('PPC-K'!D11=SOLL!$B$2,3,IF('PPC-K'!E11=SOLL!$B$2,4, IF('PPC-K'!F11=SOLL!$B$2,"-"))))),"-")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31"/>
      <c r="H12" s="37">
        <f>IFERROR(SOLL!L11-IF('PPC-K'!B12 = SOLL!$B$2,1, IF('PPC-K'!C12=SOLL!$B$2,2,IF('PPC-K'!D12=SOLL!$B$2,3,IF('PPC-K'!E12=SOLL!$B$2,4, IF('PPC-K'!F12=SOLL!$B$2,"-"))))),"-")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31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31"/>
      <c r="H14" s="37"/>
    </row>
    <row r="15" spans="1:8" s="294" customFormat="1" ht="18.75" hidden="1" outlineLevel="1" thickBot="1" x14ac:dyDescent="0.3">
      <c r="A15" s="169"/>
      <c r="B15" s="295" t="s">
        <v>193</v>
      </c>
      <c r="C15" s="295" t="s">
        <v>262</v>
      </c>
      <c r="D15" s="295" t="s">
        <v>194</v>
      </c>
      <c r="E15" s="221" t="s">
        <v>263</v>
      </c>
      <c r="F15" s="221"/>
      <c r="G15" s="221"/>
      <c r="H15" s="37"/>
    </row>
    <row r="16" spans="1:8" s="276" customFormat="1" ht="29.25" hidden="1" outlineLevel="1" x14ac:dyDescent="0.25">
      <c r="A16" s="228" t="s">
        <v>233</v>
      </c>
      <c r="B16" s="249"/>
      <c r="C16" s="287"/>
      <c r="D16" s="287"/>
      <c r="E16" s="246"/>
      <c r="F16" s="246"/>
      <c r="G16" s="246"/>
      <c r="H16" s="37"/>
    </row>
    <row r="17" spans="1:8" s="276" customFormat="1" ht="28.5" hidden="1" outlineLevel="1" x14ac:dyDescent="0.25">
      <c r="A17" s="230" t="s">
        <v>277</v>
      </c>
      <c r="B17" s="249"/>
      <c r="C17" s="287"/>
      <c r="D17" s="287"/>
      <c r="E17" s="246"/>
      <c r="F17" s="246"/>
      <c r="G17" s="246"/>
      <c r="H17" s="37"/>
    </row>
    <row r="18" spans="1:8" s="276" customFormat="1" ht="15.75" hidden="1" outlineLevel="1" thickBot="1" x14ac:dyDescent="0.3">
      <c r="A18" s="237" t="s">
        <v>278</v>
      </c>
      <c r="B18" s="249"/>
      <c r="C18" s="287"/>
      <c r="D18" s="287"/>
      <c r="E18" s="246"/>
      <c r="F18" s="246"/>
      <c r="G18" s="246"/>
      <c r="H18" s="37"/>
    </row>
    <row r="19" spans="1:8" s="276" customFormat="1" ht="15.75" hidden="1" outlineLevel="1" thickBot="1" x14ac:dyDescent="0.3">
      <c r="A19" s="231" t="s">
        <v>329</v>
      </c>
      <c r="B19" s="249"/>
      <c r="C19" s="287"/>
      <c r="D19" s="287"/>
      <c r="E19" s="246"/>
      <c r="F19" s="246"/>
      <c r="G19" s="246"/>
      <c r="H19" s="37"/>
    </row>
    <row r="20" spans="1:8" s="294" customFormat="1" collapsed="1" x14ac:dyDescent="0.25">
      <c r="A20" s="232"/>
      <c r="B20" s="253"/>
      <c r="C20" s="253"/>
      <c r="D20" s="253"/>
      <c r="E20" s="192"/>
      <c r="F20" s="192"/>
      <c r="G20" s="192"/>
      <c r="H20" s="37"/>
    </row>
    <row r="21" spans="1:8" x14ac:dyDescent="0.25">
      <c r="A21" s="93" t="s">
        <v>47</v>
      </c>
      <c r="B21" s="59"/>
      <c r="C21" s="59"/>
      <c r="D21" s="59"/>
      <c r="E21" s="59"/>
      <c r="F21" s="59"/>
      <c r="G21" s="31"/>
      <c r="H21" s="37"/>
    </row>
    <row r="22" spans="1:8" x14ac:dyDescent="0.25">
      <c r="A22" s="168" t="s">
        <v>48</v>
      </c>
      <c r="B22" s="38"/>
      <c r="C22" s="51"/>
      <c r="D22" s="38"/>
      <c r="E22" s="38"/>
      <c r="F22" s="38"/>
      <c r="G22" s="31"/>
      <c r="H22" s="37">
        <f>IFERROR(SOLL!L15-IF('PPC-K'!B22 = SOLL!$B$2,1, IF('PPC-K'!C22=SOLL!$B$2,2,IF('PPC-K'!D22=SOLL!$B$2,3,IF('PPC-K'!E22=SOLL!$B$2,4, IF('PPC-K'!F22=SOLL!$B$2,"-"))))),"-")</f>
        <v>2</v>
      </c>
    </row>
    <row r="23" spans="1:8" x14ac:dyDescent="0.25">
      <c r="A23" s="168" t="s">
        <v>49</v>
      </c>
      <c r="B23" s="36"/>
      <c r="C23" s="52"/>
      <c r="D23" s="36"/>
      <c r="E23" s="36"/>
      <c r="F23" s="36"/>
      <c r="G23" s="31"/>
      <c r="H23" s="37">
        <f>IFERROR(SOLL!L16-IF('PPC-K'!B23 = SOLL!$B$2,1, IF('PPC-K'!C23=SOLL!$B$2,2,IF('PPC-K'!D23=SOLL!$B$2,3,IF('PPC-K'!E23=SOLL!$B$2,4, IF('PPC-K'!F23=SOLL!$B$2,"-"))))),"-")</f>
        <v>2</v>
      </c>
    </row>
    <row r="24" spans="1:8" x14ac:dyDescent="0.25">
      <c r="A24" s="168" t="s">
        <v>50</v>
      </c>
      <c r="B24" s="51"/>
      <c r="C24" s="38"/>
      <c r="D24" s="38"/>
      <c r="E24" s="38"/>
      <c r="F24" s="38"/>
      <c r="G24" s="31"/>
      <c r="H24" s="37">
        <f>IFERROR(SOLL!L17-IF('PPC-K'!B24 = SOLL!$B$2,1, IF('PPC-K'!C24=SOLL!$B$2,2,IF('PPC-K'!D24=SOLL!$B$2,3,IF('PPC-K'!E24=SOLL!$B$2,4, IF('PPC-K'!F24=SOLL!$B$2,"-"))))),"-")</f>
        <v>1</v>
      </c>
    </row>
    <row r="25" spans="1:8" x14ac:dyDescent="0.25">
      <c r="A25" s="168" t="s">
        <v>51</v>
      </c>
      <c r="B25" s="38"/>
      <c r="C25" s="52"/>
      <c r="D25" s="38"/>
      <c r="E25" s="38"/>
      <c r="F25" s="38"/>
      <c r="G25" s="31"/>
      <c r="H25" s="37">
        <f>IFERROR(SOLL!L18-IF('PPC-K'!B25 = SOLL!$B$2,1, IF('PPC-K'!C25=SOLL!$B$2,2,IF('PPC-K'!D25=SOLL!$B$2,3,IF('PPC-K'!E25=SOLL!$B$2,4, IF('PPC-K'!F25=SOLL!$B$2,"-"))))),"-")</f>
        <v>2</v>
      </c>
    </row>
    <row r="26" spans="1:8" x14ac:dyDescent="0.25">
      <c r="A26" s="168" t="s">
        <v>52</v>
      </c>
      <c r="B26" s="51"/>
      <c r="C26" s="38"/>
      <c r="D26" s="38"/>
      <c r="E26" s="38"/>
      <c r="F26" s="38"/>
      <c r="G26" s="31"/>
      <c r="H26" s="37">
        <f>IFERROR(SOLL!L19-IF('PPC-K'!B26 = SOLL!$B$2,1, IF('PPC-K'!C26=SOLL!$B$2,2,IF('PPC-K'!D26=SOLL!$B$2,3,IF('PPC-K'!E26=SOLL!$B$2,4, IF('PPC-K'!F26=SOLL!$B$2,"-"))))),"-")</f>
        <v>1</v>
      </c>
    </row>
    <row r="27" spans="1:8" x14ac:dyDescent="0.25">
      <c r="A27" s="59"/>
      <c r="B27" s="59"/>
      <c r="C27" s="59"/>
      <c r="D27" s="59"/>
      <c r="E27" s="59"/>
      <c r="F27" s="59"/>
      <c r="G27" s="31"/>
      <c r="H27" s="37"/>
    </row>
    <row r="28" spans="1:8" x14ac:dyDescent="0.25">
      <c r="A28" s="93" t="s">
        <v>53</v>
      </c>
      <c r="B28" s="59"/>
      <c r="C28" s="59"/>
      <c r="D28" s="59"/>
      <c r="E28" s="59"/>
      <c r="F28" s="59"/>
      <c r="G28" s="31"/>
      <c r="H28" s="37"/>
    </row>
    <row r="29" spans="1:8" x14ac:dyDescent="0.25">
      <c r="A29" s="167" t="s">
        <v>54</v>
      </c>
      <c r="B29" s="51"/>
      <c r="C29" s="38"/>
      <c r="D29" s="38"/>
      <c r="E29" s="38"/>
      <c r="F29" s="38"/>
      <c r="G29" s="31"/>
      <c r="H29" s="37">
        <f>IFERROR(SOLL!L22-IF('PPC-K'!B29 = SOLL!$B$2,1, IF('PPC-K'!C29=SOLL!$B$2,2,IF('PPC-K'!D29=SOLL!$B$2,3,IF('PPC-K'!E29=SOLL!$B$2,4, IF('PPC-K'!F29=SOLL!$B$2,"-"))))),"-")</f>
        <v>1</v>
      </c>
    </row>
    <row r="30" spans="1:8" x14ac:dyDescent="0.25">
      <c r="A30" s="167" t="s">
        <v>55</v>
      </c>
      <c r="B30" s="38"/>
      <c r="C30" s="51"/>
      <c r="D30" s="38"/>
      <c r="E30" s="38"/>
      <c r="F30" s="38"/>
      <c r="G30" s="31"/>
      <c r="H30" s="37">
        <f>IFERROR(SOLL!L23-IF('PPC-K'!B30 = SOLL!$B$2,1, IF('PPC-K'!C30=SOLL!$B$2,2,IF('PPC-K'!D30=SOLL!$B$2,3,IF('PPC-K'!E30=SOLL!$B$2,4, IF('PPC-K'!F30=SOLL!$B$2,"-"))))),"-")</f>
        <v>2</v>
      </c>
    </row>
    <row r="31" spans="1:8" x14ac:dyDescent="0.25">
      <c r="A31" s="167" t="s">
        <v>56</v>
      </c>
      <c r="B31" s="51"/>
      <c r="C31" s="38"/>
      <c r="D31" s="38"/>
      <c r="E31" s="38"/>
      <c r="F31" s="38"/>
      <c r="G31" s="31"/>
      <c r="H31" s="37">
        <f>IFERROR(SOLL!L24-IF('PPC-K'!B31 = SOLL!$B$2,1, IF('PPC-K'!C31=SOLL!$B$2,2,IF('PPC-K'!D31=SOLL!$B$2,3,IF('PPC-K'!E31=SOLL!$B$2,4, IF('PPC-K'!F31=SOLL!$B$2,"-"))))),"-")</f>
        <v>1</v>
      </c>
    </row>
    <row r="32" spans="1:8" x14ac:dyDescent="0.25">
      <c r="A32" s="167" t="s">
        <v>76</v>
      </c>
      <c r="B32" s="51"/>
      <c r="C32" s="38"/>
      <c r="D32" s="38"/>
      <c r="E32" s="38"/>
      <c r="F32" s="38"/>
      <c r="G32" s="31"/>
      <c r="H32" s="37">
        <f>IFERROR(SOLL!L25-IF('PPC-K'!B32 = SOLL!$B$2,1, IF('PPC-K'!C32=SOLL!$B$2,2,IF('PPC-K'!D32=SOLL!$B$2,3,IF('PPC-K'!E32=SOLL!$B$2,4, IF('PPC-K'!F32=SOLL!$B$2,"-"))))),"-")</f>
        <v>1</v>
      </c>
    </row>
    <row r="33" spans="1:8" x14ac:dyDescent="0.25">
      <c r="A33" s="167" t="s">
        <v>57</v>
      </c>
      <c r="B33" s="36"/>
      <c r="C33" s="52"/>
      <c r="D33" s="38"/>
      <c r="E33" s="38"/>
      <c r="F33" s="38"/>
      <c r="G33" s="31"/>
      <c r="H33" s="37">
        <f>IFERROR(SOLL!L26-IF('PPC-K'!B33 = SOLL!$B$2,1, IF('PPC-K'!C33=SOLL!$B$2,2,IF('PPC-K'!D33=SOLL!$B$2,3,IF('PPC-K'!E33=SOLL!$B$2,4, IF('PPC-K'!F33=SOLL!$B$2,"-"))))),"-")</f>
        <v>2</v>
      </c>
    </row>
    <row r="34" spans="1:8" x14ac:dyDescent="0.25">
      <c r="A34" s="59"/>
      <c r="B34" s="59"/>
      <c r="C34" s="59"/>
      <c r="D34" s="59"/>
      <c r="E34" s="59"/>
      <c r="F34" s="59"/>
      <c r="G34" s="31"/>
      <c r="H34" s="37"/>
    </row>
    <row r="35" spans="1:8" ht="18" x14ac:dyDescent="0.25">
      <c r="A35" s="169" t="s">
        <v>77</v>
      </c>
      <c r="B35" s="59"/>
      <c r="C35" s="59"/>
      <c r="D35" s="59"/>
      <c r="E35" s="59"/>
      <c r="F35" s="59"/>
      <c r="G35" s="31"/>
      <c r="H35" s="37"/>
    </row>
    <row r="36" spans="1:8" x14ac:dyDescent="0.25">
      <c r="A36" s="93" t="s">
        <v>58</v>
      </c>
      <c r="B36" s="59"/>
      <c r="C36" s="59"/>
      <c r="D36" s="59"/>
      <c r="E36" s="59"/>
      <c r="F36" s="59"/>
      <c r="G36" s="31"/>
      <c r="H36" s="37"/>
    </row>
    <row r="37" spans="1:8" x14ac:dyDescent="0.25">
      <c r="A37" s="167" t="s">
        <v>59</v>
      </c>
      <c r="B37" s="51"/>
      <c r="C37" s="38"/>
      <c r="D37" s="38"/>
      <c r="E37" s="38"/>
      <c r="F37" s="38"/>
      <c r="G37" s="31"/>
      <c r="H37" s="37">
        <f>IFERROR(SOLL!L30-IF('PPC-K'!B37 = SOLL!$B$2,1, IF('PPC-K'!C37=SOLL!$B$2,2,IF('PPC-K'!D37=SOLL!$B$2,3,IF('PPC-K'!E37=SOLL!$B$2,4, IF('PPC-K'!F37=SOLL!$B$2,"-"))))),"-")</f>
        <v>1</v>
      </c>
    </row>
    <row r="38" spans="1:8" x14ac:dyDescent="0.25">
      <c r="A38" s="167" t="s">
        <v>60</v>
      </c>
      <c r="B38" s="51"/>
      <c r="C38" s="38"/>
      <c r="D38" s="38"/>
      <c r="E38" s="38"/>
      <c r="F38" s="38"/>
      <c r="G38" s="31"/>
      <c r="H38" s="37">
        <f>IFERROR(SOLL!L31-IF('PPC-K'!B38 = SOLL!$B$2,1, IF('PPC-K'!C38=SOLL!$B$2,2,IF('PPC-K'!D38=SOLL!$B$2,3,IF('PPC-K'!E38=SOLL!$B$2,4, IF('PPC-K'!F38=SOLL!$B$2,"-"))))),"-")</f>
        <v>1</v>
      </c>
    </row>
    <row r="39" spans="1:8" x14ac:dyDescent="0.25">
      <c r="A39" s="167" t="s">
        <v>61</v>
      </c>
      <c r="B39" s="51"/>
      <c r="C39" s="38"/>
      <c r="D39" s="38"/>
      <c r="E39" s="38"/>
      <c r="F39" s="38"/>
      <c r="G39" s="31"/>
      <c r="H39" s="37">
        <f>IFERROR(SOLL!L32-IF('PPC-K'!B39 = SOLL!$B$2,1, IF('PPC-K'!C39=SOLL!$B$2,2,IF('PPC-K'!D39=SOLL!$B$2,3,IF('PPC-K'!E39=SOLL!$B$2,4, IF('PPC-K'!F39=SOLL!$B$2,"-"))))),"-")</f>
        <v>1</v>
      </c>
    </row>
    <row r="40" spans="1:8" x14ac:dyDescent="0.25">
      <c r="A40" s="167" t="s">
        <v>62</v>
      </c>
      <c r="B40" s="51"/>
      <c r="C40" s="38"/>
      <c r="D40" s="38"/>
      <c r="E40" s="38"/>
      <c r="F40" s="38"/>
      <c r="G40" s="31"/>
      <c r="H40" s="37">
        <f>IFERROR(SOLL!L33-IF('PPC-K'!B40 = SOLL!$B$2,1, IF('PPC-K'!C40=SOLL!$B$2,2,IF('PPC-K'!D40=SOLL!$B$2,3,IF('PPC-K'!E40=SOLL!$B$2,4, IF('PPC-K'!F40=SOLL!$B$2,"-"))))),"-")</f>
        <v>1</v>
      </c>
    </row>
    <row r="41" spans="1:8" x14ac:dyDescent="0.25">
      <c r="A41" s="167" t="s">
        <v>63</v>
      </c>
      <c r="B41" s="51"/>
      <c r="C41" s="38"/>
      <c r="D41" s="38"/>
      <c r="E41" s="38"/>
      <c r="F41" s="38"/>
      <c r="G41" s="31"/>
      <c r="H41" s="37">
        <f>IFERROR(SOLL!L34-IF('PPC-K'!B41 = SOLL!$B$2,1, IF('PPC-K'!C41=SOLL!$B$2,2,IF('PPC-K'!D41=SOLL!$B$2,3,IF('PPC-K'!E41=SOLL!$B$2,4, IF('PPC-K'!F41=SOLL!$B$2,"-"))))),"-")</f>
        <v>1</v>
      </c>
    </row>
    <row r="42" spans="1:8" x14ac:dyDescent="0.25">
      <c r="A42" s="59"/>
      <c r="B42" s="59"/>
      <c r="C42" s="59"/>
      <c r="D42" s="59"/>
      <c r="E42" s="59"/>
      <c r="F42" s="59"/>
      <c r="G42" s="31"/>
      <c r="H42" s="37"/>
    </row>
    <row r="43" spans="1:8" x14ac:dyDescent="0.25">
      <c r="A43" s="59"/>
      <c r="B43" s="59"/>
      <c r="C43" s="59"/>
      <c r="D43" s="59"/>
      <c r="E43" s="59"/>
      <c r="F43" s="59"/>
      <c r="G43" s="31"/>
      <c r="H43" s="37"/>
    </row>
    <row r="44" spans="1:8" ht="18" x14ac:dyDescent="0.25">
      <c r="A44" s="169" t="s">
        <v>64</v>
      </c>
      <c r="B44" s="59"/>
      <c r="C44" s="59"/>
      <c r="D44" s="59"/>
      <c r="E44" s="59"/>
      <c r="F44" s="59"/>
      <c r="G44" s="31"/>
      <c r="H44" s="37"/>
    </row>
    <row r="45" spans="1:8" s="276" customFormat="1" ht="18.75" hidden="1" outlineLevel="1" thickBot="1" x14ac:dyDescent="0.3">
      <c r="A45" s="169"/>
      <c r="B45" s="286" t="s">
        <v>193</v>
      </c>
      <c r="C45" s="286" t="s">
        <v>262</v>
      </c>
      <c r="D45" s="286" t="s">
        <v>194</v>
      </c>
      <c r="E45" s="221" t="s">
        <v>263</v>
      </c>
      <c r="F45" s="221"/>
      <c r="G45" s="221"/>
      <c r="H45" s="37"/>
    </row>
    <row r="46" spans="1:8" s="288" customFormat="1" ht="29.25" hidden="1" outlineLevel="1" x14ac:dyDescent="0.25">
      <c r="A46" s="228" t="s">
        <v>319</v>
      </c>
      <c r="B46" s="290"/>
      <c r="C46" s="289"/>
      <c r="D46" s="289"/>
      <c r="E46" s="293" t="s">
        <v>118</v>
      </c>
      <c r="F46" s="297"/>
      <c r="G46" s="298"/>
      <c r="H46" s="37"/>
    </row>
    <row r="47" spans="1:8" s="288" customFormat="1" ht="28.5" hidden="1" outlineLevel="1" x14ac:dyDescent="0.25">
      <c r="A47" s="230" t="s">
        <v>320</v>
      </c>
      <c r="B47" s="290"/>
      <c r="C47" s="289"/>
      <c r="D47" s="289"/>
      <c r="E47" s="293" t="s">
        <v>118</v>
      </c>
      <c r="F47" s="297"/>
      <c r="G47" s="298"/>
      <c r="H47" s="37"/>
    </row>
    <row r="48" spans="1:8" s="288" customFormat="1" hidden="1" outlineLevel="1" x14ac:dyDescent="0.25">
      <c r="A48" s="299" t="s">
        <v>321</v>
      </c>
      <c r="B48" s="290"/>
      <c r="C48" s="289"/>
      <c r="D48" s="289"/>
      <c r="E48" s="293" t="s">
        <v>326</v>
      </c>
      <c r="F48" s="297"/>
      <c r="G48" s="298"/>
      <c r="H48" s="37"/>
    </row>
    <row r="49" spans="1:8" s="288" customFormat="1" hidden="1" outlineLevel="1" x14ac:dyDescent="0.25">
      <c r="A49" s="299" t="s">
        <v>322</v>
      </c>
      <c r="B49" s="290"/>
      <c r="C49" s="289"/>
      <c r="D49" s="289"/>
      <c r="E49" s="293" t="s">
        <v>118</v>
      </c>
      <c r="F49" s="297"/>
      <c r="G49" s="298"/>
      <c r="H49" s="37"/>
    </row>
    <row r="50" spans="1:8" s="288" customFormat="1" ht="29.25" hidden="1" outlineLevel="1" thickBot="1" x14ac:dyDescent="0.3">
      <c r="A50" s="229" t="s">
        <v>323</v>
      </c>
      <c r="B50" s="290"/>
      <c r="C50" s="289"/>
      <c r="D50" s="289"/>
      <c r="E50" s="293" t="s">
        <v>118</v>
      </c>
      <c r="F50" s="297"/>
      <c r="G50" s="298"/>
      <c r="H50" s="37"/>
    </row>
    <row r="51" spans="1:8" s="288" customFormat="1" ht="29.25" hidden="1" outlineLevel="1" x14ac:dyDescent="0.25">
      <c r="A51" s="228" t="s">
        <v>226</v>
      </c>
      <c r="B51" s="290"/>
      <c r="C51" s="289"/>
      <c r="D51" s="289"/>
      <c r="E51" s="293" t="s">
        <v>118</v>
      </c>
      <c r="F51" s="297"/>
      <c r="G51" s="298"/>
      <c r="H51" s="37"/>
    </row>
    <row r="52" spans="1:8" s="288" customFormat="1" ht="28.5" hidden="1" outlineLevel="1" x14ac:dyDescent="0.25">
      <c r="A52" s="230" t="s">
        <v>227</v>
      </c>
      <c r="B52" s="290"/>
      <c r="C52" s="289"/>
      <c r="D52" s="289"/>
      <c r="E52" s="293" t="s">
        <v>118</v>
      </c>
      <c r="F52" s="297"/>
      <c r="G52" s="298"/>
      <c r="H52" s="37"/>
    </row>
    <row r="53" spans="1:8" s="288" customFormat="1" ht="42.75" hidden="1" outlineLevel="1" x14ac:dyDescent="0.25">
      <c r="A53" s="230" t="s">
        <v>324</v>
      </c>
      <c r="B53" s="290"/>
      <c r="C53" s="289"/>
      <c r="D53" s="289"/>
      <c r="E53" s="293" t="s">
        <v>118</v>
      </c>
      <c r="F53" s="297"/>
      <c r="G53" s="298"/>
      <c r="H53" s="37"/>
    </row>
    <row r="54" spans="1:8" s="288" customFormat="1" ht="43.5" hidden="1" outlineLevel="1" thickBot="1" x14ac:dyDescent="0.3">
      <c r="A54" s="229" t="s">
        <v>325</v>
      </c>
      <c r="B54" s="290"/>
      <c r="C54" s="289"/>
      <c r="D54" s="289"/>
      <c r="E54" s="293" t="s">
        <v>118</v>
      </c>
      <c r="F54" s="297"/>
      <c r="G54" s="298"/>
      <c r="H54" s="37"/>
    </row>
    <row r="55" spans="1:8" s="276" customFormat="1" ht="43.5" hidden="1" outlineLevel="1" x14ac:dyDescent="0.25">
      <c r="A55" s="228" t="s">
        <v>228</v>
      </c>
      <c r="B55" s="249"/>
      <c r="C55" s="287"/>
      <c r="D55" s="287"/>
      <c r="E55" s="246" t="s">
        <v>326</v>
      </c>
      <c r="F55" s="246"/>
      <c r="G55" s="246"/>
      <c r="H55" s="37"/>
    </row>
    <row r="56" spans="1:8" s="276" customFormat="1" ht="28.5" hidden="1" outlineLevel="1" x14ac:dyDescent="0.25">
      <c r="A56" s="230" t="s">
        <v>229</v>
      </c>
      <c r="B56" s="249"/>
      <c r="C56" s="287"/>
      <c r="D56" s="287"/>
      <c r="E56" s="246" t="s">
        <v>326</v>
      </c>
      <c r="F56" s="246"/>
      <c r="G56" s="246"/>
      <c r="H56" s="37"/>
    </row>
    <row r="57" spans="1:8" s="276" customFormat="1" ht="28.5" hidden="1" outlineLevel="1" x14ac:dyDescent="0.25">
      <c r="A57" s="230" t="s">
        <v>230</v>
      </c>
      <c r="B57" s="249"/>
      <c r="C57" s="287"/>
      <c r="D57" s="287"/>
      <c r="E57" s="246" t="s">
        <v>326</v>
      </c>
      <c r="F57" s="246"/>
      <c r="G57" s="246"/>
      <c r="H57" s="37"/>
    </row>
    <row r="58" spans="1:8" s="276" customFormat="1" ht="28.5" hidden="1" outlineLevel="1" x14ac:dyDescent="0.25">
      <c r="A58" s="230" t="s">
        <v>303</v>
      </c>
      <c r="B58" s="249"/>
      <c r="C58" s="287"/>
      <c r="D58" s="287"/>
      <c r="E58" s="246" t="s">
        <v>326</v>
      </c>
      <c r="F58" s="246"/>
      <c r="G58" s="246"/>
      <c r="H58" s="37"/>
    </row>
    <row r="59" spans="1:8" s="291" customFormat="1" ht="43.5" hidden="1" outlineLevel="1" thickBot="1" x14ac:dyDescent="0.3">
      <c r="A59" s="229" t="s">
        <v>231</v>
      </c>
      <c r="B59" s="249"/>
      <c r="C59" s="292"/>
      <c r="D59" s="292"/>
      <c r="E59" s="246" t="s">
        <v>326</v>
      </c>
      <c r="F59" s="246"/>
      <c r="G59" s="246"/>
      <c r="H59" s="37"/>
    </row>
    <row r="60" spans="1:8" s="276" customFormat="1" ht="30" hidden="1" outlineLevel="1" thickBot="1" x14ac:dyDescent="0.3">
      <c r="A60" s="231" t="s">
        <v>304</v>
      </c>
      <c r="B60" s="249"/>
      <c r="C60" s="287"/>
      <c r="D60" s="287"/>
      <c r="E60" s="246"/>
      <c r="F60" s="246"/>
      <c r="G60" s="246"/>
      <c r="H60" s="37"/>
    </row>
    <row r="61" spans="1:8" s="276" customFormat="1" ht="29.25" hidden="1" outlineLevel="1" x14ac:dyDescent="0.25">
      <c r="A61" s="228" t="s">
        <v>235</v>
      </c>
      <c r="B61" s="249"/>
      <c r="C61" s="287"/>
      <c r="D61" s="287"/>
      <c r="E61" s="246"/>
      <c r="F61" s="246"/>
      <c r="G61" s="246"/>
      <c r="H61" s="37"/>
    </row>
    <row r="62" spans="1:8" s="276" customFormat="1" ht="28.5" hidden="1" outlineLevel="1" x14ac:dyDescent="0.25">
      <c r="A62" s="230" t="s">
        <v>236</v>
      </c>
      <c r="B62" s="249"/>
      <c r="C62" s="287"/>
      <c r="D62" s="287"/>
      <c r="E62" s="246"/>
      <c r="F62" s="246"/>
      <c r="G62" s="246"/>
      <c r="H62" s="37"/>
    </row>
    <row r="63" spans="1:8" s="276" customFormat="1" ht="28.5" hidden="1" outlineLevel="1" x14ac:dyDescent="0.25">
      <c r="A63" s="230" t="s">
        <v>238</v>
      </c>
      <c r="B63" s="249"/>
      <c r="C63" s="287"/>
      <c r="D63" s="287"/>
      <c r="E63" s="246"/>
      <c r="F63" s="246"/>
      <c r="G63" s="246"/>
      <c r="H63" s="37"/>
    </row>
    <row r="64" spans="1:8" s="276" customFormat="1" ht="29.25" hidden="1" outlineLevel="1" thickBot="1" x14ac:dyDescent="0.3">
      <c r="A64" s="229" t="s">
        <v>239</v>
      </c>
      <c r="B64" s="249"/>
      <c r="C64" s="287"/>
      <c r="D64" s="287"/>
      <c r="E64" s="246"/>
      <c r="F64" s="246"/>
      <c r="G64" s="246"/>
      <c r="H64" s="37"/>
    </row>
    <row r="65" spans="1:8" s="276" customFormat="1" ht="43.5" hidden="1" outlineLevel="1" x14ac:dyDescent="0.25">
      <c r="A65" s="228" t="s">
        <v>305</v>
      </c>
      <c r="B65" s="249"/>
      <c r="C65" s="287"/>
      <c r="D65" s="287"/>
      <c r="E65" s="246"/>
      <c r="F65" s="246"/>
      <c r="G65" s="246"/>
      <c r="H65" s="37"/>
    </row>
    <row r="66" spans="1:8" s="276" customFormat="1" ht="29.25" hidden="1" outlineLevel="1" thickBot="1" x14ac:dyDescent="0.3">
      <c r="A66" s="229" t="s">
        <v>306</v>
      </c>
      <c r="B66" s="249"/>
      <c r="C66" s="287"/>
      <c r="D66" s="287"/>
      <c r="E66" s="246"/>
      <c r="F66" s="246"/>
      <c r="G66" s="246"/>
      <c r="H66" s="37"/>
    </row>
    <row r="67" spans="1:8" s="276" customFormat="1" ht="30" hidden="1" outlineLevel="1" x14ac:dyDescent="0.25">
      <c r="A67" s="236" t="s">
        <v>265</v>
      </c>
      <c r="B67" s="249"/>
      <c r="C67" s="287"/>
      <c r="D67" s="287"/>
      <c r="E67" s="246"/>
      <c r="F67" s="246"/>
      <c r="G67" s="246"/>
      <c r="H67" s="37"/>
    </row>
    <row r="68" spans="1:8" s="276" customFormat="1" ht="29.25" hidden="1" outlineLevel="1" x14ac:dyDescent="0.25">
      <c r="A68" s="282" t="s">
        <v>285</v>
      </c>
      <c r="B68" s="249"/>
      <c r="C68" s="287"/>
      <c r="D68" s="287"/>
      <c r="E68" s="246"/>
      <c r="F68" s="246"/>
      <c r="G68" s="246"/>
      <c r="H68" s="37"/>
    </row>
    <row r="69" spans="1:8" s="285" customFormat="1" ht="29.25" hidden="1" outlineLevel="1" x14ac:dyDescent="0.25">
      <c r="A69" s="282" t="s">
        <v>307</v>
      </c>
      <c r="B69" s="249"/>
      <c r="C69" s="287"/>
      <c r="D69" s="287"/>
      <c r="E69" s="246"/>
      <c r="F69" s="246"/>
      <c r="G69" s="246"/>
      <c r="H69" s="37"/>
    </row>
    <row r="70" spans="1:8" s="285" customFormat="1" hidden="1" outlineLevel="1" x14ac:dyDescent="0.25">
      <c r="A70" s="300" t="s">
        <v>286</v>
      </c>
      <c r="B70" s="249"/>
      <c r="C70" s="287"/>
      <c r="D70" s="287"/>
      <c r="E70" s="246"/>
      <c r="F70" s="246"/>
      <c r="G70" s="246"/>
      <c r="H70" s="37"/>
    </row>
    <row r="71" spans="1:8" s="285" customFormat="1" ht="30" hidden="1" outlineLevel="1" thickBot="1" x14ac:dyDescent="0.3">
      <c r="A71" s="301" t="s">
        <v>308</v>
      </c>
      <c r="B71" s="249"/>
      <c r="C71" s="287"/>
      <c r="D71" s="287"/>
      <c r="E71" s="246"/>
      <c r="F71" s="246"/>
      <c r="G71" s="246"/>
      <c r="H71" s="37"/>
    </row>
    <row r="72" spans="1:8" s="285" customFormat="1" ht="29.25" hidden="1" outlineLevel="1" x14ac:dyDescent="0.25">
      <c r="A72" s="228" t="s">
        <v>258</v>
      </c>
      <c r="B72" s="249"/>
      <c r="C72" s="287"/>
      <c r="D72" s="287"/>
      <c r="E72" s="246"/>
      <c r="F72" s="246"/>
      <c r="G72" s="246"/>
      <c r="H72" s="37"/>
    </row>
    <row r="73" spans="1:8" s="285" customFormat="1" ht="28.5" hidden="1" outlineLevel="1" x14ac:dyDescent="0.25">
      <c r="A73" s="230" t="s">
        <v>243</v>
      </c>
      <c r="B73" s="249"/>
      <c r="C73" s="287"/>
      <c r="D73" s="287"/>
      <c r="E73" s="246"/>
      <c r="F73" s="246"/>
      <c r="G73" s="246"/>
      <c r="H73" s="37"/>
    </row>
    <row r="74" spans="1:8" s="285" customFormat="1" hidden="1" outlineLevel="1" x14ac:dyDescent="0.25">
      <c r="A74" s="281" t="s">
        <v>309</v>
      </c>
      <c r="B74" s="249"/>
      <c r="C74" s="287"/>
      <c r="D74" s="287"/>
      <c r="E74" s="246"/>
      <c r="F74" s="246"/>
      <c r="G74" s="246"/>
      <c r="H74" s="37"/>
    </row>
    <row r="75" spans="1:8" s="285" customFormat="1" ht="15.75" hidden="1" outlineLevel="1" thickBot="1" x14ac:dyDescent="0.3">
      <c r="A75" s="229" t="s">
        <v>310</v>
      </c>
      <c r="B75" s="249"/>
      <c r="C75" s="287"/>
      <c r="D75" s="287"/>
      <c r="E75" s="246"/>
      <c r="F75" s="246"/>
      <c r="G75" s="246"/>
      <c r="H75" s="37"/>
    </row>
    <row r="76" spans="1:8" s="285" customFormat="1" ht="59.25" hidden="1" outlineLevel="1" thickBot="1" x14ac:dyDescent="0.3">
      <c r="A76" s="302" t="s">
        <v>245</v>
      </c>
      <c r="B76" s="249"/>
      <c r="C76" s="287"/>
      <c r="D76" s="287"/>
      <c r="E76" s="246" t="s">
        <v>318</v>
      </c>
      <c r="F76" s="246"/>
      <c r="G76" s="246"/>
      <c r="H76" s="37"/>
    </row>
    <row r="77" spans="1:8" s="285" customFormat="1" ht="29.25" hidden="1" outlineLevel="1" x14ac:dyDescent="0.25">
      <c r="A77" s="303" t="s">
        <v>330</v>
      </c>
      <c r="B77" s="249"/>
      <c r="C77" s="287"/>
      <c r="D77" s="287"/>
      <c r="E77" s="246"/>
      <c r="F77" s="246"/>
      <c r="G77" s="246"/>
      <c r="H77" s="37"/>
    </row>
    <row r="78" spans="1:8" s="285" customFormat="1" hidden="1" outlineLevel="1" x14ac:dyDescent="0.25">
      <c r="A78" s="230" t="s">
        <v>290</v>
      </c>
      <c r="B78" s="249"/>
      <c r="C78" s="287"/>
      <c r="D78" s="287"/>
      <c r="E78" s="246"/>
      <c r="F78" s="246"/>
      <c r="G78" s="246"/>
      <c r="H78" s="37"/>
    </row>
    <row r="79" spans="1:8" s="276" customFormat="1" hidden="1" outlineLevel="1" x14ac:dyDescent="0.25">
      <c r="A79" s="230" t="s">
        <v>248</v>
      </c>
      <c r="B79" s="249"/>
      <c r="C79" s="287"/>
      <c r="D79" s="287"/>
      <c r="E79" s="246"/>
      <c r="F79" s="246"/>
      <c r="G79" s="246"/>
      <c r="H79" s="37"/>
    </row>
    <row r="80" spans="1:8" s="276" customFormat="1" ht="15.75" hidden="1" outlineLevel="1" thickBot="1" x14ac:dyDescent="0.3">
      <c r="A80" s="229" t="s">
        <v>312</v>
      </c>
      <c r="B80" s="249"/>
      <c r="C80" s="287"/>
      <c r="D80" s="287"/>
      <c r="E80" s="246"/>
      <c r="F80" s="246"/>
      <c r="G80" s="246"/>
      <c r="H80" s="37"/>
    </row>
    <row r="81" spans="1:8" s="276" customFormat="1" hidden="1" outlineLevel="1" x14ac:dyDescent="0.25">
      <c r="A81" s="236" t="s">
        <v>313</v>
      </c>
      <c r="B81" s="249"/>
      <c r="C81" s="287"/>
      <c r="D81" s="287"/>
      <c r="E81" s="246"/>
      <c r="F81" s="246"/>
      <c r="G81" s="246"/>
      <c r="H81" s="37"/>
    </row>
    <row r="82" spans="1:8" s="276" customFormat="1" ht="15.75" hidden="1" outlineLevel="1" thickBot="1" x14ac:dyDescent="0.3">
      <c r="A82" s="239" t="s">
        <v>251</v>
      </c>
      <c r="B82" s="249"/>
      <c r="C82" s="287"/>
      <c r="D82" s="287"/>
      <c r="E82" s="246"/>
      <c r="F82" s="246"/>
      <c r="G82" s="246"/>
      <c r="H82" s="37"/>
    </row>
    <row r="83" spans="1:8" s="276" customFormat="1" ht="30" hidden="1" outlineLevel="1" thickBot="1" x14ac:dyDescent="0.3">
      <c r="A83" s="304" t="s">
        <v>252</v>
      </c>
      <c r="B83" s="249"/>
      <c r="C83" s="287"/>
      <c r="D83" s="287"/>
      <c r="E83" s="246"/>
      <c r="F83" s="246"/>
      <c r="G83" s="246"/>
      <c r="H83" s="37"/>
    </row>
    <row r="84" spans="1:8" s="276" customFormat="1" hidden="1" outlineLevel="1" x14ac:dyDescent="0.25">
      <c r="A84" s="305" t="s">
        <v>314</v>
      </c>
      <c r="B84" s="249"/>
      <c r="C84" s="287"/>
      <c r="D84" s="287"/>
      <c r="E84" s="246"/>
      <c r="F84" s="246"/>
      <c r="G84" s="246"/>
      <c r="H84" s="37"/>
    </row>
    <row r="85" spans="1:8" s="276" customFormat="1" hidden="1" outlineLevel="1" x14ac:dyDescent="0.25">
      <c r="A85" s="282" t="s">
        <v>315</v>
      </c>
      <c r="B85" s="249"/>
      <c r="C85" s="287"/>
      <c r="D85" s="287"/>
      <c r="E85" s="246"/>
      <c r="F85" s="246"/>
      <c r="G85" s="246"/>
      <c r="H85" s="37"/>
    </row>
    <row r="86" spans="1:8" s="276" customFormat="1" ht="29.25" hidden="1" outlineLevel="1" x14ac:dyDescent="0.25">
      <c r="A86" s="282" t="s">
        <v>316</v>
      </c>
      <c r="B86" s="249"/>
      <c r="C86" s="287"/>
      <c r="D86" s="287"/>
      <c r="E86" s="246"/>
      <c r="F86" s="246"/>
      <c r="G86" s="246"/>
      <c r="H86" s="37"/>
    </row>
    <row r="87" spans="1:8" s="276" customFormat="1" ht="30" hidden="1" outlineLevel="1" thickBot="1" x14ac:dyDescent="0.3">
      <c r="A87" s="301" t="s">
        <v>317</v>
      </c>
      <c r="B87" s="249"/>
      <c r="C87" s="287"/>
      <c r="D87" s="287"/>
      <c r="E87" s="246"/>
      <c r="F87" s="246"/>
      <c r="G87" s="246"/>
      <c r="H87" s="37"/>
    </row>
    <row r="88" spans="1:8" s="276" customFormat="1" ht="18" collapsed="1" x14ac:dyDescent="0.25">
      <c r="A88" s="247"/>
      <c r="B88" s="59"/>
      <c r="C88" s="59"/>
      <c r="D88" s="59"/>
      <c r="E88" s="59"/>
      <c r="F88" s="59"/>
      <c r="H88" s="37"/>
    </row>
    <row r="89" spans="1:8" x14ac:dyDescent="0.25">
      <c r="A89" s="93" t="s">
        <v>78</v>
      </c>
      <c r="B89" s="59"/>
      <c r="C89" s="59"/>
      <c r="D89" s="59"/>
      <c r="E89" s="59"/>
      <c r="F89" s="59"/>
      <c r="G89" s="31"/>
      <c r="H89" s="37"/>
    </row>
    <row r="90" spans="1:8" x14ac:dyDescent="0.25">
      <c r="A90" s="168" t="s">
        <v>9</v>
      </c>
      <c r="B90" s="51"/>
      <c r="C90" s="38"/>
      <c r="D90" s="38"/>
      <c r="E90" s="38"/>
      <c r="F90" s="38"/>
      <c r="G90" s="22"/>
      <c r="H90" s="37">
        <f>IFERROR(SOLL!L39-IF('PPC-K'!B90 = SOLL!$B$2,1, IF('PPC-K'!C90=SOLL!$B$2,2,IF('PPC-K'!D90=SOLL!$B$2,3,IF('PPC-K'!E90=SOLL!$B$2,4, IF('PPC-K'!F90=SOLL!$B$2,"-"))))),"-")</f>
        <v>1</v>
      </c>
    </row>
    <row r="91" spans="1:8" x14ac:dyDescent="0.25">
      <c r="A91" s="168" t="s">
        <v>10</v>
      </c>
      <c r="B91" s="51"/>
      <c r="C91" s="38"/>
      <c r="D91" s="38"/>
      <c r="E91" s="38"/>
      <c r="F91" s="38"/>
      <c r="G91" s="31"/>
      <c r="H91" s="37">
        <f>IFERROR(SOLL!L40-IF('PPC-K'!B91 = SOLL!$B$2,1, IF('PPC-K'!C91=SOLL!$B$2,2,IF('PPC-K'!D91=SOLL!$B$2,3,IF('PPC-K'!E91=SOLL!$B$2,4, IF('PPC-K'!F91=SOLL!$B$2,"-"))))),"-")</f>
        <v>1</v>
      </c>
    </row>
    <row r="92" spans="1:8" x14ac:dyDescent="0.25">
      <c r="A92" s="168" t="s">
        <v>11</v>
      </c>
      <c r="B92" s="38"/>
      <c r="C92" s="51"/>
      <c r="D92" s="38"/>
      <c r="E92" s="38"/>
      <c r="F92" s="38"/>
      <c r="G92" s="31"/>
      <c r="H92" s="37">
        <f>IFERROR(SOLL!L41-IF('PPC-K'!B92 = SOLL!$B$2,1, IF('PPC-K'!C92=SOLL!$B$2,2,IF('PPC-K'!D92=SOLL!$B$2,3,IF('PPC-K'!E92=SOLL!$B$2,4, IF('PPC-K'!F92=SOLL!$B$2,"-"))))),"-")</f>
        <v>2</v>
      </c>
    </row>
    <row r="93" spans="1:8" x14ac:dyDescent="0.25">
      <c r="A93" s="168" t="s">
        <v>79</v>
      </c>
      <c r="B93" s="51"/>
      <c r="C93" s="38"/>
      <c r="D93" s="38"/>
      <c r="E93" s="38"/>
      <c r="F93" s="38"/>
      <c r="G93" s="31"/>
      <c r="H93" s="37">
        <f>IFERROR(SOLL!L42-IF('PPC-K'!B93 = SOLL!$B$2,1, IF('PPC-K'!C93=SOLL!$B$2,2,IF('PPC-K'!D93=SOLL!$B$2,3,IF('PPC-K'!E93=SOLL!$B$2,4, IF('PPC-K'!F93=SOLL!$B$2,"-"))))),"-")</f>
        <v>1</v>
      </c>
    </row>
    <row r="94" spans="1:8" x14ac:dyDescent="0.25">
      <c r="A94" s="59"/>
      <c r="B94" s="59"/>
      <c r="C94" s="59"/>
      <c r="D94" s="59"/>
      <c r="E94" s="59"/>
      <c r="F94" s="59"/>
      <c r="G94" s="31"/>
      <c r="H94" s="37"/>
    </row>
    <row r="95" spans="1:8" x14ac:dyDescent="0.25">
      <c r="A95" s="93" t="s">
        <v>80</v>
      </c>
      <c r="B95" s="59"/>
      <c r="C95" s="59"/>
      <c r="D95" s="59"/>
      <c r="E95" s="59"/>
      <c r="F95" s="59"/>
      <c r="G95" s="31"/>
      <c r="H95" s="37"/>
    </row>
    <row r="96" spans="1:8" x14ac:dyDescent="0.25">
      <c r="A96" s="168" t="s">
        <v>81</v>
      </c>
      <c r="B96" s="38"/>
      <c r="C96" s="51"/>
      <c r="D96" s="38"/>
      <c r="E96" s="38"/>
      <c r="F96" s="38"/>
      <c r="G96" s="31"/>
      <c r="H96" s="37">
        <f>IFERROR(SOLL!L45-IF('PPC-K'!B96 = SOLL!$B$2,1, IF('PPC-K'!C96=SOLL!$B$2,2,IF('PPC-K'!D96=SOLL!$B$2,3,IF('PPC-K'!E96=SOLL!$B$2,4, IF('PPC-K'!F96=SOLL!$B$2,"-"))))),"-")</f>
        <v>2</v>
      </c>
    </row>
    <row r="97" spans="1:8" x14ac:dyDescent="0.25">
      <c r="A97" s="168" t="s">
        <v>82</v>
      </c>
      <c r="B97" s="51"/>
      <c r="C97" s="38"/>
      <c r="D97" s="38"/>
      <c r="E97" s="38"/>
      <c r="F97" s="38"/>
      <c r="G97" s="31"/>
      <c r="H97" s="37">
        <f>IFERROR(SOLL!L46-IF('PPC-K'!B97 = SOLL!$B$2,1, IF('PPC-K'!C97=SOLL!$B$2,2,IF('PPC-K'!D97=SOLL!$B$2,3,IF('PPC-K'!E97=SOLL!$B$2,4, IF('PPC-K'!F97=SOLL!$B$2,"-"))))),"-")</f>
        <v>1</v>
      </c>
    </row>
    <row r="98" spans="1:8" x14ac:dyDescent="0.25">
      <c r="A98" s="168" t="s">
        <v>83</v>
      </c>
      <c r="B98" s="51"/>
      <c r="C98" s="38"/>
      <c r="D98" s="38"/>
      <c r="E98" s="38"/>
      <c r="F98" s="38"/>
      <c r="G98" s="31"/>
      <c r="H98" s="37">
        <f>IFERROR(SOLL!L47-IF('PPC-K'!B98 = SOLL!$B$2,1, IF('PPC-K'!C98=SOLL!$B$2,2,IF('PPC-K'!D98=SOLL!$B$2,3,IF('PPC-K'!E98=SOLL!$B$2,4, IF('PPC-K'!F98=SOLL!$B$2,"-"))))),"-")</f>
        <v>1</v>
      </c>
    </row>
    <row r="99" spans="1:8" x14ac:dyDescent="0.25">
      <c r="A99" s="168" t="s">
        <v>13</v>
      </c>
      <c r="B99" s="51"/>
      <c r="C99" s="38"/>
      <c r="D99" s="38"/>
      <c r="E99" s="38"/>
      <c r="F99" s="38"/>
      <c r="G99" s="31"/>
      <c r="H99" s="37">
        <f>IFERROR(SOLL!L48-IF('PPC-K'!B99 = SOLL!$B$2,1, IF('PPC-K'!C99=SOLL!$B$2,2,IF('PPC-K'!D99=SOLL!$B$2,3,IF('PPC-K'!E99=SOLL!$B$2,4, IF('PPC-K'!F99=SOLL!$B$2,"-"))))),"-")</f>
        <v>1</v>
      </c>
    </row>
    <row r="100" spans="1:8" x14ac:dyDescent="0.25">
      <c r="A100" s="59"/>
      <c r="B100" s="59"/>
      <c r="C100" s="59"/>
      <c r="D100" s="59"/>
      <c r="E100" s="59"/>
      <c r="F100" s="59"/>
      <c r="G100" s="31"/>
      <c r="H100" s="37"/>
    </row>
    <row r="101" spans="1:8" ht="18" x14ac:dyDescent="0.25">
      <c r="A101" s="169" t="s">
        <v>84</v>
      </c>
      <c r="B101" s="59"/>
      <c r="C101" s="59"/>
      <c r="D101" s="59"/>
      <c r="E101" s="59"/>
      <c r="F101" s="59"/>
      <c r="G101" s="31"/>
      <c r="H101" s="37"/>
    </row>
    <row r="102" spans="1:8" s="294" customFormat="1" ht="18.75" hidden="1" outlineLevel="1" thickBot="1" x14ac:dyDescent="0.3">
      <c r="A102" s="169"/>
      <c r="B102" s="295" t="s">
        <v>193</v>
      </c>
      <c r="C102" s="295" t="s">
        <v>262</v>
      </c>
      <c r="D102" s="295" t="s">
        <v>194</v>
      </c>
      <c r="E102" s="221" t="s">
        <v>263</v>
      </c>
      <c r="F102" s="221"/>
      <c r="G102" s="221"/>
      <c r="H102" s="37"/>
    </row>
    <row r="103" spans="1:8" s="276" customFormat="1" ht="29.25" hidden="1" outlineLevel="1" x14ac:dyDescent="0.25">
      <c r="A103" s="228" t="s">
        <v>327</v>
      </c>
      <c r="B103" s="249"/>
      <c r="C103" s="287"/>
      <c r="D103" s="287"/>
      <c r="E103" s="246"/>
      <c r="F103" s="246"/>
      <c r="G103" s="246"/>
      <c r="H103" s="37"/>
    </row>
    <row r="104" spans="1:8" s="276" customFormat="1" ht="29.25" hidden="1" outlineLevel="1" thickBot="1" x14ac:dyDescent="0.3">
      <c r="A104" s="229" t="s">
        <v>272</v>
      </c>
      <c r="B104" s="249"/>
      <c r="C104" s="287"/>
      <c r="D104" s="287"/>
      <c r="E104" s="246"/>
      <c r="F104" s="246"/>
      <c r="G104" s="246"/>
      <c r="H104" s="37"/>
    </row>
    <row r="105" spans="1:8" s="276" customFormat="1" ht="30" hidden="1" outlineLevel="1" thickBot="1" x14ac:dyDescent="0.3">
      <c r="A105" s="231" t="s">
        <v>328</v>
      </c>
      <c r="B105" s="249"/>
      <c r="C105" s="287"/>
      <c r="D105" s="287"/>
      <c r="E105" s="246"/>
      <c r="F105" s="246"/>
      <c r="G105" s="246"/>
      <c r="H105" s="37"/>
    </row>
    <row r="106" spans="1:8" s="276" customFormat="1" ht="43.5" hidden="1" outlineLevel="1" x14ac:dyDescent="0.25">
      <c r="A106" s="228" t="s">
        <v>267</v>
      </c>
      <c r="B106" s="249"/>
      <c r="C106" s="287"/>
      <c r="D106" s="287"/>
      <c r="E106" s="246"/>
      <c r="F106" s="246"/>
      <c r="G106" s="246"/>
      <c r="H106" s="37"/>
    </row>
    <row r="107" spans="1:8" s="276" customFormat="1" ht="15.75" hidden="1" outlineLevel="1" thickBot="1" x14ac:dyDescent="0.3">
      <c r="A107" s="229" t="s">
        <v>281</v>
      </c>
      <c r="B107" s="249"/>
      <c r="C107" s="287"/>
      <c r="D107" s="287"/>
      <c r="E107" s="246"/>
      <c r="F107" s="246"/>
      <c r="G107" s="246"/>
      <c r="H107" s="37"/>
    </row>
    <row r="108" spans="1:8" s="285" customFormat="1" ht="15.75" hidden="1" outlineLevel="1" thickBot="1" x14ac:dyDescent="0.3">
      <c r="A108" s="231" t="s">
        <v>247</v>
      </c>
      <c r="B108" s="249"/>
      <c r="C108" s="287"/>
      <c r="D108" s="287"/>
      <c r="E108" s="246"/>
      <c r="F108" s="246"/>
      <c r="G108" s="246"/>
      <c r="H108" s="37"/>
    </row>
    <row r="109" spans="1:8" s="276" customFormat="1" ht="15.75" hidden="1" outlineLevel="1" thickBot="1" x14ac:dyDescent="0.3">
      <c r="A109" s="234" t="s">
        <v>260</v>
      </c>
      <c r="B109" s="249"/>
      <c r="C109" s="287"/>
      <c r="D109" s="287"/>
      <c r="E109" s="246"/>
      <c r="F109" s="246"/>
      <c r="G109" s="246"/>
      <c r="H109" s="37"/>
    </row>
    <row r="110" spans="1:8" s="294" customFormat="1" collapsed="1" x14ac:dyDescent="0.25">
      <c r="A110" s="232"/>
      <c r="B110" s="253"/>
      <c r="C110" s="253"/>
      <c r="D110" s="253"/>
      <c r="E110" s="192"/>
      <c r="F110" s="192"/>
      <c r="G110" s="192"/>
      <c r="H110" s="37"/>
    </row>
    <row r="111" spans="1:8" x14ac:dyDescent="0.25">
      <c r="A111" s="93" t="s">
        <v>85</v>
      </c>
      <c r="B111" s="59"/>
      <c r="C111" s="59"/>
      <c r="D111" s="59"/>
      <c r="E111" s="59"/>
      <c r="F111" s="59"/>
      <c r="G111" s="31"/>
      <c r="H111" s="37"/>
    </row>
    <row r="112" spans="1:8" x14ac:dyDescent="0.25">
      <c r="A112" s="167" t="s">
        <v>86</v>
      </c>
      <c r="B112" s="38"/>
      <c r="C112" s="51"/>
      <c r="D112" s="38"/>
      <c r="E112" s="38"/>
      <c r="F112" s="38"/>
      <c r="G112" s="31"/>
      <c r="H112" s="37">
        <f>IFERROR(SOLL!L52-IF('PPC-K'!B112 = SOLL!$B$2,1, IF('PPC-K'!C112=SOLL!$B$2,2,IF('PPC-K'!D112=SOLL!$B$2,3,IF('PPC-K'!E112=SOLL!$B$2,4, IF('PPC-K'!F112=SOLL!$B$2,"-"))))),"-")</f>
        <v>2</v>
      </c>
    </row>
    <row r="113" spans="1:8" x14ac:dyDescent="0.25">
      <c r="A113" s="170" t="s">
        <v>14</v>
      </c>
      <c r="B113" s="51"/>
      <c r="C113" s="38"/>
      <c r="D113" s="38"/>
      <c r="E113" s="38"/>
      <c r="F113" s="38"/>
      <c r="G113" s="31"/>
      <c r="H113" s="37">
        <f>IFERROR(SOLL!L53-IF('PPC-K'!B113 = SOLL!$B$2,1, IF('PPC-K'!C113=SOLL!$B$2,2,IF('PPC-K'!D113=SOLL!$B$2,3,IF('PPC-K'!E113=SOLL!$B$2,4, IF('PPC-K'!F113=SOLL!$B$2,"-"))))),"-")</f>
        <v>1</v>
      </c>
    </row>
    <row r="114" spans="1:8" x14ac:dyDescent="0.25">
      <c r="A114" s="170" t="s">
        <v>15</v>
      </c>
      <c r="B114" s="38"/>
      <c r="C114" s="51"/>
      <c r="D114" s="38"/>
      <c r="E114" s="38"/>
      <c r="F114" s="38"/>
      <c r="G114" s="31"/>
      <c r="H114" s="37">
        <f>IFERROR(SOLL!L54-IF('PPC-K'!B114 = SOLL!$B$2,1, IF('PPC-K'!C114=SOLL!$B$2,2,IF('PPC-K'!D114=SOLL!$B$2,3,IF('PPC-K'!E114=SOLL!$B$2,4, IF('PPC-K'!F114=SOLL!$B$2,"-"))))),"-")</f>
        <v>2</v>
      </c>
    </row>
    <row r="115" spans="1:8" x14ac:dyDescent="0.25">
      <c r="A115" s="167" t="s">
        <v>16</v>
      </c>
      <c r="B115" s="38"/>
      <c r="C115" s="51"/>
      <c r="D115" s="38"/>
      <c r="E115" s="38"/>
      <c r="F115" s="38"/>
      <c r="G115" s="31"/>
      <c r="H115" s="37">
        <f>IFERROR(SOLL!L55-IF('PPC-K'!B115 = SOLL!$B$2,1, IF('PPC-K'!C115=SOLL!$B$2,2,IF('PPC-K'!D115=SOLL!$B$2,3,IF('PPC-K'!E115=SOLL!$B$2,4, IF('PPC-K'!F115=SOLL!$B$2,"-"))))),"-")</f>
        <v>2</v>
      </c>
    </row>
    <row r="116" spans="1:8" x14ac:dyDescent="0.25">
      <c r="A116" s="167" t="s">
        <v>17</v>
      </c>
      <c r="B116" s="60"/>
      <c r="C116" s="60"/>
      <c r="D116" s="60"/>
      <c r="E116" s="60"/>
      <c r="F116" s="60"/>
      <c r="G116" s="31"/>
      <c r="H116" s="37" t="str">
        <f>IFERROR(SOLL!L56-IF('PPC-K'!B116 = SOLL!$B$2,1, IF('PPC-K'!C116=SOLL!$B$2,2,IF('PPC-K'!D116=SOLL!$B$2,3,IF('PPC-K'!E116=SOLL!$B$2,4, IF('PPC-K'!F116=SOLL!$B$2,"-"))))),"-")</f>
        <v>-</v>
      </c>
    </row>
    <row r="117" spans="1:8" x14ac:dyDescent="0.25">
      <c r="A117" s="59"/>
      <c r="B117" s="59"/>
      <c r="C117" s="59"/>
      <c r="D117" s="59"/>
      <c r="E117" s="59"/>
      <c r="F117" s="59"/>
      <c r="G117" s="31"/>
      <c r="H117" s="37"/>
    </row>
    <row r="118" spans="1:8" ht="18" x14ac:dyDescent="0.25">
      <c r="A118" s="169" t="s">
        <v>87</v>
      </c>
      <c r="B118" s="59"/>
      <c r="C118" s="59"/>
      <c r="D118" s="59"/>
      <c r="E118" s="59"/>
      <c r="F118" s="59"/>
      <c r="G118" s="31"/>
      <c r="H118" s="37"/>
    </row>
    <row r="119" spans="1:8" x14ac:dyDescent="0.25">
      <c r="A119" s="93" t="s">
        <v>88</v>
      </c>
      <c r="B119" s="59"/>
      <c r="C119" s="59"/>
      <c r="D119" s="59"/>
      <c r="E119" s="59"/>
      <c r="F119" s="59"/>
      <c r="G119" s="31"/>
      <c r="H119" s="37"/>
    </row>
    <row r="120" spans="1:8" x14ac:dyDescent="0.25">
      <c r="A120" s="167" t="s">
        <v>39</v>
      </c>
      <c r="B120" s="38"/>
      <c r="C120" s="51"/>
      <c r="D120" s="38"/>
      <c r="E120" s="38"/>
      <c r="F120" s="38"/>
      <c r="G120" s="31"/>
      <c r="H120" s="37">
        <f>IFERROR(SOLL!L60-IF('PPC-K'!B120 = SOLL!$B$2,1, IF('PPC-K'!C120=SOLL!$B$2,2,IF('PPC-K'!D120=SOLL!$B$2,3,IF('PPC-K'!E120=SOLL!$B$2,4, IF('PPC-K'!F120=SOLL!$B$2,"-"))))),"-")</f>
        <v>2</v>
      </c>
    </row>
    <row r="121" spans="1:8" x14ac:dyDescent="0.25">
      <c r="A121" s="167" t="s">
        <v>40</v>
      </c>
      <c r="B121" s="38"/>
      <c r="C121" s="51"/>
      <c r="D121" s="38"/>
      <c r="E121" s="38"/>
      <c r="F121" s="38"/>
      <c r="G121" s="31"/>
      <c r="H121" s="37">
        <f>IFERROR(SOLL!L61-IF('PPC-K'!B121 = SOLL!$B$2,1, IF('PPC-K'!C121=SOLL!$B$2,2,IF('PPC-K'!D121=SOLL!$B$2,3,IF('PPC-K'!E121=SOLL!$B$2,4, IF('PPC-K'!F121=SOLL!$B$2,"-"))))),"-")</f>
        <v>2</v>
      </c>
    </row>
    <row r="122" spans="1:8" x14ac:dyDescent="0.25">
      <c r="A122" s="167" t="s">
        <v>41</v>
      </c>
      <c r="B122" s="38"/>
      <c r="C122" s="51"/>
      <c r="D122" s="38"/>
      <c r="E122" s="38"/>
      <c r="F122" s="38"/>
      <c r="G122" s="31"/>
      <c r="H122" s="37">
        <f>IFERROR(SOLL!L62-IF('PPC-K'!B122 = SOLL!$B$2,1, IF('PPC-K'!C122=SOLL!$B$2,2,IF('PPC-K'!D122=SOLL!$B$2,3,IF('PPC-K'!E122=SOLL!$B$2,4, IF('PPC-K'!F122=SOLL!$B$2,"-"))))),"-")</f>
        <v>2</v>
      </c>
    </row>
    <row r="123" spans="1:8" x14ac:dyDescent="0.25">
      <c r="A123" s="167" t="s">
        <v>42</v>
      </c>
      <c r="B123" s="51"/>
      <c r="C123" s="38"/>
      <c r="D123" s="38"/>
      <c r="E123" s="38"/>
      <c r="F123" s="38"/>
      <c r="G123" s="31"/>
      <c r="H123" s="37">
        <f>IFERROR(SOLL!L63-IF('PPC-K'!B123 = SOLL!$B$2,1, IF('PPC-K'!C123=SOLL!$B$2,2,IF('PPC-K'!D123=SOLL!$B$2,3,IF('PPC-K'!E123=SOLL!$B$2,4, IF('PPC-K'!F123=SOLL!$B$2,"-"))))),"-")</f>
        <v>1</v>
      </c>
    </row>
    <row r="124" spans="1:8" x14ac:dyDescent="0.25">
      <c r="A124" s="167" t="s">
        <v>89</v>
      </c>
      <c r="B124" s="60"/>
      <c r="C124" s="60"/>
      <c r="D124" s="60"/>
      <c r="E124" s="60"/>
      <c r="F124" s="60"/>
      <c r="G124" s="31"/>
      <c r="H124" s="37" t="str">
        <f>IFERROR(SOLL!L64-IF('PPC-K'!B124 = SOLL!$B$2,1, IF('PPC-K'!C124=SOLL!$B$2,2,IF('PPC-K'!D124=SOLL!$B$2,3,IF('PPC-K'!E124=SOLL!$B$2,4, IF('PPC-K'!F124=SOLL!$B$2,"-"))))),"-")</f>
        <v>-</v>
      </c>
    </row>
    <row r="125" spans="1:8" x14ac:dyDescent="0.25">
      <c r="A125" s="59"/>
      <c r="B125" s="59"/>
      <c r="C125" s="59"/>
      <c r="D125" s="59"/>
      <c r="E125" s="59"/>
      <c r="F125" s="59"/>
      <c r="G125" s="31"/>
      <c r="H125" s="37">
        <f>IFERROR(SOLL!L65-IF('PPC-K'!B125 = SOLL!$B$2,1, IF('PPC-K'!C125=SOLL!$B$2,2,IF('PPC-K'!D125=SOLL!$B$2,3,IF('PPC-K'!E125=SOLL!$B$2,4, IF('PPC-K'!F125=SOLL!$B$2,"-"))))),"-")</f>
        <v>0</v>
      </c>
    </row>
    <row r="126" spans="1:8" x14ac:dyDescent="0.25">
      <c r="A126" s="59"/>
      <c r="B126" s="59"/>
      <c r="C126" s="59"/>
      <c r="D126" s="59"/>
      <c r="E126" s="59"/>
      <c r="F126" s="59"/>
      <c r="G126" s="31"/>
      <c r="H126" s="37"/>
    </row>
    <row r="127" spans="1:8" ht="18" x14ac:dyDescent="0.25">
      <c r="A127" s="169" t="s">
        <v>90</v>
      </c>
      <c r="B127" s="59"/>
      <c r="C127" s="59"/>
      <c r="D127" s="59"/>
      <c r="E127" s="59"/>
      <c r="F127" s="59"/>
      <c r="G127" s="31"/>
      <c r="H127" s="37"/>
    </row>
    <row r="128" spans="1:8" x14ac:dyDescent="0.25">
      <c r="A128" s="93" t="s">
        <v>91</v>
      </c>
      <c r="B128" s="59"/>
      <c r="C128" s="59"/>
      <c r="D128" s="59"/>
      <c r="E128" s="59"/>
      <c r="F128" s="59"/>
      <c r="G128" s="31"/>
      <c r="H128" s="37"/>
    </row>
    <row r="129" spans="1:8" x14ac:dyDescent="0.25">
      <c r="A129" s="167" t="s">
        <v>36</v>
      </c>
      <c r="B129" s="38"/>
      <c r="C129" s="51"/>
      <c r="D129" s="38"/>
      <c r="E129" s="38"/>
      <c r="F129" s="38"/>
      <c r="G129" s="31"/>
      <c r="H129" s="37">
        <f>IFERROR(SOLL!L69-IF('PPC-K'!B129 = SOLL!$B$2,1, IF('PPC-K'!C129=SOLL!$B$2,2,IF('PPC-K'!D129=SOLL!$B$2,3,IF('PPC-K'!E129=SOLL!$B$2,4, IF('PPC-K'!F129=SOLL!$B$2,"-"))))),"-")</f>
        <v>2</v>
      </c>
    </row>
    <row r="130" spans="1:8" x14ac:dyDescent="0.25">
      <c r="A130" s="167" t="s">
        <v>35</v>
      </c>
      <c r="B130" s="38"/>
      <c r="C130" s="51"/>
      <c r="D130" s="38"/>
      <c r="E130" s="38"/>
      <c r="F130" s="38"/>
      <c r="G130" s="31"/>
      <c r="H130" s="37">
        <f>IFERROR(SOLL!L70-IF('PPC-K'!B130 = SOLL!$B$2,1, IF('PPC-K'!C130=SOLL!$B$2,2,IF('PPC-K'!D130=SOLL!$B$2,3,IF('PPC-K'!E130=SOLL!$B$2,4, IF('PPC-K'!F130=SOLL!$B$2,"-"))))),"-")</f>
        <v>2</v>
      </c>
    </row>
    <row r="131" spans="1:8" x14ac:dyDescent="0.25">
      <c r="A131" s="167" t="s">
        <v>37</v>
      </c>
      <c r="B131" s="60"/>
      <c r="C131" s="60"/>
      <c r="D131" s="60"/>
      <c r="E131" s="60"/>
      <c r="F131" s="60"/>
      <c r="G131" s="31"/>
      <c r="H131" s="37" t="str">
        <f>IFERROR(SOLL!L71-IF('PPC-K'!B131 = SOLL!$B$2,1, IF('PPC-K'!C131=SOLL!$B$2,2,IF('PPC-K'!D131=SOLL!$B$2,3,IF('PPC-K'!E131=SOLL!$B$2,4, IF('PPC-K'!F131=SOLL!$B$2,"-"))))),"-")</f>
        <v>-</v>
      </c>
    </row>
    <row r="132" spans="1:8" x14ac:dyDescent="0.25">
      <c r="A132" s="167" t="s">
        <v>24</v>
      </c>
      <c r="B132" s="51"/>
      <c r="C132" s="38"/>
      <c r="D132" s="38"/>
      <c r="E132" s="38"/>
      <c r="F132" s="38"/>
      <c r="G132" s="31"/>
      <c r="H132" s="37">
        <f>IFERROR(SOLL!L72-IF('PPC-K'!B132 = SOLL!$B$2,1, IF('PPC-K'!C132=SOLL!$B$2,2,IF('PPC-K'!D132=SOLL!$B$2,3,IF('PPC-K'!E132=SOLL!$B$2,4, IF('PPC-K'!F132=SOLL!$B$2,"-"))))),"-")</f>
        <v>1</v>
      </c>
    </row>
    <row r="133" spans="1:8" x14ac:dyDescent="0.25">
      <c r="A133" s="167" t="s">
        <v>23</v>
      </c>
      <c r="B133" s="38"/>
      <c r="C133" s="51"/>
      <c r="D133" s="38"/>
      <c r="E133" s="38"/>
      <c r="F133" s="38"/>
      <c r="G133" s="31"/>
      <c r="H133" s="37">
        <f>IFERROR(SOLL!L73-IF('PPC-K'!B133 = SOLL!$B$2,1, IF('PPC-K'!C133=SOLL!$B$2,2,IF('PPC-K'!D133=SOLL!$B$2,3,IF('PPC-K'!E133=SOLL!$B$2,4, IF('PPC-K'!F133=SOLL!$B$2,"-"))))),"-")</f>
        <v>2</v>
      </c>
    </row>
    <row r="134" spans="1:8" x14ac:dyDescent="0.25">
      <c r="A134" s="59"/>
      <c r="B134" s="59"/>
      <c r="C134" s="59"/>
      <c r="D134" s="59"/>
      <c r="E134" s="59"/>
      <c r="F134" s="59"/>
      <c r="G134" s="31"/>
      <c r="H134" s="37"/>
    </row>
    <row r="135" spans="1:8" x14ac:dyDescent="0.25">
      <c r="A135" s="93" t="s">
        <v>30</v>
      </c>
      <c r="B135" s="59"/>
      <c r="C135" s="59"/>
      <c r="D135" s="59"/>
      <c r="E135" s="59"/>
      <c r="F135" s="59"/>
      <c r="G135" s="31"/>
      <c r="H135" s="37"/>
    </row>
    <row r="136" spans="1:8" x14ac:dyDescent="0.25">
      <c r="A136" s="167" t="s">
        <v>31</v>
      </c>
      <c r="B136" s="51"/>
      <c r="C136" s="38"/>
      <c r="D136" s="38"/>
      <c r="E136" s="38"/>
      <c r="F136" s="38"/>
      <c r="G136" s="31"/>
      <c r="H136" s="37">
        <f>IFERROR(SOLL!L76-IF('PPC-K'!B136 = SOLL!$B$2,1, IF('PPC-K'!C136=SOLL!$B$2,2,IF('PPC-K'!D136=SOLL!$B$2,3,IF('PPC-K'!E136=SOLL!$B$2,4, IF('PPC-K'!F136=SOLL!$B$2,"-"))))),"-")</f>
        <v>1</v>
      </c>
    </row>
    <row r="137" spans="1:8" x14ac:dyDescent="0.25">
      <c r="A137" s="167" t="s">
        <v>32</v>
      </c>
      <c r="B137" s="51"/>
      <c r="C137" s="38"/>
      <c r="D137" s="38"/>
      <c r="E137" s="38"/>
      <c r="F137" s="38"/>
      <c r="G137" s="31"/>
      <c r="H137" s="37">
        <f>IFERROR(SOLL!L77-IF('PPC-K'!B137 = SOLL!$B$2,1, IF('PPC-K'!C137=SOLL!$B$2,2,IF('PPC-K'!D137=SOLL!$B$2,3,IF('PPC-K'!E137=SOLL!$B$2,4, IF('PPC-K'!F137=SOLL!$B$2,"-"))))),"-")</f>
        <v>1</v>
      </c>
    </row>
    <row r="138" spans="1:8" x14ac:dyDescent="0.25">
      <c r="A138" s="167" t="s">
        <v>92</v>
      </c>
      <c r="B138" s="51"/>
      <c r="C138" s="38"/>
      <c r="D138" s="38"/>
      <c r="E138" s="38"/>
      <c r="F138" s="38"/>
      <c r="G138" s="31"/>
      <c r="H138" s="37">
        <f>IFERROR(SOLL!L78-IF('PPC-K'!B138 = SOLL!$B$2,1, IF('PPC-K'!C138=SOLL!$B$2,2,IF('PPC-K'!D138=SOLL!$B$2,3,IF('PPC-K'!E138=SOLL!$B$2,4, IF('PPC-K'!F138=SOLL!$B$2,"-"))))),"-")</f>
        <v>1</v>
      </c>
    </row>
    <row r="139" spans="1:8" x14ac:dyDescent="0.25">
      <c r="A139" s="167" t="s">
        <v>33</v>
      </c>
      <c r="B139" s="38"/>
      <c r="C139" s="51"/>
      <c r="D139" s="38"/>
      <c r="E139" s="38"/>
      <c r="F139" s="38"/>
      <c r="G139" s="31"/>
      <c r="H139" s="37">
        <f>IFERROR(SOLL!L79-IF('PPC-K'!B139 = SOLL!$B$2,1, IF('PPC-K'!C139=SOLL!$B$2,2,IF('PPC-K'!D139=SOLL!$B$2,3,IF('PPC-K'!E139=SOLL!$B$2,4, IF('PPC-K'!F139=SOLL!$B$2,"-"))))),"-")</f>
        <v>2</v>
      </c>
    </row>
    <row r="140" spans="1:8" x14ac:dyDescent="0.25">
      <c r="A140" s="167" t="s">
        <v>34</v>
      </c>
      <c r="B140" s="38"/>
      <c r="C140" s="51"/>
      <c r="D140" s="38"/>
      <c r="E140" s="38"/>
      <c r="F140" s="38"/>
      <c r="G140" s="31"/>
      <c r="H140" s="37">
        <f>IFERROR(SOLL!L80-IF('PPC-K'!B140 = SOLL!$B$2,1, IF('PPC-K'!C140=SOLL!$B$2,2,IF('PPC-K'!D140=SOLL!$B$2,3,IF('PPC-K'!E140=SOLL!$B$2,4, IF('PPC-K'!F140=SOLL!$B$2,"-"))))),"-")</f>
        <v>2</v>
      </c>
    </row>
    <row r="141" spans="1:8" x14ac:dyDescent="0.25">
      <c r="A141" s="59"/>
      <c r="B141" s="59"/>
      <c r="C141" s="59"/>
      <c r="D141" s="59"/>
      <c r="E141" s="59"/>
      <c r="F141" s="59"/>
      <c r="G141" s="31"/>
      <c r="H141" s="37"/>
    </row>
    <row r="142" spans="1:8" x14ac:dyDescent="0.25">
      <c r="A142" s="93" t="s">
        <v>2</v>
      </c>
      <c r="B142" s="59"/>
      <c r="C142" s="59"/>
      <c r="D142" s="59"/>
      <c r="E142" s="59"/>
      <c r="F142" s="59"/>
      <c r="G142" s="31"/>
      <c r="H142" s="37"/>
    </row>
    <row r="143" spans="1:8" x14ac:dyDescent="0.25">
      <c r="A143" s="167" t="s">
        <v>25</v>
      </c>
      <c r="B143" s="51"/>
      <c r="C143" s="38"/>
      <c r="D143" s="38"/>
      <c r="E143" s="38"/>
      <c r="F143" s="38"/>
      <c r="G143" s="31"/>
      <c r="H143" s="37">
        <f>IFERROR(SOLL!L83-IF('PPC-K'!B143 = SOLL!$B$2,1, IF('PPC-K'!C143=SOLL!$B$2,2,IF('PPC-K'!D143=SOLL!$B$2,3,IF('PPC-K'!E143=SOLL!$B$2,4, IF('PPC-K'!F143=SOLL!$B$2,"-"))))),"-")</f>
        <v>1</v>
      </c>
    </row>
    <row r="144" spans="1:8" x14ac:dyDescent="0.25">
      <c r="A144" s="167" t="s">
        <v>26</v>
      </c>
      <c r="B144" s="51"/>
      <c r="C144" s="38"/>
      <c r="D144" s="38"/>
      <c r="E144" s="38"/>
      <c r="F144" s="38"/>
      <c r="G144" s="31"/>
      <c r="H144" s="37">
        <f>IFERROR(SOLL!L84-IF('PPC-K'!B144 = SOLL!$B$2,1, IF('PPC-K'!C144=SOLL!$B$2,2,IF('PPC-K'!D144=SOLL!$B$2,3,IF('PPC-K'!E144=SOLL!$B$2,4, IF('PPC-K'!F144=SOLL!$B$2,"-"))))),"-")</f>
        <v>1</v>
      </c>
    </row>
    <row r="145" spans="1:8" x14ac:dyDescent="0.25">
      <c r="A145" s="167" t="s">
        <v>27</v>
      </c>
      <c r="B145" s="38"/>
      <c r="C145" s="51"/>
      <c r="D145" s="38"/>
      <c r="E145" s="38"/>
      <c r="F145" s="38"/>
      <c r="G145" s="31"/>
      <c r="H145" s="37">
        <f>IFERROR(SOLL!L85-IF('PPC-K'!B145 = SOLL!$B$2,1, IF('PPC-K'!C145=SOLL!$B$2,2,IF('PPC-K'!D145=SOLL!$B$2,3,IF('PPC-K'!E145=SOLL!$B$2,4, IF('PPC-K'!F145=SOLL!$B$2,"-"))))),"-")</f>
        <v>2</v>
      </c>
    </row>
    <row r="146" spans="1:8" x14ac:dyDescent="0.25">
      <c r="A146" s="167" t="s">
        <v>28</v>
      </c>
      <c r="B146" s="38"/>
      <c r="C146" s="51"/>
      <c r="D146" s="38"/>
      <c r="E146" s="38"/>
      <c r="F146" s="38"/>
      <c r="G146" s="31"/>
      <c r="H146" s="37">
        <f>IFERROR(SOLL!L86-IF('PPC-K'!B146 = SOLL!$B$2,1, IF('PPC-K'!C146=SOLL!$B$2,2,IF('PPC-K'!D146=SOLL!$B$2,3,IF('PPC-K'!E146=SOLL!$B$2,4, IF('PPC-K'!F146=SOLL!$B$2,"-"))))),"-")</f>
        <v>2</v>
      </c>
    </row>
    <row r="147" spans="1:8" x14ac:dyDescent="0.25">
      <c r="A147" s="167" t="s">
        <v>29</v>
      </c>
      <c r="B147" s="51"/>
      <c r="C147" s="38"/>
      <c r="D147" s="38"/>
      <c r="E147" s="38"/>
      <c r="F147" s="38"/>
      <c r="G147" s="31"/>
      <c r="H147" s="37">
        <f>IFERROR(SOLL!L87-IF('PPC-K'!B147 = SOLL!$B$2,1, IF('PPC-K'!C147=SOLL!$B$2,2,IF('PPC-K'!D147=SOLL!$B$2,3,IF('PPC-K'!E147=SOLL!$B$2,4, IF('PPC-K'!F147=SOLL!$B$2,"-"))))),"-")</f>
        <v>1</v>
      </c>
    </row>
    <row r="148" spans="1:8" x14ac:dyDescent="0.25">
      <c r="A148" s="59"/>
      <c r="B148" s="59"/>
      <c r="C148" s="59"/>
      <c r="D148" s="59"/>
      <c r="E148" s="59"/>
      <c r="F148" s="59"/>
      <c r="G148" s="31"/>
      <c r="H148" s="37"/>
    </row>
    <row r="149" spans="1:8" ht="18" x14ac:dyDescent="0.25">
      <c r="A149" s="169" t="s">
        <v>93</v>
      </c>
      <c r="B149" s="59"/>
      <c r="C149" s="59"/>
      <c r="D149" s="59"/>
      <c r="E149" s="59"/>
      <c r="F149" s="59"/>
      <c r="G149" s="31"/>
      <c r="H149" s="37"/>
    </row>
    <row r="150" spans="1:8" s="294" customFormat="1" ht="18" hidden="1" outlineLevel="1" x14ac:dyDescent="0.25">
      <c r="A150" s="169"/>
      <c r="B150" s="295" t="s">
        <v>193</v>
      </c>
      <c r="C150" s="295" t="s">
        <v>262</v>
      </c>
      <c r="D150" s="295" t="s">
        <v>194</v>
      </c>
      <c r="E150" s="221" t="s">
        <v>263</v>
      </c>
      <c r="F150" s="221"/>
      <c r="G150" s="221"/>
      <c r="H150" s="37"/>
    </row>
    <row r="151" spans="1:8" s="276" customFormat="1" ht="29.25" hidden="1" outlineLevel="1" x14ac:dyDescent="0.25">
      <c r="A151" s="223" t="s">
        <v>299</v>
      </c>
      <c r="B151" s="287"/>
      <c r="C151" s="287"/>
      <c r="D151" s="287"/>
      <c r="E151" s="246"/>
      <c r="F151" s="246"/>
      <c r="G151" s="246"/>
      <c r="H151" s="37"/>
    </row>
    <row r="152" spans="1:8" s="294" customFormat="1" collapsed="1" x14ac:dyDescent="0.25">
      <c r="A152" s="232"/>
      <c r="B152" s="253"/>
      <c r="C152" s="253"/>
      <c r="D152" s="253"/>
      <c r="E152" s="192"/>
      <c r="F152" s="192"/>
      <c r="G152" s="192"/>
      <c r="H152" s="37"/>
    </row>
    <row r="153" spans="1:8" x14ac:dyDescent="0.25">
      <c r="A153" s="93" t="s">
        <v>94</v>
      </c>
      <c r="B153" s="59"/>
      <c r="C153" s="59"/>
      <c r="D153" s="59"/>
      <c r="E153" s="59"/>
      <c r="F153" s="59"/>
      <c r="G153" s="31"/>
      <c r="H153" s="37"/>
    </row>
    <row r="154" spans="1:8" x14ac:dyDescent="0.25">
      <c r="A154" s="167" t="s">
        <v>18</v>
      </c>
      <c r="B154" s="51"/>
      <c r="C154" s="38"/>
      <c r="D154" s="38"/>
      <c r="E154" s="38"/>
      <c r="F154" s="38"/>
      <c r="G154" s="31"/>
      <c r="H154" s="37">
        <f>IFERROR(SOLL!L91-IF('PPC-K'!B154 = SOLL!$B$2,1, IF('PPC-K'!C154=SOLL!$B$2,2,IF('PPC-K'!D154=SOLL!$B$2,3,IF('PPC-K'!E154=SOLL!$B$2,4, IF('PPC-K'!F154=SOLL!$B$2,"-"))))),"-")</f>
        <v>1</v>
      </c>
    </row>
    <row r="155" spans="1:8" x14ac:dyDescent="0.25">
      <c r="A155" s="167" t="s">
        <v>19</v>
      </c>
      <c r="B155" s="51"/>
      <c r="C155" s="38"/>
      <c r="D155" s="38"/>
      <c r="E155" s="38"/>
      <c r="F155" s="38"/>
      <c r="G155" s="31"/>
      <c r="H155" s="37">
        <f>IFERROR(SOLL!L92-IF('PPC-K'!B155 = SOLL!$B$2,1, IF('PPC-K'!C155=SOLL!$B$2,2,IF('PPC-K'!D155=SOLL!$B$2,3,IF('PPC-K'!E155=SOLL!$B$2,4, IF('PPC-K'!F155=SOLL!$B$2,"-"))))),"-")</f>
        <v>1</v>
      </c>
    </row>
    <row r="156" spans="1:8" x14ac:dyDescent="0.25">
      <c r="A156" s="167" t="s">
        <v>95</v>
      </c>
      <c r="B156" s="51"/>
      <c r="C156" s="38"/>
      <c r="D156" s="38"/>
      <c r="E156" s="38"/>
      <c r="F156" s="38"/>
      <c r="G156" s="31"/>
      <c r="H156" s="37">
        <f>IFERROR(SOLL!L93-IF('PPC-K'!B156 = SOLL!$B$2,1, IF('PPC-K'!C156=SOLL!$B$2,2,IF('PPC-K'!D156=SOLL!$B$2,3,IF('PPC-K'!E156=SOLL!$B$2,4, IF('PPC-K'!F156=SOLL!$B$2,"-"))))),"-")</f>
        <v>1</v>
      </c>
    </row>
    <row r="157" spans="1:8" x14ac:dyDescent="0.25">
      <c r="A157" s="167" t="s">
        <v>20</v>
      </c>
      <c r="B157" s="51"/>
      <c r="C157" s="38"/>
      <c r="D157" s="38"/>
      <c r="E157" s="38"/>
      <c r="F157" s="38"/>
      <c r="G157" s="31"/>
      <c r="H157" s="37">
        <f>IFERROR(SOLL!L94-IF('PPC-K'!B157 = SOLL!$B$2,1, IF('PPC-K'!C157=SOLL!$B$2,2,IF('PPC-K'!D157=SOLL!$B$2,3,IF('PPC-K'!E157=SOLL!$B$2,4, IF('PPC-K'!F157=SOLL!$B$2,"-"))))),"-")</f>
        <v>1</v>
      </c>
    </row>
    <row r="158" spans="1:8" x14ac:dyDescent="0.25">
      <c r="A158" s="167" t="s">
        <v>21</v>
      </c>
      <c r="B158" s="51"/>
      <c r="C158" s="38"/>
      <c r="D158" s="38"/>
      <c r="E158" s="38"/>
      <c r="F158" s="38"/>
      <c r="G158" s="31"/>
      <c r="H158" s="37">
        <f>IFERROR(SOLL!L95-IF('PPC-K'!B158 = SOLL!$B$2,1, IF('PPC-K'!C158=SOLL!$B$2,2,IF('PPC-K'!D158=SOLL!$B$2,3,IF('PPC-K'!E158=SOLL!$B$2,4, IF('PPC-K'!F158=SOLL!$B$2,"-"))))),"-")</f>
        <v>1</v>
      </c>
    </row>
    <row r="159" spans="1:8" x14ac:dyDescent="0.25">
      <c r="A159" s="167" t="s">
        <v>22</v>
      </c>
      <c r="B159" s="51"/>
      <c r="C159" s="38"/>
      <c r="D159" s="38"/>
      <c r="E159" s="38"/>
      <c r="F159" s="38"/>
      <c r="G159" s="31"/>
      <c r="H159" s="37">
        <f>IFERROR(SOLL!L96-IF('PPC-K'!B159 = SOLL!$B$2,1, IF('PPC-K'!C159=SOLL!$B$2,2,IF('PPC-K'!D159=SOLL!$B$2,3,IF('PPC-K'!E159=SOLL!$B$2,4, IF('PPC-K'!F159=SOLL!$B$2,"-"))))),"-")</f>
        <v>1</v>
      </c>
    </row>
    <row r="160" spans="1:8" x14ac:dyDescent="0.25">
      <c r="A160" s="167" t="s">
        <v>121</v>
      </c>
      <c r="B160" s="51"/>
      <c r="C160" s="38"/>
      <c r="D160" s="38"/>
      <c r="E160" s="38"/>
      <c r="F160" s="38"/>
      <c r="G160" s="31"/>
      <c r="H160" s="37">
        <f>IFERROR(SOLL!L25-IF('PPC-K'!B160 = SOLL!$B$2,1, IF('PPC-K'!C160=SOLL!$B$2,2,IF('PPC-K'!D160=SOLL!$B$2,3,IF('PPC-K'!E160=SOLL!$B$2,4, IF('PPC-K'!F160=SOLL!$B$2,"-"))))),"-")</f>
        <v>1</v>
      </c>
    </row>
    <row r="161" spans="1:1" x14ac:dyDescent="0.25">
      <c r="A161" s="59"/>
    </row>
    <row r="162" spans="1:1" x14ac:dyDescent="0.25">
      <c r="A162" s="59"/>
    </row>
  </sheetData>
  <mergeCells count="58">
    <mergeCell ref="E59:G59"/>
    <mergeCell ref="E15:G15"/>
    <mergeCell ref="E102:G102"/>
    <mergeCell ref="E150:G150"/>
    <mergeCell ref="E84:G84"/>
    <mergeCell ref="E85:G85"/>
    <mergeCell ref="E86:G86"/>
    <mergeCell ref="E87:G87"/>
    <mergeCell ref="E46:G46"/>
    <mergeCell ref="E47:G47"/>
    <mergeCell ref="E48:G48"/>
    <mergeCell ref="E49:G49"/>
    <mergeCell ref="E50:G50"/>
    <mergeCell ref="E79:G79"/>
    <mergeCell ref="E80:G80"/>
    <mergeCell ref="E81:G81"/>
    <mergeCell ref="E82:G82"/>
    <mergeCell ref="E83:G83"/>
    <mergeCell ref="E109:G109"/>
    <mergeCell ref="E74:G74"/>
    <mergeCell ref="E75:G75"/>
    <mergeCell ref="E76:G76"/>
    <mergeCell ref="E108:G108"/>
    <mergeCell ref="E77:G77"/>
    <mergeCell ref="E78:G78"/>
    <mergeCell ref="E68:G68"/>
    <mergeCell ref="E69:G69"/>
    <mergeCell ref="E70:G70"/>
    <mergeCell ref="E71:G71"/>
    <mergeCell ref="E72:G72"/>
    <mergeCell ref="E73:G73"/>
    <mergeCell ref="E63:G63"/>
    <mergeCell ref="E64:G64"/>
    <mergeCell ref="E19:G19"/>
    <mergeCell ref="E65:G65"/>
    <mergeCell ref="E66:G66"/>
    <mergeCell ref="E67:G67"/>
    <mergeCell ref="E18:G18"/>
    <mergeCell ref="E61:G61"/>
    <mergeCell ref="E62:G62"/>
    <mergeCell ref="E106:G106"/>
    <mergeCell ref="E151:G151"/>
    <mergeCell ref="E107:G107"/>
    <mergeCell ref="E60:G60"/>
    <mergeCell ref="E103:G103"/>
    <mergeCell ref="E104:G104"/>
    <mergeCell ref="E16:G16"/>
    <mergeCell ref="E105:G105"/>
    <mergeCell ref="E17:G17"/>
    <mergeCell ref="E45:G45"/>
    <mergeCell ref="E55:G55"/>
    <mergeCell ref="E56:G56"/>
    <mergeCell ref="E57:G57"/>
    <mergeCell ref="E58:G58"/>
    <mergeCell ref="E51:G51"/>
    <mergeCell ref="E52:G52"/>
    <mergeCell ref="E53:G53"/>
    <mergeCell ref="E54:G5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61"/>
  <sheetViews>
    <sheetView topLeftCell="A134" workbookViewId="0">
      <selection activeCell="A158" sqref="A15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183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126"/>
      <c r="H7" s="37">
        <f>IFERROR(SOLL!L6-IF(B7 = SOLL!$B$2,1, IF(C7=SOLL!$B$2,2,IF(D7=SOLL!$B$2,3,IF(E7=SOLL!$B$2,4, IF(F7=SOLL!$B$2,"-"))))),"-")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126"/>
      <c r="H8" s="37">
        <f>IFERROR(SOLL!L7-IF(B8 = SOLL!$B$2,1, IF(C8=SOLL!$B$2,2,IF(D8=SOLL!$B$2,3,IF(E8=SOLL!$B$2,4, IF(F8=SOLL!$B$2,"-"))))),"-")</f>
        <v>2</v>
      </c>
    </row>
    <row r="9" spans="1:8" x14ac:dyDescent="0.25">
      <c r="A9" s="167" t="s">
        <v>73</v>
      </c>
      <c r="B9" s="51"/>
      <c r="C9" s="38"/>
      <c r="D9" s="38"/>
      <c r="E9" s="38"/>
      <c r="F9" s="38"/>
      <c r="G9" s="126"/>
      <c r="H9" s="37">
        <f>IFERROR(SOLL!L8-IF(B9 = SOLL!$B$2,1, IF(C9=SOLL!$B$2,2,IF(D9=SOLL!$B$2,3,IF(E9=SOLL!$B$2,4, IF(F9=SOLL!$B$2,"-"))))),"-")</f>
        <v>1</v>
      </c>
    </row>
    <row r="10" spans="1:8" x14ac:dyDescent="0.25">
      <c r="A10" s="167" t="s">
        <v>74</v>
      </c>
      <c r="B10" s="51"/>
      <c r="C10" s="38"/>
      <c r="D10" s="38"/>
      <c r="E10" s="38"/>
      <c r="F10" s="38"/>
      <c r="G10" s="126"/>
      <c r="H10" s="37">
        <f>IFERROR(SOLL!L9-IF(B10 = SOLL!$B$2,1, IF(C10=SOLL!$B$2,2,IF(D10=SOLL!$B$2,3,IF(E10=SOLL!$B$2,4, IF(F10=SOLL!$B$2,"-"))))),"-")</f>
        <v>1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26"/>
      <c r="H11" s="37">
        <f>IFERROR(SOLL!L10-IF(B11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126"/>
      <c r="H12" s="37">
        <f>IFERROR(SOLL!L11-IF(B12 = SOLL!$B$2,1, IF(C12=SOLL!$B$2,2,IF(D12=SOLL!$B$2,3,IF(E12=SOLL!$B$2,4, IF(F12=SOLL!$B$2,"-"))))),"-")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126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126"/>
      <c r="H14" s="37"/>
    </row>
    <row r="15" spans="1:8" s="294" customFormat="1" ht="18.75" hidden="1" outlineLevel="1" thickBot="1" x14ac:dyDescent="0.3">
      <c r="A15" s="169"/>
      <c r="B15" s="295" t="s">
        <v>193</v>
      </c>
      <c r="C15" s="295" t="s">
        <v>262</v>
      </c>
      <c r="D15" s="295" t="s">
        <v>194</v>
      </c>
      <c r="E15" s="221" t="s">
        <v>263</v>
      </c>
      <c r="F15" s="221"/>
      <c r="G15" s="221"/>
      <c r="H15" s="37"/>
    </row>
    <row r="16" spans="1:8" s="294" customFormat="1" ht="29.25" hidden="1" outlineLevel="1" x14ac:dyDescent="0.25">
      <c r="A16" s="228" t="s">
        <v>233</v>
      </c>
      <c r="B16" s="249"/>
      <c r="C16" s="296"/>
      <c r="D16" s="296"/>
      <c r="E16" s="246"/>
      <c r="F16" s="246"/>
      <c r="G16" s="246"/>
      <c r="H16" s="37"/>
    </row>
    <row r="17" spans="1:8" s="294" customFormat="1" ht="28.5" hidden="1" outlineLevel="1" x14ac:dyDescent="0.25">
      <c r="A17" s="230" t="s">
        <v>277</v>
      </c>
      <c r="B17" s="249"/>
      <c r="C17" s="296"/>
      <c r="D17" s="296"/>
      <c r="E17" s="246"/>
      <c r="F17" s="246"/>
      <c r="G17" s="246"/>
      <c r="H17" s="37"/>
    </row>
    <row r="18" spans="1:8" s="294" customFormat="1" ht="15.75" hidden="1" outlineLevel="1" thickBot="1" x14ac:dyDescent="0.3">
      <c r="A18" s="237" t="s">
        <v>278</v>
      </c>
      <c r="B18" s="249"/>
      <c r="C18" s="296"/>
      <c r="D18" s="296"/>
      <c r="E18" s="246"/>
      <c r="F18" s="246"/>
      <c r="G18" s="246"/>
      <c r="H18" s="37"/>
    </row>
    <row r="19" spans="1:8" s="294" customFormat="1" ht="15.75" hidden="1" outlineLevel="1" thickBot="1" x14ac:dyDescent="0.3">
      <c r="A19" s="231" t="s">
        <v>329</v>
      </c>
      <c r="B19" s="249"/>
      <c r="C19" s="296"/>
      <c r="D19" s="296"/>
      <c r="E19" s="246"/>
      <c r="F19" s="246"/>
      <c r="G19" s="246"/>
      <c r="H19" s="37"/>
    </row>
    <row r="20" spans="1:8" s="294" customFormat="1" collapsed="1" x14ac:dyDescent="0.25">
      <c r="A20" s="232"/>
      <c r="B20" s="253"/>
      <c r="C20" s="253"/>
      <c r="D20" s="253"/>
      <c r="E20" s="192"/>
      <c r="F20" s="192"/>
      <c r="G20" s="192"/>
      <c r="H20" s="37"/>
    </row>
    <row r="21" spans="1:8" x14ac:dyDescent="0.25">
      <c r="A21" s="93" t="s">
        <v>47</v>
      </c>
      <c r="B21" s="59"/>
      <c r="C21" s="59"/>
      <c r="D21" s="59"/>
      <c r="E21" s="59"/>
      <c r="F21" s="59"/>
      <c r="G21" s="126"/>
      <c r="H21" s="37"/>
    </row>
    <row r="22" spans="1:8" x14ac:dyDescent="0.25">
      <c r="A22" s="168" t="s">
        <v>48</v>
      </c>
      <c r="B22" s="38"/>
      <c r="C22" s="51"/>
      <c r="D22" s="38"/>
      <c r="E22" s="38"/>
      <c r="F22" s="38"/>
      <c r="G22" s="126"/>
      <c r="H22" s="37">
        <f>IFERROR(SOLL!L15-IF(B22 = SOLL!$B$2,1, IF(C22=SOLL!$B$2,2,IF(D22=SOLL!$B$2,3,IF(E22=SOLL!$B$2,4, IF(F22=SOLL!$B$2,"-"))))),"-")</f>
        <v>2</v>
      </c>
    </row>
    <row r="23" spans="1:8" x14ac:dyDescent="0.25">
      <c r="A23" s="168" t="s">
        <v>49</v>
      </c>
      <c r="B23" s="36"/>
      <c r="C23" s="52"/>
      <c r="D23" s="36"/>
      <c r="E23" s="36"/>
      <c r="F23" s="36"/>
      <c r="G23" s="126"/>
      <c r="H23" s="37">
        <f>IFERROR(SOLL!L16-IF(B23 = SOLL!$B$2,1, IF(C23=SOLL!$B$2,2,IF(D23=SOLL!$B$2,3,IF(E23=SOLL!$B$2,4, IF(F23=SOLL!$B$2,"-"))))),"-")</f>
        <v>2</v>
      </c>
    </row>
    <row r="24" spans="1:8" x14ac:dyDescent="0.25">
      <c r="A24" s="168" t="s">
        <v>50</v>
      </c>
      <c r="B24" s="51"/>
      <c r="C24" s="38"/>
      <c r="D24" s="38"/>
      <c r="E24" s="38"/>
      <c r="F24" s="38"/>
      <c r="G24" s="126"/>
      <c r="H24" s="37">
        <f>IFERROR(SOLL!L17-IF(B24 = SOLL!$B$2,1, IF(C24=SOLL!$B$2,2,IF(D24=SOLL!$B$2,3,IF(E24=SOLL!$B$2,4, IF(F24=SOLL!$B$2,"-"))))),"-")</f>
        <v>1</v>
      </c>
    </row>
    <row r="25" spans="1:8" x14ac:dyDescent="0.25">
      <c r="A25" s="168" t="s">
        <v>51</v>
      </c>
      <c r="B25" s="38"/>
      <c r="C25" s="52"/>
      <c r="D25" s="38"/>
      <c r="E25" s="38"/>
      <c r="F25" s="38"/>
      <c r="G25" s="126"/>
      <c r="H25" s="37">
        <f>IFERROR(SOLL!L18-IF(B25 = SOLL!$B$2,1, IF(C25=SOLL!$B$2,2,IF(D25=SOLL!$B$2,3,IF(E25=SOLL!$B$2,4, IF(F25=SOLL!$B$2,"-"))))),"-")</f>
        <v>2</v>
      </c>
    </row>
    <row r="26" spans="1:8" x14ac:dyDescent="0.25">
      <c r="A26" s="168" t="s">
        <v>52</v>
      </c>
      <c r="B26" s="51"/>
      <c r="C26" s="38"/>
      <c r="D26" s="38"/>
      <c r="E26" s="38"/>
      <c r="F26" s="38"/>
      <c r="G26" s="126"/>
      <c r="H26" s="37">
        <f>IFERROR(SOLL!L19-IF(B26 = SOLL!$B$2,1, IF(C26=SOLL!$B$2,2,IF(D26=SOLL!$B$2,3,IF(E26=SOLL!$B$2,4, IF(F26=SOLL!$B$2,"-"))))),"-")</f>
        <v>1</v>
      </c>
    </row>
    <row r="27" spans="1:8" x14ac:dyDescent="0.25">
      <c r="A27" s="59"/>
      <c r="B27" s="59"/>
      <c r="C27" s="59"/>
      <c r="D27" s="59"/>
      <c r="E27" s="59"/>
      <c r="F27" s="59"/>
      <c r="G27" s="126"/>
      <c r="H27" s="37"/>
    </row>
    <row r="28" spans="1:8" x14ac:dyDescent="0.25">
      <c r="A28" s="93" t="s">
        <v>53</v>
      </c>
      <c r="B28" s="59"/>
      <c r="C28" s="59"/>
      <c r="D28" s="59"/>
      <c r="E28" s="59"/>
      <c r="F28" s="59"/>
      <c r="G28" s="126"/>
      <c r="H28" s="37"/>
    </row>
    <row r="29" spans="1:8" x14ac:dyDescent="0.25">
      <c r="A29" s="167" t="s">
        <v>54</v>
      </c>
      <c r="B29" s="51"/>
      <c r="C29" s="38"/>
      <c r="D29" s="38"/>
      <c r="E29" s="38"/>
      <c r="F29" s="38"/>
      <c r="G29" s="126"/>
      <c r="H29" s="37">
        <f>IFERROR(SOLL!L22-IF(B29 = SOLL!$B$2,1, IF(C29=SOLL!$B$2,2,IF(D29=SOLL!$B$2,3,IF(E29=SOLL!$B$2,4, IF(F29=SOLL!$B$2,"-"))))),"-")</f>
        <v>1</v>
      </c>
    </row>
    <row r="30" spans="1:8" x14ac:dyDescent="0.25">
      <c r="A30" s="167" t="s">
        <v>55</v>
      </c>
      <c r="B30" s="38"/>
      <c r="C30" s="51"/>
      <c r="D30" s="38"/>
      <c r="E30" s="38"/>
      <c r="F30" s="38"/>
      <c r="G30" s="126"/>
      <c r="H30" s="37">
        <f>IFERROR(SOLL!L23-IF(B30 = SOLL!$B$2,1, IF(C30=SOLL!$B$2,2,IF(D30=SOLL!$B$2,3,IF(E30=SOLL!$B$2,4, IF(F30=SOLL!$B$2,"-"))))),"-")</f>
        <v>2</v>
      </c>
    </row>
    <row r="31" spans="1:8" x14ac:dyDescent="0.25">
      <c r="A31" s="167" t="s">
        <v>56</v>
      </c>
      <c r="B31" s="51"/>
      <c r="C31" s="38"/>
      <c r="D31" s="38"/>
      <c r="E31" s="38"/>
      <c r="F31" s="38"/>
      <c r="G31" s="126"/>
      <c r="H31" s="37">
        <f>IFERROR(SOLL!L24-IF(B31 = SOLL!$B$2,1, IF(C31=SOLL!$B$2,2,IF(D31=SOLL!$B$2,3,IF(E31=SOLL!$B$2,4, IF(F31=SOLL!$B$2,"-"))))),"-")</f>
        <v>1</v>
      </c>
    </row>
    <row r="32" spans="1:8" x14ac:dyDescent="0.25">
      <c r="A32" s="167" t="s">
        <v>76</v>
      </c>
      <c r="B32" s="51"/>
      <c r="C32" s="38"/>
      <c r="D32" s="38"/>
      <c r="E32" s="38"/>
      <c r="F32" s="38"/>
      <c r="G32" s="126"/>
      <c r="H32" s="37">
        <f>IFERROR(SOLL!L25-IF(B32 = SOLL!$B$2,1, IF(C32=SOLL!$B$2,2,IF(D32=SOLL!$B$2,3,IF(E32=SOLL!$B$2,4, IF(F32=SOLL!$B$2,"-"))))),"-")</f>
        <v>1</v>
      </c>
    </row>
    <row r="33" spans="1:8" x14ac:dyDescent="0.25">
      <c r="A33" s="167" t="s">
        <v>57</v>
      </c>
      <c r="B33" s="36"/>
      <c r="C33" s="52"/>
      <c r="D33" s="38"/>
      <c r="E33" s="38"/>
      <c r="F33" s="38"/>
      <c r="G33" s="126"/>
      <c r="H33" s="37">
        <f>IFERROR(SOLL!L26-IF(B33 = SOLL!$B$2,1, IF(C33=SOLL!$B$2,2,IF(D33=SOLL!$B$2,3,IF(E33=SOLL!$B$2,4, IF(F33=SOLL!$B$2,"-"))))),"-")</f>
        <v>2</v>
      </c>
    </row>
    <row r="34" spans="1:8" x14ac:dyDescent="0.25">
      <c r="A34" s="59"/>
      <c r="B34" s="59"/>
      <c r="C34" s="59"/>
      <c r="D34" s="59"/>
      <c r="E34" s="59"/>
      <c r="F34" s="59"/>
      <c r="G34" s="126"/>
      <c r="H34" s="37"/>
    </row>
    <row r="35" spans="1:8" ht="18" x14ac:dyDescent="0.25">
      <c r="A35" s="169" t="s">
        <v>77</v>
      </c>
      <c r="B35" s="59"/>
      <c r="C35" s="59"/>
      <c r="D35" s="59"/>
      <c r="E35" s="59"/>
      <c r="F35" s="59"/>
      <c r="G35" s="126"/>
      <c r="H35" s="37"/>
    </row>
    <row r="36" spans="1:8" x14ac:dyDescent="0.25">
      <c r="A36" s="93" t="s">
        <v>58</v>
      </c>
      <c r="B36" s="59"/>
      <c r="C36" s="59"/>
      <c r="D36" s="59"/>
      <c r="E36" s="59"/>
      <c r="F36" s="59"/>
      <c r="G36" s="126"/>
      <c r="H36" s="37"/>
    </row>
    <row r="37" spans="1:8" x14ac:dyDescent="0.25">
      <c r="A37" s="167" t="s">
        <v>59</v>
      </c>
      <c r="B37" s="51"/>
      <c r="C37" s="38"/>
      <c r="D37" s="38"/>
      <c r="E37" s="38"/>
      <c r="F37" s="38"/>
      <c r="G37" s="126"/>
      <c r="H37" s="37">
        <f>IFERROR(SOLL!L30-IF(B37 = SOLL!$B$2,1, IF(C37=SOLL!$B$2,2,IF(D37=SOLL!$B$2,3,IF(E37=SOLL!$B$2,4, IF(F37=SOLL!$B$2,"-"))))),"-")</f>
        <v>1</v>
      </c>
    </row>
    <row r="38" spans="1:8" x14ac:dyDescent="0.25">
      <c r="A38" s="167" t="s">
        <v>60</v>
      </c>
      <c r="B38" s="51"/>
      <c r="C38" s="38"/>
      <c r="D38" s="38"/>
      <c r="E38" s="38"/>
      <c r="F38" s="38"/>
      <c r="G38" s="126"/>
      <c r="H38" s="37">
        <f>IFERROR(SOLL!L31-IF(B38 = SOLL!$B$2,1, IF(C38=SOLL!$B$2,2,IF(D38=SOLL!$B$2,3,IF(E38=SOLL!$B$2,4, IF(F38=SOLL!$B$2,"-"))))),"-")</f>
        <v>1</v>
      </c>
    </row>
    <row r="39" spans="1:8" x14ac:dyDescent="0.25">
      <c r="A39" s="167" t="s">
        <v>61</v>
      </c>
      <c r="B39" s="51"/>
      <c r="C39" s="38"/>
      <c r="D39" s="38"/>
      <c r="E39" s="38"/>
      <c r="F39" s="38"/>
      <c r="G39" s="126"/>
      <c r="H39" s="37">
        <f>IFERROR(SOLL!L32-IF(B39 = SOLL!$B$2,1, IF(C39=SOLL!$B$2,2,IF(D39=SOLL!$B$2,3,IF(E39=SOLL!$B$2,4, IF(F39=SOLL!$B$2,"-"))))),"-")</f>
        <v>1</v>
      </c>
    </row>
    <row r="40" spans="1:8" x14ac:dyDescent="0.25">
      <c r="A40" s="167" t="s">
        <v>62</v>
      </c>
      <c r="B40" s="51"/>
      <c r="C40" s="38"/>
      <c r="D40" s="38"/>
      <c r="E40" s="38"/>
      <c r="F40" s="38"/>
      <c r="G40" s="126"/>
      <c r="H40" s="37">
        <f>IFERROR(SOLL!L33-IF(B40 = SOLL!$B$2,1, IF(C40=SOLL!$B$2,2,IF(D40=SOLL!$B$2,3,IF(E40=SOLL!$B$2,4, IF(F40=SOLL!$B$2,"-"))))),"-")</f>
        <v>1</v>
      </c>
    </row>
    <row r="41" spans="1:8" x14ac:dyDescent="0.25">
      <c r="A41" s="167" t="s">
        <v>63</v>
      </c>
      <c r="B41" s="51"/>
      <c r="C41" s="38"/>
      <c r="D41" s="38"/>
      <c r="E41" s="38"/>
      <c r="F41" s="38"/>
      <c r="G41" s="126"/>
      <c r="H41" s="37">
        <f>IFERROR(SOLL!L34-IF(B41 = SOLL!$B$2,1, IF(C41=SOLL!$B$2,2,IF(D41=SOLL!$B$2,3,IF(E41=SOLL!$B$2,4, IF(F41=SOLL!$B$2,"-"))))),"-")</f>
        <v>1</v>
      </c>
    </row>
    <row r="42" spans="1:8" x14ac:dyDescent="0.25">
      <c r="A42" s="59"/>
      <c r="B42" s="59"/>
      <c r="C42" s="59"/>
      <c r="D42" s="59"/>
      <c r="E42" s="59"/>
      <c r="F42" s="59"/>
      <c r="G42" s="126"/>
      <c r="H42" s="37"/>
    </row>
    <row r="43" spans="1:8" x14ac:dyDescent="0.25">
      <c r="A43" s="59"/>
      <c r="B43" s="59"/>
      <c r="C43" s="59"/>
      <c r="D43" s="59"/>
      <c r="E43" s="59"/>
      <c r="F43" s="59"/>
      <c r="G43" s="126"/>
      <c r="H43" s="37"/>
    </row>
    <row r="44" spans="1:8" ht="18" x14ac:dyDescent="0.25">
      <c r="A44" s="169" t="s">
        <v>64</v>
      </c>
      <c r="B44" s="59"/>
      <c r="C44" s="59"/>
      <c r="D44" s="59"/>
      <c r="E44" s="59"/>
      <c r="F44" s="59"/>
      <c r="G44" s="126"/>
      <c r="H44" s="37"/>
    </row>
    <row r="45" spans="1:8" s="294" customFormat="1" ht="18.75" hidden="1" outlineLevel="1" thickBot="1" x14ac:dyDescent="0.3">
      <c r="A45" s="169"/>
      <c r="B45" s="295" t="s">
        <v>193</v>
      </c>
      <c r="C45" s="295" t="s">
        <v>262</v>
      </c>
      <c r="D45" s="295" t="s">
        <v>194</v>
      </c>
      <c r="E45" s="221" t="s">
        <v>263</v>
      </c>
      <c r="F45" s="221"/>
      <c r="G45" s="221"/>
      <c r="H45" s="37"/>
    </row>
    <row r="46" spans="1:8" s="294" customFormat="1" ht="29.25" hidden="1" outlineLevel="1" x14ac:dyDescent="0.25">
      <c r="A46" s="228" t="s">
        <v>319</v>
      </c>
      <c r="B46" s="290"/>
      <c r="C46" s="295"/>
      <c r="D46" s="295"/>
      <c r="E46" s="293" t="s">
        <v>118</v>
      </c>
      <c r="F46" s="297"/>
      <c r="G46" s="298"/>
      <c r="H46" s="37"/>
    </row>
    <row r="47" spans="1:8" s="294" customFormat="1" ht="28.5" hidden="1" outlineLevel="1" x14ac:dyDescent="0.25">
      <c r="A47" s="230" t="s">
        <v>320</v>
      </c>
      <c r="B47" s="290"/>
      <c r="C47" s="295"/>
      <c r="D47" s="295"/>
      <c r="E47" s="293" t="s">
        <v>118</v>
      </c>
      <c r="F47" s="297"/>
      <c r="G47" s="298"/>
      <c r="H47" s="37"/>
    </row>
    <row r="48" spans="1:8" s="294" customFormat="1" hidden="1" outlineLevel="1" x14ac:dyDescent="0.25">
      <c r="A48" s="299" t="s">
        <v>321</v>
      </c>
      <c r="B48" s="290"/>
      <c r="C48" s="295"/>
      <c r="D48" s="295"/>
      <c r="E48" s="293" t="s">
        <v>326</v>
      </c>
      <c r="F48" s="297"/>
      <c r="G48" s="298"/>
      <c r="H48" s="37"/>
    </row>
    <row r="49" spans="1:8" s="294" customFormat="1" hidden="1" outlineLevel="1" x14ac:dyDescent="0.25">
      <c r="A49" s="299" t="s">
        <v>322</v>
      </c>
      <c r="B49" s="290"/>
      <c r="C49" s="295"/>
      <c r="D49" s="295"/>
      <c r="E49" s="293" t="s">
        <v>118</v>
      </c>
      <c r="F49" s="297"/>
      <c r="G49" s="298"/>
      <c r="H49" s="37"/>
    </row>
    <row r="50" spans="1:8" s="294" customFormat="1" ht="29.25" hidden="1" outlineLevel="1" thickBot="1" x14ac:dyDescent="0.3">
      <c r="A50" s="229" t="s">
        <v>323</v>
      </c>
      <c r="B50" s="290"/>
      <c r="C50" s="295"/>
      <c r="D50" s="295"/>
      <c r="E50" s="293" t="s">
        <v>118</v>
      </c>
      <c r="F50" s="297"/>
      <c r="G50" s="298"/>
      <c r="H50" s="37"/>
    </row>
    <row r="51" spans="1:8" s="294" customFormat="1" ht="29.25" hidden="1" outlineLevel="1" x14ac:dyDescent="0.25">
      <c r="A51" s="228" t="s">
        <v>226</v>
      </c>
      <c r="B51" s="290"/>
      <c r="C51" s="295"/>
      <c r="D51" s="295"/>
      <c r="E51" s="293" t="s">
        <v>118</v>
      </c>
      <c r="F51" s="297"/>
      <c r="G51" s="298"/>
      <c r="H51" s="37"/>
    </row>
    <row r="52" spans="1:8" s="294" customFormat="1" ht="28.5" hidden="1" outlineLevel="1" x14ac:dyDescent="0.25">
      <c r="A52" s="230" t="s">
        <v>227</v>
      </c>
      <c r="B52" s="290"/>
      <c r="C52" s="295"/>
      <c r="D52" s="295"/>
      <c r="E52" s="293" t="s">
        <v>118</v>
      </c>
      <c r="F52" s="297"/>
      <c r="G52" s="298"/>
      <c r="H52" s="37"/>
    </row>
    <row r="53" spans="1:8" s="294" customFormat="1" ht="42.75" hidden="1" outlineLevel="1" x14ac:dyDescent="0.25">
      <c r="A53" s="230" t="s">
        <v>324</v>
      </c>
      <c r="B53" s="290"/>
      <c r="C53" s="295"/>
      <c r="D53" s="295"/>
      <c r="E53" s="293" t="s">
        <v>118</v>
      </c>
      <c r="F53" s="297"/>
      <c r="G53" s="298"/>
      <c r="H53" s="37"/>
    </row>
    <row r="54" spans="1:8" s="294" customFormat="1" ht="43.5" hidden="1" outlineLevel="1" thickBot="1" x14ac:dyDescent="0.3">
      <c r="A54" s="229" t="s">
        <v>325</v>
      </c>
      <c r="B54" s="290"/>
      <c r="C54" s="295"/>
      <c r="D54" s="295"/>
      <c r="E54" s="293" t="s">
        <v>118</v>
      </c>
      <c r="F54" s="297"/>
      <c r="G54" s="298"/>
      <c r="H54" s="37"/>
    </row>
    <row r="55" spans="1:8" s="294" customFormat="1" ht="43.5" hidden="1" outlineLevel="1" x14ac:dyDescent="0.25">
      <c r="A55" s="228" t="s">
        <v>228</v>
      </c>
      <c r="B55" s="249"/>
      <c r="C55" s="296"/>
      <c r="D55" s="296"/>
      <c r="E55" s="246" t="s">
        <v>326</v>
      </c>
      <c r="F55" s="246"/>
      <c r="G55" s="246"/>
      <c r="H55" s="37"/>
    </row>
    <row r="56" spans="1:8" s="294" customFormat="1" ht="28.5" hidden="1" outlineLevel="1" x14ac:dyDescent="0.25">
      <c r="A56" s="230" t="s">
        <v>229</v>
      </c>
      <c r="B56" s="249"/>
      <c r="C56" s="296"/>
      <c r="D56" s="296"/>
      <c r="E56" s="246" t="s">
        <v>326</v>
      </c>
      <c r="F56" s="246"/>
      <c r="G56" s="246"/>
      <c r="H56" s="37"/>
    </row>
    <row r="57" spans="1:8" s="294" customFormat="1" ht="28.5" hidden="1" outlineLevel="1" x14ac:dyDescent="0.25">
      <c r="A57" s="230" t="s">
        <v>230</v>
      </c>
      <c r="B57" s="249"/>
      <c r="C57" s="296"/>
      <c r="D57" s="296"/>
      <c r="E57" s="246" t="s">
        <v>326</v>
      </c>
      <c r="F57" s="246"/>
      <c r="G57" s="246"/>
      <c r="H57" s="37"/>
    </row>
    <row r="58" spans="1:8" s="294" customFormat="1" ht="28.5" hidden="1" outlineLevel="1" x14ac:dyDescent="0.25">
      <c r="A58" s="230" t="s">
        <v>303</v>
      </c>
      <c r="B58" s="249"/>
      <c r="C58" s="296"/>
      <c r="D58" s="296"/>
      <c r="E58" s="246" t="s">
        <v>326</v>
      </c>
      <c r="F58" s="246"/>
      <c r="G58" s="246"/>
      <c r="H58" s="37"/>
    </row>
    <row r="59" spans="1:8" s="294" customFormat="1" ht="43.5" hidden="1" outlineLevel="1" thickBot="1" x14ac:dyDescent="0.3">
      <c r="A59" s="229" t="s">
        <v>231</v>
      </c>
      <c r="B59" s="249"/>
      <c r="C59" s="296"/>
      <c r="D59" s="296"/>
      <c r="E59" s="246" t="s">
        <v>326</v>
      </c>
      <c r="F59" s="246"/>
      <c r="G59" s="246"/>
      <c r="H59" s="37"/>
    </row>
    <row r="60" spans="1:8" s="294" customFormat="1" ht="30" hidden="1" outlineLevel="1" thickBot="1" x14ac:dyDescent="0.3">
      <c r="A60" s="231" t="s">
        <v>304</v>
      </c>
      <c r="B60" s="249"/>
      <c r="C60" s="296"/>
      <c r="D60" s="296"/>
      <c r="E60" s="246"/>
      <c r="F60" s="246"/>
      <c r="G60" s="246"/>
      <c r="H60" s="37"/>
    </row>
    <row r="61" spans="1:8" s="294" customFormat="1" ht="29.25" hidden="1" outlineLevel="1" x14ac:dyDescent="0.25">
      <c r="A61" s="228" t="s">
        <v>235</v>
      </c>
      <c r="B61" s="249"/>
      <c r="C61" s="296"/>
      <c r="D61" s="296"/>
      <c r="E61" s="246"/>
      <c r="F61" s="246"/>
      <c r="G61" s="246"/>
      <c r="H61" s="37"/>
    </row>
    <row r="62" spans="1:8" s="294" customFormat="1" ht="28.5" hidden="1" outlineLevel="1" x14ac:dyDescent="0.25">
      <c r="A62" s="230" t="s">
        <v>236</v>
      </c>
      <c r="B62" s="249"/>
      <c r="C62" s="296"/>
      <c r="D62" s="296"/>
      <c r="E62" s="246"/>
      <c r="F62" s="246"/>
      <c r="G62" s="246"/>
      <c r="H62" s="37"/>
    </row>
    <row r="63" spans="1:8" s="294" customFormat="1" ht="28.5" hidden="1" outlineLevel="1" x14ac:dyDescent="0.25">
      <c r="A63" s="230" t="s">
        <v>238</v>
      </c>
      <c r="B63" s="249"/>
      <c r="C63" s="296"/>
      <c r="D63" s="296"/>
      <c r="E63" s="246"/>
      <c r="F63" s="246"/>
      <c r="G63" s="246"/>
      <c r="H63" s="37"/>
    </row>
    <row r="64" spans="1:8" s="294" customFormat="1" ht="29.25" hidden="1" outlineLevel="1" thickBot="1" x14ac:dyDescent="0.3">
      <c r="A64" s="229" t="s">
        <v>239</v>
      </c>
      <c r="B64" s="249"/>
      <c r="C64" s="296"/>
      <c r="D64" s="296"/>
      <c r="E64" s="246"/>
      <c r="F64" s="246"/>
      <c r="G64" s="246"/>
      <c r="H64" s="37"/>
    </row>
    <row r="65" spans="1:8" s="294" customFormat="1" ht="43.5" hidden="1" outlineLevel="1" x14ac:dyDescent="0.25">
      <c r="A65" s="228" t="s">
        <v>305</v>
      </c>
      <c r="B65" s="249"/>
      <c r="C65" s="296"/>
      <c r="D65" s="296"/>
      <c r="E65" s="246"/>
      <c r="F65" s="246"/>
      <c r="G65" s="246"/>
      <c r="H65" s="37"/>
    </row>
    <row r="66" spans="1:8" s="294" customFormat="1" ht="29.25" hidden="1" outlineLevel="1" thickBot="1" x14ac:dyDescent="0.3">
      <c r="A66" s="229" t="s">
        <v>306</v>
      </c>
      <c r="B66" s="249"/>
      <c r="C66" s="296"/>
      <c r="D66" s="296"/>
      <c r="E66" s="246"/>
      <c r="F66" s="246"/>
      <c r="G66" s="246"/>
      <c r="H66" s="37"/>
    </row>
    <row r="67" spans="1:8" s="294" customFormat="1" ht="30" hidden="1" outlineLevel="1" x14ac:dyDescent="0.25">
      <c r="A67" s="236" t="s">
        <v>265</v>
      </c>
      <c r="B67" s="249"/>
      <c r="C67" s="296"/>
      <c r="D67" s="296"/>
      <c r="E67" s="246"/>
      <c r="F67" s="246"/>
      <c r="G67" s="246"/>
      <c r="H67" s="37"/>
    </row>
    <row r="68" spans="1:8" s="294" customFormat="1" ht="29.25" hidden="1" outlineLevel="1" x14ac:dyDescent="0.25">
      <c r="A68" s="282" t="s">
        <v>285</v>
      </c>
      <c r="B68" s="249"/>
      <c r="C68" s="296"/>
      <c r="D68" s="296"/>
      <c r="E68" s="246"/>
      <c r="F68" s="246"/>
      <c r="G68" s="246"/>
      <c r="H68" s="37"/>
    </row>
    <row r="69" spans="1:8" s="294" customFormat="1" ht="29.25" hidden="1" outlineLevel="1" x14ac:dyDescent="0.25">
      <c r="A69" s="282" t="s">
        <v>307</v>
      </c>
      <c r="B69" s="249"/>
      <c r="C69" s="296"/>
      <c r="D69" s="296"/>
      <c r="E69" s="246"/>
      <c r="F69" s="246"/>
      <c r="G69" s="246"/>
      <c r="H69" s="37"/>
    </row>
    <row r="70" spans="1:8" s="294" customFormat="1" hidden="1" outlineLevel="1" x14ac:dyDescent="0.25">
      <c r="A70" s="300" t="s">
        <v>286</v>
      </c>
      <c r="B70" s="249"/>
      <c r="C70" s="296"/>
      <c r="D70" s="296"/>
      <c r="E70" s="246"/>
      <c r="F70" s="246"/>
      <c r="G70" s="246"/>
      <c r="H70" s="37"/>
    </row>
    <row r="71" spans="1:8" s="294" customFormat="1" ht="30" hidden="1" outlineLevel="1" thickBot="1" x14ac:dyDescent="0.3">
      <c r="A71" s="301" t="s">
        <v>308</v>
      </c>
      <c r="B71" s="249"/>
      <c r="C71" s="296"/>
      <c r="D71" s="296"/>
      <c r="E71" s="246"/>
      <c r="F71" s="246"/>
      <c r="G71" s="246"/>
      <c r="H71" s="37"/>
    </row>
    <row r="72" spans="1:8" s="294" customFormat="1" ht="29.25" hidden="1" outlineLevel="1" x14ac:dyDescent="0.25">
      <c r="A72" s="228" t="s">
        <v>258</v>
      </c>
      <c r="B72" s="249"/>
      <c r="C72" s="296"/>
      <c r="D72" s="296"/>
      <c r="E72" s="246"/>
      <c r="F72" s="246"/>
      <c r="G72" s="246"/>
      <c r="H72" s="37"/>
    </row>
    <row r="73" spans="1:8" s="294" customFormat="1" ht="28.5" hidden="1" outlineLevel="1" x14ac:dyDescent="0.25">
      <c r="A73" s="230" t="s">
        <v>243</v>
      </c>
      <c r="B73" s="249"/>
      <c r="C73" s="296"/>
      <c r="D73" s="296"/>
      <c r="E73" s="246"/>
      <c r="F73" s="246"/>
      <c r="G73" s="246"/>
      <c r="H73" s="37"/>
    </row>
    <row r="74" spans="1:8" s="294" customFormat="1" hidden="1" outlineLevel="1" x14ac:dyDescent="0.25">
      <c r="A74" s="281" t="s">
        <v>309</v>
      </c>
      <c r="B74" s="249"/>
      <c r="C74" s="296"/>
      <c r="D74" s="296"/>
      <c r="E74" s="246"/>
      <c r="F74" s="246"/>
      <c r="G74" s="246"/>
      <c r="H74" s="37"/>
    </row>
    <row r="75" spans="1:8" s="294" customFormat="1" ht="15.75" hidden="1" outlineLevel="1" thickBot="1" x14ac:dyDescent="0.3">
      <c r="A75" s="229" t="s">
        <v>310</v>
      </c>
      <c r="B75" s="249"/>
      <c r="C75" s="296"/>
      <c r="D75" s="296"/>
      <c r="E75" s="246"/>
      <c r="F75" s="246"/>
      <c r="G75" s="246"/>
      <c r="H75" s="37"/>
    </row>
    <row r="76" spans="1:8" s="294" customFormat="1" ht="59.25" hidden="1" outlineLevel="1" thickBot="1" x14ac:dyDescent="0.3">
      <c r="A76" s="302" t="s">
        <v>245</v>
      </c>
      <c r="B76" s="249"/>
      <c r="C76" s="296"/>
      <c r="D76" s="296"/>
      <c r="E76" s="246" t="s">
        <v>318</v>
      </c>
      <c r="F76" s="246"/>
      <c r="G76" s="246"/>
      <c r="H76" s="37"/>
    </row>
    <row r="77" spans="1:8" s="294" customFormat="1" ht="29.25" hidden="1" outlineLevel="1" x14ac:dyDescent="0.25">
      <c r="A77" s="303" t="s">
        <v>330</v>
      </c>
      <c r="B77" s="249"/>
      <c r="C77" s="296"/>
      <c r="D77" s="296"/>
      <c r="E77" s="246"/>
      <c r="F77" s="246"/>
      <c r="G77" s="246"/>
      <c r="H77" s="37"/>
    </row>
    <row r="78" spans="1:8" s="294" customFormat="1" hidden="1" outlineLevel="1" x14ac:dyDescent="0.25">
      <c r="A78" s="230" t="s">
        <v>290</v>
      </c>
      <c r="B78" s="249"/>
      <c r="C78" s="296"/>
      <c r="D78" s="296"/>
      <c r="E78" s="246"/>
      <c r="F78" s="246"/>
      <c r="G78" s="246"/>
      <c r="H78" s="37"/>
    </row>
    <row r="79" spans="1:8" s="294" customFormat="1" hidden="1" outlineLevel="1" x14ac:dyDescent="0.25">
      <c r="A79" s="230" t="s">
        <v>248</v>
      </c>
      <c r="B79" s="249"/>
      <c r="C79" s="296"/>
      <c r="D79" s="296"/>
      <c r="E79" s="246"/>
      <c r="F79" s="246"/>
      <c r="G79" s="246"/>
      <c r="H79" s="37"/>
    </row>
    <row r="80" spans="1:8" s="294" customFormat="1" ht="15.75" hidden="1" outlineLevel="1" thickBot="1" x14ac:dyDescent="0.3">
      <c r="A80" s="229" t="s">
        <v>312</v>
      </c>
      <c r="B80" s="249"/>
      <c r="C80" s="296"/>
      <c r="D80" s="296"/>
      <c r="E80" s="246"/>
      <c r="F80" s="246"/>
      <c r="G80" s="246"/>
      <c r="H80" s="37"/>
    </row>
    <row r="81" spans="1:8" s="294" customFormat="1" hidden="1" outlineLevel="1" x14ac:dyDescent="0.25">
      <c r="A81" s="236" t="s">
        <v>313</v>
      </c>
      <c r="B81" s="249"/>
      <c r="C81" s="296"/>
      <c r="D81" s="296"/>
      <c r="E81" s="246"/>
      <c r="F81" s="246"/>
      <c r="G81" s="246"/>
      <c r="H81" s="37"/>
    </row>
    <row r="82" spans="1:8" s="294" customFormat="1" ht="15.75" hidden="1" outlineLevel="1" thickBot="1" x14ac:dyDescent="0.3">
      <c r="A82" s="239" t="s">
        <v>251</v>
      </c>
      <c r="B82" s="249"/>
      <c r="C82" s="296"/>
      <c r="D82" s="296"/>
      <c r="E82" s="246"/>
      <c r="F82" s="246"/>
      <c r="G82" s="246"/>
      <c r="H82" s="37"/>
    </row>
    <row r="83" spans="1:8" s="294" customFormat="1" ht="30" hidden="1" outlineLevel="1" thickBot="1" x14ac:dyDescent="0.3">
      <c r="A83" s="304" t="s">
        <v>252</v>
      </c>
      <c r="B83" s="249"/>
      <c r="C83" s="296"/>
      <c r="D83" s="296"/>
      <c r="E83" s="246"/>
      <c r="F83" s="246"/>
      <c r="G83" s="246"/>
      <c r="H83" s="37"/>
    </row>
    <row r="84" spans="1:8" s="294" customFormat="1" hidden="1" outlineLevel="1" x14ac:dyDescent="0.25">
      <c r="A84" s="305" t="s">
        <v>314</v>
      </c>
      <c r="B84" s="249"/>
      <c r="C84" s="296"/>
      <c r="D84" s="296"/>
      <c r="E84" s="246"/>
      <c r="F84" s="246"/>
      <c r="G84" s="246"/>
      <c r="H84" s="37"/>
    </row>
    <row r="85" spans="1:8" s="294" customFormat="1" hidden="1" outlineLevel="1" x14ac:dyDescent="0.25">
      <c r="A85" s="282" t="s">
        <v>315</v>
      </c>
      <c r="B85" s="249"/>
      <c r="C85" s="296"/>
      <c r="D85" s="296"/>
      <c r="E85" s="246"/>
      <c r="F85" s="246"/>
      <c r="G85" s="246"/>
      <c r="H85" s="37"/>
    </row>
    <row r="86" spans="1:8" s="294" customFormat="1" ht="29.25" hidden="1" outlineLevel="1" x14ac:dyDescent="0.25">
      <c r="A86" s="282" t="s">
        <v>316</v>
      </c>
      <c r="B86" s="249"/>
      <c r="C86" s="296"/>
      <c r="D86" s="296"/>
      <c r="E86" s="246"/>
      <c r="F86" s="246"/>
      <c r="G86" s="246"/>
      <c r="H86" s="37"/>
    </row>
    <row r="87" spans="1:8" s="294" customFormat="1" ht="30" hidden="1" outlineLevel="1" thickBot="1" x14ac:dyDescent="0.3">
      <c r="A87" s="301" t="s">
        <v>317</v>
      </c>
      <c r="B87" s="249"/>
      <c r="C87" s="296"/>
      <c r="D87" s="296"/>
      <c r="E87" s="246"/>
      <c r="F87" s="246"/>
      <c r="G87" s="246"/>
      <c r="H87" s="37"/>
    </row>
    <row r="88" spans="1:8" s="294" customFormat="1" ht="18" collapsed="1" x14ac:dyDescent="0.25">
      <c r="A88" s="247"/>
      <c r="B88" s="59"/>
      <c r="C88" s="59"/>
      <c r="D88" s="59"/>
      <c r="E88" s="59"/>
      <c r="F88" s="59"/>
      <c r="H88" s="37"/>
    </row>
    <row r="89" spans="1:8" x14ac:dyDescent="0.25">
      <c r="A89" s="93" t="s">
        <v>78</v>
      </c>
      <c r="B89" s="59"/>
      <c r="C89" s="59"/>
      <c r="D89" s="59"/>
      <c r="E89" s="59"/>
      <c r="F89" s="59"/>
      <c r="G89" s="126"/>
      <c r="H89" s="37"/>
    </row>
    <row r="90" spans="1:8" x14ac:dyDescent="0.25">
      <c r="A90" s="168" t="s">
        <v>9</v>
      </c>
      <c r="B90" s="51"/>
      <c r="C90" s="38"/>
      <c r="D90" s="38"/>
      <c r="E90" s="38"/>
      <c r="F90" s="38"/>
      <c r="G90" s="22"/>
      <c r="H90" s="37">
        <f>IFERROR(SOLL!L39-IF(B90 = SOLL!$B$2,1, IF(C90=SOLL!$B$2,2,IF(D90=SOLL!$B$2,3,IF(E90=SOLL!$B$2,4, IF(F90=SOLL!$B$2,"-"))))),"-")</f>
        <v>1</v>
      </c>
    </row>
    <row r="91" spans="1:8" x14ac:dyDescent="0.25">
      <c r="A91" s="168" t="s">
        <v>10</v>
      </c>
      <c r="B91" s="51"/>
      <c r="C91" s="38"/>
      <c r="D91" s="38"/>
      <c r="E91" s="38"/>
      <c r="F91" s="38"/>
      <c r="G91" s="126"/>
      <c r="H91" s="37">
        <f>IFERROR(SOLL!L40-IF(B91 = SOLL!$B$2,1, IF(C91=SOLL!$B$2,2,IF(D91=SOLL!$B$2,3,IF(E91=SOLL!$B$2,4, IF(F91=SOLL!$B$2,"-"))))),"-")</f>
        <v>1</v>
      </c>
    </row>
    <row r="92" spans="1:8" x14ac:dyDescent="0.25">
      <c r="A92" s="168" t="s">
        <v>11</v>
      </c>
      <c r="B92" s="38"/>
      <c r="C92" s="51"/>
      <c r="D92" s="38"/>
      <c r="E92" s="38"/>
      <c r="F92" s="38"/>
      <c r="G92" s="126"/>
      <c r="H92" s="37">
        <f>IFERROR(SOLL!L41-IF(B92 = SOLL!$B$2,1, IF(C92=SOLL!$B$2,2,IF(D92=SOLL!$B$2,3,IF(E92=SOLL!$B$2,4, IF(F92=SOLL!$B$2,"-"))))),"-")</f>
        <v>2</v>
      </c>
    </row>
    <row r="93" spans="1:8" x14ac:dyDescent="0.25">
      <c r="A93" s="168" t="s">
        <v>79</v>
      </c>
      <c r="B93" s="51"/>
      <c r="C93" s="38"/>
      <c r="D93" s="38"/>
      <c r="E93" s="38"/>
      <c r="F93" s="38"/>
      <c r="G93" s="126"/>
      <c r="H93" s="37">
        <f>IFERROR(SOLL!L42-IF(B93 = SOLL!$B$2,1, IF(C93=SOLL!$B$2,2,IF(D93=SOLL!$B$2,3,IF(E93=SOLL!$B$2,4, IF(F93=SOLL!$B$2,"-"))))),"-")</f>
        <v>1</v>
      </c>
    </row>
    <row r="94" spans="1:8" x14ac:dyDescent="0.25">
      <c r="A94" s="59"/>
      <c r="B94" s="59"/>
      <c r="C94" s="59"/>
      <c r="D94" s="59"/>
      <c r="E94" s="59"/>
      <c r="F94" s="59"/>
      <c r="G94" s="126"/>
      <c r="H94" s="37"/>
    </row>
    <row r="95" spans="1:8" x14ac:dyDescent="0.25">
      <c r="A95" s="93" t="s">
        <v>80</v>
      </c>
      <c r="B95" s="59"/>
      <c r="C95" s="59"/>
      <c r="D95" s="59"/>
      <c r="E95" s="59"/>
      <c r="F95" s="59"/>
      <c r="G95" s="126"/>
      <c r="H95" s="37"/>
    </row>
    <row r="96" spans="1:8" x14ac:dyDescent="0.25">
      <c r="A96" s="168" t="s">
        <v>81</v>
      </c>
      <c r="B96" s="38"/>
      <c r="C96" s="51"/>
      <c r="D96" s="38"/>
      <c r="E96" s="38"/>
      <c r="F96" s="38"/>
      <c r="G96" s="126"/>
      <c r="H96" s="37">
        <f>IFERROR(SOLL!L45-IF(B96 = SOLL!$B$2,1, IF(C96=SOLL!$B$2,2,IF(D96=SOLL!$B$2,3,IF(E96=SOLL!$B$2,4, IF(F96=SOLL!$B$2,"-"))))),"-")</f>
        <v>2</v>
      </c>
    </row>
    <row r="97" spans="1:8" x14ac:dyDescent="0.25">
      <c r="A97" s="168" t="s">
        <v>82</v>
      </c>
      <c r="B97" s="51"/>
      <c r="C97" s="38"/>
      <c r="D97" s="38"/>
      <c r="E97" s="38"/>
      <c r="F97" s="38"/>
      <c r="G97" s="126"/>
      <c r="H97" s="37">
        <f>IFERROR(SOLL!L46-IF(B97 = SOLL!$B$2,1, IF(C97=SOLL!$B$2,2,IF(D97=SOLL!$B$2,3,IF(E97=SOLL!$B$2,4, IF(F97=SOLL!$B$2,"-"))))),"-")</f>
        <v>1</v>
      </c>
    </row>
    <row r="98" spans="1:8" x14ac:dyDescent="0.25">
      <c r="A98" s="168" t="s">
        <v>83</v>
      </c>
      <c r="B98" s="51"/>
      <c r="C98" s="38"/>
      <c r="D98" s="38"/>
      <c r="E98" s="38"/>
      <c r="F98" s="38"/>
      <c r="G98" s="126"/>
      <c r="H98" s="37">
        <f>IFERROR(SOLL!L47-IF(B98 = SOLL!$B$2,1, IF(C98=SOLL!$B$2,2,IF(D98=SOLL!$B$2,3,IF(E98=SOLL!$B$2,4, IF(F98=SOLL!$B$2,"-"))))),"-")</f>
        <v>1</v>
      </c>
    </row>
    <row r="99" spans="1:8" x14ac:dyDescent="0.25">
      <c r="A99" s="168" t="s">
        <v>13</v>
      </c>
      <c r="B99" s="51"/>
      <c r="C99" s="38"/>
      <c r="D99" s="38"/>
      <c r="E99" s="38"/>
      <c r="F99" s="38"/>
      <c r="G99" s="126"/>
      <c r="H99" s="37">
        <f>IFERROR(SOLL!L48-IF(B99 = SOLL!$B$2,1, IF(C99=SOLL!$B$2,2,IF(D99=SOLL!$B$2,3,IF(E99=SOLL!$B$2,4, IF(F99=SOLL!$B$2,"-"))))),"-")</f>
        <v>1</v>
      </c>
    </row>
    <row r="100" spans="1:8" x14ac:dyDescent="0.25">
      <c r="A100" s="59"/>
      <c r="B100" s="59"/>
      <c r="C100" s="59"/>
      <c r="D100" s="59"/>
      <c r="E100" s="59"/>
      <c r="F100" s="59"/>
      <c r="G100" s="126"/>
      <c r="H100" s="37"/>
    </row>
    <row r="101" spans="1:8" ht="18" x14ac:dyDescent="0.25">
      <c r="A101" s="169" t="s">
        <v>84</v>
      </c>
      <c r="B101" s="59"/>
      <c r="C101" s="59"/>
      <c r="D101" s="59"/>
      <c r="E101" s="59"/>
      <c r="F101" s="59"/>
      <c r="G101" s="126"/>
      <c r="H101" s="37"/>
    </row>
    <row r="102" spans="1:8" s="294" customFormat="1" ht="18.75" hidden="1" outlineLevel="1" thickBot="1" x14ac:dyDescent="0.3">
      <c r="A102" s="169"/>
      <c r="B102" s="295" t="s">
        <v>193</v>
      </c>
      <c r="C102" s="295" t="s">
        <v>262</v>
      </c>
      <c r="D102" s="295" t="s">
        <v>194</v>
      </c>
      <c r="E102" s="221" t="s">
        <v>263</v>
      </c>
      <c r="F102" s="221"/>
      <c r="G102" s="221"/>
      <c r="H102" s="37"/>
    </row>
    <row r="103" spans="1:8" s="294" customFormat="1" ht="29.25" hidden="1" outlineLevel="1" x14ac:dyDescent="0.25">
      <c r="A103" s="228" t="s">
        <v>327</v>
      </c>
      <c r="B103" s="249"/>
      <c r="C103" s="296"/>
      <c r="D103" s="296"/>
      <c r="E103" s="246"/>
      <c r="F103" s="246"/>
      <c r="G103" s="246"/>
      <c r="H103" s="37"/>
    </row>
    <row r="104" spans="1:8" s="294" customFormat="1" ht="29.25" hidden="1" outlineLevel="1" thickBot="1" x14ac:dyDescent="0.3">
      <c r="A104" s="229" t="s">
        <v>272</v>
      </c>
      <c r="B104" s="249"/>
      <c r="C104" s="296"/>
      <c r="D104" s="296"/>
      <c r="E104" s="246"/>
      <c r="F104" s="246"/>
      <c r="G104" s="246"/>
      <c r="H104" s="37"/>
    </row>
    <row r="105" spans="1:8" s="294" customFormat="1" ht="30" hidden="1" outlineLevel="1" thickBot="1" x14ac:dyDescent="0.3">
      <c r="A105" s="231" t="s">
        <v>328</v>
      </c>
      <c r="B105" s="249"/>
      <c r="C105" s="296"/>
      <c r="D105" s="296"/>
      <c r="E105" s="246"/>
      <c r="F105" s="246"/>
      <c r="G105" s="246"/>
      <c r="H105" s="37"/>
    </row>
    <row r="106" spans="1:8" s="294" customFormat="1" ht="43.5" hidden="1" outlineLevel="1" x14ac:dyDescent="0.25">
      <c r="A106" s="228" t="s">
        <v>267</v>
      </c>
      <c r="B106" s="249"/>
      <c r="C106" s="296"/>
      <c r="D106" s="296"/>
      <c r="E106" s="246"/>
      <c r="F106" s="246"/>
      <c r="G106" s="246"/>
      <c r="H106" s="37"/>
    </row>
    <row r="107" spans="1:8" s="294" customFormat="1" ht="15.75" hidden="1" outlineLevel="1" thickBot="1" x14ac:dyDescent="0.3">
      <c r="A107" s="229" t="s">
        <v>281</v>
      </c>
      <c r="B107" s="249"/>
      <c r="C107" s="296"/>
      <c r="D107" s="296"/>
      <c r="E107" s="246"/>
      <c r="F107" s="246"/>
      <c r="G107" s="246"/>
      <c r="H107" s="37"/>
    </row>
    <row r="108" spans="1:8" s="294" customFormat="1" ht="15.75" hidden="1" outlineLevel="1" thickBot="1" x14ac:dyDescent="0.3">
      <c r="A108" s="231" t="s">
        <v>247</v>
      </c>
      <c r="B108" s="249"/>
      <c r="C108" s="296"/>
      <c r="D108" s="296"/>
      <c r="E108" s="246"/>
      <c r="F108" s="246"/>
      <c r="G108" s="246"/>
      <c r="H108" s="37"/>
    </row>
    <row r="109" spans="1:8" s="294" customFormat="1" ht="15.75" hidden="1" outlineLevel="1" thickBot="1" x14ac:dyDescent="0.3">
      <c r="A109" s="234" t="s">
        <v>260</v>
      </c>
      <c r="B109" s="249"/>
      <c r="C109" s="296"/>
      <c r="D109" s="296"/>
      <c r="E109" s="246"/>
      <c r="F109" s="246"/>
      <c r="G109" s="246"/>
      <c r="H109" s="37"/>
    </row>
    <row r="110" spans="1:8" s="294" customFormat="1" collapsed="1" x14ac:dyDescent="0.25">
      <c r="A110" s="232"/>
      <c r="B110" s="253"/>
      <c r="C110" s="253"/>
      <c r="D110" s="253"/>
      <c r="E110" s="192"/>
      <c r="F110" s="192"/>
      <c r="G110" s="192"/>
      <c r="H110" s="37"/>
    </row>
    <row r="111" spans="1:8" x14ac:dyDescent="0.25">
      <c r="A111" s="93" t="s">
        <v>85</v>
      </c>
      <c r="B111" s="59"/>
      <c r="C111" s="59"/>
      <c r="D111" s="59"/>
      <c r="E111" s="59"/>
      <c r="F111" s="59"/>
      <c r="G111" s="126"/>
      <c r="H111" s="37"/>
    </row>
    <row r="112" spans="1:8" x14ac:dyDescent="0.25">
      <c r="A112" s="167" t="s">
        <v>86</v>
      </c>
      <c r="B112" s="38"/>
      <c r="C112" s="51"/>
      <c r="D112" s="38"/>
      <c r="E112" s="38"/>
      <c r="F112" s="38"/>
      <c r="G112" s="126"/>
      <c r="H112" s="37">
        <f>IFERROR(SOLL!L52-IF(B112 = SOLL!$B$2,1, IF(C112=SOLL!$B$2,2,IF(D112=SOLL!$B$2,3,IF(E112=SOLL!$B$2,4, IF(F112=SOLL!$B$2,"-"))))),"-")</f>
        <v>2</v>
      </c>
    </row>
    <row r="113" spans="1:8" x14ac:dyDescent="0.25">
      <c r="A113" s="170" t="s">
        <v>14</v>
      </c>
      <c r="B113" s="51"/>
      <c r="C113" s="38"/>
      <c r="D113" s="38"/>
      <c r="E113" s="38"/>
      <c r="F113" s="38"/>
      <c r="G113" s="126"/>
      <c r="H113" s="37">
        <f>IFERROR(SOLL!L53-IF(B113 = SOLL!$B$2,1, IF(C113=SOLL!$B$2,2,IF(D113=SOLL!$B$2,3,IF(E113=SOLL!$B$2,4, IF(F113=SOLL!$B$2,"-"))))),"-")</f>
        <v>1</v>
      </c>
    </row>
    <row r="114" spans="1:8" x14ac:dyDescent="0.25">
      <c r="A114" s="170" t="s">
        <v>15</v>
      </c>
      <c r="B114" s="38"/>
      <c r="C114" s="51"/>
      <c r="D114" s="38"/>
      <c r="E114" s="38"/>
      <c r="F114" s="38"/>
      <c r="G114" s="126"/>
      <c r="H114" s="37">
        <f>IFERROR(SOLL!L54-IF(B114 = SOLL!$B$2,1, IF(C114=SOLL!$B$2,2,IF(D114=SOLL!$B$2,3,IF(E114=SOLL!$B$2,4, IF(F114=SOLL!$B$2,"-"))))),"-")</f>
        <v>2</v>
      </c>
    </row>
    <row r="115" spans="1:8" x14ac:dyDescent="0.25">
      <c r="A115" s="167" t="s">
        <v>16</v>
      </c>
      <c r="B115" s="38"/>
      <c r="C115" s="51"/>
      <c r="D115" s="38"/>
      <c r="E115" s="38"/>
      <c r="F115" s="38"/>
      <c r="G115" s="126"/>
      <c r="H115" s="37">
        <f>IFERROR(SOLL!L55-IF(B115 = SOLL!$B$2,1, IF(C115=SOLL!$B$2,2,IF(D115=SOLL!$B$2,3,IF(E115=SOLL!$B$2,4, IF(F115=SOLL!$B$2,"-"))))),"-")</f>
        <v>2</v>
      </c>
    </row>
    <row r="116" spans="1:8" x14ac:dyDescent="0.25">
      <c r="A116" s="167" t="s">
        <v>17</v>
      </c>
      <c r="B116" s="60"/>
      <c r="C116" s="60"/>
      <c r="D116" s="60"/>
      <c r="E116" s="60"/>
      <c r="F116" s="60"/>
      <c r="G116" s="126"/>
      <c r="H116" s="37" t="str">
        <f>IFERROR(SOLL!L56-IF(B116 = SOLL!$B$2,1, IF(C116=SOLL!$B$2,2,IF(D116=SOLL!$B$2,3,IF(E116=SOLL!$B$2,4, IF(F116=SOLL!$B$2,"-"))))),"-")</f>
        <v>-</v>
      </c>
    </row>
    <row r="117" spans="1:8" x14ac:dyDescent="0.25">
      <c r="A117" s="59"/>
      <c r="B117" s="59"/>
      <c r="C117" s="59"/>
      <c r="D117" s="59"/>
      <c r="E117" s="59"/>
      <c r="F117" s="59"/>
      <c r="G117" s="126"/>
      <c r="H117" s="37"/>
    </row>
    <row r="118" spans="1:8" ht="18" x14ac:dyDescent="0.25">
      <c r="A118" s="169" t="s">
        <v>87</v>
      </c>
      <c r="B118" s="59"/>
      <c r="C118" s="59"/>
      <c r="D118" s="59"/>
      <c r="E118" s="59"/>
      <c r="F118" s="59"/>
      <c r="G118" s="126"/>
      <c r="H118" s="37"/>
    </row>
    <row r="119" spans="1:8" x14ac:dyDescent="0.25">
      <c r="A119" s="93" t="s">
        <v>88</v>
      </c>
      <c r="B119" s="59"/>
      <c r="C119" s="59"/>
      <c r="D119" s="59"/>
      <c r="E119" s="59"/>
      <c r="F119" s="59"/>
      <c r="G119" s="126"/>
      <c r="H119" s="37"/>
    </row>
    <row r="120" spans="1:8" x14ac:dyDescent="0.25">
      <c r="A120" s="167" t="s">
        <v>39</v>
      </c>
      <c r="B120" s="38"/>
      <c r="C120" s="51"/>
      <c r="D120" s="38"/>
      <c r="E120" s="38"/>
      <c r="F120" s="38"/>
      <c r="G120" s="126"/>
      <c r="H120" s="37">
        <f>IFERROR(SOLL!L60-IF(B120 = SOLL!$B$2,1, IF(C120=SOLL!$B$2,2,IF(D120=SOLL!$B$2,3,IF(E120=SOLL!$B$2,4, IF(F120=SOLL!$B$2,"-"))))),"-")</f>
        <v>2</v>
      </c>
    </row>
    <row r="121" spans="1:8" x14ac:dyDescent="0.25">
      <c r="A121" s="167" t="s">
        <v>40</v>
      </c>
      <c r="B121" s="38"/>
      <c r="C121" s="51"/>
      <c r="D121" s="38"/>
      <c r="E121" s="38"/>
      <c r="F121" s="38"/>
      <c r="G121" s="126"/>
      <c r="H121" s="37">
        <f>IFERROR(SOLL!L61-IF(B121 = SOLL!$B$2,1, IF(C121=SOLL!$B$2,2,IF(D121=SOLL!$B$2,3,IF(E121=SOLL!$B$2,4, IF(F121=SOLL!$B$2,"-"))))),"-")</f>
        <v>2</v>
      </c>
    </row>
    <row r="122" spans="1:8" x14ac:dyDescent="0.25">
      <c r="A122" s="167" t="s">
        <v>41</v>
      </c>
      <c r="B122" s="38"/>
      <c r="C122" s="51"/>
      <c r="D122" s="38"/>
      <c r="E122" s="38"/>
      <c r="F122" s="38"/>
      <c r="G122" s="126"/>
      <c r="H122" s="37">
        <f>IFERROR(SOLL!L62-IF(B122 = SOLL!$B$2,1, IF(C122=SOLL!$B$2,2,IF(D122=SOLL!$B$2,3,IF(E122=SOLL!$B$2,4, IF(F122=SOLL!$B$2,"-"))))),"-")</f>
        <v>2</v>
      </c>
    </row>
    <row r="123" spans="1:8" x14ac:dyDescent="0.25">
      <c r="A123" s="167" t="s">
        <v>42</v>
      </c>
      <c r="B123" s="51"/>
      <c r="C123" s="38"/>
      <c r="D123" s="38"/>
      <c r="E123" s="38"/>
      <c r="F123" s="38"/>
      <c r="G123" s="126"/>
      <c r="H123" s="37">
        <f>IFERROR(SOLL!L63-IF(B123 = SOLL!$B$2,1, IF(C123=SOLL!$B$2,2,IF(D123=SOLL!$B$2,3,IF(E123=SOLL!$B$2,4, IF(F123=SOLL!$B$2,"-"))))),"-")</f>
        <v>1</v>
      </c>
    </row>
    <row r="124" spans="1:8" x14ac:dyDescent="0.25">
      <c r="A124" s="167" t="s">
        <v>89</v>
      </c>
      <c r="B124" s="60"/>
      <c r="C124" s="60"/>
      <c r="D124" s="60"/>
      <c r="E124" s="60"/>
      <c r="F124" s="60"/>
      <c r="G124" s="126"/>
      <c r="H124" s="37" t="str">
        <f>IFERROR(SOLL!L64-IF(B124 = SOLL!$B$2,1, IF(C124=SOLL!$B$2,2,IF(D124=SOLL!$B$2,3,IF(E124=SOLL!$B$2,4, IF(F124=SOLL!$B$2,"-"))))),"-")</f>
        <v>-</v>
      </c>
    </row>
    <row r="125" spans="1:8" x14ac:dyDescent="0.25">
      <c r="A125" s="59"/>
      <c r="B125" s="59"/>
      <c r="C125" s="59"/>
      <c r="D125" s="59"/>
      <c r="E125" s="59"/>
      <c r="F125" s="59"/>
      <c r="G125" s="126"/>
      <c r="H125" s="37"/>
    </row>
    <row r="126" spans="1:8" x14ac:dyDescent="0.25">
      <c r="A126" s="59"/>
      <c r="B126" s="59"/>
      <c r="C126" s="59"/>
      <c r="D126" s="59"/>
      <c r="E126" s="59"/>
      <c r="F126" s="59"/>
      <c r="G126" s="126"/>
      <c r="H126" s="37"/>
    </row>
    <row r="127" spans="1:8" ht="18" x14ac:dyDescent="0.25">
      <c r="A127" s="169" t="s">
        <v>90</v>
      </c>
      <c r="B127" s="59"/>
      <c r="C127" s="59"/>
      <c r="D127" s="59"/>
      <c r="E127" s="59"/>
      <c r="F127" s="59"/>
      <c r="G127" s="126"/>
      <c r="H127" s="37"/>
    </row>
    <row r="128" spans="1:8" x14ac:dyDescent="0.25">
      <c r="A128" s="93" t="s">
        <v>91</v>
      </c>
      <c r="B128" s="59"/>
      <c r="C128" s="59"/>
      <c r="D128" s="59"/>
      <c r="E128" s="59"/>
      <c r="F128" s="59"/>
      <c r="G128" s="126"/>
      <c r="H128" s="37"/>
    </row>
    <row r="129" spans="1:8" x14ac:dyDescent="0.25">
      <c r="A129" s="167" t="s">
        <v>36</v>
      </c>
      <c r="B129" s="38"/>
      <c r="C129" s="51"/>
      <c r="D129" s="38"/>
      <c r="E129" s="38"/>
      <c r="F129" s="38"/>
      <c r="G129" s="126"/>
      <c r="H129" s="37">
        <f>IFERROR(SOLL!L69-IF(B129 = SOLL!$B$2,1, IF(C129=SOLL!$B$2,2,IF(D129=SOLL!$B$2,3,IF(E129=SOLL!$B$2,4, IF(F129=SOLL!$B$2,"-"))))),"-")</f>
        <v>2</v>
      </c>
    </row>
    <row r="130" spans="1:8" x14ac:dyDescent="0.25">
      <c r="A130" s="167" t="s">
        <v>35</v>
      </c>
      <c r="B130" s="38"/>
      <c r="C130" s="51"/>
      <c r="D130" s="38"/>
      <c r="E130" s="38"/>
      <c r="F130" s="38"/>
      <c r="G130" s="126"/>
      <c r="H130" s="37">
        <f>IFERROR(SOLL!L70-IF(B130 = SOLL!$B$2,1, IF(C130=SOLL!$B$2,2,IF(D130=SOLL!$B$2,3,IF(E130=SOLL!$B$2,4, IF(F130=SOLL!$B$2,"-"))))),"-")</f>
        <v>2</v>
      </c>
    </row>
    <row r="131" spans="1:8" x14ac:dyDescent="0.25">
      <c r="A131" s="167" t="s">
        <v>37</v>
      </c>
      <c r="B131" s="60"/>
      <c r="C131" s="60"/>
      <c r="D131" s="60"/>
      <c r="E131" s="60"/>
      <c r="F131" s="60"/>
      <c r="G131" s="126"/>
      <c r="H131" s="37" t="str">
        <f>IFERROR(SOLL!L71-IF(B131 = SOLL!$B$2,1, IF(C131=SOLL!$B$2,2,IF(D131=SOLL!$B$2,3,IF(E131=SOLL!$B$2,4, IF(F131=SOLL!$B$2,"-"))))),"-")</f>
        <v>-</v>
      </c>
    </row>
    <row r="132" spans="1:8" x14ac:dyDescent="0.25">
      <c r="A132" s="167" t="s">
        <v>24</v>
      </c>
      <c r="B132" s="51"/>
      <c r="C132" s="38"/>
      <c r="D132" s="38"/>
      <c r="E132" s="38"/>
      <c r="F132" s="38"/>
      <c r="G132" s="126"/>
      <c r="H132" s="37">
        <f>IFERROR(SOLL!L72-IF(B132 = SOLL!$B$2,1, IF(C132=SOLL!$B$2,2,IF(D132=SOLL!$B$2,3,IF(E132=SOLL!$B$2,4, IF(F132=SOLL!$B$2,"-"))))),"-")</f>
        <v>1</v>
      </c>
    </row>
    <row r="133" spans="1:8" x14ac:dyDescent="0.25">
      <c r="A133" s="167" t="s">
        <v>23</v>
      </c>
      <c r="B133" s="38"/>
      <c r="C133" s="51"/>
      <c r="D133" s="38"/>
      <c r="E133" s="38"/>
      <c r="F133" s="38"/>
      <c r="G133" s="126"/>
      <c r="H133" s="37">
        <f>IFERROR(SOLL!L73-IF(B133 = SOLL!$B$2,1, IF(C133=SOLL!$B$2,2,IF(D133=SOLL!$B$2,3,IF(E133=SOLL!$B$2,4, IF(F133=SOLL!$B$2,"-"))))),"-")</f>
        <v>2</v>
      </c>
    </row>
    <row r="134" spans="1:8" x14ac:dyDescent="0.25">
      <c r="A134" s="59"/>
      <c r="B134" s="59"/>
      <c r="C134" s="59"/>
      <c r="D134" s="59"/>
      <c r="E134" s="59"/>
      <c r="F134" s="59"/>
      <c r="G134" s="126"/>
      <c r="H134" s="37"/>
    </row>
    <row r="135" spans="1:8" x14ac:dyDescent="0.25">
      <c r="A135" s="93" t="s">
        <v>30</v>
      </c>
      <c r="B135" s="59"/>
      <c r="C135" s="59"/>
      <c r="D135" s="59"/>
      <c r="E135" s="59"/>
      <c r="F135" s="59"/>
      <c r="G135" s="126"/>
      <c r="H135" s="37"/>
    </row>
    <row r="136" spans="1:8" x14ac:dyDescent="0.25">
      <c r="A136" s="167" t="s">
        <v>31</v>
      </c>
      <c r="B136" s="51"/>
      <c r="C136" s="38"/>
      <c r="D136" s="38"/>
      <c r="E136" s="38"/>
      <c r="F136" s="38"/>
      <c r="G136" s="126"/>
      <c r="H136" s="37">
        <f>IFERROR(SOLL!L76-IF(B136 = SOLL!$B$2,1, IF(C136=SOLL!$B$2,2,IF(D136=SOLL!$B$2,3,IF(E136=SOLL!$B$2,4, IF(F136=SOLL!$B$2,"-"))))),"-")</f>
        <v>1</v>
      </c>
    </row>
    <row r="137" spans="1:8" x14ac:dyDescent="0.25">
      <c r="A137" s="167" t="s">
        <v>32</v>
      </c>
      <c r="B137" s="51"/>
      <c r="C137" s="38"/>
      <c r="D137" s="38"/>
      <c r="E137" s="38"/>
      <c r="F137" s="38"/>
      <c r="G137" s="126"/>
      <c r="H137" s="37">
        <f>IFERROR(SOLL!L77-IF(B137 = SOLL!$B$2,1, IF(C137=SOLL!$B$2,2,IF(D137=SOLL!$B$2,3,IF(E137=SOLL!$B$2,4, IF(F137=SOLL!$B$2,"-"))))),"-")</f>
        <v>1</v>
      </c>
    </row>
    <row r="138" spans="1:8" x14ac:dyDescent="0.25">
      <c r="A138" s="167" t="s">
        <v>92</v>
      </c>
      <c r="B138" s="51"/>
      <c r="C138" s="38"/>
      <c r="D138" s="38"/>
      <c r="E138" s="38"/>
      <c r="F138" s="38"/>
      <c r="G138" s="126"/>
      <c r="H138" s="37">
        <f>IFERROR(SOLL!L78-IF(B138 = SOLL!$B$2,1, IF(C138=SOLL!$B$2,2,IF(D138=SOLL!$B$2,3,IF(E138=SOLL!$B$2,4, IF(F138=SOLL!$B$2,"-"))))),"-")</f>
        <v>1</v>
      </c>
    </row>
    <row r="139" spans="1:8" x14ac:dyDescent="0.25">
      <c r="A139" s="167" t="s">
        <v>33</v>
      </c>
      <c r="B139" s="38"/>
      <c r="C139" s="51"/>
      <c r="D139" s="38"/>
      <c r="E139" s="38"/>
      <c r="F139" s="38"/>
      <c r="G139" s="126"/>
      <c r="H139" s="37">
        <f>IFERROR(SOLL!L79-IF(B139 = SOLL!$B$2,1, IF(C139=SOLL!$B$2,2,IF(D139=SOLL!$B$2,3,IF(E139=SOLL!$B$2,4, IF(F139=SOLL!$B$2,"-"))))),"-")</f>
        <v>2</v>
      </c>
    </row>
    <row r="140" spans="1:8" x14ac:dyDescent="0.25">
      <c r="A140" s="167" t="s">
        <v>34</v>
      </c>
      <c r="B140" s="38"/>
      <c r="C140" s="51"/>
      <c r="D140" s="38"/>
      <c r="E140" s="38"/>
      <c r="F140" s="38"/>
      <c r="G140" s="126"/>
      <c r="H140" s="37">
        <f>IFERROR(SOLL!L80-IF(B140 = SOLL!$B$2,1, IF(C140=SOLL!$B$2,2,IF(D140=SOLL!$B$2,3,IF(E140=SOLL!$B$2,4, IF(F140=SOLL!$B$2,"-"))))),"-")</f>
        <v>2</v>
      </c>
    </row>
    <row r="141" spans="1:8" x14ac:dyDescent="0.25">
      <c r="A141" s="59"/>
      <c r="B141" s="59"/>
      <c r="C141" s="59"/>
      <c r="D141" s="59"/>
      <c r="E141" s="59"/>
      <c r="F141" s="59"/>
      <c r="G141" s="126"/>
      <c r="H141" s="37"/>
    </row>
    <row r="142" spans="1:8" x14ac:dyDescent="0.25">
      <c r="A142" s="93" t="s">
        <v>2</v>
      </c>
      <c r="B142" s="59"/>
      <c r="C142" s="59"/>
      <c r="D142" s="59"/>
      <c r="E142" s="59"/>
      <c r="F142" s="59"/>
      <c r="G142" s="126"/>
      <c r="H142" s="37"/>
    </row>
    <row r="143" spans="1:8" x14ac:dyDescent="0.25">
      <c r="A143" s="167" t="s">
        <v>25</v>
      </c>
      <c r="B143" s="51"/>
      <c r="C143" s="38"/>
      <c r="D143" s="38"/>
      <c r="E143" s="38"/>
      <c r="F143" s="38"/>
      <c r="G143" s="126"/>
      <c r="H143" s="37">
        <f>IFERROR(SOLL!L83-IF(B143 = SOLL!$B$2,1, IF(C143=SOLL!$B$2,2,IF(D143=SOLL!$B$2,3,IF(E143=SOLL!$B$2,4, IF(F143=SOLL!$B$2,"-"))))),"-")</f>
        <v>1</v>
      </c>
    </row>
    <row r="144" spans="1:8" x14ac:dyDescent="0.25">
      <c r="A144" s="167" t="s">
        <v>26</v>
      </c>
      <c r="B144" s="51"/>
      <c r="C144" s="38"/>
      <c r="D144" s="38"/>
      <c r="E144" s="38"/>
      <c r="F144" s="38"/>
      <c r="G144" s="126"/>
      <c r="H144" s="37">
        <f>IFERROR(SOLL!L84-IF(B144 = SOLL!$B$2,1, IF(C144=SOLL!$B$2,2,IF(D144=SOLL!$B$2,3,IF(E144=SOLL!$B$2,4, IF(F144=SOLL!$B$2,"-"))))),"-")</f>
        <v>1</v>
      </c>
    </row>
    <row r="145" spans="1:8" x14ac:dyDescent="0.25">
      <c r="A145" s="167" t="s">
        <v>27</v>
      </c>
      <c r="B145" s="38"/>
      <c r="C145" s="51"/>
      <c r="D145" s="38"/>
      <c r="E145" s="38"/>
      <c r="F145" s="38"/>
      <c r="G145" s="126"/>
      <c r="H145" s="37">
        <f>IFERROR(SOLL!L85-IF(B145 = SOLL!$B$2,1, IF(C145=SOLL!$B$2,2,IF(D145=SOLL!$B$2,3,IF(E145=SOLL!$B$2,4, IF(F145=SOLL!$B$2,"-"))))),"-")</f>
        <v>2</v>
      </c>
    </row>
    <row r="146" spans="1:8" x14ac:dyDescent="0.25">
      <c r="A146" s="167" t="s">
        <v>28</v>
      </c>
      <c r="B146" s="38"/>
      <c r="C146" s="51"/>
      <c r="D146" s="38"/>
      <c r="E146" s="38"/>
      <c r="F146" s="38"/>
      <c r="G146" s="126"/>
      <c r="H146" s="37">
        <f>IFERROR(SOLL!L86-IF(B146 = SOLL!$B$2,1, IF(C146=SOLL!$B$2,2,IF(D146=SOLL!$B$2,3,IF(E146=SOLL!$B$2,4, IF(F146=SOLL!$B$2,"-"))))),"-")</f>
        <v>2</v>
      </c>
    </row>
    <row r="147" spans="1:8" x14ac:dyDescent="0.25">
      <c r="A147" s="167" t="s">
        <v>29</v>
      </c>
      <c r="B147" s="51"/>
      <c r="C147" s="38"/>
      <c r="D147" s="38"/>
      <c r="E147" s="38"/>
      <c r="F147" s="38"/>
      <c r="G147" s="126"/>
      <c r="H147" s="37">
        <f>IFERROR(SOLL!L87-IF(B147 = SOLL!$B$2,1, IF(C147=SOLL!$B$2,2,IF(D147=SOLL!$B$2,3,IF(E147=SOLL!$B$2,4, IF(F147=SOLL!$B$2,"-"))))),"-")</f>
        <v>1</v>
      </c>
    </row>
    <row r="148" spans="1:8" x14ac:dyDescent="0.25">
      <c r="A148" s="59"/>
      <c r="B148" s="59"/>
      <c r="C148" s="59"/>
      <c r="D148" s="59"/>
      <c r="E148" s="59"/>
      <c r="F148" s="59"/>
      <c r="G148" s="126"/>
      <c r="H148" s="37"/>
    </row>
    <row r="149" spans="1:8" ht="18" x14ac:dyDescent="0.25">
      <c r="A149" s="169" t="s">
        <v>93</v>
      </c>
      <c r="B149" s="59"/>
      <c r="C149" s="59"/>
      <c r="D149" s="59"/>
      <c r="E149" s="59"/>
      <c r="F149" s="59"/>
      <c r="G149" s="126"/>
      <c r="H149" s="37"/>
    </row>
    <row r="150" spans="1:8" s="294" customFormat="1" ht="18" hidden="1" outlineLevel="1" x14ac:dyDescent="0.25">
      <c r="A150" s="169"/>
      <c r="B150" s="295" t="s">
        <v>193</v>
      </c>
      <c r="C150" s="295" t="s">
        <v>262</v>
      </c>
      <c r="D150" s="295" t="s">
        <v>194</v>
      </c>
      <c r="E150" s="221" t="s">
        <v>263</v>
      </c>
      <c r="F150" s="221"/>
      <c r="G150" s="221"/>
      <c r="H150" s="37"/>
    </row>
    <row r="151" spans="1:8" s="294" customFormat="1" ht="29.25" hidden="1" outlineLevel="1" x14ac:dyDescent="0.25">
      <c r="A151" s="223" t="s">
        <v>299</v>
      </c>
      <c r="B151" s="296"/>
      <c r="C151" s="296"/>
      <c r="D151" s="296"/>
      <c r="E151" s="246"/>
      <c r="F151" s="246"/>
      <c r="G151" s="246"/>
      <c r="H151" s="37"/>
    </row>
    <row r="152" spans="1:8" s="294" customFormat="1" collapsed="1" x14ac:dyDescent="0.25">
      <c r="A152" s="232"/>
      <c r="B152" s="253"/>
      <c r="C152" s="253"/>
      <c r="D152" s="253"/>
      <c r="E152" s="192"/>
      <c r="F152" s="192"/>
      <c r="G152" s="192"/>
      <c r="H152" s="37"/>
    </row>
    <row r="153" spans="1:8" x14ac:dyDescent="0.25">
      <c r="A153" s="93" t="s">
        <v>94</v>
      </c>
      <c r="B153" s="59"/>
      <c r="C153" s="59"/>
      <c r="D153" s="59"/>
      <c r="E153" s="59"/>
      <c r="F153" s="59"/>
      <c r="G153" s="126"/>
      <c r="H153" s="37"/>
    </row>
    <row r="154" spans="1:8" x14ac:dyDescent="0.25">
      <c r="A154" s="167" t="s">
        <v>18</v>
      </c>
      <c r="B154" s="51"/>
      <c r="C154" s="38"/>
      <c r="D154" s="38"/>
      <c r="E154" s="38"/>
      <c r="F154" s="38"/>
      <c r="G154" s="126"/>
      <c r="H154" s="37">
        <f>IFERROR(SOLL!L91-IF(B154 = SOLL!$B$2,1, IF(C154=SOLL!$B$2,2,IF(D154=SOLL!$B$2,3,IF(E154=SOLL!$B$2,4, IF(F154=SOLL!$B$2,"-"))))),"-")</f>
        <v>1</v>
      </c>
    </row>
    <row r="155" spans="1:8" x14ac:dyDescent="0.25">
      <c r="A155" s="167" t="s">
        <v>19</v>
      </c>
      <c r="B155" s="51"/>
      <c r="C155" s="38"/>
      <c r="D155" s="38"/>
      <c r="E155" s="38"/>
      <c r="F155" s="38"/>
      <c r="G155" s="126"/>
      <c r="H155" s="37">
        <f>IFERROR(SOLL!L92-IF(B155 = SOLL!$B$2,1, IF(C155=SOLL!$B$2,2,IF(D155=SOLL!$B$2,3,IF(E155=SOLL!$B$2,4, IF(F155=SOLL!$B$2,"-"))))),"-")</f>
        <v>1</v>
      </c>
    </row>
    <row r="156" spans="1:8" x14ac:dyDescent="0.25">
      <c r="A156" s="167" t="s">
        <v>95</v>
      </c>
      <c r="B156" s="51"/>
      <c r="C156" s="38"/>
      <c r="D156" s="38"/>
      <c r="E156" s="38"/>
      <c r="F156" s="38"/>
      <c r="G156" s="126"/>
      <c r="H156" s="37">
        <f>IFERROR(SOLL!L93-IF(B156 = SOLL!$B$2,1, IF(C156=SOLL!$B$2,2,IF(D156=SOLL!$B$2,3,IF(E156=SOLL!$B$2,4, IF(F156=SOLL!$B$2,"-"))))),"-")</f>
        <v>1</v>
      </c>
    </row>
    <row r="157" spans="1:8" x14ac:dyDescent="0.25">
      <c r="A157" s="167" t="s">
        <v>20</v>
      </c>
      <c r="B157" s="51"/>
      <c r="C157" s="38"/>
      <c r="D157" s="38"/>
      <c r="E157" s="38"/>
      <c r="F157" s="38"/>
      <c r="G157" s="126"/>
      <c r="H157" s="37">
        <f>IFERROR(SOLL!L94-IF(B157 = SOLL!$B$2,1, IF(C157=SOLL!$B$2,2,IF(D157=SOLL!$B$2,3,IF(E157=SOLL!$B$2,4, IF(F157=SOLL!$B$2,"-"))))),"-")</f>
        <v>1</v>
      </c>
    </row>
    <row r="158" spans="1:8" x14ac:dyDescent="0.25">
      <c r="A158" s="167" t="s">
        <v>21</v>
      </c>
      <c r="B158" s="51"/>
      <c r="C158" s="38"/>
      <c r="D158" s="38"/>
      <c r="E158" s="38"/>
      <c r="F158" s="38"/>
      <c r="G158" s="126"/>
      <c r="H158" s="37">
        <f>IFERROR(SOLL!L95-IF(B158 = SOLL!$B$2,1, IF(C158=SOLL!$B$2,2,IF(D158=SOLL!$B$2,3,IF(E158=SOLL!$B$2,4, IF(F158=SOLL!$B$2,"-"))))),"-")</f>
        <v>1</v>
      </c>
    </row>
    <row r="159" spans="1:8" x14ac:dyDescent="0.25">
      <c r="A159" s="167" t="s">
        <v>22</v>
      </c>
      <c r="B159" s="51"/>
      <c r="C159" s="38"/>
      <c r="D159" s="38"/>
      <c r="E159" s="38"/>
      <c r="F159" s="38"/>
      <c r="G159" s="126"/>
      <c r="H159" s="37">
        <f>IFERROR(SOLL!L96-IF(B159 = SOLL!$B$2,1, IF(C159=SOLL!$B$2,2,IF(D159=SOLL!$B$2,3,IF(E159=SOLL!$B$2,4, IF(F159=SOLL!$B$2,"-"))))),"-")</f>
        <v>1</v>
      </c>
    </row>
    <row r="160" spans="1:8" x14ac:dyDescent="0.25">
      <c r="A160" s="167" t="s">
        <v>121</v>
      </c>
      <c r="B160" s="51"/>
      <c r="C160" s="38"/>
      <c r="D160" s="38"/>
      <c r="E160" s="38"/>
      <c r="F160" s="38"/>
      <c r="G160" s="126"/>
      <c r="H160" s="37">
        <f>IFERROR(SOLL!L97-IF(B160 = SOLL!$B$2,1, IF(C160=SOLL!$B$2,2,IF(D160=SOLL!$B$2,3,IF(E160=SOLL!$B$2,4, IF(F160=SOLL!$B$2,"-"))))),"-")</f>
        <v>0</v>
      </c>
    </row>
    <row r="161" spans="1:1" x14ac:dyDescent="0.25">
      <c r="A161" s="59"/>
    </row>
  </sheetData>
  <mergeCells count="58">
    <mergeCell ref="E108:G108"/>
    <mergeCell ref="E109:G109"/>
    <mergeCell ref="E150:G150"/>
    <mergeCell ref="E151:G151"/>
    <mergeCell ref="E102:G102"/>
    <mergeCell ref="E103:G103"/>
    <mergeCell ref="E104:G104"/>
    <mergeCell ref="E105:G105"/>
    <mergeCell ref="E106:G106"/>
    <mergeCell ref="E107:G107"/>
    <mergeCell ref="E82:G82"/>
    <mergeCell ref="E83:G83"/>
    <mergeCell ref="E84:G84"/>
    <mergeCell ref="E85:G85"/>
    <mergeCell ref="E86:G86"/>
    <mergeCell ref="E87:G87"/>
    <mergeCell ref="E76:G76"/>
    <mergeCell ref="E77:G77"/>
    <mergeCell ref="E78:G78"/>
    <mergeCell ref="E79:G79"/>
    <mergeCell ref="E80:G80"/>
    <mergeCell ref="E81:G81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18:G18"/>
    <mergeCell ref="E19:G19"/>
    <mergeCell ref="E45:G4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opLeftCell="A148" workbookViewId="0">
      <selection activeCell="A154" sqref="A154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109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38"/>
      <c r="D7" s="18"/>
      <c r="E7" s="38"/>
      <c r="F7" s="38"/>
      <c r="G7" s="31"/>
      <c r="H7" s="37">
        <f>IFERROR(SOLL!F6-IF('TEBa 1&amp;2'!B7 = SOLL!$B$2,1, IF('TEBa 1&amp;2'!C7=SOLL!$B$2,2,IF('TEBa 1&amp;2'!D7=SOLL!$B$2,3,IF('TEBa 1&amp;2'!E7=SOLL!$B$2,4, IF(F7=SOLL!$B$2,"-"))))),"-")</f>
        <v>3</v>
      </c>
    </row>
    <row r="8" spans="1:8" x14ac:dyDescent="0.25">
      <c r="A8" s="167" t="s">
        <v>44</v>
      </c>
      <c r="B8" s="38"/>
      <c r="C8" s="18"/>
      <c r="D8" s="38"/>
      <c r="E8" s="38"/>
      <c r="F8" s="38"/>
      <c r="G8" s="31"/>
      <c r="H8" s="37">
        <f>IFERROR(SOLL!F7-IF('TEBa 1&amp;2'!B8 = SOLL!$B$2,1, IF('TEBa 1&amp;2'!C8=SOLL!$B$2,2,IF('TEBa 1&amp;2'!D8=SOLL!$B$2,3,IF('TEBa 1&amp;2'!E8=SOLL!$B$2,4, IF(F8=SOLL!$B$2,"-"))))),"-")</f>
        <v>2</v>
      </c>
    </row>
    <row r="9" spans="1:8" x14ac:dyDescent="0.25">
      <c r="A9" s="167" t="s">
        <v>73</v>
      </c>
      <c r="B9" s="60"/>
      <c r="C9" s="60"/>
      <c r="D9" s="60"/>
      <c r="E9" s="60"/>
      <c r="F9" s="60"/>
      <c r="G9" s="31"/>
      <c r="H9" s="37" t="str">
        <f>IFERROR(SOLL!F8-IF('TEBa 1&amp;2'!B9 = SOLL!$B$2,1, IF('TEBa 1&amp;2'!C9=SOLL!$B$2,2,IF('TEBa 1&amp;2'!D9=SOLL!$B$2,3,IF('TEBa 1&amp;2'!E9=SOLL!$B$2,4, IF(F9=SOLL!$B$2,"-"))))),"-")</f>
        <v>-</v>
      </c>
    </row>
    <row r="10" spans="1:8" x14ac:dyDescent="0.25">
      <c r="A10" s="167" t="s">
        <v>74</v>
      </c>
      <c r="B10" s="38"/>
      <c r="C10" s="38"/>
      <c r="D10" s="18"/>
      <c r="E10" s="38"/>
      <c r="F10" s="38"/>
      <c r="G10" s="31"/>
      <c r="H10" s="37">
        <f>IFERROR(SOLL!F9-IF('TEBa 1&amp;2'!B10 = SOLL!$B$2,1, IF('TEBa 1&amp;2'!C10=SOLL!$B$2,2,IF('TEBa 1&amp;2'!D10=SOLL!$B$2,3,IF('TEBa 1&amp;2'!E10=SOLL!$B$2,4, IF(F10=SOLL!$B$2,"-"))))),"-")</f>
        <v>3</v>
      </c>
    </row>
    <row r="11" spans="1:8" x14ac:dyDescent="0.25">
      <c r="A11" s="167" t="s">
        <v>45</v>
      </c>
      <c r="B11" s="38"/>
      <c r="C11" s="38"/>
      <c r="D11" s="18"/>
      <c r="E11" s="38"/>
      <c r="F11" s="38"/>
      <c r="G11" s="31"/>
      <c r="H11" s="37">
        <f>IFERROR(SOLL!F10-IF('TEBa 1&amp;2'!B11 = SOLL!$B$2,1, IF('TEBa 1&amp;2'!C11=SOLL!$B$2,2,IF('TEBa 1&amp;2'!D11=SOLL!$B$2,3,IF('TEBa 1&amp;2'!E11=SOLL!$B$2,4, IF(F11=SOLL!$B$2,"-"))))),"-")</f>
        <v>3</v>
      </c>
    </row>
    <row r="12" spans="1:8" x14ac:dyDescent="0.25">
      <c r="A12" s="167" t="s">
        <v>46</v>
      </c>
      <c r="B12" s="38"/>
      <c r="C12" s="18"/>
      <c r="D12" s="38"/>
      <c r="E12" s="38"/>
      <c r="F12" s="38"/>
      <c r="G12" s="31"/>
      <c r="H12" s="37">
        <f>IFERROR(SOLL!F11-IF('TEBa 1&amp;2'!B12 = SOLL!$B$2,1, IF('TEBa 1&amp;2'!C12=SOLL!$B$2,2,IF('TEBa 1&amp;2'!D12=SOLL!$B$2,3,IF('TEBa 1&amp;2'!E12=SOLL!$B$2,4, IF(F12=SOLL!$B$2,"-"))))),"-")</f>
        <v>2</v>
      </c>
    </row>
    <row r="13" spans="1:8" x14ac:dyDescent="0.25">
      <c r="A13" s="59"/>
      <c r="B13" s="31"/>
      <c r="C13" s="31"/>
      <c r="D13" s="31"/>
      <c r="E13" s="31"/>
      <c r="F13" s="31"/>
      <c r="G13" s="31"/>
      <c r="H13" s="37"/>
    </row>
    <row r="14" spans="1:8" ht="18" x14ac:dyDescent="0.25">
      <c r="A14" s="169" t="s">
        <v>75</v>
      </c>
      <c r="B14" s="31"/>
      <c r="C14" s="31"/>
      <c r="D14" s="31"/>
      <c r="E14" s="31"/>
      <c r="F14" s="31"/>
      <c r="G14" s="31"/>
      <c r="H14" s="37"/>
    </row>
    <row r="15" spans="1:8" s="307" customFormat="1" ht="18.75" hidden="1" outlineLevel="1" thickBot="1" x14ac:dyDescent="0.3">
      <c r="A15" s="169"/>
      <c r="B15" s="308" t="s">
        <v>193</v>
      </c>
      <c r="C15" s="308" t="s">
        <v>262</v>
      </c>
      <c r="D15" s="308" t="s">
        <v>194</v>
      </c>
      <c r="E15" s="221" t="s">
        <v>263</v>
      </c>
      <c r="F15" s="221"/>
      <c r="G15" s="221"/>
      <c r="H15" s="37"/>
    </row>
    <row r="16" spans="1:8" s="294" customFormat="1" ht="30" hidden="1" outlineLevel="1" thickBot="1" x14ac:dyDescent="0.3">
      <c r="A16" s="231" t="s">
        <v>273</v>
      </c>
      <c r="B16" s="249"/>
      <c r="C16" s="309"/>
      <c r="D16" s="306"/>
      <c r="E16" s="246"/>
      <c r="F16" s="246"/>
      <c r="G16" s="246"/>
      <c r="H16" s="37"/>
    </row>
    <row r="17" spans="1:8" s="294" customFormat="1" ht="15.75" hidden="1" outlineLevel="1" thickBot="1" x14ac:dyDescent="0.3">
      <c r="A17" s="231" t="s">
        <v>338</v>
      </c>
      <c r="B17" s="249"/>
      <c r="C17" s="309"/>
      <c r="D17" s="306"/>
      <c r="E17" s="246"/>
      <c r="F17" s="246"/>
      <c r="G17" s="246"/>
      <c r="H17" s="37"/>
    </row>
    <row r="18" spans="1:8" s="307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31"/>
      <c r="C19" s="31"/>
      <c r="D19" s="31"/>
      <c r="E19" s="31"/>
      <c r="F19" s="31"/>
      <c r="G19" s="31"/>
      <c r="H19" s="37"/>
    </row>
    <row r="20" spans="1:8" x14ac:dyDescent="0.25">
      <c r="A20" s="168" t="s">
        <v>48</v>
      </c>
      <c r="B20" s="38"/>
      <c r="C20" s="38"/>
      <c r="D20" s="18"/>
      <c r="E20" s="38"/>
      <c r="F20" s="38"/>
      <c r="G20" s="31"/>
      <c r="H20" s="37">
        <f>IFERROR(SOLL!F15-IF('TEBa 1&amp;2'!B20 = SOLL!$B$2,1, IF('TEBa 1&amp;2'!C20=SOLL!$B$2,2,IF('TEBa 1&amp;2'!D20=SOLL!$B$2,3,IF('TEBa 1&amp;2'!E20=SOLL!$B$2,4, IF(F20=SOLL!$B$2,"-"))))),"-")</f>
        <v>3</v>
      </c>
    </row>
    <row r="21" spans="1:8" x14ac:dyDescent="0.25">
      <c r="A21" s="168" t="s">
        <v>49</v>
      </c>
      <c r="B21" s="36"/>
      <c r="C21" s="36"/>
      <c r="D21" s="19"/>
      <c r="E21" s="36"/>
      <c r="F21" s="36"/>
      <c r="G21" s="31"/>
      <c r="H21" s="37">
        <f>IFERROR(SOLL!F16-IF('TEBa 1&amp;2'!B21 = SOLL!$B$2,1, IF('TEBa 1&amp;2'!C21=SOLL!$B$2,2,IF('TEBa 1&amp;2'!D21=SOLL!$B$2,3,IF('TEBa 1&amp;2'!E21=SOLL!$B$2,4, IF(F21=SOLL!$B$2,"-"))))),"-")</f>
        <v>3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31"/>
      <c r="H22" s="37">
        <f>IFERROR(SOLL!F17-IF('TEBa 1&amp;2'!B22 = SOLL!$B$2,1, IF('TEBa 1&amp;2'!C22=SOLL!$B$2,2,IF('TEBa 1&amp;2'!D22=SOLL!$B$2,3,IF('TEBa 1&amp;2'!E22=SOLL!$B$2,4, IF(F22=SOLL!$B$2,"-"))))),"-")</f>
        <v>2</v>
      </c>
    </row>
    <row r="23" spans="1:8" x14ac:dyDescent="0.25">
      <c r="A23" s="168" t="s">
        <v>51</v>
      </c>
      <c r="B23" s="38"/>
      <c r="C23" s="36"/>
      <c r="D23" s="18"/>
      <c r="E23" s="38"/>
      <c r="F23" s="38"/>
      <c r="G23" s="31"/>
      <c r="H23" s="37">
        <f>IFERROR(SOLL!F18-IF('TEBa 1&amp;2'!B23 = SOLL!$B$2,1, IF('TEBa 1&amp;2'!C23=SOLL!$B$2,2,IF('TEBa 1&amp;2'!D23=SOLL!$B$2,3,IF('TEBa 1&amp;2'!E23=SOLL!$B$2,4, IF(F23=SOLL!$B$2,"-"))))),"-")</f>
        <v>3</v>
      </c>
    </row>
    <row r="24" spans="1:8" x14ac:dyDescent="0.25">
      <c r="A24" s="168" t="s">
        <v>52</v>
      </c>
      <c r="B24" s="38"/>
      <c r="C24" s="38"/>
      <c r="D24" s="18"/>
      <c r="E24" s="38"/>
      <c r="F24" s="38"/>
      <c r="G24" s="31"/>
      <c r="H24" s="37">
        <f>IFERROR(SOLL!F19-IF('TEBa 1&amp;2'!B24 = SOLL!$B$2,1, IF('TEBa 1&amp;2'!C24=SOLL!$B$2,2,IF('TEBa 1&amp;2'!D24=SOLL!$B$2,3,IF('TEBa 1&amp;2'!E24=SOLL!$B$2,4, IF(F24=SOLL!$B$2,"-"))))),"-")</f>
        <v>3</v>
      </c>
    </row>
    <row r="25" spans="1:8" x14ac:dyDescent="0.25">
      <c r="A25" s="59"/>
      <c r="B25" s="59"/>
      <c r="C25" s="59"/>
      <c r="D25" s="59"/>
      <c r="E25" s="31"/>
      <c r="F25" s="31"/>
      <c r="G25" s="31"/>
      <c r="H25" s="37"/>
    </row>
    <row r="26" spans="1:8" x14ac:dyDescent="0.25">
      <c r="A26" s="93" t="s">
        <v>53</v>
      </c>
      <c r="B26" s="59"/>
      <c r="C26" s="59"/>
      <c r="D26" s="59"/>
      <c r="E26" s="31"/>
      <c r="F26" s="31"/>
      <c r="G26" s="31"/>
      <c r="H26" s="37"/>
    </row>
    <row r="27" spans="1:8" x14ac:dyDescent="0.25">
      <c r="A27" s="167" t="s">
        <v>54</v>
      </c>
      <c r="B27" s="38"/>
      <c r="C27" s="38"/>
      <c r="D27" s="18"/>
      <c r="E27" s="38"/>
      <c r="F27" s="38"/>
      <c r="G27" s="31"/>
      <c r="H27" s="37">
        <f>IFERROR(SOLL!F22-IF('TEBa 1&amp;2'!B27 = SOLL!$B$2,1, IF('TEBa 1&amp;2'!C27=SOLL!$B$2,2,IF('TEBa 1&amp;2'!D27=SOLL!$B$2,3,IF('TEBa 1&amp;2'!E27=SOLL!$B$2,4, IF(F27=SOLL!$B$2,"-"))))),"-")</f>
        <v>3</v>
      </c>
    </row>
    <row r="28" spans="1:8" x14ac:dyDescent="0.25">
      <c r="A28" s="167" t="s">
        <v>55</v>
      </c>
      <c r="B28" s="38"/>
      <c r="C28" s="38"/>
      <c r="D28" s="18"/>
      <c r="E28" s="38"/>
      <c r="F28" s="38"/>
      <c r="G28" s="31"/>
      <c r="H28" s="37">
        <f>IFERROR(SOLL!F23-IF('TEBa 1&amp;2'!B28 = SOLL!$B$2,1, IF('TEBa 1&amp;2'!C28=SOLL!$B$2,2,IF('TEBa 1&amp;2'!D28=SOLL!$B$2,3,IF('TEBa 1&amp;2'!E28=SOLL!$B$2,4, IF(F28=SOLL!$B$2,"-"))))),"-")</f>
        <v>3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31"/>
      <c r="H29" s="37">
        <f>IFERROR(SOLL!F24-IF('TEBa 1&amp;2'!B29 = SOLL!$B$2,1, IF('TEBa 1&amp;2'!C29=SOLL!$B$2,2,IF('TEBa 1&amp;2'!D29=SOLL!$B$2,3,IF('TEBa 1&amp;2'!E29=SOLL!$B$2,4, IF(F29=SOLL!$B$2,"-"))))),"-")</f>
        <v>2</v>
      </c>
    </row>
    <row r="30" spans="1:8" x14ac:dyDescent="0.25">
      <c r="A30" s="167" t="s">
        <v>76</v>
      </c>
      <c r="B30" s="38"/>
      <c r="C30" s="18"/>
      <c r="D30" s="38"/>
      <c r="E30" s="38"/>
      <c r="F30" s="38"/>
      <c r="G30" s="31"/>
      <c r="H30" s="37">
        <f>IFERROR(SOLL!F25-IF('TEBa 1&amp;2'!B30 = SOLL!$B$2,1, IF('TEBa 1&amp;2'!C30=SOLL!$B$2,2,IF('TEBa 1&amp;2'!D30=SOLL!$B$2,3,IF('TEBa 1&amp;2'!E30=SOLL!$B$2,4, IF(F30=SOLL!$B$2,"-"))))),"-")</f>
        <v>2</v>
      </c>
    </row>
    <row r="31" spans="1:8" x14ac:dyDescent="0.25">
      <c r="A31" s="167" t="s">
        <v>57</v>
      </c>
      <c r="B31" s="61"/>
      <c r="C31" s="61"/>
      <c r="D31" s="60"/>
      <c r="E31" s="60"/>
      <c r="F31" s="60"/>
      <c r="G31" s="31"/>
      <c r="H31" s="37" t="str">
        <f>IFERROR(SOLL!F26-IF('TEBa 1&amp;2'!B31 = SOLL!$B$2,1, IF('TEBa 1&amp;2'!C31=SOLL!$B$2,2,IF('TEBa 1&amp;2'!D31=SOLL!$B$2,3,IF('TEBa 1&amp;2'!E31=SOLL!$B$2,4, IF(F31=SOLL!$B$2,"-"))))),"-")</f>
        <v>-</v>
      </c>
    </row>
    <row r="32" spans="1:8" x14ac:dyDescent="0.25">
      <c r="A32" s="59"/>
      <c r="B32" s="59"/>
      <c r="C32" s="59"/>
      <c r="D32" s="59"/>
      <c r="E32" s="31"/>
      <c r="F32" s="31"/>
      <c r="G32" s="31"/>
      <c r="H32" s="37"/>
    </row>
    <row r="33" spans="1:8" ht="18" x14ac:dyDescent="0.25">
      <c r="A33" s="169" t="s">
        <v>77</v>
      </c>
      <c r="B33" s="59"/>
      <c r="C33" s="59"/>
      <c r="D33" s="59"/>
      <c r="E33" s="31"/>
      <c r="F33" s="31"/>
      <c r="G33" s="31"/>
      <c r="H33" s="37"/>
    </row>
    <row r="34" spans="1:8" x14ac:dyDescent="0.25">
      <c r="A34" s="93" t="s">
        <v>58</v>
      </c>
      <c r="B34" s="59"/>
      <c r="C34" s="59"/>
      <c r="D34" s="59"/>
      <c r="E34" s="31"/>
      <c r="F34" s="31"/>
      <c r="G34" s="31"/>
      <c r="H34" s="37"/>
    </row>
    <row r="35" spans="1:8" x14ac:dyDescent="0.25">
      <c r="A35" s="167" t="s">
        <v>59</v>
      </c>
      <c r="B35" s="38"/>
      <c r="C35" s="38"/>
      <c r="D35" s="51"/>
      <c r="E35" s="38"/>
      <c r="F35" s="38"/>
      <c r="G35" s="31"/>
      <c r="H35" s="37">
        <f>IFERROR(SOLL!F30-IF('TEBa 1&amp;2'!B35 = SOLL!$B$2,1, IF('TEBa 1&amp;2'!C35=SOLL!$B$2,2,IF('TEBa 1&amp;2'!D35=SOLL!$B$2,3,IF('TEBa 1&amp;2'!E35=SOLL!$B$2,4, IF(F35=SOLL!$B$2,"-"))))),"-")</f>
        <v>3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31"/>
      <c r="H36" s="37">
        <f>IFERROR(SOLL!F31-IF('TEBa 1&amp;2'!B36 = SOLL!$B$2,1, IF('TEBa 1&amp;2'!C36=SOLL!$B$2,2,IF('TEBa 1&amp;2'!D36=SOLL!$B$2,3,IF('TEBa 1&amp;2'!E36=SOLL!$B$2,4, IF(F36=SOLL!$B$2,"-"))))),"-")</f>
        <v>2</v>
      </c>
    </row>
    <row r="37" spans="1:8" x14ac:dyDescent="0.25">
      <c r="A37" s="167" t="s">
        <v>61</v>
      </c>
      <c r="B37" s="38"/>
      <c r="C37" s="38"/>
      <c r="D37" s="51"/>
      <c r="E37" s="38"/>
      <c r="F37" s="38"/>
      <c r="G37" s="31"/>
      <c r="H37" s="37">
        <f>IFERROR(SOLL!F32-IF('TEBa 1&amp;2'!B37 = SOLL!$B$2,1, IF('TEBa 1&amp;2'!C37=SOLL!$B$2,2,IF('TEBa 1&amp;2'!D37=SOLL!$B$2,3,IF('TEBa 1&amp;2'!E37=SOLL!$B$2,4, IF(F37=SOLL!$B$2,"-"))))),"-")</f>
        <v>3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31"/>
      <c r="H38" s="37">
        <f>IFERROR(SOLL!F33-IF('TEBa 1&amp;2'!B38 = SOLL!$B$2,1, IF('TEBa 1&amp;2'!C38=SOLL!$B$2,2,IF('TEBa 1&amp;2'!D38=SOLL!$B$2,3,IF('TEBa 1&amp;2'!E38=SOLL!$B$2,4,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31"/>
      <c r="H39" s="37">
        <f>IFERROR(SOLL!F34-IF('TEBa 1&amp;2'!B39 = SOLL!$B$2,1, IF('TEBa 1&amp;2'!C39=SOLL!$B$2,2,IF('TEBa 1&amp;2'!D39=SOLL!$B$2,3,IF('TEBa 1&amp;2'!E39=SOLL!$B$2,4, IF(F39=SOLL!$B$2,"-"))))),"-")</f>
        <v>2</v>
      </c>
    </row>
    <row r="40" spans="1:8" x14ac:dyDescent="0.25">
      <c r="A40" s="59"/>
      <c r="B40" s="59"/>
      <c r="C40" s="59"/>
      <c r="D40" s="59"/>
      <c r="E40" s="31"/>
      <c r="F40" s="31"/>
      <c r="G40" s="31"/>
      <c r="H40" s="37"/>
    </row>
    <row r="41" spans="1:8" x14ac:dyDescent="0.25">
      <c r="A41" s="59"/>
      <c r="B41" s="59"/>
      <c r="C41" s="59"/>
      <c r="D41" s="59"/>
      <c r="E41" s="31"/>
      <c r="F41" s="31"/>
      <c r="G41" s="31"/>
      <c r="H41" s="37"/>
    </row>
    <row r="42" spans="1:8" ht="18" x14ac:dyDescent="0.25">
      <c r="A42" s="169" t="s">
        <v>64</v>
      </c>
      <c r="B42" s="59"/>
      <c r="C42" s="59"/>
      <c r="D42" s="59"/>
      <c r="E42" s="31"/>
      <c r="F42" s="31"/>
      <c r="G42" s="31"/>
      <c r="H42" s="37"/>
    </row>
    <row r="43" spans="1:8" s="294" customFormat="1" ht="18.75" hidden="1" outlineLevel="1" thickBot="1" x14ac:dyDescent="0.3">
      <c r="A43" s="169"/>
      <c r="B43" s="308" t="s">
        <v>193</v>
      </c>
      <c r="C43" s="308" t="s">
        <v>262</v>
      </c>
      <c r="D43" s="308" t="s">
        <v>194</v>
      </c>
      <c r="E43" s="221" t="s">
        <v>263</v>
      </c>
      <c r="F43" s="221"/>
      <c r="G43" s="221"/>
      <c r="H43" s="37"/>
    </row>
    <row r="44" spans="1:8" s="294" customFormat="1" ht="29.25" hidden="1" outlineLevel="1" x14ac:dyDescent="0.25">
      <c r="A44" s="228" t="s">
        <v>331</v>
      </c>
      <c r="B44" s="249"/>
      <c r="C44" s="309"/>
      <c r="D44" s="306"/>
      <c r="E44" s="246"/>
      <c r="F44" s="246"/>
      <c r="G44" s="246"/>
      <c r="H44" s="37"/>
    </row>
    <row r="45" spans="1:8" s="294" customFormat="1" ht="29.25" hidden="1" outlineLevel="1" thickBot="1" x14ac:dyDescent="0.3">
      <c r="A45" s="229" t="s">
        <v>227</v>
      </c>
      <c r="B45" s="249"/>
      <c r="C45" s="309"/>
      <c r="D45" s="306"/>
      <c r="E45" s="246"/>
      <c r="F45" s="246"/>
      <c r="G45" s="246"/>
      <c r="H45" s="37"/>
    </row>
    <row r="46" spans="1:8" s="294" customFormat="1" ht="43.5" hidden="1" outlineLevel="1" x14ac:dyDescent="0.25">
      <c r="A46" s="228" t="s">
        <v>228</v>
      </c>
      <c r="B46" s="249"/>
      <c r="C46" s="309"/>
      <c r="D46" s="306"/>
      <c r="E46" s="246"/>
      <c r="F46" s="246"/>
      <c r="G46" s="246"/>
      <c r="H46" s="37"/>
    </row>
    <row r="47" spans="1:8" s="294" customFormat="1" ht="28.5" hidden="1" outlineLevel="1" x14ac:dyDescent="0.25">
      <c r="A47" s="230" t="s">
        <v>229</v>
      </c>
      <c r="B47" s="249"/>
      <c r="C47" s="309"/>
      <c r="D47" s="306"/>
      <c r="E47" s="246"/>
      <c r="F47" s="246"/>
      <c r="G47" s="246"/>
      <c r="H47" s="37"/>
    </row>
    <row r="48" spans="1:8" s="294" customFormat="1" ht="28.5" hidden="1" outlineLevel="1" x14ac:dyDescent="0.25">
      <c r="A48" s="230" t="s">
        <v>230</v>
      </c>
      <c r="B48" s="249"/>
      <c r="C48" s="309"/>
      <c r="D48" s="306"/>
      <c r="E48" s="246"/>
      <c r="F48" s="246"/>
      <c r="G48" s="246"/>
      <c r="H48" s="37"/>
    </row>
    <row r="49" spans="1:8" s="294" customFormat="1" ht="43.5" hidden="1" outlineLevel="1" thickBot="1" x14ac:dyDescent="0.3">
      <c r="A49" s="229" t="s">
        <v>231</v>
      </c>
      <c r="B49" s="249"/>
      <c r="C49" s="309"/>
      <c r="D49" s="306"/>
      <c r="E49" s="246"/>
      <c r="F49" s="246"/>
      <c r="G49" s="246"/>
      <c r="H49" s="37"/>
    </row>
    <row r="50" spans="1:8" s="294" customFormat="1" ht="30" hidden="1" outlineLevel="1" thickBot="1" x14ac:dyDescent="0.3">
      <c r="A50" s="231" t="s">
        <v>304</v>
      </c>
      <c r="B50" s="249"/>
      <c r="C50" s="309"/>
      <c r="D50" s="306"/>
      <c r="E50" s="246"/>
      <c r="F50" s="246"/>
      <c r="G50" s="246"/>
      <c r="H50" s="37"/>
    </row>
    <row r="51" spans="1:8" s="294" customFormat="1" ht="44.25" hidden="1" outlineLevel="1" thickBot="1" x14ac:dyDescent="0.3">
      <c r="A51" s="231" t="s">
        <v>297</v>
      </c>
      <c r="B51" s="249"/>
      <c r="C51" s="309"/>
      <c r="D51" s="306"/>
      <c r="E51" s="246"/>
      <c r="F51" s="246"/>
      <c r="G51" s="246"/>
      <c r="H51" s="37"/>
    </row>
    <row r="52" spans="1:8" s="294" customFormat="1" ht="29.25" hidden="1" outlineLevel="1" x14ac:dyDescent="0.25">
      <c r="A52" s="228" t="s">
        <v>332</v>
      </c>
      <c r="B52" s="249"/>
      <c r="C52" s="309"/>
      <c r="D52" s="306"/>
      <c r="E52" s="246"/>
      <c r="F52" s="246"/>
      <c r="G52" s="246"/>
      <c r="H52" s="37"/>
    </row>
    <row r="53" spans="1:8" s="294" customFormat="1" ht="28.5" hidden="1" outlineLevel="1" x14ac:dyDescent="0.25">
      <c r="A53" s="230" t="s">
        <v>236</v>
      </c>
      <c r="B53" s="249"/>
      <c r="C53" s="309"/>
      <c r="D53" s="306"/>
      <c r="E53" s="246"/>
      <c r="F53" s="246"/>
      <c r="G53" s="246"/>
      <c r="H53" s="37"/>
    </row>
    <row r="54" spans="1:8" s="294" customFormat="1" ht="15.75" hidden="1" outlineLevel="1" thickBot="1" x14ac:dyDescent="0.3">
      <c r="A54" s="229" t="s">
        <v>333</v>
      </c>
      <c r="B54" s="249"/>
      <c r="C54" s="309"/>
      <c r="D54" s="306"/>
      <c r="E54" s="246"/>
      <c r="F54" s="246"/>
      <c r="G54" s="246"/>
      <c r="H54" s="37"/>
    </row>
    <row r="55" spans="1:8" s="294" customFormat="1" ht="43.5" hidden="1" outlineLevel="1" x14ac:dyDescent="0.25">
      <c r="A55" s="228" t="s">
        <v>305</v>
      </c>
      <c r="B55" s="249"/>
      <c r="C55" s="309"/>
      <c r="D55" s="306"/>
      <c r="E55" s="246"/>
      <c r="F55" s="246"/>
      <c r="G55" s="246"/>
      <c r="H55" s="37"/>
    </row>
    <row r="56" spans="1:8" s="294" customFormat="1" ht="29.25" hidden="1" outlineLevel="1" thickBot="1" x14ac:dyDescent="0.3">
      <c r="A56" s="229" t="s">
        <v>306</v>
      </c>
      <c r="B56" s="249"/>
      <c r="C56" s="309"/>
      <c r="D56" s="306"/>
      <c r="E56" s="246"/>
      <c r="F56" s="246"/>
      <c r="G56" s="246"/>
      <c r="H56" s="37"/>
    </row>
    <row r="57" spans="1:8" s="294" customFormat="1" ht="30" hidden="1" outlineLevel="1" x14ac:dyDescent="0.25">
      <c r="A57" s="236" t="s">
        <v>241</v>
      </c>
      <c r="B57" s="249"/>
      <c r="C57" s="309"/>
      <c r="D57" s="306"/>
      <c r="E57" s="246"/>
      <c r="F57" s="246"/>
      <c r="G57" s="246"/>
      <c r="H57" s="37"/>
    </row>
    <row r="58" spans="1:8" s="294" customFormat="1" ht="29.25" hidden="1" outlineLevel="1" x14ac:dyDescent="0.25">
      <c r="A58" s="282" t="s">
        <v>285</v>
      </c>
      <c r="B58" s="249"/>
      <c r="C58" s="309"/>
      <c r="D58" s="306"/>
      <c r="E58" s="246"/>
      <c r="F58" s="246"/>
      <c r="G58" s="246"/>
      <c r="H58" s="37"/>
    </row>
    <row r="59" spans="1:8" s="294" customFormat="1" ht="29.25" hidden="1" outlineLevel="1" x14ac:dyDescent="0.25">
      <c r="A59" s="282" t="s">
        <v>307</v>
      </c>
      <c r="B59" s="249"/>
      <c r="C59" s="309"/>
      <c r="D59" s="306"/>
      <c r="E59" s="246"/>
      <c r="F59" s="246"/>
      <c r="G59" s="246"/>
      <c r="H59" s="37"/>
    </row>
    <row r="60" spans="1:8" s="294" customFormat="1" hidden="1" outlineLevel="1" x14ac:dyDescent="0.25">
      <c r="A60" s="300" t="s">
        <v>286</v>
      </c>
      <c r="B60" s="249"/>
      <c r="C60" s="309"/>
      <c r="D60" s="306"/>
      <c r="E60" s="246"/>
      <c r="F60" s="246"/>
      <c r="G60" s="246"/>
      <c r="H60" s="37"/>
    </row>
    <row r="61" spans="1:8" s="294" customFormat="1" ht="30" hidden="1" outlineLevel="1" thickBot="1" x14ac:dyDescent="0.3">
      <c r="A61" s="301" t="s">
        <v>308</v>
      </c>
      <c r="B61" s="249"/>
      <c r="C61" s="309"/>
      <c r="D61" s="306"/>
      <c r="E61" s="246"/>
      <c r="F61" s="246"/>
      <c r="G61" s="246"/>
      <c r="H61" s="37"/>
    </row>
    <row r="62" spans="1:8" s="294" customFormat="1" ht="29.25" hidden="1" outlineLevel="1" x14ac:dyDescent="0.25">
      <c r="A62" s="228" t="s">
        <v>258</v>
      </c>
      <c r="B62" s="249"/>
      <c r="C62" s="309"/>
      <c r="D62" s="306"/>
      <c r="E62" s="246"/>
      <c r="F62" s="246"/>
      <c r="G62" s="246"/>
      <c r="H62" s="37"/>
    </row>
    <row r="63" spans="1:8" s="294" customFormat="1" ht="15.75" hidden="1" outlineLevel="1" thickBot="1" x14ac:dyDescent="0.3">
      <c r="A63" s="235" t="s">
        <v>244</v>
      </c>
      <c r="B63" s="249"/>
      <c r="C63" s="309"/>
      <c r="D63" s="306"/>
      <c r="E63" s="246"/>
      <c r="F63" s="246"/>
      <c r="G63" s="246"/>
      <c r="H63" s="37"/>
    </row>
    <row r="64" spans="1:8" s="294" customFormat="1" ht="58.5" hidden="1" outlineLevel="1" x14ac:dyDescent="0.25">
      <c r="A64" s="236" t="s">
        <v>335</v>
      </c>
      <c r="B64" s="249"/>
      <c r="C64" s="309"/>
      <c r="D64" s="306"/>
      <c r="E64" s="246"/>
      <c r="F64" s="246"/>
      <c r="G64" s="246"/>
      <c r="H64" s="37"/>
    </row>
    <row r="65" spans="1:8" s="294" customFormat="1" ht="15.75" hidden="1" outlineLevel="1" thickBot="1" x14ac:dyDescent="0.3">
      <c r="A65" s="237" t="s">
        <v>246</v>
      </c>
      <c r="B65" s="249"/>
      <c r="C65" s="309"/>
      <c r="D65" s="306"/>
      <c r="E65" s="246"/>
      <c r="F65" s="246"/>
      <c r="G65" s="246"/>
      <c r="H65" s="37"/>
    </row>
    <row r="66" spans="1:8" s="294" customFormat="1" ht="29.25" hidden="1" outlineLevel="1" x14ac:dyDescent="0.25">
      <c r="A66" s="303" t="s">
        <v>339</v>
      </c>
      <c r="B66" s="249"/>
      <c r="C66" s="309"/>
      <c r="D66" s="306"/>
      <c r="E66" s="246"/>
      <c r="F66" s="246"/>
      <c r="G66" s="246"/>
      <c r="H66" s="37"/>
    </row>
    <row r="67" spans="1:8" s="294" customFormat="1" hidden="1" outlineLevel="1" x14ac:dyDescent="0.25">
      <c r="A67" s="230" t="s">
        <v>290</v>
      </c>
      <c r="B67" s="249"/>
      <c r="C67" s="309"/>
      <c r="D67" s="306"/>
      <c r="E67" s="246"/>
      <c r="F67" s="246"/>
      <c r="G67" s="246"/>
      <c r="H67" s="37"/>
    </row>
    <row r="68" spans="1:8" s="294" customFormat="1" hidden="1" outlineLevel="1" x14ac:dyDescent="0.25">
      <c r="A68" s="230" t="s">
        <v>291</v>
      </c>
      <c r="B68" s="249"/>
      <c r="C68" s="309"/>
      <c r="D68" s="306"/>
      <c r="E68" s="246"/>
      <c r="F68" s="246"/>
      <c r="G68" s="246"/>
      <c r="H68" s="37"/>
    </row>
    <row r="69" spans="1:8" s="294" customFormat="1" hidden="1" outlineLevel="1" x14ac:dyDescent="0.25">
      <c r="A69" s="230" t="s">
        <v>248</v>
      </c>
      <c r="B69" s="249"/>
      <c r="C69" s="309"/>
      <c r="D69" s="306"/>
      <c r="E69" s="246"/>
      <c r="F69" s="246"/>
      <c r="G69" s="246"/>
      <c r="H69" s="37"/>
    </row>
    <row r="70" spans="1:8" s="294" customFormat="1" ht="15.75" hidden="1" outlineLevel="1" thickBot="1" x14ac:dyDescent="0.3">
      <c r="A70" s="229" t="s">
        <v>312</v>
      </c>
      <c r="B70" s="249"/>
      <c r="C70" s="309"/>
      <c r="D70" s="306"/>
      <c r="E70" s="246"/>
      <c r="F70" s="246"/>
      <c r="G70" s="246"/>
      <c r="H70" s="37"/>
    </row>
    <row r="71" spans="1:8" s="294" customFormat="1" ht="43.5" hidden="1" outlineLevel="1" x14ac:dyDescent="0.25">
      <c r="A71" s="242" t="s">
        <v>336</v>
      </c>
      <c r="B71" s="249"/>
      <c r="C71" s="309"/>
      <c r="D71" s="306"/>
      <c r="E71" s="246"/>
      <c r="F71" s="246"/>
      <c r="G71" s="246"/>
      <c r="H71" s="37"/>
    </row>
    <row r="72" spans="1:8" s="294" customFormat="1" hidden="1" outlineLevel="1" x14ac:dyDescent="0.25">
      <c r="A72" s="282" t="s">
        <v>293</v>
      </c>
      <c r="B72" s="249"/>
      <c r="C72" s="309"/>
      <c r="D72" s="306"/>
      <c r="E72" s="246"/>
      <c r="F72" s="246"/>
      <c r="G72" s="246"/>
      <c r="H72" s="37"/>
    </row>
    <row r="73" spans="1:8" s="294" customFormat="1" ht="15.75" hidden="1" outlineLevel="1" thickBot="1" x14ac:dyDescent="0.3">
      <c r="A73" s="239" t="s">
        <v>251</v>
      </c>
      <c r="B73" s="249"/>
      <c r="C73" s="309"/>
      <c r="D73" s="306"/>
      <c r="E73" s="246"/>
      <c r="F73" s="246"/>
      <c r="G73" s="246"/>
      <c r="H73" s="37"/>
    </row>
    <row r="74" spans="1:8" s="294" customFormat="1" ht="29.25" hidden="1" outlineLevel="1" x14ac:dyDescent="0.25">
      <c r="A74" s="242" t="s">
        <v>252</v>
      </c>
      <c r="B74" s="249"/>
      <c r="C74" s="309"/>
      <c r="D74" s="306"/>
      <c r="E74" s="246"/>
      <c r="F74" s="246"/>
      <c r="G74" s="246"/>
      <c r="H74" s="37"/>
    </row>
    <row r="75" spans="1:8" s="294" customFormat="1" ht="29.25" hidden="1" outlineLevel="1" thickBot="1" x14ac:dyDescent="0.3">
      <c r="A75" s="239" t="s">
        <v>254</v>
      </c>
      <c r="B75" s="249"/>
      <c r="C75" s="309"/>
      <c r="D75" s="306"/>
      <c r="E75" s="246"/>
      <c r="F75" s="246"/>
      <c r="G75" s="246"/>
      <c r="H75" s="37"/>
    </row>
    <row r="76" spans="1:8" s="294" customFormat="1" ht="30" hidden="1" outlineLevel="1" thickBot="1" x14ac:dyDescent="0.3">
      <c r="A76" s="304" t="s">
        <v>337</v>
      </c>
      <c r="B76" s="249"/>
      <c r="C76" s="309"/>
      <c r="D76" s="306"/>
      <c r="E76" s="246"/>
      <c r="F76" s="246"/>
      <c r="G76" s="246"/>
      <c r="H76" s="37"/>
    </row>
    <row r="77" spans="1:8" s="294" customFormat="1" ht="18" collapsed="1" x14ac:dyDescent="0.25">
      <c r="A77" s="247"/>
      <c r="B77" s="59"/>
      <c r="C77" s="59"/>
      <c r="D77" s="59"/>
      <c r="H77" s="37"/>
    </row>
    <row r="78" spans="1:8" x14ac:dyDescent="0.25">
      <c r="A78" s="93" t="s">
        <v>78</v>
      </c>
      <c r="B78" s="59"/>
      <c r="C78" s="59"/>
      <c r="D78" s="59"/>
      <c r="E78" s="31"/>
      <c r="F78" s="31"/>
      <c r="G78" s="31"/>
      <c r="H78" s="37"/>
    </row>
    <row r="79" spans="1:8" x14ac:dyDescent="0.25">
      <c r="A79" s="168" t="s">
        <v>9</v>
      </c>
      <c r="B79" s="38"/>
      <c r="C79" s="38"/>
      <c r="D79" s="51"/>
      <c r="E79" s="38"/>
      <c r="F79" s="38"/>
      <c r="G79" s="22"/>
      <c r="H79" s="37">
        <f>IFERROR(SOLL!F39-IF('TEBa 1&amp;2'!B79 = SOLL!$B$2,1, IF('TEBa 1&amp;2'!C79=SOLL!$B$2,2,IF('TEBa 1&amp;2'!D79=SOLL!$B$2,3,IF('TEBa 1&amp;2'!E79=SOLL!$B$2,4, IF(F79=SOLL!$B$2,"-"))))),"-")</f>
        <v>3</v>
      </c>
    </row>
    <row r="80" spans="1:8" x14ac:dyDescent="0.25">
      <c r="A80" s="168" t="s">
        <v>10</v>
      </c>
      <c r="B80" s="38"/>
      <c r="C80" s="51"/>
      <c r="D80" s="38"/>
      <c r="E80" s="38"/>
      <c r="F80" s="38"/>
      <c r="G80" s="31"/>
      <c r="H80" s="37">
        <f>IFERROR(SOLL!F40-IF('TEBa 1&amp;2'!B80 = SOLL!$B$2,1, IF('TEBa 1&amp;2'!C80=SOLL!$B$2,2,IF('TEBa 1&amp;2'!D80=SOLL!$B$2,3,IF('TEBa 1&amp;2'!E80=SOLL!$B$2,4, IF(F80=SOLL!$B$2,"-"))))),"-")</f>
        <v>2</v>
      </c>
    </row>
    <row r="81" spans="1:8" x14ac:dyDescent="0.25">
      <c r="A81" s="168" t="s">
        <v>11</v>
      </c>
      <c r="B81" s="38"/>
      <c r="C81" s="38"/>
      <c r="D81" s="51"/>
      <c r="E81" s="38"/>
      <c r="F81" s="38"/>
      <c r="G81" s="31"/>
      <c r="H81" s="37">
        <f>IFERROR(SOLL!F41-IF('TEBa 1&amp;2'!B81 = SOLL!$B$2,1, IF('TEBa 1&amp;2'!C81=SOLL!$B$2,2,IF('TEBa 1&amp;2'!D81=SOLL!$B$2,3,IF('TEBa 1&amp;2'!E81=SOLL!$B$2,4, IF(F81=SOLL!$B$2,"-"))))),"-")</f>
        <v>3</v>
      </c>
    </row>
    <row r="82" spans="1:8" x14ac:dyDescent="0.25">
      <c r="A82" s="168" t="s">
        <v>79</v>
      </c>
      <c r="B82" s="38"/>
      <c r="C82" s="51"/>
      <c r="D82" s="38"/>
      <c r="E82" s="38"/>
      <c r="F82" s="38"/>
      <c r="G82" s="31"/>
      <c r="H82" s="37">
        <f>IFERROR(SOLL!F42-IF('TEBa 1&amp;2'!B82 = SOLL!$B$2,1, IF('TEBa 1&amp;2'!C82=SOLL!$B$2,2,IF('TEBa 1&amp;2'!D82=SOLL!$B$2,3,IF('TEBa 1&amp;2'!E82=SOLL!$B$2,4, IF(F82=SOLL!$B$2,"-"))))),"-")</f>
        <v>2</v>
      </c>
    </row>
    <row r="83" spans="1:8" x14ac:dyDescent="0.25">
      <c r="A83" s="59"/>
      <c r="B83" s="59"/>
      <c r="C83" s="59"/>
      <c r="D83" s="59"/>
      <c r="E83" s="31"/>
      <c r="F83" s="31"/>
      <c r="G83" s="31"/>
      <c r="H83" s="37"/>
    </row>
    <row r="84" spans="1:8" x14ac:dyDescent="0.25">
      <c r="A84" s="93" t="s">
        <v>80</v>
      </c>
      <c r="B84" s="59"/>
      <c r="C84" s="59"/>
      <c r="D84" s="59"/>
      <c r="E84" s="31"/>
      <c r="F84" s="31"/>
      <c r="G84" s="31"/>
      <c r="H84" s="37"/>
    </row>
    <row r="85" spans="1:8" x14ac:dyDescent="0.25">
      <c r="A85" s="168" t="s">
        <v>81</v>
      </c>
      <c r="B85" s="38"/>
      <c r="C85" s="38"/>
      <c r="D85" s="51"/>
      <c r="E85" s="38"/>
      <c r="F85" s="38"/>
      <c r="G85" s="31"/>
      <c r="H85" s="37">
        <f>IFERROR(SOLL!F45-IF('TEBa 1&amp;2'!B85 = SOLL!$B$2,1, IF('TEBa 1&amp;2'!C85=SOLL!$B$2,2,IF('TEBa 1&amp;2'!D85=SOLL!$B$2,3,IF('TEBa 1&amp;2'!E85=SOLL!$B$2,4, IF(F85=SOLL!$B$2,"-"))))),"-")</f>
        <v>3</v>
      </c>
    </row>
    <row r="86" spans="1:8" x14ac:dyDescent="0.25">
      <c r="A86" s="168" t="s">
        <v>82</v>
      </c>
      <c r="B86" s="38"/>
      <c r="C86" s="38"/>
      <c r="D86" s="51"/>
      <c r="E86" s="38"/>
      <c r="F86" s="38"/>
      <c r="G86" s="31"/>
      <c r="H86" s="37">
        <f>IFERROR(SOLL!F46-IF('TEBa 1&amp;2'!B86 = SOLL!$B$2,1, IF('TEBa 1&amp;2'!C86=SOLL!$B$2,2,IF('TEBa 1&amp;2'!D86=SOLL!$B$2,3,IF('TEBa 1&amp;2'!E86=SOLL!$B$2,4, IF(F86=SOLL!$B$2,"-"))))),"-")</f>
        <v>3</v>
      </c>
    </row>
    <row r="87" spans="1:8" x14ac:dyDescent="0.25">
      <c r="A87" s="168" t="s">
        <v>83</v>
      </c>
      <c r="B87" s="38"/>
      <c r="C87" s="38"/>
      <c r="D87" s="51"/>
      <c r="E87" s="38"/>
      <c r="F87" s="38"/>
      <c r="G87" s="31"/>
      <c r="H87" s="37">
        <f>IFERROR(SOLL!F47-IF('TEBa 1&amp;2'!B87 = SOLL!$B$2,1, IF('TEBa 1&amp;2'!C87=SOLL!$B$2,2,IF('TEBa 1&amp;2'!D87=SOLL!$B$2,3,IF('TEBa 1&amp;2'!E87=SOLL!$B$2,4, IF(F87=SOLL!$B$2,"-"))))),"-")</f>
        <v>3</v>
      </c>
    </row>
    <row r="88" spans="1:8" x14ac:dyDescent="0.25">
      <c r="A88" s="168" t="s">
        <v>13</v>
      </c>
      <c r="B88" s="38"/>
      <c r="C88" s="38"/>
      <c r="D88" s="51"/>
      <c r="E88" s="38"/>
      <c r="F88" s="38"/>
      <c r="G88" s="31"/>
      <c r="H88" s="37">
        <f>IFERROR(SOLL!F48-IF('TEBa 1&amp;2'!B88 = SOLL!$B$2,1, IF('TEBa 1&amp;2'!C88=SOLL!$B$2,2,IF('TEBa 1&amp;2'!D88=SOLL!$B$2,3,IF('TEBa 1&amp;2'!E88=SOLL!$B$2,4, IF(F88=SOLL!$B$2,"-"))))),"-")</f>
        <v>3</v>
      </c>
    </row>
    <row r="89" spans="1:8" x14ac:dyDescent="0.25">
      <c r="A89" s="59"/>
      <c r="B89" s="59"/>
      <c r="C89" s="59"/>
      <c r="D89" s="59"/>
      <c r="E89" s="31"/>
      <c r="F89" s="31"/>
      <c r="G89" s="31"/>
      <c r="H89" s="37"/>
    </row>
    <row r="90" spans="1:8" ht="18" x14ac:dyDescent="0.25">
      <c r="A90" s="169" t="s">
        <v>84</v>
      </c>
      <c r="B90" s="59"/>
      <c r="C90" s="59"/>
      <c r="D90" s="59"/>
      <c r="E90" s="31"/>
      <c r="F90" s="31"/>
      <c r="G90" s="31"/>
      <c r="H90" s="37"/>
    </row>
    <row r="91" spans="1:8" s="307" customFormat="1" ht="18.75" hidden="1" outlineLevel="1" thickBot="1" x14ac:dyDescent="0.3">
      <c r="A91" s="169"/>
      <c r="B91" s="308" t="s">
        <v>193</v>
      </c>
      <c r="C91" s="308" t="s">
        <v>262</v>
      </c>
      <c r="D91" s="308" t="s">
        <v>194</v>
      </c>
      <c r="E91" s="221" t="s">
        <v>263</v>
      </c>
      <c r="F91" s="221"/>
      <c r="G91" s="221"/>
      <c r="H91" s="37"/>
    </row>
    <row r="92" spans="1:8" s="294" customFormat="1" ht="29.25" hidden="1" outlineLevel="1" x14ac:dyDescent="0.25">
      <c r="A92" s="228" t="s">
        <v>269</v>
      </c>
      <c r="B92" s="249"/>
      <c r="C92" s="309"/>
      <c r="D92" s="306"/>
      <c r="E92" s="246"/>
      <c r="F92" s="246"/>
      <c r="G92" s="246"/>
      <c r="H92" s="37"/>
    </row>
    <row r="93" spans="1:8" s="294" customFormat="1" ht="28.5" hidden="1" outlineLevel="1" x14ac:dyDescent="0.25">
      <c r="A93" s="230" t="s">
        <v>271</v>
      </c>
      <c r="B93" s="249"/>
      <c r="C93" s="309"/>
      <c r="D93" s="306"/>
      <c r="E93" s="246"/>
      <c r="F93" s="246"/>
      <c r="G93" s="246"/>
      <c r="H93" s="37"/>
    </row>
    <row r="94" spans="1:8" s="294" customFormat="1" ht="29.25" hidden="1" outlineLevel="1" thickBot="1" x14ac:dyDescent="0.3">
      <c r="A94" s="229" t="s">
        <v>272</v>
      </c>
      <c r="B94" s="249"/>
      <c r="C94" s="309"/>
      <c r="D94" s="306"/>
      <c r="E94" s="246"/>
      <c r="F94" s="246"/>
      <c r="G94" s="246"/>
      <c r="H94" s="37"/>
    </row>
    <row r="95" spans="1:8" s="294" customFormat="1" ht="30" hidden="1" outlineLevel="1" thickBot="1" x14ac:dyDescent="0.3">
      <c r="A95" s="231" t="s">
        <v>328</v>
      </c>
      <c r="B95" s="249"/>
      <c r="C95" s="309"/>
      <c r="D95" s="306"/>
      <c r="E95" s="246"/>
      <c r="F95" s="246"/>
      <c r="G95" s="246"/>
      <c r="H95" s="37"/>
    </row>
    <row r="96" spans="1:8" s="294" customFormat="1" ht="43.5" hidden="1" outlineLevel="1" x14ac:dyDescent="0.25">
      <c r="A96" s="228" t="s">
        <v>267</v>
      </c>
      <c r="B96" s="249"/>
      <c r="C96" s="309"/>
      <c r="D96" s="306"/>
      <c r="E96" s="246"/>
      <c r="F96" s="246"/>
      <c r="G96" s="246"/>
      <c r="H96" s="37"/>
    </row>
    <row r="97" spans="1:8" s="294" customFormat="1" ht="15.75" hidden="1" outlineLevel="1" thickBot="1" x14ac:dyDescent="0.3">
      <c r="A97" s="229" t="s">
        <v>281</v>
      </c>
      <c r="B97" s="249"/>
      <c r="C97" s="309"/>
      <c r="D97" s="306"/>
      <c r="E97" s="246"/>
      <c r="F97" s="246"/>
      <c r="G97" s="246"/>
      <c r="H97" s="37"/>
    </row>
    <row r="98" spans="1:8" s="294" customFormat="1" hidden="1" outlineLevel="1" x14ac:dyDescent="0.25">
      <c r="A98" s="228" t="s">
        <v>247</v>
      </c>
      <c r="B98" s="249"/>
      <c r="C98" s="309"/>
      <c r="D98" s="306"/>
      <c r="E98" s="246"/>
      <c r="F98" s="246"/>
      <c r="G98" s="246"/>
      <c r="H98" s="37"/>
    </row>
    <row r="99" spans="1:8" s="294" customFormat="1" ht="15.75" hidden="1" outlineLevel="1" thickBot="1" x14ac:dyDescent="0.3">
      <c r="A99" s="229" t="s">
        <v>289</v>
      </c>
      <c r="B99" s="249"/>
      <c r="C99" s="309"/>
      <c r="D99" s="306"/>
      <c r="E99" s="246"/>
      <c r="F99" s="246"/>
      <c r="G99" s="246"/>
      <c r="H99" s="37"/>
    </row>
    <row r="100" spans="1:8" s="307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59"/>
      <c r="C101" s="59"/>
      <c r="D101" s="59"/>
      <c r="E101" s="31"/>
      <c r="F101" s="31"/>
      <c r="G101" s="31"/>
      <c r="H101" s="37"/>
    </row>
    <row r="102" spans="1:8" x14ac:dyDescent="0.25">
      <c r="A102" s="167" t="s">
        <v>86</v>
      </c>
      <c r="B102" s="38"/>
      <c r="C102" s="38"/>
      <c r="D102" s="51"/>
      <c r="E102" s="38"/>
      <c r="F102" s="38"/>
      <c r="G102" s="31"/>
      <c r="H102" s="37">
        <f>IFERROR(SOLL!F52-IF('TEBa 1&amp;2'!B102 = SOLL!$B$2,1, IF('TEBa 1&amp;2'!C102=SOLL!$B$2,2,IF('TEBa 1&amp;2'!D102=SOLL!$B$2,3,IF('TEBa 1&amp;2'!E102=SOLL!$B$2,4, IF(F102=SOLL!$B$2,"-"))))),"-")</f>
        <v>3</v>
      </c>
    </row>
    <row r="103" spans="1:8" x14ac:dyDescent="0.25">
      <c r="A103" s="170" t="s">
        <v>14</v>
      </c>
      <c r="B103" s="38"/>
      <c r="C103" s="38"/>
      <c r="D103" s="51"/>
      <c r="E103" s="38"/>
      <c r="F103" s="38"/>
      <c r="G103" s="31"/>
      <c r="H103" s="37">
        <f>IFERROR(SOLL!F53-IF('TEBa 1&amp;2'!B103 = SOLL!$B$2,1, IF('TEBa 1&amp;2'!C103=SOLL!$B$2,2,IF('TEBa 1&amp;2'!D103=SOLL!$B$2,3,IF('TEBa 1&amp;2'!E103=SOLL!$B$2,4, IF(F103=SOLL!$B$2,"-"))))),"-")</f>
        <v>3</v>
      </c>
    </row>
    <row r="104" spans="1:8" x14ac:dyDescent="0.25">
      <c r="A104" s="170" t="s">
        <v>15</v>
      </c>
      <c r="B104" s="38"/>
      <c r="C104" s="38"/>
      <c r="D104" s="51"/>
      <c r="E104" s="38"/>
      <c r="F104" s="38"/>
      <c r="G104" s="31"/>
      <c r="H104" s="37">
        <f>IFERROR(SOLL!F54-IF('TEBa 1&amp;2'!B104 = SOLL!$B$2,1, IF('TEBa 1&amp;2'!C104=SOLL!$B$2,2,IF('TEBa 1&amp;2'!D104=SOLL!$B$2,3,IF('TEBa 1&amp;2'!E104=SOLL!$B$2,4, IF(F104=SOLL!$B$2,"-"))))),"-")</f>
        <v>3</v>
      </c>
    </row>
    <row r="105" spans="1:8" x14ac:dyDescent="0.25">
      <c r="A105" s="167" t="s">
        <v>16</v>
      </c>
      <c r="B105" s="60"/>
      <c r="C105" s="60"/>
      <c r="D105" s="60"/>
      <c r="E105" s="60"/>
      <c r="F105" s="60"/>
      <c r="G105" s="31"/>
      <c r="H105" s="37" t="str">
        <f>IFERROR(SOLL!F55-IF('TEBa 1&amp;2'!B105 = SOLL!$B$2,1, IF('TEBa 1&amp;2'!C105=SOLL!$B$2,2,IF('TEBa 1&amp;2'!D105=SOLL!$B$2,3,IF('TEBa 1&amp;2'!E105=SOLL!$B$2,4, IF(F105=SOLL!$B$2,"-"))))),"-")</f>
        <v>-</v>
      </c>
    </row>
    <row r="106" spans="1:8" x14ac:dyDescent="0.25">
      <c r="A106" s="167" t="s">
        <v>17</v>
      </c>
      <c r="B106" s="38"/>
      <c r="C106" s="38"/>
      <c r="D106" s="51"/>
      <c r="E106" s="38"/>
      <c r="F106" s="38"/>
      <c r="G106" s="31"/>
      <c r="H106" s="37">
        <f>IFERROR(SOLL!F56-IF('TEBa 1&amp;2'!B106 = SOLL!$B$2,1, IF('TEBa 1&amp;2'!C106=SOLL!$B$2,2,IF('TEBa 1&amp;2'!D106=SOLL!$B$2,3,IF('TEBa 1&amp;2'!E106=SOLL!$B$2,4, IF(F106=SOLL!$B$2,"-"))))),"-")</f>
        <v>3</v>
      </c>
    </row>
    <row r="107" spans="1:8" x14ac:dyDescent="0.25">
      <c r="A107" s="59"/>
      <c r="B107" s="59"/>
      <c r="C107" s="59"/>
      <c r="D107" s="59"/>
      <c r="E107" s="31"/>
      <c r="F107" s="31"/>
      <c r="G107" s="31"/>
      <c r="H107" s="37"/>
    </row>
    <row r="108" spans="1:8" ht="18" x14ac:dyDescent="0.25">
      <c r="A108" s="169" t="s">
        <v>87</v>
      </c>
      <c r="B108" s="59"/>
      <c r="C108" s="59"/>
      <c r="D108" s="59"/>
      <c r="E108" s="31"/>
      <c r="F108" s="31"/>
      <c r="G108" s="31"/>
      <c r="H108" s="37"/>
    </row>
    <row r="109" spans="1:8" x14ac:dyDescent="0.25">
      <c r="A109" s="93" t="s">
        <v>88</v>
      </c>
      <c r="B109" s="59"/>
      <c r="C109" s="59"/>
      <c r="D109" s="59"/>
      <c r="E109" s="31"/>
      <c r="F109" s="31"/>
      <c r="G109" s="31"/>
      <c r="H109" s="37"/>
    </row>
    <row r="110" spans="1:8" x14ac:dyDescent="0.25">
      <c r="A110" s="167" t="s">
        <v>39</v>
      </c>
      <c r="B110" s="60"/>
      <c r="C110" s="60"/>
      <c r="D110" s="60"/>
      <c r="E110" s="60"/>
      <c r="F110" s="60"/>
      <c r="G110" s="31"/>
      <c r="H110" s="37" t="str">
        <f>IFERROR(SOLL!F60-IF('TEBa 1&amp;2'!B110 = SOLL!$B$2,1, IF('TEBa 1&amp;2'!C110=SOLL!$B$2,2,IF('TEBa 1&amp;2'!D110=SOLL!$B$2,3,IF('TEBa 1&amp;2'!E110=SOLL!$B$2,4, IF(F110=SOLL!$B$2,"-"))))),"-")</f>
        <v>-</v>
      </c>
    </row>
    <row r="111" spans="1:8" x14ac:dyDescent="0.25">
      <c r="A111" s="167" t="s">
        <v>40</v>
      </c>
      <c r="B111" s="38"/>
      <c r="C111" s="38"/>
      <c r="D111" s="51"/>
      <c r="E111" s="38"/>
      <c r="F111" s="38"/>
      <c r="G111" s="31"/>
      <c r="H111" s="37">
        <f>IFERROR(SOLL!F61-IF('TEBa 1&amp;2'!B111 = SOLL!$B$2,1, IF('TEBa 1&amp;2'!C111=SOLL!$B$2,2,IF('TEBa 1&amp;2'!D111=SOLL!$B$2,3,IF('TEBa 1&amp;2'!E111=SOLL!$B$2,4, IF(F111=SOLL!$B$2,"-"))))),"-")</f>
        <v>3</v>
      </c>
    </row>
    <row r="112" spans="1:8" x14ac:dyDescent="0.25">
      <c r="A112" s="167" t="s">
        <v>41</v>
      </c>
      <c r="B112" s="60"/>
      <c r="C112" s="60"/>
      <c r="D112" s="60"/>
      <c r="E112" s="60"/>
      <c r="F112" s="60"/>
      <c r="G112" s="31"/>
      <c r="H112" s="37" t="str">
        <f>IFERROR(SOLL!F62-IF('TEBa 1&amp;2'!B112 = SOLL!$B$2,1, IF('TEBa 1&amp;2'!C112=SOLL!$B$2,2,IF('TEBa 1&amp;2'!D112=SOLL!$B$2,3,IF('TEBa 1&amp;2'!E112=SOLL!$B$2,4, IF(F112=SOLL!$B$2,"-"))))),"-")</f>
        <v>-</v>
      </c>
    </row>
    <row r="113" spans="1:8" x14ac:dyDescent="0.25">
      <c r="A113" s="167" t="s">
        <v>42</v>
      </c>
      <c r="B113" s="38"/>
      <c r="C113" s="38"/>
      <c r="D113" s="51"/>
      <c r="E113" s="38"/>
      <c r="F113" s="38"/>
      <c r="G113" s="31"/>
      <c r="H113" s="37">
        <f>IFERROR(SOLL!F63-IF('TEBa 1&amp;2'!B113 = SOLL!$B$2,1, IF('TEBa 1&amp;2'!C113=SOLL!$B$2,2,IF('TEBa 1&amp;2'!D113=SOLL!$B$2,3,IF('TEBa 1&amp;2'!E113=SOLL!$B$2,4, IF(F113=SOLL!$B$2,"-"))))),"-")</f>
        <v>3</v>
      </c>
    </row>
    <row r="114" spans="1:8" x14ac:dyDescent="0.25">
      <c r="A114" s="167" t="s">
        <v>89</v>
      </c>
      <c r="B114" s="38"/>
      <c r="C114" s="38"/>
      <c r="D114" s="51"/>
      <c r="E114" s="38"/>
      <c r="F114" s="38"/>
      <c r="G114" s="31"/>
      <c r="H114" s="37">
        <f>IFERROR(SOLL!F64-IF('TEBa 1&amp;2'!B114 = SOLL!$B$2,1, IF('TEBa 1&amp;2'!C114=SOLL!$B$2,2,IF('TEBa 1&amp;2'!D114=SOLL!$B$2,3,IF('TEBa 1&amp;2'!E114=SOLL!$B$2,4, IF(F114=SOLL!$B$2,"-"))))),"-")</f>
        <v>3</v>
      </c>
    </row>
    <row r="115" spans="1:8" x14ac:dyDescent="0.25">
      <c r="A115" s="59"/>
      <c r="B115" s="59"/>
      <c r="C115" s="59"/>
      <c r="D115" s="59"/>
      <c r="E115" s="31"/>
      <c r="F115" s="31"/>
      <c r="G115" s="31"/>
      <c r="H115" s="37"/>
    </row>
    <row r="116" spans="1:8" x14ac:dyDescent="0.25">
      <c r="A116" s="59"/>
      <c r="B116" s="59"/>
      <c r="C116" s="59"/>
      <c r="D116" s="59"/>
      <c r="E116" s="31"/>
      <c r="F116" s="31"/>
      <c r="G116" s="31"/>
      <c r="H116" s="37"/>
    </row>
    <row r="117" spans="1:8" ht="18" x14ac:dyDescent="0.25">
      <c r="A117" s="169" t="s">
        <v>90</v>
      </c>
      <c r="B117" s="59"/>
      <c r="C117" s="59"/>
      <c r="D117" s="59"/>
      <c r="E117" s="31"/>
      <c r="F117" s="31"/>
      <c r="G117" s="31"/>
      <c r="H117" s="37"/>
    </row>
    <row r="118" spans="1:8" s="307" customFormat="1" ht="18" hidden="1" outlineLevel="1" x14ac:dyDescent="0.25">
      <c r="A118" s="169"/>
      <c r="B118" s="308" t="s">
        <v>193</v>
      </c>
      <c r="C118" s="308" t="s">
        <v>262</v>
      </c>
      <c r="D118" s="308" t="s">
        <v>194</v>
      </c>
      <c r="E118" s="221" t="s">
        <v>263</v>
      </c>
      <c r="F118" s="221"/>
      <c r="G118" s="221"/>
      <c r="H118" s="37"/>
    </row>
    <row r="119" spans="1:8" s="294" customFormat="1" hidden="1" outlineLevel="1" x14ac:dyDescent="0.25">
      <c r="A119" s="226" t="s">
        <v>261</v>
      </c>
      <c r="B119" s="309"/>
      <c r="C119" s="309"/>
      <c r="D119" s="306"/>
      <c r="E119" s="246"/>
      <c r="F119" s="246"/>
      <c r="G119" s="246"/>
      <c r="H119" s="37"/>
    </row>
    <row r="120" spans="1:8" s="307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59"/>
      <c r="C121" s="59"/>
      <c r="D121" s="59"/>
      <c r="E121" s="31"/>
      <c r="F121" s="31"/>
      <c r="G121" s="31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31"/>
      <c r="H122" s="37">
        <f>IFERROR(SOLL!F69-IF('TEBa 1&amp;2'!B122 = SOLL!$B$2,1, IF('TEBa 1&amp;2'!C122=SOLL!$B$2,2,IF('TEBa 1&amp;2'!D122=SOLL!$B$2,3,IF('TEBa 1&amp;2'!E122=SOLL!$B$2,4, IF(F122=SOLL!$B$2,"-"))))),"-")</f>
        <v>2</v>
      </c>
    </row>
    <row r="123" spans="1:8" x14ac:dyDescent="0.25">
      <c r="A123" s="167" t="s">
        <v>35</v>
      </c>
      <c r="B123" s="38"/>
      <c r="C123" s="38"/>
      <c r="D123" s="51"/>
      <c r="E123" s="38"/>
      <c r="F123" s="38"/>
      <c r="G123" s="31"/>
      <c r="H123" s="37">
        <f>IFERROR(SOLL!F70-IF('TEBa 1&amp;2'!B123 = SOLL!$B$2,1, IF('TEBa 1&amp;2'!C123=SOLL!$B$2,2,IF('TEBa 1&amp;2'!D123=SOLL!$B$2,3,IF('TEBa 1&amp;2'!E123=SOLL!$B$2,4, IF(F123=SOLL!$B$2,"-"))))),"-")</f>
        <v>3</v>
      </c>
    </row>
    <row r="124" spans="1:8" x14ac:dyDescent="0.25">
      <c r="A124" s="167" t="s">
        <v>37</v>
      </c>
      <c r="B124" s="60"/>
      <c r="C124" s="60"/>
      <c r="D124" s="60"/>
      <c r="E124" s="60"/>
      <c r="F124" s="60"/>
      <c r="G124" s="31"/>
      <c r="H124" s="37" t="str">
        <f>IFERROR(SOLL!F71-IF('TEBa 1&amp;2'!B124 = SOLL!$B$2,1, IF('TEBa 1&amp;2'!C124=SOLL!$B$2,2,IF('TEBa 1&amp;2'!D124=SOLL!$B$2,3,IF('TEBa 1&amp;2'!E124=SOLL!$B$2,4, IF(F124=SOLL!$B$2,"-"))))),"-")</f>
        <v>-</v>
      </c>
    </row>
    <row r="125" spans="1:8" x14ac:dyDescent="0.25">
      <c r="A125" s="167" t="s">
        <v>24</v>
      </c>
      <c r="B125" s="38"/>
      <c r="C125" s="38"/>
      <c r="D125" s="51"/>
      <c r="E125" s="38"/>
      <c r="F125" s="38"/>
      <c r="G125" s="31"/>
      <c r="H125" s="37">
        <f>IFERROR(SOLL!F72-IF('TEBa 1&amp;2'!B125 = SOLL!$B$2,1, IF('TEBa 1&amp;2'!C125=SOLL!$B$2,2,IF('TEBa 1&amp;2'!D125=SOLL!$B$2,3,IF('TEBa 1&amp;2'!E125=SOLL!$B$2,4, IF(F125=SOLL!$B$2,"-"))))),"-")</f>
        <v>3</v>
      </c>
    </row>
    <row r="126" spans="1:8" x14ac:dyDescent="0.25">
      <c r="A126" s="167" t="s">
        <v>23</v>
      </c>
      <c r="B126" s="60"/>
      <c r="C126" s="60"/>
      <c r="D126" s="60"/>
      <c r="E126" s="60"/>
      <c r="F126" s="60"/>
      <c r="G126" s="31"/>
      <c r="H126" s="37" t="str">
        <f>IFERROR(SOLL!F73-IF('TEBa 1&amp;2'!B126 = SOLL!$B$2,1, IF('TEBa 1&amp;2'!C126=SOLL!$B$2,2,IF('TEBa 1&amp;2'!D126=SOLL!$B$2,3,IF('TEBa 1&amp;2'!E126=SOLL!$B$2,4, IF(F126=SOLL!$B$2,"-"))))),"-")</f>
        <v>-</v>
      </c>
    </row>
    <row r="127" spans="1:8" x14ac:dyDescent="0.25">
      <c r="A127" s="59"/>
      <c r="B127" s="59"/>
      <c r="C127" s="59"/>
      <c r="D127" s="59"/>
      <c r="E127" s="31"/>
      <c r="F127" s="31"/>
      <c r="G127" s="31"/>
      <c r="H127" s="37"/>
    </row>
    <row r="128" spans="1:8" x14ac:dyDescent="0.25">
      <c r="A128" s="93" t="s">
        <v>30</v>
      </c>
      <c r="B128" s="59"/>
      <c r="C128" s="59"/>
      <c r="D128" s="59"/>
      <c r="E128" s="31"/>
      <c r="F128" s="31"/>
      <c r="G128" s="31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31"/>
      <c r="H129" s="37">
        <f>IFERROR(SOLL!F76-IF('TEBa 1&amp;2'!B129 = SOLL!$B$2,1, IF('TEBa 1&amp;2'!C129=SOLL!$B$2,2,IF('TEBa 1&amp;2'!D129=SOLL!$B$2,3,IF('TEBa 1&amp;2'!E129=SOLL!$B$2,4, IF(F129=SOLL!$B$2,"-"))))),"-")</f>
        <v>2</v>
      </c>
    </row>
    <row r="130" spans="1:8" x14ac:dyDescent="0.25">
      <c r="A130" s="167" t="s">
        <v>32</v>
      </c>
      <c r="B130" s="38"/>
      <c r="C130" s="38"/>
      <c r="D130" s="51"/>
      <c r="E130" s="38"/>
      <c r="F130" s="38"/>
      <c r="G130" s="31"/>
      <c r="H130" s="37">
        <f>IFERROR(SOLL!F77-IF('TEBa 1&amp;2'!B130 = SOLL!$B$2,1, IF('TEBa 1&amp;2'!C130=SOLL!$B$2,2,IF('TEBa 1&amp;2'!D130=SOLL!$B$2,3,IF('TEBa 1&amp;2'!E130=SOLL!$B$2,4, IF(F130=SOLL!$B$2,"-"))))),"-")</f>
        <v>3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31"/>
      <c r="H131" s="37">
        <f>IFERROR(SOLL!F78-IF('TEBa 1&amp;2'!B131 = SOLL!$B$2,1, IF('TEBa 1&amp;2'!C131=SOLL!$B$2,2,IF('TEBa 1&amp;2'!D131=SOLL!$B$2,3,IF('TEBa 1&amp;2'!E131=SOLL!$B$2,4, IF(F131=SOLL!$B$2,"-"))))),"-")</f>
        <v>2</v>
      </c>
    </row>
    <row r="132" spans="1:8" x14ac:dyDescent="0.25">
      <c r="A132" s="167" t="s">
        <v>33</v>
      </c>
      <c r="B132" s="60"/>
      <c r="C132" s="60"/>
      <c r="D132" s="60"/>
      <c r="E132" s="60"/>
      <c r="F132" s="60"/>
      <c r="G132" s="31"/>
      <c r="H132" s="37" t="str">
        <f>IFERROR(SOLL!F79-IF('TEBa 1&amp;2'!B132 = SOLL!$B$2,1, IF('TEBa 1&amp;2'!C132=SOLL!$B$2,2,IF('TEBa 1&amp;2'!D132=SOLL!$B$2,3,IF('TEBa 1&amp;2'!E132=SOLL!$B$2,4, IF(F132=SOLL!$B$2,"-"))))),"-")</f>
        <v>-</v>
      </c>
    </row>
    <row r="133" spans="1:8" x14ac:dyDescent="0.25">
      <c r="A133" s="167" t="s">
        <v>34</v>
      </c>
      <c r="B133" s="38"/>
      <c r="C133" s="38"/>
      <c r="D133" s="51"/>
      <c r="E133" s="38"/>
      <c r="F133" s="38"/>
      <c r="G133" s="31"/>
      <c r="H133" s="37">
        <f>IFERROR(SOLL!F80-IF('TEBa 1&amp;2'!B133 = SOLL!$B$2,1, IF('TEBa 1&amp;2'!C133=SOLL!$B$2,2,IF('TEBa 1&amp;2'!D133=SOLL!$B$2,3,IF('TEBa 1&amp;2'!E133=SOLL!$B$2,4, IF(F133=SOLL!$B$2,"-"))))),"-")</f>
        <v>3</v>
      </c>
    </row>
    <row r="134" spans="1:8" x14ac:dyDescent="0.25">
      <c r="A134" s="59"/>
      <c r="B134" s="59"/>
      <c r="C134" s="59"/>
      <c r="D134" s="59"/>
      <c r="E134" s="31"/>
      <c r="F134" s="31"/>
      <c r="G134" s="31"/>
      <c r="H134" s="37"/>
    </row>
    <row r="135" spans="1:8" x14ac:dyDescent="0.25">
      <c r="A135" s="93" t="s">
        <v>2</v>
      </c>
      <c r="B135" s="59"/>
      <c r="C135" s="59"/>
      <c r="D135" s="59"/>
      <c r="E135" s="31"/>
      <c r="F135" s="31"/>
      <c r="G135" s="31"/>
      <c r="H135" s="37"/>
    </row>
    <row r="136" spans="1:8" x14ac:dyDescent="0.25">
      <c r="A136" s="167" t="s">
        <v>25</v>
      </c>
      <c r="B136" s="38"/>
      <c r="C136" s="51"/>
      <c r="D136" s="38"/>
      <c r="E136" s="38"/>
      <c r="F136" s="38"/>
      <c r="G136" s="31"/>
      <c r="H136" s="37">
        <f>IFERROR(SOLL!F83-IF('TEBa 1&amp;2'!B136 = SOLL!$B$2,1, IF('TEBa 1&amp;2'!C136=SOLL!$B$2,2,IF('TEBa 1&amp;2'!D136=SOLL!$B$2,3,IF('TEBa 1&amp;2'!E136=SOLL!$B$2,4, IF(F136=SOLL!$B$2,"-"))))),"-")</f>
        <v>2</v>
      </c>
    </row>
    <row r="137" spans="1:8" x14ac:dyDescent="0.25">
      <c r="A137" s="167" t="s">
        <v>26</v>
      </c>
      <c r="B137" s="38"/>
      <c r="C137" s="38"/>
      <c r="D137" s="51"/>
      <c r="E137" s="38"/>
      <c r="F137" s="38"/>
      <c r="G137" s="31"/>
      <c r="H137" s="37">
        <f>IFERROR(SOLL!F84-IF('TEBa 1&amp;2'!B137 = SOLL!$B$2,1, IF('TEBa 1&amp;2'!C137=SOLL!$B$2,2,IF('TEBa 1&amp;2'!D137=SOLL!$B$2,3,IF('TEBa 1&amp;2'!E137=SOLL!$B$2,4, IF(F137=SOLL!$B$2,"-"))))),"-")</f>
        <v>3</v>
      </c>
    </row>
    <row r="138" spans="1:8" x14ac:dyDescent="0.25">
      <c r="A138" s="167" t="s">
        <v>27</v>
      </c>
      <c r="B138" s="60"/>
      <c r="C138" s="60"/>
      <c r="D138" s="60"/>
      <c r="E138" s="60"/>
      <c r="F138" s="60"/>
      <c r="G138" s="31"/>
      <c r="H138" s="37" t="str">
        <f>IFERROR(SOLL!F85-IF('TEBa 1&amp;2'!B138 = SOLL!$B$2,1, IF('TEBa 1&amp;2'!C138=SOLL!$B$2,2,IF('TEBa 1&amp;2'!D138=SOLL!$B$2,3,IF('TEBa 1&amp;2'!E138=SOLL!$B$2,4, IF(F138=SOLL!$B$2,"-"))))),"-")</f>
        <v>-</v>
      </c>
    </row>
    <row r="139" spans="1:8" x14ac:dyDescent="0.25">
      <c r="A139" s="167" t="s">
        <v>28</v>
      </c>
      <c r="B139" s="38"/>
      <c r="C139" s="38"/>
      <c r="D139" s="51"/>
      <c r="E139" s="38"/>
      <c r="F139" s="38"/>
      <c r="G139" s="31"/>
      <c r="H139" s="37">
        <f>IFERROR(SOLL!F86-IF('TEBa 1&amp;2'!B139 = SOLL!$B$2,1, IF('TEBa 1&amp;2'!C139=SOLL!$B$2,2,IF('TEBa 1&amp;2'!D139=SOLL!$B$2,3,IF('TEBa 1&amp;2'!E139=SOLL!$B$2,4, IF(F139=SOLL!$B$2,"-"))))),"-")</f>
        <v>3</v>
      </c>
    </row>
    <row r="140" spans="1:8" x14ac:dyDescent="0.25">
      <c r="A140" s="167" t="s">
        <v>29</v>
      </c>
      <c r="B140" s="38"/>
      <c r="C140" s="38"/>
      <c r="D140" s="51"/>
      <c r="E140" s="38"/>
      <c r="F140" s="38"/>
      <c r="G140" s="31"/>
      <c r="H140" s="37">
        <f>IFERROR(SOLL!F87-IF('TEBa 1&amp;2'!B140 = SOLL!$B$2,1, IF('TEBa 1&amp;2'!C140=SOLL!$B$2,2,IF('TEBa 1&amp;2'!D140=SOLL!$B$2,3,IF('TEBa 1&amp;2'!E140=SOLL!$B$2,4, IF(F140=SOLL!$B$2,"-"))))),"-")</f>
        <v>3</v>
      </c>
    </row>
    <row r="141" spans="1:8" x14ac:dyDescent="0.25">
      <c r="A141" s="59"/>
      <c r="B141" s="59"/>
      <c r="C141" s="59"/>
      <c r="D141" s="59"/>
      <c r="E141" s="31"/>
      <c r="F141" s="31"/>
      <c r="G141" s="31"/>
      <c r="H141" s="37"/>
    </row>
    <row r="142" spans="1:8" ht="18" x14ac:dyDescent="0.25">
      <c r="A142" s="169" t="s">
        <v>93</v>
      </c>
      <c r="B142" s="59"/>
      <c r="C142" s="59"/>
      <c r="D142" s="59"/>
      <c r="E142" s="31"/>
      <c r="F142" s="31"/>
      <c r="G142" s="31"/>
      <c r="H142" s="37"/>
    </row>
    <row r="143" spans="1:8" s="307" customFormat="1" ht="18.75" hidden="1" outlineLevel="1" thickBot="1" x14ac:dyDescent="0.3">
      <c r="A143" s="169"/>
      <c r="B143" s="308" t="s">
        <v>193</v>
      </c>
      <c r="C143" s="308" t="s">
        <v>262</v>
      </c>
      <c r="D143" s="308" t="s">
        <v>194</v>
      </c>
      <c r="E143" s="221" t="s">
        <v>263</v>
      </c>
      <c r="F143" s="221"/>
      <c r="G143" s="221"/>
      <c r="H143" s="37"/>
    </row>
    <row r="144" spans="1:8" s="294" customFormat="1" ht="29.25" hidden="1" outlineLevel="1" x14ac:dyDescent="0.25">
      <c r="A144" s="228" t="s">
        <v>299</v>
      </c>
      <c r="B144" s="249"/>
      <c r="C144" s="309"/>
      <c r="D144" s="306"/>
      <c r="E144" s="246"/>
      <c r="F144" s="246"/>
      <c r="G144" s="246"/>
      <c r="H144" s="37"/>
    </row>
    <row r="145" spans="1:8" s="294" customFormat="1" ht="15.75" hidden="1" outlineLevel="1" thickBot="1" x14ac:dyDescent="0.3">
      <c r="A145" s="229" t="s">
        <v>334</v>
      </c>
      <c r="B145" s="249"/>
      <c r="C145" s="309"/>
      <c r="D145" s="306"/>
      <c r="E145" s="246"/>
      <c r="F145" s="246"/>
      <c r="G145" s="246"/>
      <c r="H145" s="37"/>
    </row>
    <row r="146" spans="1:8" s="307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59"/>
      <c r="C147" s="59"/>
      <c r="D147" s="59"/>
      <c r="E147" s="31"/>
      <c r="F147" s="31"/>
      <c r="G147" s="31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G148" s="31"/>
      <c r="H148" s="37">
        <f>IFERROR(SOLL!F91-IF('TEBa 1&amp;2'!B148 = SOLL!$B$2,1, IF('TEBa 1&amp;2'!C148=SOLL!$B$2,2,IF('TEBa 1&amp;2'!D148=SOLL!$B$2,3,IF('TEBa 1&amp;2'!E148=SOLL!$B$2,4, IF(F148=SOLL!$B$2,"-"))))),"-")</f>
        <v>2</v>
      </c>
    </row>
    <row r="149" spans="1:8" x14ac:dyDescent="0.25">
      <c r="A149" s="167" t="s">
        <v>19</v>
      </c>
      <c r="B149" s="38"/>
      <c r="C149" s="38"/>
      <c r="D149" s="51"/>
      <c r="E149" s="38"/>
      <c r="F149" s="38"/>
      <c r="G149" s="31"/>
      <c r="H149" s="37">
        <f>IFERROR(SOLL!F92-IF('TEBa 1&amp;2'!B149 = SOLL!$B$2,1, IF('TEBa 1&amp;2'!C149=SOLL!$B$2,2,IF('TEBa 1&amp;2'!D149=SOLL!$B$2,3,IF('TEBa 1&amp;2'!E149=SOLL!$B$2,4, IF(F149=SOLL!$B$2,"-"))))),"-")</f>
        <v>3</v>
      </c>
    </row>
    <row r="150" spans="1:8" x14ac:dyDescent="0.25">
      <c r="A150" s="167" t="s">
        <v>95</v>
      </c>
      <c r="B150" s="38"/>
      <c r="C150" s="38"/>
      <c r="D150" s="51"/>
      <c r="E150" s="38"/>
      <c r="F150" s="38"/>
      <c r="G150" s="31"/>
      <c r="H150" s="37">
        <f>IFERROR(SOLL!F93-IF('TEBa 1&amp;2'!B150 = SOLL!$B$2,1, IF('TEBa 1&amp;2'!C150=SOLL!$B$2,2,IF('TEBa 1&amp;2'!D150=SOLL!$B$2,3,IF('TEBa 1&amp;2'!E150=SOLL!$B$2,4, IF(F150=SOLL!$B$2,"-"))))),"-")</f>
        <v>3</v>
      </c>
    </row>
    <row r="151" spans="1:8" x14ac:dyDescent="0.25">
      <c r="A151" s="167" t="s">
        <v>20</v>
      </c>
      <c r="B151" s="60"/>
      <c r="C151" s="60"/>
      <c r="D151" s="60"/>
      <c r="E151" s="60"/>
      <c r="F151" s="60"/>
      <c r="G151" s="31"/>
      <c r="H151" s="37" t="str">
        <f>IFERROR(SOLL!F94-IF('TEBa 1&amp;2'!B151 = SOLL!$B$2,1, IF('TEBa 1&amp;2'!C151=SOLL!$B$2,2,IF('TEBa 1&amp;2'!D151=SOLL!$B$2,3,IF('TEBa 1&amp;2'!E151=SOLL!$B$2,4, IF(F151=SOLL!$B$2,"-"))))),"-")</f>
        <v>-</v>
      </c>
    </row>
    <row r="152" spans="1:8" x14ac:dyDescent="0.25">
      <c r="A152" s="167" t="s">
        <v>21</v>
      </c>
      <c r="B152" s="38"/>
      <c r="C152" s="38"/>
      <c r="D152" s="51"/>
      <c r="E152" s="38"/>
      <c r="F152" s="38"/>
      <c r="G152" s="31"/>
      <c r="H152" s="37">
        <f>IFERROR(SOLL!F95-IF('TEBa 1&amp;2'!B152 = SOLL!$B$2,1, IF('TEBa 1&amp;2'!C152=SOLL!$B$2,2,IF('TEBa 1&amp;2'!D152=SOLL!$B$2,3,IF('TEBa 1&amp;2'!E152=SOLL!$B$2,4, IF(F152=SOLL!$B$2,"-"))))),"-")</f>
        <v>3</v>
      </c>
    </row>
    <row r="153" spans="1:8" x14ac:dyDescent="0.25">
      <c r="A153" s="167" t="s">
        <v>22</v>
      </c>
      <c r="B153" s="60"/>
      <c r="C153" s="60"/>
      <c r="D153" s="60"/>
      <c r="E153" s="60"/>
      <c r="F153" s="60"/>
      <c r="G153" s="31"/>
      <c r="H153" s="37" t="str">
        <f>IFERROR(SOLL!F96-IF('TEBa 1&amp;2'!B153 = SOLL!$B$2,1, IF('TEBa 1&amp;2'!C153=SOLL!$B$2,2,IF('TEBa 1&amp;2'!D153=SOLL!$B$2,3,IF('TEBa 1&amp;2'!E153=SOLL!$B$2,4, IF(F153=SOLL!$B$2,"-"))))),"-")</f>
        <v>-</v>
      </c>
    </row>
    <row r="154" spans="1:8" x14ac:dyDescent="0.25">
      <c r="A154" s="59"/>
      <c r="B154" s="59"/>
      <c r="C154" s="59"/>
      <c r="D154" s="59"/>
    </row>
    <row r="155" spans="1:8" x14ac:dyDescent="0.25">
      <c r="A155" s="59"/>
      <c r="B155" s="59"/>
      <c r="C155" s="59"/>
      <c r="D155" s="59"/>
    </row>
    <row r="156" spans="1:8" x14ac:dyDescent="0.25">
      <c r="A156" s="59"/>
      <c r="B156" s="59"/>
      <c r="C156" s="59"/>
      <c r="D156" s="59"/>
    </row>
    <row r="157" spans="1:8" x14ac:dyDescent="0.25">
      <c r="A157" s="59"/>
      <c r="B157" s="59"/>
      <c r="C157" s="59"/>
      <c r="D157" s="59"/>
    </row>
    <row r="158" spans="1:8" x14ac:dyDescent="0.25">
      <c r="A158" s="59"/>
      <c r="B158" s="59"/>
      <c r="C158" s="59"/>
      <c r="D158" s="59"/>
    </row>
    <row r="159" spans="1:8" x14ac:dyDescent="0.25">
      <c r="A159" s="59"/>
      <c r="B159" s="59"/>
      <c r="C159" s="59"/>
      <c r="D159" s="59"/>
    </row>
    <row r="160" spans="1:8" x14ac:dyDescent="0.25">
      <c r="A160" s="59"/>
      <c r="B160" s="59"/>
      <c r="C160" s="59"/>
      <c r="D160" s="59"/>
    </row>
    <row r="161" spans="1:4" x14ac:dyDescent="0.25">
      <c r="A161" s="59"/>
      <c r="B161" s="59"/>
      <c r="C161" s="59"/>
      <c r="D161" s="59"/>
    </row>
    <row r="162" spans="1:4" x14ac:dyDescent="0.25">
      <c r="A162" s="59"/>
      <c r="B162" s="59"/>
      <c r="C162" s="59"/>
      <c r="D162" s="59"/>
    </row>
    <row r="163" spans="1:4" x14ac:dyDescent="0.25">
      <c r="A163" s="59"/>
      <c r="B163" s="59"/>
      <c r="C163" s="59"/>
      <c r="D163" s="59"/>
    </row>
    <row r="164" spans="1:4" x14ac:dyDescent="0.25">
      <c r="B164" s="59"/>
      <c r="C164" s="59"/>
      <c r="D164" s="59"/>
    </row>
    <row r="165" spans="1:4" x14ac:dyDescent="0.25">
      <c r="B165" s="59"/>
      <c r="C165" s="59"/>
      <c r="D165" s="59"/>
    </row>
    <row r="166" spans="1:4" x14ac:dyDescent="0.25">
      <c r="B166" s="59"/>
      <c r="C166" s="59"/>
      <c r="D166" s="59"/>
    </row>
    <row r="167" spans="1:4" x14ac:dyDescent="0.25">
      <c r="B167" s="59"/>
      <c r="C167" s="59"/>
      <c r="D167" s="59"/>
    </row>
    <row r="168" spans="1:4" x14ac:dyDescent="0.25">
      <c r="B168" s="59"/>
      <c r="C168" s="59"/>
      <c r="D168" s="59"/>
    </row>
    <row r="169" spans="1:4" x14ac:dyDescent="0.25">
      <c r="B169" s="59"/>
      <c r="C169" s="59"/>
      <c r="D169" s="59"/>
    </row>
    <row r="170" spans="1:4" x14ac:dyDescent="0.25">
      <c r="B170" s="59"/>
      <c r="C170" s="59"/>
      <c r="D170" s="59"/>
    </row>
    <row r="171" spans="1:4" x14ac:dyDescent="0.25">
      <c r="B171" s="59"/>
      <c r="C171" s="59"/>
      <c r="D171" s="59"/>
    </row>
    <row r="172" spans="1:4" x14ac:dyDescent="0.25">
      <c r="B172" s="59"/>
      <c r="C172" s="59"/>
      <c r="D172" s="59"/>
    </row>
    <row r="173" spans="1:4" x14ac:dyDescent="0.25">
      <c r="B173" s="59"/>
      <c r="C173" s="59"/>
      <c r="D173" s="59"/>
    </row>
    <row r="174" spans="1:4" x14ac:dyDescent="0.25">
      <c r="B174" s="59"/>
      <c r="C174" s="59"/>
      <c r="D174" s="59"/>
    </row>
    <row r="175" spans="1:4" x14ac:dyDescent="0.25">
      <c r="B175" s="59"/>
      <c r="C175" s="59"/>
      <c r="D175" s="59"/>
    </row>
    <row r="176" spans="1:4" x14ac:dyDescent="0.25">
      <c r="B176" s="59"/>
      <c r="C176" s="59"/>
      <c r="D176" s="59"/>
    </row>
    <row r="177" spans="2:4" x14ac:dyDescent="0.25">
      <c r="B177" s="59"/>
      <c r="C177" s="59"/>
      <c r="D177" s="59"/>
    </row>
    <row r="178" spans="2:4" x14ac:dyDescent="0.25">
      <c r="B178" s="59"/>
      <c r="C178" s="59"/>
      <c r="D178" s="59"/>
    </row>
    <row r="179" spans="2:4" x14ac:dyDescent="0.25">
      <c r="B179" s="59"/>
      <c r="C179" s="59"/>
      <c r="D179" s="59"/>
    </row>
    <row r="180" spans="2:4" x14ac:dyDescent="0.25">
      <c r="B180" s="59"/>
      <c r="C180" s="59"/>
      <c r="D180" s="59"/>
    </row>
    <row r="181" spans="2:4" x14ac:dyDescent="0.25">
      <c r="B181" s="59"/>
      <c r="C181" s="59"/>
      <c r="D181" s="59"/>
    </row>
    <row r="182" spans="2:4" x14ac:dyDescent="0.25">
      <c r="B182" s="59"/>
      <c r="C182" s="59"/>
      <c r="D182" s="59"/>
    </row>
    <row r="183" spans="2:4" x14ac:dyDescent="0.25">
      <c r="B183" s="59"/>
      <c r="C183" s="59"/>
      <c r="D183" s="59"/>
    </row>
    <row r="184" spans="2:4" x14ac:dyDescent="0.25">
      <c r="B184" s="59"/>
      <c r="C184" s="59"/>
      <c r="D184" s="59"/>
    </row>
    <row r="185" spans="2:4" x14ac:dyDescent="0.25">
      <c r="B185" s="59"/>
      <c r="C185" s="59"/>
      <c r="D185" s="59"/>
    </row>
    <row r="186" spans="2:4" x14ac:dyDescent="0.25">
      <c r="B186" s="59"/>
      <c r="C186" s="59"/>
      <c r="D186" s="59"/>
    </row>
    <row r="187" spans="2:4" x14ac:dyDescent="0.25">
      <c r="B187" s="59"/>
      <c r="C187" s="59"/>
      <c r="D187" s="59"/>
    </row>
    <row r="188" spans="2:4" x14ac:dyDescent="0.25">
      <c r="B188" s="59"/>
      <c r="C188" s="59"/>
      <c r="D188" s="59"/>
    </row>
    <row r="189" spans="2:4" x14ac:dyDescent="0.25">
      <c r="B189" s="59"/>
      <c r="C189" s="59"/>
      <c r="D189" s="59"/>
    </row>
  </sheetData>
  <mergeCells count="51">
    <mergeCell ref="E73:G73"/>
    <mergeCell ref="E74:G74"/>
    <mergeCell ref="E119:G119"/>
    <mergeCell ref="E75:G75"/>
    <mergeCell ref="E76:G76"/>
    <mergeCell ref="E15:G15"/>
    <mergeCell ref="E91:G91"/>
    <mergeCell ref="E118:G118"/>
    <mergeCell ref="E67:G67"/>
    <mergeCell ref="E68:G68"/>
    <mergeCell ref="E69:G69"/>
    <mergeCell ref="E70:G70"/>
    <mergeCell ref="E71:G71"/>
    <mergeCell ref="E72:G72"/>
    <mergeCell ref="E63:G63"/>
    <mergeCell ref="E64:G64"/>
    <mergeCell ref="E65:G65"/>
    <mergeCell ref="E98:G98"/>
    <mergeCell ref="E99:G99"/>
    <mergeCell ref="E66:G66"/>
    <mergeCell ref="E57:G57"/>
    <mergeCell ref="E58:G58"/>
    <mergeCell ref="E59:G59"/>
    <mergeCell ref="E60:G60"/>
    <mergeCell ref="E61:G61"/>
    <mergeCell ref="E62:G62"/>
    <mergeCell ref="E144:G144"/>
    <mergeCell ref="E145:G145"/>
    <mergeCell ref="E97:G97"/>
    <mergeCell ref="E17:G17"/>
    <mergeCell ref="E55:G55"/>
    <mergeCell ref="E56:G56"/>
    <mergeCell ref="E143:G143"/>
    <mergeCell ref="E95:G95"/>
    <mergeCell ref="E51:G51"/>
    <mergeCell ref="E52:G52"/>
    <mergeCell ref="E53:G53"/>
    <mergeCell ref="E96:G96"/>
    <mergeCell ref="E54:G54"/>
    <mergeCell ref="E49:G49"/>
    <mergeCell ref="E92:G92"/>
    <mergeCell ref="E50:G50"/>
    <mergeCell ref="E93:G93"/>
    <mergeCell ref="E94:G94"/>
    <mergeCell ref="E16:G16"/>
    <mergeCell ref="E43:G43"/>
    <mergeCell ref="E44:G44"/>
    <mergeCell ref="E45:G45"/>
    <mergeCell ref="E46:G46"/>
    <mergeCell ref="E47:G47"/>
    <mergeCell ref="E48:G48"/>
  </mergeCells>
  <dataValidations count="1">
    <dataValidation type="whole" operator="lessThanOrEqual" allowBlank="1" showInputMessage="1" showErrorMessage="1" sqref="B3">
      <formula1>2</formula1>
    </dataValidation>
  </dataValidation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53"/>
  <sheetViews>
    <sheetView topLeftCell="A127" workbookViewId="0">
      <selection activeCell="A150" sqref="A15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185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38"/>
      <c r="D7" s="18"/>
      <c r="E7" s="38"/>
      <c r="F7" s="38"/>
      <c r="G7" s="126"/>
      <c r="H7" s="37">
        <f>IFERROR(SOLL!F6-IF(B7= SOLL!$B$2,1, IF(C7=SOLL!$B$2,2,IF(D7=SOLL!$B$2,3,IF(E7=SOLL!$B$2,4, IF(F7=SOLL!$B$2,"-"))))),"-")</f>
        <v>3</v>
      </c>
    </row>
    <row r="8" spans="1:8" x14ac:dyDescent="0.25">
      <c r="A8" s="167" t="s">
        <v>44</v>
      </c>
      <c r="B8" s="38"/>
      <c r="C8" s="18"/>
      <c r="D8" s="38"/>
      <c r="E8" s="38"/>
      <c r="F8" s="38"/>
      <c r="G8" s="126"/>
      <c r="H8" s="37">
        <f>IFERROR(SOLL!F7-IF(B8= SOLL!$B$2,1, IF(C8=SOLL!$B$2,2,IF(D8=SOLL!$B$2,3,IF(E8=SOLL!$B$2,4, IF(F8=SOLL!$B$2,"-"))))),"-")</f>
        <v>2</v>
      </c>
    </row>
    <row r="9" spans="1:8" x14ac:dyDescent="0.25">
      <c r="A9" s="167" t="s">
        <v>73</v>
      </c>
      <c r="B9" s="60"/>
      <c r="C9" s="60"/>
      <c r="D9" s="60"/>
      <c r="E9" s="60"/>
      <c r="F9" s="60"/>
      <c r="G9" s="126"/>
      <c r="H9" s="37" t="str">
        <f>IFERROR(SOLL!F8-IF(B9= SOLL!$B$2,1, IF(C9=SOLL!$B$2,2,IF(D9=SOLL!$B$2,3,IF(E9=SOLL!$B$2,4, IF(F9=SOLL!$B$2,"-"))))),"-")</f>
        <v>-</v>
      </c>
    </row>
    <row r="10" spans="1:8" x14ac:dyDescent="0.25">
      <c r="A10" s="167" t="s">
        <v>74</v>
      </c>
      <c r="B10" s="38"/>
      <c r="C10" s="38"/>
      <c r="D10" s="18"/>
      <c r="E10" s="38"/>
      <c r="F10" s="38"/>
      <c r="G10" s="126"/>
      <c r="H10" s="37">
        <f>IFERROR(SOLL!F9-IF(B10= SOLL!$B$2,1, IF(C10=SOLL!$B$2,2,IF(D10=SOLL!$B$2,3,IF(E10=SOLL!$B$2,4, IF(F10=SOLL!$B$2,"-"))))),"-")</f>
        <v>3</v>
      </c>
    </row>
    <row r="11" spans="1:8" x14ac:dyDescent="0.25">
      <c r="A11" s="167" t="s">
        <v>45</v>
      </c>
      <c r="B11" s="38"/>
      <c r="C11" s="38"/>
      <c r="D11" s="18"/>
      <c r="E11" s="38"/>
      <c r="F11" s="38"/>
      <c r="G11" s="126"/>
      <c r="H11" s="37">
        <f>IFERROR(SOLL!F10-IF(B11= SOLL!$B$2,1, IF(C11=SOLL!$B$2,2,IF(D11=SOLL!$B$2,3,IF(E11=SOLL!$B$2,4, IF(F11=SOLL!$B$2,"-"))))),"-")</f>
        <v>3</v>
      </c>
    </row>
    <row r="12" spans="1:8" x14ac:dyDescent="0.25">
      <c r="A12" s="167" t="s">
        <v>46</v>
      </c>
      <c r="B12" s="38"/>
      <c r="C12" s="18"/>
      <c r="D12" s="38"/>
      <c r="E12" s="38"/>
      <c r="F12" s="38"/>
      <c r="G12" s="126"/>
      <c r="H12" s="37">
        <f>IFERROR(SOLL!F11-IF(B12= SOLL!$B$2,1, IF(C12=SOLL!$B$2,2,IF(D12=SOLL!$B$2,3,IF(E12=SOLL!$B$2,4, IF(F12=SOLL!$B$2,"-"))))),"-")</f>
        <v>2</v>
      </c>
    </row>
    <row r="13" spans="1:8" x14ac:dyDescent="0.25">
      <c r="A13" s="59"/>
      <c r="B13" s="126"/>
      <c r="C13" s="126"/>
      <c r="D13" s="126"/>
      <c r="E13" s="126"/>
      <c r="F13" s="126"/>
      <c r="G13" s="126"/>
      <c r="H13" s="37"/>
    </row>
    <row r="14" spans="1:8" ht="18" x14ac:dyDescent="0.25">
      <c r="A14" s="169" t="s">
        <v>75</v>
      </c>
      <c r="B14" s="126"/>
      <c r="C14" s="126"/>
      <c r="D14" s="126"/>
      <c r="E14" s="126"/>
      <c r="F14" s="126"/>
      <c r="G14" s="126"/>
      <c r="H14" s="37"/>
    </row>
    <row r="15" spans="1:8" s="307" customFormat="1" ht="18.75" hidden="1" outlineLevel="1" thickBot="1" x14ac:dyDescent="0.3">
      <c r="A15" s="169"/>
      <c r="B15" s="308" t="s">
        <v>193</v>
      </c>
      <c r="C15" s="308" t="s">
        <v>262</v>
      </c>
      <c r="D15" s="308" t="s">
        <v>194</v>
      </c>
      <c r="E15" s="221" t="s">
        <v>263</v>
      </c>
      <c r="F15" s="221"/>
      <c r="G15" s="221"/>
      <c r="H15" s="37"/>
    </row>
    <row r="16" spans="1:8" s="307" customFormat="1" ht="30" hidden="1" outlineLevel="1" thickBot="1" x14ac:dyDescent="0.3">
      <c r="A16" s="231" t="s">
        <v>273</v>
      </c>
      <c r="B16" s="249"/>
      <c r="C16" s="309"/>
      <c r="D16" s="306"/>
      <c r="E16" s="246"/>
      <c r="F16" s="246"/>
      <c r="G16" s="246"/>
      <c r="H16" s="37"/>
    </row>
    <row r="17" spans="1:8" s="307" customFormat="1" ht="15.75" hidden="1" outlineLevel="1" thickBot="1" x14ac:dyDescent="0.3">
      <c r="A17" s="231" t="s">
        <v>338</v>
      </c>
      <c r="B17" s="249"/>
      <c r="C17" s="309"/>
      <c r="D17" s="306"/>
      <c r="E17" s="246"/>
      <c r="F17" s="246"/>
      <c r="G17" s="246"/>
      <c r="H17" s="37"/>
    </row>
    <row r="18" spans="1:8" s="307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126"/>
      <c r="C19" s="126"/>
      <c r="D19" s="126"/>
      <c r="E19" s="126"/>
      <c r="F19" s="126"/>
      <c r="G19" s="126"/>
      <c r="H19" s="37"/>
    </row>
    <row r="20" spans="1:8" x14ac:dyDescent="0.25">
      <c r="A20" s="168" t="s">
        <v>48</v>
      </c>
      <c r="B20" s="38"/>
      <c r="C20" s="38"/>
      <c r="D20" s="18"/>
      <c r="E20" s="38"/>
      <c r="F20" s="38"/>
      <c r="G20" s="126"/>
      <c r="H20" s="37">
        <f>IFERROR(SOLL!F15-IF(B20= SOLL!$B$2,1, IF(C20=SOLL!$B$2,2,IF(D20=SOLL!$B$2,3,IF(E20=SOLL!$B$2,4, IF(F20=SOLL!$B$2,"-"))))),"-")</f>
        <v>3</v>
      </c>
    </row>
    <row r="21" spans="1:8" x14ac:dyDescent="0.25">
      <c r="A21" s="168" t="s">
        <v>49</v>
      </c>
      <c r="B21" s="36"/>
      <c r="C21" s="36"/>
      <c r="D21" s="19"/>
      <c r="E21" s="36"/>
      <c r="F21" s="36"/>
      <c r="G21" s="126"/>
      <c r="H21" s="37">
        <f>IFERROR(SOLL!F16-IF(B21= SOLL!$B$2,1, IF(C21=SOLL!$B$2,2,IF(D21=SOLL!$B$2,3,IF(E21=SOLL!$B$2,4, IF(F21=SOLL!$B$2,"-"))))),"-")</f>
        <v>3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126"/>
      <c r="H22" s="37">
        <f>IFERROR(SOLL!F17-IF(B22= SOLL!$B$2,1, IF(C22=SOLL!$B$2,2,IF(D22=SOLL!$B$2,3,IF(E22=SOLL!$B$2,4, IF(F22=SOLL!$B$2,"-"))))),"-")</f>
        <v>2</v>
      </c>
    </row>
    <row r="23" spans="1:8" x14ac:dyDescent="0.25">
      <c r="A23" s="168" t="s">
        <v>51</v>
      </c>
      <c r="B23" s="38"/>
      <c r="C23" s="36"/>
      <c r="D23" s="18"/>
      <c r="E23" s="38"/>
      <c r="F23" s="38"/>
      <c r="G23" s="126"/>
      <c r="H23" s="37">
        <f>IFERROR(SOLL!F18-IF(B23= SOLL!$B$2,1, IF(C23=SOLL!$B$2,2,IF(D23=SOLL!$B$2,3,IF(E23=SOLL!$B$2,4, IF(F23=SOLL!$B$2,"-"))))),"-")</f>
        <v>3</v>
      </c>
    </row>
    <row r="24" spans="1:8" x14ac:dyDescent="0.25">
      <c r="A24" s="168" t="s">
        <v>52</v>
      </c>
      <c r="B24" s="38"/>
      <c r="C24" s="38"/>
      <c r="D24" s="18"/>
      <c r="E24" s="38"/>
      <c r="F24" s="38"/>
      <c r="G24" s="126"/>
      <c r="H24" s="37">
        <f>IFERROR(SOLL!F19-IF(B24= SOLL!$B$2,1, IF(C24=SOLL!$B$2,2,IF(D24=SOLL!$B$2,3,IF(E24=SOLL!$B$2,4, IF(F24=SOLL!$B$2,"-"))))),"-")</f>
        <v>3</v>
      </c>
    </row>
    <row r="25" spans="1:8" x14ac:dyDescent="0.25">
      <c r="A25" s="59"/>
      <c r="B25" s="59"/>
      <c r="C25" s="59"/>
      <c r="D25" s="59"/>
      <c r="E25" s="126"/>
      <c r="F25" s="126"/>
      <c r="G25" s="126"/>
      <c r="H25" s="37"/>
    </row>
    <row r="26" spans="1:8" x14ac:dyDescent="0.25">
      <c r="A26" s="93" t="s">
        <v>53</v>
      </c>
      <c r="B26" s="59"/>
      <c r="C26" s="59"/>
      <c r="D26" s="59"/>
      <c r="E26" s="126"/>
      <c r="F26" s="126"/>
      <c r="G26" s="126"/>
      <c r="H26" s="37"/>
    </row>
    <row r="27" spans="1:8" x14ac:dyDescent="0.25">
      <c r="A27" s="167" t="s">
        <v>54</v>
      </c>
      <c r="B27" s="38"/>
      <c r="C27" s="38"/>
      <c r="D27" s="18"/>
      <c r="E27" s="38"/>
      <c r="F27" s="38"/>
      <c r="G27" s="126"/>
      <c r="H27" s="37">
        <f>IFERROR(SOLL!F22-IF(B27= SOLL!$B$2,1, IF(C27=SOLL!$B$2,2,IF(D27=SOLL!$B$2,3,IF(E27=SOLL!$B$2,4, IF(F27=SOLL!$B$2,"-"))))),"-")</f>
        <v>3</v>
      </c>
    </row>
    <row r="28" spans="1:8" x14ac:dyDescent="0.25">
      <c r="A28" s="167" t="s">
        <v>55</v>
      </c>
      <c r="B28" s="38"/>
      <c r="C28" s="38"/>
      <c r="D28" s="18"/>
      <c r="E28" s="38"/>
      <c r="F28" s="38"/>
      <c r="G28" s="126"/>
      <c r="H28" s="37">
        <f>IFERROR(SOLL!F23-IF(B28= SOLL!$B$2,1, IF(C28=SOLL!$B$2,2,IF(D28=SOLL!$B$2,3,IF(E28=SOLL!$B$2,4, IF(F28=SOLL!$B$2,"-"))))),"-")</f>
        <v>3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126"/>
      <c r="H29" s="37">
        <f>IFERROR(SOLL!F24-IF(B29= SOLL!$B$2,1, IF(C29=SOLL!$B$2,2,IF(D29=SOLL!$B$2,3,IF(E29=SOLL!$B$2,4, IF(F29=SOLL!$B$2,"-"))))),"-")</f>
        <v>2</v>
      </c>
    </row>
    <row r="30" spans="1:8" x14ac:dyDescent="0.25">
      <c r="A30" s="167" t="s">
        <v>76</v>
      </c>
      <c r="B30" s="38"/>
      <c r="C30" s="18"/>
      <c r="D30" s="38"/>
      <c r="E30" s="38"/>
      <c r="F30" s="38"/>
      <c r="G30" s="126"/>
      <c r="H30" s="37">
        <f>IFERROR(SOLL!F25-IF(B30= SOLL!$B$2,1, IF(C30=SOLL!$B$2,2,IF(D30=SOLL!$B$2,3,IF(E30=SOLL!$B$2,4, IF(F30=SOLL!$B$2,"-"))))),"-")</f>
        <v>2</v>
      </c>
    </row>
    <row r="31" spans="1:8" x14ac:dyDescent="0.25">
      <c r="A31" s="167" t="s">
        <v>57</v>
      </c>
      <c r="B31" s="61"/>
      <c r="C31" s="61"/>
      <c r="D31" s="60"/>
      <c r="E31" s="60"/>
      <c r="F31" s="60"/>
      <c r="G31" s="126"/>
      <c r="H31" s="37" t="str">
        <f>IFERROR(SOLL!F26-IF(B31= SOLL!$B$2,1, IF(C31=SOLL!$B$2,2,IF(D31=SOLL!$B$2,3,IF(E31=SOLL!$B$2,4, IF(F31=SOLL!$B$2,"-"))))),"-")</f>
        <v>-</v>
      </c>
    </row>
    <row r="32" spans="1:8" x14ac:dyDescent="0.25">
      <c r="A32" s="59"/>
      <c r="B32" s="59"/>
      <c r="C32" s="59"/>
      <c r="D32" s="59"/>
      <c r="E32" s="126"/>
      <c r="F32" s="126"/>
      <c r="G32" s="126"/>
      <c r="H32" s="37"/>
    </row>
    <row r="33" spans="1:8" ht="18" x14ac:dyDescent="0.25">
      <c r="A33" s="169" t="s">
        <v>77</v>
      </c>
      <c r="B33" s="59"/>
      <c r="C33" s="59"/>
      <c r="D33" s="59"/>
      <c r="E33" s="126"/>
      <c r="F33" s="126"/>
      <c r="G33" s="126"/>
      <c r="H33" s="37"/>
    </row>
    <row r="34" spans="1:8" x14ac:dyDescent="0.25">
      <c r="A34" s="93" t="s">
        <v>58</v>
      </c>
      <c r="B34" s="59"/>
      <c r="C34" s="59"/>
      <c r="D34" s="59"/>
      <c r="E34" s="126"/>
      <c r="F34" s="126"/>
      <c r="G34" s="126"/>
      <c r="H34" s="37"/>
    </row>
    <row r="35" spans="1:8" x14ac:dyDescent="0.25">
      <c r="A35" s="167" t="s">
        <v>59</v>
      </c>
      <c r="B35" s="38"/>
      <c r="C35" s="38"/>
      <c r="D35" s="51"/>
      <c r="E35" s="38"/>
      <c r="F35" s="38"/>
      <c r="G35" s="126"/>
      <c r="H35" s="37">
        <f>IFERROR(SOLL!F30-IF(B35= SOLL!$B$2,1, IF(C35=SOLL!$B$2,2,IF(D35=SOLL!$B$2,3,IF(E35=SOLL!$B$2,4, IF(F35=SOLL!$B$2,"-"))))),"-")</f>
        <v>3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126"/>
      <c r="H36" s="37">
        <f>IFERROR(SOLL!F31-IF(B36= SOLL!$B$2,1, IF(C36=SOLL!$B$2,2,IF(D36=SOLL!$B$2,3,IF(E36=SOLL!$B$2,4, IF(F36=SOLL!$B$2,"-"))))),"-")</f>
        <v>2</v>
      </c>
    </row>
    <row r="37" spans="1:8" x14ac:dyDescent="0.25">
      <c r="A37" s="167" t="s">
        <v>61</v>
      </c>
      <c r="B37" s="38"/>
      <c r="C37" s="38"/>
      <c r="D37" s="51"/>
      <c r="E37" s="38"/>
      <c r="F37" s="38"/>
      <c r="G37" s="126"/>
      <c r="H37" s="37">
        <f>IFERROR(SOLL!F32-IF(B37= SOLL!$B$2,1, IF(C37=SOLL!$B$2,2,IF(D37=SOLL!$B$2,3,IF(E37=SOLL!$B$2,4, IF(F37=SOLL!$B$2,"-"))))),"-")</f>
        <v>3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126"/>
      <c r="H38" s="37">
        <f>IFERROR(SOLL!F33-IF(B38= SOLL!$B$2,1, IF(C38=SOLL!$B$2,2,IF(D38=SOLL!$B$2,3,IF(E38=SOLL!$B$2,4,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126"/>
      <c r="H39" s="37">
        <f>IFERROR(SOLL!F34-IF(B39= SOLL!$B$2,1, IF(C39=SOLL!$B$2,2,IF(D39=SOLL!$B$2,3,IF(E39=SOLL!$B$2,4, IF(F39=SOLL!$B$2,"-"))))),"-")</f>
        <v>2</v>
      </c>
    </row>
    <row r="40" spans="1:8" x14ac:dyDescent="0.25">
      <c r="A40" s="59"/>
      <c r="B40" s="59"/>
      <c r="C40" s="59"/>
      <c r="D40" s="59"/>
      <c r="E40" s="126"/>
      <c r="F40" s="126"/>
      <c r="G40" s="126"/>
      <c r="H40" s="37"/>
    </row>
    <row r="41" spans="1:8" x14ac:dyDescent="0.25">
      <c r="A41" s="59"/>
      <c r="B41" s="59"/>
      <c r="C41" s="59"/>
      <c r="D41" s="59"/>
      <c r="E41" s="126"/>
      <c r="F41" s="126"/>
      <c r="G41" s="126"/>
      <c r="H41" s="37"/>
    </row>
    <row r="42" spans="1:8" ht="18" x14ac:dyDescent="0.25">
      <c r="A42" s="169" t="s">
        <v>64</v>
      </c>
      <c r="B42" s="59"/>
      <c r="C42" s="59"/>
      <c r="D42" s="59"/>
      <c r="E42" s="126"/>
      <c r="F42" s="126"/>
      <c r="G42" s="126"/>
      <c r="H42" s="37"/>
    </row>
    <row r="43" spans="1:8" s="307" customFormat="1" ht="18.75" hidden="1" outlineLevel="1" thickBot="1" x14ac:dyDescent="0.3">
      <c r="A43" s="169"/>
      <c r="B43" s="308" t="s">
        <v>193</v>
      </c>
      <c r="C43" s="308" t="s">
        <v>262</v>
      </c>
      <c r="D43" s="308" t="s">
        <v>194</v>
      </c>
      <c r="E43" s="221" t="s">
        <v>263</v>
      </c>
      <c r="F43" s="221"/>
      <c r="G43" s="221"/>
      <c r="H43" s="37"/>
    </row>
    <row r="44" spans="1:8" s="307" customFormat="1" ht="29.25" hidden="1" outlineLevel="1" x14ac:dyDescent="0.25">
      <c r="A44" s="228" t="s">
        <v>331</v>
      </c>
      <c r="B44" s="249"/>
      <c r="C44" s="309"/>
      <c r="D44" s="306"/>
      <c r="E44" s="246"/>
      <c r="F44" s="246"/>
      <c r="G44" s="246"/>
      <c r="H44" s="37"/>
    </row>
    <row r="45" spans="1:8" s="307" customFormat="1" ht="29.25" hidden="1" outlineLevel="1" thickBot="1" x14ac:dyDescent="0.3">
      <c r="A45" s="229" t="s">
        <v>227</v>
      </c>
      <c r="B45" s="249"/>
      <c r="C45" s="309"/>
      <c r="D45" s="306"/>
      <c r="E45" s="246"/>
      <c r="F45" s="246"/>
      <c r="G45" s="246"/>
      <c r="H45" s="37"/>
    </row>
    <row r="46" spans="1:8" s="307" customFormat="1" ht="43.5" hidden="1" outlineLevel="1" x14ac:dyDescent="0.25">
      <c r="A46" s="228" t="s">
        <v>228</v>
      </c>
      <c r="B46" s="249"/>
      <c r="C46" s="309"/>
      <c r="D46" s="306"/>
      <c r="E46" s="246"/>
      <c r="F46" s="246"/>
      <c r="G46" s="246"/>
      <c r="H46" s="37"/>
    </row>
    <row r="47" spans="1:8" s="307" customFormat="1" ht="28.5" hidden="1" outlineLevel="1" x14ac:dyDescent="0.25">
      <c r="A47" s="230" t="s">
        <v>229</v>
      </c>
      <c r="B47" s="249"/>
      <c r="C47" s="309"/>
      <c r="D47" s="306"/>
      <c r="E47" s="246"/>
      <c r="F47" s="246"/>
      <c r="G47" s="246"/>
      <c r="H47" s="37"/>
    </row>
    <row r="48" spans="1:8" s="307" customFormat="1" ht="28.5" hidden="1" outlineLevel="1" x14ac:dyDescent="0.25">
      <c r="A48" s="230" t="s">
        <v>230</v>
      </c>
      <c r="B48" s="249"/>
      <c r="C48" s="309"/>
      <c r="D48" s="306"/>
      <c r="E48" s="246"/>
      <c r="F48" s="246"/>
      <c r="G48" s="246"/>
      <c r="H48" s="37"/>
    </row>
    <row r="49" spans="1:8" s="307" customFormat="1" ht="43.5" hidden="1" outlineLevel="1" thickBot="1" x14ac:dyDescent="0.3">
      <c r="A49" s="229" t="s">
        <v>231</v>
      </c>
      <c r="B49" s="249"/>
      <c r="C49" s="309"/>
      <c r="D49" s="306"/>
      <c r="E49" s="246"/>
      <c r="F49" s="246"/>
      <c r="G49" s="246"/>
      <c r="H49" s="37"/>
    </row>
    <row r="50" spans="1:8" s="307" customFormat="1" ht="30" hidden="1" outlineLevel="1" thickBot="1" x14ac:dyDescent="0.3">
      <c r="A50" s="231" t="s">
        <v>304</v>
      </c>
      <c r="B50" s="249"/>
      <c r="C50" s="309"/>
      <c r="D50" s="306"/>
      <c r="E50" s="246"/>
      <c r="F50" s="246"/>
      <c r="G50" s="246"/>
      <c r="H50" s="37"/>
    </row>
    <row r="51" spans="1:8" s="307" customFormat="1" ht="44.25" hidden="1" outlineLevel="1" thickBot="1" x14ac:dyDescent="0.3">
      <c r="A51" s="231" t="s">
        <v>297</v>
      </c>
      <c r="B51" s="249"/>
      <c r="C51" s="309"/>
      <c r="D51" s="306"/>
      <c r="E51" s="246"/>
      <c r="F51" s="246"/>
      <c r="G51" s="246"/>
      <c r="H51" s="37"/>
    </row>
    <row r="52" spans="1:8" s="307" customFormat="1" ht="29.25" hidden="1" outlineLevel="1" x14ac:dyDescent="0.25">
      <c r="A52" s="228" t="s">
        <v>332</v>
      </c>
      <c r="B52" s="249"/>
      <c r="C52" s="309"/>
      <c r="D52" s="306"/>
      <c r="E52" s="246"/>
      <c r="F52" s="246"/>
      <c r="G52" s="246"/>
      <c r="H52" s="37"/>
    </row>
    <row r="53" spans="1:8" s="307" customFormat="1" ht="28.5" hidden="1" outlineLevel="1" x14ac:dyDescent="0.25">
      <c r="A53" s="230" t="s">
        <v>236</v>
      </c>
      <c r="B53" s="249"/>
      <c r="C53" s="309"/>
      <c r="D53" s="306"/>
      <c r="E53" s="246"/>
      <c r="F53" s="246"/>
      <c r="G53" s="246"/>
      <c r="H53" s="37"/>
    </row>
    <row r="54" spans="1:8" s="307" customFormat="1" ht="15.75" hidden="1" outlineLevel="1" thickBot="1" x14ac:dyDescent="0.3">
      <c r="A54" s="229" t="s">
        <v>333</v>
      </c>
      <c r="B54" s="249"/>
      <c r="C54" s="309"/>
      <c r="D54" s="306"/>
      <c r="E54" s="246"/>
      <c r="F54" s="246"/>
      <c r="G54" s="246"/>
      <c r="H54" s="37"/>
    </row>
    <row r="55" spans="1:8" s="307" customFormat="1" ht="43.5" hidden="1" outlineLevel="1" x14ac:dyDescent="0.25">
      <c r="A55" s="228" t="s">
        <v>305</v>
      </c>
      <c r="B55" s="249"/>
      <c r="C55" s="309"/>
      <c r="D55" s="306"/>
      <c r="E55" s="246"/>
      <c r="F55" s="246"/>
      <c r="G55" s="246"/>
      <c r="H55" s="37"/>
    </row>
    <row r="56" spans="1:8" s="307" customFormat="1" ht="29.25" hidden="1" outlineLevel="1" thickBot="1" x14ac:dyDescent="0.3">
      <c r="A56" s="229" t="s">
        <v>306</v>
      </c>
      <c r="B56" s="249"/>
      <c r="C56" s="309"/>
      <c r="D56" s="306"/>
      <c r="E56" s="246"/>
      <c r="F56" s="246"/>
      <c r="G56" s="246"/>
      <c r="H56" s="37"/>
    </row>
    <row r="57" spans="1:8" s="307" customFormat="1" ht="30" hidden="1" outlineLevel="1" x14ac:dyDescent="0.25">
      <c r="A57" s="236" t="s">
        <v>241</v>
      </c>
      <c r="B57" s="249"/>
      <c r="C57" s="309"/>
      <c r="D57" s="306"/>
      <c r="E57" s="246"/>
      <c r="F57" s="246"/>
      <c r="G57" s="246"/>
      <c r="H57" s="37"/>
    </row>
    <row r="58" spans="1:8" s="307" customFormat="1" ht="29.25" hidden="1" outlineLevel="1" x14ac:dyDescent="0.25">
      <c r="A58" s="282" t="s">
        <v>285</v>
      </c>
      <c r="B58" s="249"/>
      <c r="C58" s="309"/>
      <c r="D58" s="306"/>
      <c r="E58" s="246"/>
      <c r="F58" s="246"/>
      <c r="G58" s="246"/>
      <c r="H58" s="37"/>
    </row>
    <row r="59" spans="1:8" s="307" customFormat="1" ht="29.25" hidden="1" outlineLevel="1" x14ac:dyDescent="0.25">
      <c r="A59" s="282" t="s">
        <v>307</v>
      </c>
      <c r="B59" s="249"/>
      <c r="C59" s="309"/>
      <c r="D59" s="306"/>
      <c r="E59" s="246"/>
      <c r="F59" s="246"/>
      <c r="G59" s="246"/>
      <c r="H59" s="37"/>
    </row>
    <row r="60" spans="1:8" s="307" customFormat="1" hidden="1" outlineLevel="1" x14ac:dyDescent="0.25">
      <c r="A60" s="300" t="s">
        <v>286</v>
      </c>
      <c r="B60" s="249"/>
      <c r="C60" s="309"/>
      <c r="D60" s="306"/>
      <c r="E60" s="246"/>
      <c r="F60" s="246"/>
      <c r="G60" s="246"/>
      <c r="H60" s="37"/>
    </row>
    <row r="61" spans="1:8" s="307" customFormat="1" ht="30" hidden="1" outlineLevel="1" thickBot="1" x14ac:dyDescent="0.3">
      <c r="A61" s="301" t="s">
        <v>308</v>
      </c>
      <c r="B61" s="249"/>
      <c r="C61" s="309"/>
      <c r="D61" s="306"/>
      <c r="E61" s="246"/>
      <c r="F61" s="246"/>
      <c r="G61" s="246"/>
      <c r="H61" s="37"/>
    </row>
    <row r="62" spans="1:8" s="307" customFormat="1" ht="29.25" hidden="1" outlineLevel="1" x14ac:dyDescent="0.25">
      <c r="A62" s="228" t="s">
        <v>258</v>
      </c>
      <c r="B62" s="249"/>
      <c r="C62" s="309"/>
      <c r="D62" s="306"/>
      <c r="E62" s="246"/>
      <c r="F62" s="246"/>
      <c r="G62" s="246"/>
      <c r="H62" s="37"/>
    </row>
    <row r="63" spans="1:8" s="307" customFormat="1" ht="15.75" hidden="1" outlineLevel="1" thickBot="1" x14ac:dyDescent="0.3">
      <c r="A63" s="235" t="s">
        <v>244</v>
      </c>
      <c r="B63" s="249"/>
      <c r="C63" s="309"/>
      <c r="D63" s="306"/>
      <c r="E63" s="246"/>
      <c r="F63" s="246"/>
      <c r="G63" s="246"/>
      <c r="H63" s="37"/>
    </row>
    <row r="64" spans="1:8" s="307" customFormat="1" ht="58.5" hidden="1" outlineLevel="1" x14ac:dyDescent="0.25">
      <c r="A64" s="236" t="s">
        <v>335</v>
      </c>
      <c r="B64" s="249"/>
      <c r="C64" s="309"/>
      <c r="D64" s="306"/>
      <c r="E64" s="246"/>
      <c r="F64" s="246"/>
      <c r="G64" s="246"/>
      <c r="H64" s="37"/>
    </row>
    <row r="65" spans="1:8" s="307" customFormat="1" ht="15.75" hidden="1" outlineLevel="1" thickBot="1" x14ac:dyDescent="0.3">
      <c r="A65" s="237" t="s">
        <v>246</v>
      </c>
      <c r="B65" s="249"/>
      <c r="C65" s="309"/>
      <c r="D65" s="306"/>
      <c r="E65" s="246"/>
      <c r="F65" s="246"/>
      <c r="G65" s="246"/>
      <c r="H65" s="37"/>
    </row>
    <row r="66" spans="1:8" s="307" customFormat="1" ht="29.25" hidden="1" outlineLevel="1" x14ac:dyDescent="0.25">
      <c r="A66" s="303" t="s">
        <v>339</v>
      </c>
      <c r="B66" s="249"/>
      <c r="C66" s="309"/>
      <c r="D66" s="306"/>
      <c r="E66" s="246"/>
      <c r="F66" s="246"/>
      <c r="G66" s="246"/>
      <c r="H66" s="37"/>
    </row>
    <row r="67" spans="1:8" s="307" customFormat="1" hidden="1" outlineLevel="1" x14ac:dyDescent="0.25">
      <c r="A67" s="230" t="s">
        <v>290</v>
      </c>
      <c r="B67" s="249"/>
      <c r="C67" s="309"/>
      <c r="D67" s="306"/>
      <c r="E67" s="246"/>
      <c r="F67" s="246"/>
      <c r="G67" s="246"/>
      <c r="H67" s="37"/>
    </row>
    <row r="68" spans="1:8" s="307" customFormat="1" hidden="1" outlineLevel="1" x14ac:dyDescent="0.25">
      <c r="A68" s="230" t="s">
        <v>291</v>
      </c>
      <c r="B68" s="249"/>
      <c r="C68" s="309"/>
      <c r="D68" s="306"/>
      <c r="E68" s="246"/>
      <c r="F68" s="246"/>
      <c r="G68" s="246"/>
      <c r="H68" s="37"/>
    </row>
    <row r="69" spans="1:8" s="307" customFormat="1" hidden="1" outlineLevel="1" x14ac:dyDescent="0.25">
      <c r="A69" s="230" t="s">
        <v>248</v>
      </c>
      <c r="B69" s="249"/>
      <c r="C69" s="309"/>
      <c r="D69" s="306"/>
      <c r="E69" s="246"/>
      <c r="F69" s="246"/>
      <c r="G69" s="246"/>
      <c r="H69" s="37"/>
    </row>
    <row r="70" spans="1:8" s="307" customFormat="1" ht="15.75" hidden="1" outlineLevel="1" thickBot="1" x14ac:dyDescent="0.3">
      <c r="A70" s="229" t="s">
        <v>312</v>
      </c>
      <c r="B70" s="249"/>
      <c r="C70" s="309"/>
      <c r="D70" s="306"/>
      <c r="E70" s="246"/>
      <c r="F70" s="246"/>
      <c r="G70" s="246"/>
      <c r="H70" s="37"/>
    </row>
    <row r="71" spans="1:8" s="307" customFormat="1" ht="43.5" hidden="1" outlineLevel="1" x14ac:dyDescent="0.25">
      <c r="A71" s="242" t="s">
        <v>336</v>
      </c>
      <c r="B71" s="249"/>
      <c r="C71" s="309"/>
      <c r="D71" s="306"/>
      <c r="E71" s="246"/>
      <c r="F71" s="246"/>
      <c r="G71" s="246"/>
      <c r="H71" s="37"/>
    </row>
    <row r="72" spans="1:8" s="307" customFormat="1" hidden="1" outlineLevel="1" x14ac:dyDescent="0.25">
      <c r="A72" s="282" t="s">
        <v>293</v>
      </c>
      <c r="B72" s="249"/>
      <c r="C72" s="309"/>
      <c r="D72" s="306"/>
      <c r="E72" s="246"/>
      <c r="F72" s="246"/>
      <c r="G72" s="246"/>
      <c r="H72" s="37"/>
    </row>
    <row r="73" spans="1:8" s="307" customFormat="1" ht="15.75" hidden="1" outlineLevel="1" thickBot="1" x14ac:dyDescent="0.3">
      <c r="A73" s="239" t="s">
        <v>251</v>
      </c>
      <c r="B73" s="249"/>
      <c r="C73" s="309"/>
      <c r="D73" s="306"/>
      <c r="E73" s="246"/>
      <c r="F73" s="246"/>
      <c r="G73" s="246"/>
      <c r="H73" s="37"/>
    </row>
    <row r="74" spans="1:8" s="307" customFormat="1" ht="29.25" hidden="1" outlineLevel="1" x14ac:dyDescent="0.25">
      <c r="A74" s="242" t="s">
        <v>252</v>
      </c>
      <c r="B74" s="249"/>
      <c r="C74" s="309"/>
      <c r="D74" s="306"/>
      <c r="E74" s="246"/>
      <c r="F74" s="246"/>
      <c r="G74" s="246"/>
      <c r="H74" s="37"/>
    </row>
    <row r="75" spans="1:8" s="307" customFormat="1" ht="29.25" hidden="1" outlineLevel="1" thickBot="1" x14ac:dyDescent="0.3">
      <c r="A75" s="239" t="s">
        <v>254</v>
      </c>
      <c r="B75" s="249"/>
      <c r="C75" s="309"/>
      <c r="D75" s="306"/>
      <c r="E75" s="246"/>
      <c r="F75" s="246"/>
      <c r="G75" s="246"/>
      <c r="H75" s="37"/>
    </row>
    <row r="76" spans="1:8" s="307" customFormat="1" ht="30" hidden="1" outlineLevel="1" thickBot="1" x14ac:dyDescent="0.3">
      <c r="A76" s="304" t="s">
        <v>337</v>
      </c>
      <c r="B76" s="249"/>
      <c r="C76" s="309"/>
      <c r="D76" s="306"/>
      <c r="E76" s="246"/>
      <c r="F76" s="246"/>
      <c r="G76" s="246"/>
      <c r="H76" s="37"/>
    </row>
    <row r="77" spans="1:8" s="307" customFormat="1" ht="18" collapsed="1" x14ac:dyDescent="0.25">
      <c r="A77" s="247"/>
      <c r="B77" s="59"/>
      <c r="C77" s="59"/>
      <c r="D77" s="59"/>
      <c r="H77" s="37"/>
    </row>
    <row r="78" spans="1:8" x14ac:dyDescent="0.25">
      <c r="A78" s="93" t="s">
        <v>78</v>
      </c>
      <c r="B78" s="59"/>
      <c r="C78" s="59"/>
      <c r="D78" s="59"/>
      <c r="E78" s="126"/>
      <c r="F78" s="126"/>
      <c r="G78" s="126"/>
      <c r="H78" s="37"/>
    </row>
    <row r="79" spans="1:8" x14ac:dyDescent="0.25">
      <c r="A79" s="168" t="s">
        <v>9</v>
      </c>
      <c r="B79" s="38"/>
      <c r="C79" s="38"/>
      <c r="D79" s="51"/>
      <c r="E79" s="38"/>
      <c r="F79" s="38"/>
      <c r="G79" s="22"/>
      <c r="H79" s="37">
        <f>IFERROR(SOLL!F39-IF(B79= SOLL!$B$2,1, IF(C79=SOLL!$B$2,2,IF(D79=SOLL!$B$2,3,IF(E79=SOLL!$B$2,4, IF(F79=SOLL!$B$2,"-"))))),"-")</f>
        <v>3</v>
      </c>
    </row>
    <row r="80" spans="1:8" x14ac:dyDescent="0.25">
      <c r="A80" s="168" t="s">
        <v>10</v>
      </c>
      <c r="B80" s="38"/>
      <c r="C80" s="51"/>
      <c r="D80" s="38"/>
      <c r="E80" s="38"/>
      <c r="F80" s="38"/>
      <c r="G80" s="126"/>
      <c r="H80" s="37">
        <f>IFERROR(SOLL!F40-IF(B80= SOLL!$B$2,1, IF(C80=SOLL!$B$2,2,IF(D80=SOLL!$B$2,3,IF(E80=SOLL!$B$2,4, IF(F80=SOLL!$B$2,"-"))))),"-")</f>
        <v>2</v>
      </c>
    </row>
    <row r="81" spans="1:8" x14ac:dyDescent="0.25">
      <c r="A81" s="168" t="s">
        <v>11</v>
      </c>
      <c r="B81" s="38"/>
      <c r="C81" s="38"/>
      <c r="D81" s="51"/>
      <c r="E81" s="38"/>
      <c r="F81" s="38"/>
      <c r="G81" s="126"/>
      <c r="H81" s="37">
        <f>IFERROR(SOLL!F41-IF(B81= SOLL!$B$2,1, IF(C81=SOLL!$B$2,2,IF(D81=SOLL!$B$2,3,IF(E81=SOLL!$B$2,4, IF(F81=SOLL!$B$2,"-"))))),"-")</f>
        <v>3</v>
      </c>
    </row>
    <row r="82" spans="1:8" x14ac:dyDescent="0.25">
      <c r="A82" s="168" t="s">
        <v>79</v>
      </c>
      <c r="B82" s="38"/>
      <c r="C82" s="51"/>
      <c r="D82" s="38"/>
      <c r="E82" s="38"/>
      <c r="F82" s="38"/>
      <c r="G82" s="126"/>
      <c r="H82" s="37">
        <f>IFERROR(SOLL!F42-IF(B82= SOLL!$B$2,1, IF(C82=SOLL!$B$2,2,IF(D82=SOLL!$B$2,3,IF(E82=SOLL!$B$2,4, IF(F82=SOLL!$B$2,"-"))))),"-")</f>
        <v>2</v>
      </c>
    </row>
    <row r="83" spans="1:8" x14ac:dyDescent="0.25">
      <c r="A83" s="59"/>
      <c r="B83" s="59"/>
      <c r="C83" s="59"/>
      <c r="D83" s="59"/>
      <c r="E83" s="126"/>
      <c r="F83" s="126"/>
      <c r="G83" s="126"/>
      <c r="H83" s="37"/>
    </row>
    <row r="84" spans="1:8" x14ac:dyDescent="0.25">
      <c r="A84" s="93" t="s">
        <v>80</v>
      </c>
      <c r="B84" s="59"/>
      <c r="C84" s="59"/>
      <c r="D84" s="59"/>
      <c r="E84" s="126"/>
      <c r="F84" s="126"/>
      <c r="G84" s="126"/>
      <c r="H84" s="37"/>
    </row>
    <row r="85" spans="1:8" x14ac:dyDescent="0.25">
      <c r="A85" s="168" t="s">
        <v>81</v>
      </c>
      <c r="B85" s="38"/>
      <c r="C85" s="38"/>
      <c r="D85" s="51"/>
      <c r="E85" s="38"/>
      <c r="F85" s="38"/>
      <c r="G85" s="126"/>
      <c r="H85" s="37">
        <f>IFERROR(SOLL!F45-IF(B85= SOLL!$B$2,1, IF(C85=SOLL!$B$2,2,IF(D85=SOLL!$B$2,3,IF(E85=SOLL!$B$2,4, IF(F85=SOLL!$B$2,"-"))))),"-")</f>
        <v>3</v>
      </c>
    </row>
    <row r="86" spans="1:8" x14ac:dyDescent="0.25">
      <c r="A86" s="168" t="s">
        <v>82</v>
      </c>
      <c r="B86" s="38"/>
      <c r="C86" s="38"/>
      <c r="D86" s="51"/>
      <c r="E86" s="38"/>
      <c r="F86" s="38"/>
      <c r="G86" s="126"/>
      <c r="H86" s="37">
        <f>IFERROR(SOLL!F46-IF(B86= SOLL!$B$2,1, IF(C86=SOLL!$B$2,2,IF(D86=SOLL!$B$2,3,IF(E86=SOLL!$B$2,4, IF(F86=SOLL!$B$2,"-"))))),"-")</f>
        <v>3</v>
      </c>
    </row>
    <row r="87" spans="1:8" x14ac:dyDescent="0.25">
      <c r="A87" s="168" t="s">
        <v>83</v>
      </c>
      <c r="B87" s="38"/>
      <c r="C87" s="38"/>
      <c r="D87" s="51"/>
      <c r="E87" s="38"/>
      <c r="F87" s="38"/>
      <c r="G87" s="126"/>
      <c r="H87" s="37">
        <f>IFERROR(SOLL!F47-IF(B87= SOLL!$B$2,1, IF(C87=SOLL!$B$2,2,IF(D87=SOLL!$B$2,3,IF(E87=SOLL!$B$2,4, IF(F87=SOLL!$B$2,"-"))))),"-")</f>
        <v>3</v>
      </c>
    </row>
    <row r="88" spans="1:8" x14ac:dyDescent="0.25">
      <c r="A88" s="168" t="s">
        <v>13</v>
      </c>
      <c r="B88" s="38"/>
      <c r="C88" s="38"/>
      <c r="D88" s="51"/>
      <c r="E88" s="38"/>
      <c r="F88" s="38"/>
      <c r="G88" s="126"/>
      <c r="H88" s="37">
        <f>IFERROR(SOLL!F48-IF(B88= SOLL!$B$2,1, IF(C88=SOLL!$B$2,2,IF(D88=SOLL!$B$2,3,IF(E88=SOLL!$B$2,4, IF(F88=SOLL!$B$2,"-"))))),"-")</f>
        <v>3</v>
      </c>
    </row>
    <row r="89" spans="1:8" x14ac:dyDescent="0.25">
      <c r="A89" s="59"/>
      <c r="B89" s="59"/>
      <c r="C89" s="59"/>
      <c r="D89" s="59"/>
      <c r="E89" s="126"/>
      <c r="F89" s="126"/>
      <c r="G89" s="126"/>
      <c r="H89" s="37"/>
    </row>
    <row r="90" spans="1:8" ht="18" x14ac:dyDescent="0.25">
      <c r="A90" s="169" t="s">
        <v>84</v>
      </c>
      <c r="B90" s="59"/>
      <c r="C90" s="59"/>
      <c r="D90" s="59"/>
      <c r="E90" s="126"/>
      <c r="F90" s="126"/>
      <c r="G90" s="126"/>
      <c r="H90" s="37"/>
    </row>
    <row r="91" spans="1:8" s="307" customFormat="1" ht="18.75" hidden="1" outlineLevel="1" thickBot="1" x14ac:dyDescent="0.3">
      <c r="A91" s="169"/>
      <c r="B91" s="308" t="s">
        <v>193</v>
      </c>
      <c r="C91" s="308" t="s">
        <v>262</v>
      </c>
      <c r="D91" s="308" t="s">
        <v>194</v>
      </c>
      <c r="E91" s="221" t="s">
        <v>263</v>
      </c>
      <c r="F91" s="221"/>
      <c r="G91" s="221"/>
      <c r="H91" s="37"/>
    </row>
    <row r="92" spans="1:8" s="307" customFormat="1" ht="29.25" hidden="1" outlineLevel="1" x14ac:dyDescent="0.25">
      <c r="A92" s="228" t="s">
        <v>269</v>
      </c>
      <c r="B92" s="249"/>
      <c r="C92" s="309"/>
      <c r="D92" s="306"/>
      <c r="E92" s="246"/>
      <c r="F92" s="246"/>
      <c r="G92" s="246"/>
      <c r="H92" s="37"/>
    </row>
    <row r="93" spans="1:8" s="307" customFormat="1" ht="28.5" hidden="1" outlineLevel="1" x14ac:dyDescent="0.25">
      <c r="A93" s="230" t="s">
        <v>271</v>
      </c>
      <c r="B93" s="249"/>
      <c r="C93" s="309"/>
      <c r="D93" s="306"/>
      <c r="E93" s="246"/>
      <c r="F93" s="246"/>
      <c r="G93" s="246"/>
      <c r="H93" s="37"/>
    </row>
    <row r="94" spans="1:8" s="307" customFormat="1" ht="29.25" hidden="1" outlineLevel="1" thickBot="1" x14ac:dyDescent="0.3">
      <c r="A94" s="229" t="s">
        <v>272</v>
      </c>
      <c r="B94" s="249"/>
      <c r="C94" s="309"/>
      <c r="D94" s="306"/>
      <c r="E94" s="246"/>
      <c r="F94" s="246"/>
      <c r="G94" s="246"/>
      <c r="H94" s="37"/>
    </row>
    <row r="95" spans="1:8" s="307" customFormat="1" ht="30" hidden="1" outlineLevel="1" thickBot="1" x14ac:dyDescent="0.3">
      <c r="A95" s="231" t="s">
        <v>328</v>
      </c>
      <c r="B95" s="249"/>
      <c r="C95" s="309"/>
      <c r="D95" s="306"/>
      <c r="E95" s="246"/>
      <c r="F95" s="246"/>
      <c r="G95" s="246"/>
      <c r="H95" s="37"/>
    </row>
    <row r="96" spans="1:8" s="307" customFormat="1" ht="43.5" hidden="1" outlineLevel="1" x14ac:dyDescent="0.25">
      <c r="A96" s="228" t="s">
        <v>267</v>
      </c>
      <c r="B96" s="249"/>
      <c r="C96" s="309"/>
      <c r="D96" s="306"/>
      <c r="E96" s="246"/>
      <c r="F96" s="246"/>
      <c r="G96" s="246"/>
      <c r="H96" s="37"/>
    </row>
    <row r="97" spans="1:8" s="307" customFormat="1" ht="15.75" hidden="1" outlineLevel="1" thickBot="1" x14ac:dyDescent="0.3">
      <c r="A97" s="229" t="s">
        <v>281</v>
      </c>
      <c r="B97" s="249"/>
      <c r="C97" s="309"/>
      <c r="D97" s="306"/>
      <c r="E97" s="246"/>
      <c r="F97" s="246"/>
      <c r="G97" s="246"/>
      <c r="H97" s="37"/>
    </row>
    <row r="98" spans="1:8" s="307" customFormat="1" hidden="1" outlineLevel="1" x14ac:dyDescent="0.25">
      <c r="A98" s="228" t="s">
        <v>247</v>
      </c>
      <c r="B98" s="249"/>
      <c r="C98" s="309"/>
      <c r="D98" s="306"/>
      <c r="E98" s="246"/>
      <c r="F98" s="246"/>
      <c r="G98" s="246"/>
      <c r="H98" s="37"/>
    </row>
    <row r="99" spans="1:8" s="307" customFormat="1" ht="15.75" hidden="1" outlineLevel="1" thickBot="1" x14ac:dyDescent="0.3">
      <c r="A99" s="229" t="s">
        <v>289</v>
      </c>
      <c r="B99" s="249"/>
      <c r="C99" s="309"/>
      <c r="D99" s="306"/>
      <c r="E99" s="246"/>
      <c r="F99" s="246"/>
      <c r="G99" s="246"/>
      <c r="H99" s="37"/>
    </row>
    <row r="100" spans="1:8" s="307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59"/>
      <c r="C101" s="59"/>
      <c r="D101" s="59"/>
      <c r="E101" s="126"/>
      <c r="F101" s="126"/>
      <c r="G101" s="126"/>
      <c r="H101" s="37"/>
    </row>
    <row r="102" spans="1:8" x14ac:dyDescent="0.25">
      <c r="A102" s="167" t="s">
        <v>86</v>
      </c>
      <c r="B102" s="38"/>
      <c r="C102" s="38"/>
      <c r="D102" s="51"/>
      <c r="E102" s="38"/>
      <c r="F102" s="38"/>
      <c r="G102" s="126"/>
      <c r="H102" s="37">
        <f>IFERROR(SOLL!F52-IF(B102= SOLL!$B$2,1, IF(C102=SOLL!$B$2,2,IF(D102=SOLL!$B$2,3,IF(E102=SOLL!$B$2,4, IF(F102=SOLL!$B$2,"-"))))),"-")</f>
        <v>3</v>
      </c>
    </row>
    <row r="103" spans="1:8" x14ac:dyDescent="0.25">
      <c r="A103" s="170" t="s">
        <v>14</v>
      </c>
      <c r="B103" s="38"/>
      <c r="C103" s="38"/>
      <c r="D103" s="51"/>
      <c r="E103" s="38"/>
      <c r="F103" s="38"/>
      <c r="G103" s="126"/>
      <c r="H103" s="37">
        <f>IFERROR(SOLL!F53-IF(B103= SOLL!$B$2,1, IF(C103=SOLL!$B$2,2,IF(D103=SOLL!$B$2,3,IF(E103=SOLL!$B$2,4, IF(F103=SOLL!$B$2,"-"))))),"-")</f>
        <v>3</v>
      </c>
    </row>
    <row r="104" spans="1:8" x14ac:dyDescent="0.25">
      <c r="A104" s="170" t="s">
        <v>15</v>
      </c>
      <c r="B104" s="38"/>
      <c r="C104" s="38"/>
      <c r="D104" s="51"/>
      <c r="E104" s="38"/>
      <c r="F104" s="38"/>
      <c r="G104" s="126"/>
      <c r="H104" s="37">
        <f>IFERROR(SOLL!F54-IF(B104= SOLL!$B$2,1, IF(C104=SOLL!$B$2,2,IF(D104=SOLL!$B$2,3,IF(E104=SOLL!$B$2,4, IF(F104=SOLL!$B$2,"-"))))),"-")</f>
        <v>3</v>
      </c>
    </row>
    <row r="105" spans="1:8" x14ac:dyDescent="0.25">
      <c r="A105" s="167" t="s">
        <v>16</v>
      </c>
      <c r="B105" s="60"/>
      <c r="C105" s="60"/>
      <c r="D105" s="60"/>
      <c r="E105" s="60"/>
      <c r="F105" s="60"/>
      <c r="G105" s="126"/>
      <c r="H105" s="37" t="str">
        <f>IFERROR(SOLL!F55-IF(B105= SOLL!$B$2,1, IF(C105=SOLL!$B$2,2,IF(D105=SOLL!$B$2,3,IF(E105=SOLL!$B$2,4, IF(F105=SOLL!$B$2,"-"))))),"-")</f>
        <v>-</v>
      </c>
    </row>
    <row r="106" spans="1:8" x14ac:dyDescent="0.25">
      <c r="A106" s="167" t="s">
        <v>17</v>
      </c>
      <c r="B106" s="38"/>
      <c r="C106" s="38"/>
      <c r="D106" s="51"/>
      <c r="E106" s="38"/>
      <c r="F106" s="38"/>
      <c r="G106" s="126"/>
      <c r="H106" s="37">
        <f>IFERROR(SOLL!F56-IF(B106= SOLL!$B$2,1, IF(C106=SOLL!$B$2,2,IF(D106=SOLL!$B$2,3,IF(E106=SOLL!$B$2,4, IF(F106=SOLL!$B$2,"-"))))),"-")</f>
        <v>3</v>
      </c>
    </row>
    <row r="107" spans="1:8" x14ac:dyDescent="0.25">
      <c r="A107" s="59"/>
      <c r="B107" s="59"/>
      <c r="C107" s="59"/>
      <c r="D107" s="59"/>
      <c r="E107" s="126"/>
      <c r="F107" s="126"/>
      <c r="G107" s="126"/>
      <c r="H107" s="37"/>
    </row>
    <row r="108" spans="1:8" ht="18" x14ac:dyDescent="0.25">
      <c r="A108" s="169" t="s">
        <v>87</v>
      </c>
      <c r="B108" s="59"/>
      <c r="C108" s="59"/>
      <c r="D108" s="59"/>
      <c r="E108" s="126"/>
      <c r="F108" s="126"/>
      <c r="G108" s="126"/>
      <c r="H108" s="37"/>
    </row>
    <row r="109" spans="1:8" x14ac:dyDescent="0.25">
      <c r="A109" s="93" t="s">
        <v>88</v>
      </c>
      <c r="B109" s="59"/>
      <c r="C109" s="59"/>
      <c r="D109" s="59"/>
      <c r="E109" s="126"/>
      <c r="F109" s="126"/>
      <c r="G109" s="126"/>
      <c r="H109" s="37"/>
    </row>
    <row r="110" spans="1:8" x14ac:dyDescent="0.25">
      <c r="A110" s="167" t="s">
        <v>39</v>
      </c>
      <c r="B110" s="60"/>
      <c r="C110" s="60"/>
      <c r="D110" s="60"/>
      <c r="E110" s="60"/>
      <c r="F110" s="60"/>
      <c r="G110" s="126"/>
      <c r="H110" s="37" t="str">
        <f>IFERROR(SOLL!F60-IF(B110= SOLL!$B$2,1, IF(C110=SOLL!$B$2,2,IF(D110=SOLL!$B$2,3,IF(E110=SOLL!$B$2,4, IF(F110=SOLL!$B$2,"-"))))),"-")</f>
        <v>-</v>
      </c>
    </row>
    <row r="111" spans="1:8" x14ac:dyDescent="0.25">
      <c r="A111" s="167" t="s">
        <v>40</v>
      </c>
      <c r="B111" s="38"/>
      <c r="C111" s="38"/>
      <c r="D111" s="51"/>
      <c r="E111" s="38"/>
      <c r="F111" s="38"/>
      <c r="G111" s="126"/>
      <c r="H111" s="37">
        <f>IFERROR(SOLL!F61-IF(B111= SOLL!$B$2,1, IF(C111=SOLL!$B$2,2,IF(D111=SOLL!$B$2,3,IF(E111=SOLL!$B$2,4, IF(F111=SOLL!$B$2,"-"))))),"-")</f>
        <v>3</v>
      </c>
    </row>
    <row r="112" spans="1:8" x14ac:dyDescent="0.25">
      <c r="A112" s="167" t="s">
        <v>41</v>
      </c>
      <c r="B112" s="60"/>
      <c r="C112" s="60"/>
      <c r="D112" s="60"/>
      <c r="E112" s="60"/>
      <c r="F112" s="60"/>
      <c r="G112" s="126"/>
      <c r="H112" s="37" t="str">
        <f>IFERROR(SOLL!F62-IF(B112= SOLL!$B$2,1, IF(C112=SOLL!$B$2,2,IF(D112=SOLL!$B$2,3,IF(E112=SOLL!$B$2,4, IF(F112=SOLL!$B$2,"-"))))),"-")</f>
        <v>-</v>
      </c>
    </row>
    <row r="113" spans="1:8" x14ac:dyDescent="0.25">
      <c r="A113" s="167" t="s">
        <v>42</v>
      </c>
      <c r="B113" s="38"/>
      <c r="C113" s="38"/>
      <c r="D113" s="51"/>
      <c r="E113" s="38"/>
      <c r="F113" s="38"/>
      <c r="G113" s="126"/>
      <c r="H113" s="37">
        <f>IFERROR(SOLL!F63-IF(B113= SOLL!$B$2,1, IF(C113=SOLL!$B$2,2,IF(D113=SOLL!$B$2,3,IF(E113=SOLL!$B$2,4, IF(F113=SOLL!$B$2,"-"))))),"-")</f>
        <v>3</v>
      </c>
    </row>
    <row r="114" spans="1:8" x14ac:dyDescent="0.25">
      <c r="A114" s="167" t="s">
        <v>89</v>
      </c>
      <c r="B114" s="38"/>
      <c r="C114" s="38"/>
      <c r="D114" s="51"/>
      <c r="E114" s="38"/>
      <c r="F114" s="38"/>
      <c r="G114" s="126"/>
      <c r="H114" s="37">
        <f>IFERROR(SOLL!F64-IF(B114= SOLL!$B$2,1, IF(C114=SOLL!$B$2,2,IF(D114=SOLL!$B$2,3,IF(E114=SOLL!$B$2,4, IF(F114=SOLL!$B$2,"-"))))),"-")</f>
        <v>3</v>
      </c>
    </row>
    <row r="115" spans="1:8" x14ac:dyDescent="0.25">
      <c r="A115" s="59"/>
      <c r="B115" s="59"/>
      <c r="C115" s="59"/>
      <c r="D115" s="59"/>
      <c r="E115" s="126"/>
      <c r="F115" s="126"/>
      <c r="G115" s="126"/>
      <c r="H115" s="37"/>
    </row>
    <row r="116" spans="1:8" x14ac:dyDescent="0.25">
      <c r="A116" s="59"/>
      <c r="B116" s="59"/>
      <c r="C116" s="59"/>
      <c r="D116" s="59"/>
      <c r="E116" s="126"/>
      <c r="F116" s="126"/>
      <c r="G116" s="126"/>
      <c r="H116" s="37"/>
    </row>
    <row r="117" spans="1:8" ht="18" x14ac:dyDescent="0.25">
      <c r="A117" s="169" t="s">
        <v>90</v>
      </c>
      <c r="B117" s="59"/>
      <c r="C117" s="59"/>
      <c r="D117" s="59"/>
      <c r="E117" s="126"/>
      <c r="F117" s="126"/>
      <c r="G117" s="126"/>
      <c r="H117" s="37"/>
    </row>
    <row r="118" spans="1:8" s="307" customFormat="1" ht="18" hidden="1" outlineLevel="1" x14ac:dyDescent="0.25">
      <c r="A118" s="169"/>
      <c r="B118" s="308" t="s">
        <v>193</v>
      </c>
      <c r="C118" s="308" t="s">
        <v>262</v>
      </c>
      <c r="D118" s="308" t="s">
        <v>194</v>
      </c>
      <c r="E118" s="221" t="s">
        <v>263</v>
      </c>
      <c r="F118" s="221"/>
      <c r="G118" s="221"/>
      <c r="H118" s="37"/>
    </row>
    <row r="119" spans="1:8" s="307" customFormat="1" hidden="1" outlineLevel="1" x14ac:dyDescent="0.25">
      <c r="A119" s="226" t="s">
        <v>261</v>
      </c>
      <c r="B119" s="309"/>
      <c r="C119" s="309"/>
      <c r="D119" s="306"/>
      <c r="E119" s="246"/>
      <c r="F119" s="246"/>
      <c r="G119" s="246"/>
      <c r="H119" s="37"/>
    </row>
    <row r="120" spans="1:8" s="307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59"/>
      <c r="C121" s="59"/>
      <c r="D121" s="59"/>
      <c r="E121" s="126"/>
      <c r="F121" s="126"/>
      <c r="G121" s="126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126"/>
      <c r="H122" s="37">
        <f>IFERROR(SOLL!F69-IF(B122= SOLL!$B$2,1, IF(C122=SOLL!$B$2,2,IF(D122=SOLL!$B$2,3,IF(E122=SOLL!$B$2,4, IF(F122=SOLL!$B$2,"-"))))),"-")</f>
        <v>2</v>
      </c>
    </row>
    <row r="123" spans="1:8" x14ac:dyDescent="0.25">
      <c r="A123" s="167" t="s">
        <v>35</v>
      </c>
      <c r="B123" s="38"/>
      <c r="C123" s="38"/>
      <c r="D123" s="51"/>
      <c r="E123" s="38"/>
      <c r="F123" s="38"/>
      <c r="G123" s="126"/>
      <c r="H123" s="37">
        <f>IFERROR(SOLL!F70-IF(B123= SOLL!$B$2,1, IF(C123=SOLL!$B$2,2,IF(D123=SOLL!$B$2,3,IF(E123=SOLL!$B$2,4, IF(F123=SOLL!$B$2,"-"))))),"-")</f>
        <v>3</v>
      </c>
    </row>
    <row r="124" spans="1:8" x14ac:dyDescent="0.25">
      <c r="A124" s="167" t="s">
        <v>37</v>
      </c>
      <c r="B124" s="60"/>
      <c r="C124" s="60"/>
      <c r="D124" s="60"/>
      <c r="E124" s="60"/>
      <c r="F124" s="60"/>
      <c r="G124" s="126"/>
      <c r="H124" s="37" t="str">
        <f>IFERROR(SOLL!F71-IF(B124= SOLL!$B$2,1, IF(C124=SOLL!$B$2,2,IF(D124=SOLL!$B$2,3,IF(E124=SOLL!$B$2,4, IF(F124=SOLL!$B$2,"-"))))),"-")</f>
        <v>-</v>
      </c>
    </row>
    <row r="125" spans="1:8" x14ac:dyDescent="0.25">
      <c r="A125" s="167" t="s">
        <v>24</v>
      </c>
      <c r="B125" s="38"/>
      <c r="C125" s="38"/>
      <c r="D125" s="51"/>
      <c r="E125" s="38"/>
      <c r="F125" s="38"/>
      <c r="G125" s="126"/>
      <c r="H125" s="37">
        <f>IFERROR(SOLL!F72-IF(B125= SOLL!$B$2,1, IF(C125=SOLL!$B$2,2,IF(D125=SOLL!$B$2,3,IF(E125=SOLL!$B$2,4, IF(F125=SOLL!$B$2,"-"))))),"-")</f>
        <v>3</v>
      </c>
    </row>
    <row r="126" spans="1:8" x14ac:dyDescent="0.25">
      <c r="A126" s="167" t="s">
        <v>23</v>
      </c>
      <c r="B126" s="60"/>
      <c r="C126" s="60"/>
      <c r="D126" s="60"/>
      <c r="E126" s="60"/>
      <c r="F126" s="60"/>
      <c r="G126" s="126"/>
      <c r="H126" s="37" t="str">
        <f>IFERROR(SOLL!F73-IF(B126= SOLL!$B$2,1, IF(C126=SOLL!$B$2,2,IF(D126=SOLL!$B$2,3,IF(E126=SOLL!$B$2,4, IF(F126=SOLL!$B$2,"-"))))),"-")</f>
        <v>-</v>
      </c>
    </row>
    <row r="127" spans="1:8" x14ac:dyDescent="0.25">
      <c r="A127" s="59"/>
      <c r="B127" s="59"/>
      <c r="C127" s="59"/>
      <c r="D127" s="59"/>
      <c r="E127" s="126"/>
      <c r="F127" s="126"/>
      <c r="G127" s="126"/>
      <c r="H127" s="37"/>
    </row>
    <row r="128" spans="1:8" x14ac:dyDescent="0.25">
      <c r="A128" s="93" t="s">
        <v>30</v>
      </c>
      <c r="B128" s="59"/>
      <c r="C128" s="59"/>
      <c r="D128" s="59"/>
      <c r="E128" s="126"/>
      <c r="F128" s="126"/>
      <c r="G128" s="126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126"/>
      <c r="H129" s="37">
        <f>IFERROR(SOLL!F76-IF(B129= SOLL!$B$2,1, IF(C129=SOLL!$B$2,2,IF(D129=SOLL!$B$2,3,IF(E129=SOLL!$B$2,4, IF(F129=SOLL!$B$2,"-"))))),"-")</f>
        <v>2</v>
      </c>
    </row>
    <row r="130" spans="1:8" x14ac:dyDescent="0.25">
      <c r="A130" s="167" t="s">
        <v>32</v>
      </c>
      <c r="B130" s="38"/>
      <c r="C130" s="38"/>
      <c r="D130" s="51"/>
      <c r="E130" s="38"/>
      <c r="F130" s="38"/>
      <c r="G130" s="126"/>
      <c r="H130" s="37">
        <f>IFERROR(SOLL!F77-IF(B130= SOLL!$B$2,1, IF(C130=SOLL!$B$2,2,IF(D130=SOLL!$B$2,3,IF(E130=SOLL!$B$2,4, IF(F130=SOLL!$B$2,"-"))))),"-")</f>
        <v>3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126"/>
      <c r="H131" s="37">
        <f>IFERROR(SOLL!F78-IF(B131= SOLL!$B$2,1, IF(C131=SOLL!$B$2,2,IF(D131=SOLL!$B$2,3,IF(E131=SOLL!$B$2,4, IF(F131=SOLL!$B$2,"-"))))),"-")</f>
        <v>2</v>
      </c>
    </row>
    <row r="132" spans="1:8" x14ac:dyDescent="0.25">
      <c r="A132" s="167" t="s">
        <v>33</v>
      </c>
      <c r="B132" s="60"/>
      <c r="C132" s="60"/>
      <c r="D132" s="60"/>
      <c r="E132" s="60"/>
      <c r="F132" s="60"/>
      <c r="G132" s="126"/>
      <c r="H132" s="37" t="str">
        <f>IFERROR(SOLL!F79-IF(B132= SOLL!$B$2,1, IF(C132=SOLL!$B$2,2,IF(D132=SOLL!$B$2,3,IF(E132=SOLL!$B$2,4, IF(F132=SOLL!$B$2,"-"))))),"-")</f>
        <v>-</v>
      </c>
    </row>
    <row r="133" spans="1:8" x14ac:dyDescent="0.25">
      <c r="A133" s="167" t="s">
        <v>34</v>
      </c>
      <c r="B133" s="38"/>
      <c r="C133" s="38"/>
      <c r="D133" s="51"/>
      <c r="E133" s="38"/>
      <c r="F133" s="38"/>
      <c r="G133" s="126"/>
      <c r="H133" s="37">
        <f>IFERROR(SOLL!F80-IF(B133= SOLL!$B$2,1, IF(C133=SOLL!$B$2,2,IF(D133=SOLL!$B$2,3,IF(E133=SOLL!$B$2,4, IF(F133=SOLL!$B$2,"-"))))),"-")</f>
        <v>3</v>
      </c>
    </row>
    <row r="134" spans="1:8" x14ac:dyDescent="0.25">
      <c r="A134" s="59"/>
      <c r="B134" s="59"/>
      <c r="C134" s="59"/>
      <c r="D134" s="59"/>
      <c r="E134" s="126"/>
      <c r="F134" s="126"/>
      <c r="G134" s="126"/>
      <c r="H134" s="37"/>
    </row>
    <row r="135" spans="1:8" x14ac:dyDescent="0.25">
      <c r="A135" s="93" t="s">
        <v>2</v>
      </c>
      <c r="B135" s="59"/>
      <c r="C135" s="59"/>
      <c r="D135" s="59"/>
      <c r="E135" s="126"/>
      <c r="F135" s="126"/>
      <c r="G135" s="126"/>
      <c r="H135" s="37"/>
    </row>
    <row r="136" spans="1:8" x14ac:dyDescent="0.25">
      <c r="A136" s="167" t="s">
        <v>25</v>
      </c>
      <c r="B136" s="38"/>
      <c r="C136" s="51"/>
      <c r="D136" s="38"/>
      <c r="E136" s="38"/>
      <c r="F136" s="38"/>
      <c r="G136" s="126"/>
      <c r="H136" s="37">
        <f>IFERROR(SOLL!F83-IF(B136= SOLL!$B$2,1, IF(C136=SOLL!$B$2,2,IF(D136=SOLL!$B$2,3,IF(E136=SOLL!$B$2,4, IF(F136=SOLL!$B$2,"-"))))),"-")</f>
        <v>2</v>
      </c>
    </row>
    <row r="137" spans="1:8" x14ac:dyDescent="0.25">
      <c r="A137" s="167" t="s">
        <v>26</v>
      </c>
      <c r="B137" s="38"/>
      <c r="C137" s="38"/>
      <c r="D137" s="51"/>
      <c r="E137" s="38"/>
      <c r="F137" s="38"/>
      <c r="G137" s="126"/>
      <c r="H137" s="37">
        <f>IFERROR(SOLL!F84-IF(B137= SOLL!$B$2,1, IF(C137=SOLL!$B$2,2,IF(D137=SOLL!$B$2,3,IF(E137=SOLL!$B$2,4, IF(F137=SOLL!$B$2,"-"))))),"-")</f>
        <v>3</v>
      </c>
    </row>
    <row r="138" spans="1:8" x14ac:dyDescent="0.25">
      <c r="A138" s="167" t="s">
        <v>27</v>
      </c>
      <c r="B138" s="60"/>
      <c r="C138" s="60"/>
      <c r="D138" s="60"/>
      <c r="E138" s="60"/>
      <c r="F138" s="60"/>
      <c r="G138" s="126"/>
      <c r="H138" s="37" t="str">
        <f>IFERROR(SOLL!F85-IF(B138= SOLL!$B$2,1, IF(C138=SOLL!$B$2,2,IF(D138=SOLL!$B$2,3,IF(E138=SOLL!$B$2,4, IF(F138=SOLL!$B$2,"-"))))),"-")</f>
        <v>-</v>
      </c>
    </row>
    <row r="139" spans="1:8" x14ac:dyDescent="0.25">
      <c r="A139" s="167" t="s">
        <v>28</v>
      </c>
      <c r="B139" s="38"/>
      <c r="C139" s="38"/>
      <c r="D139" s="51"/>
      <c r="E139" s="38"/>
      <c r="F139" s="38"/>
      <c r="G139" s="126"/>
      <c r="H139" s="37">
        <f>IFERROR(SOLL!F86-IF(B139= SOLL!$B$2,1, IF(C139=SOLL!$B$2,2,IF(D139=SOLL!$B$2,3,IF(E139=SOLL!$B$2,4, IF(F139=SOLL!$B$2,"-"))))),"-")</f>
        <v>3</v>
      </c>
    </row>
    <row r="140" spans="1:8" x14ac:dyDescent="0.25">
      <c r="A140" s="167" t="s">
        <v>29</v>
      </c>
      <c r="B140" s="38"/>
      <c r="C140" s="38"/>
      <c r="D140" s="51"/>
      <c r="E140" s="38"/>
      <c r="F140" s="38"/>
      <c r="G140" s="126"/>
      <c r="H140" s="37">
        <f>IFERROR(SOLL!F87-IF(B140= SOLL!$B$2,1, IF(C140=SOLL!$B$2,2,IF(D140=SOLL!$B$2,3,IF(E140=SOLL!$B$2,4, IF(F140=SOLL!$B$2,"-"))))),"-")</f>
        <v>3</v>
      </c>
    </row>
    <row r="141" spans="1:8" x14ac:dyDescent="0.25">
      <c r="A141" s="59"/>
      <c r="B141" s="59"/>
      <c r="C141" s="59"/>
      <c r="D141" s="59"/>
      <c r="E141" s="126"/>
      <c r="F141" s="126"/>
      <c r="G141" s="126"/>
      <c r="H141" s="37"/>
    </row>
    <row r="142" spans="1:8" ht="18" x14ac:dyDescent="0.25">
      <c r="A142" s="169" t="s">
        <v>93</v>
      </c>
      <c r="B142" s="59"/>
      <c r="C142" s="59"/>
      <c r="D142" s="59"/>
      <c r="E142" s="126"/>
      <c r="F142" s="126"/>
      <c r="G142" s="126"/>
      <c r="H142" s="37"/>
    </row>
    <row r="143" spans="1:8" s="307" customFormat="1" ht="18.75" hidden="1" outlineLevel="1" thickBot="1" x14ac:dyDescent="0.3">
      <c r="A143" s="169"/>
      <c r="B143" s="308" t="s">
        <v>193</v>
      </c>
      <c r="C143" s="308" t="s">
        <v>262</v>
      </c>
      <c r="D143" s="308" t="s">
        <v>194</v>
      </c>
      <c r="E143" s="221" t="s">
        <v>263</v>
      </c>
      <c r="F143" s="221"/>
      <c r="G143" s="221"/>
      <c r="H143" s="37"/>
    </row>
    <row r="144" spans="1:8" s="307" customFormat="1" ht="29.25" hidden="1" outlineLevel="1" x14ac:dyDescent="0.25">
      <c r="A144" s="228" t="s">
        <v>299</v>
      </c>
      <c r="B144" s="249"/>
      <c r="C144" s="309"/>
      <c r="D144" s="306"/>
      <c r="E144" s="246"/>
      <c r="F144" s="246"/>
      <c r="G144" s="246"/>
      <c r="H144" s="37"/>
    </row>
    <row r="145" spans="1:8" s="307" customFormat="1" ht="15.75" hidden="1" outlineLevel="1" thickBot="1" x14ac:dyDescent="0.3">
      <c r="A145" s="229" t="s">
        <v>334</v>
      </c>
      <c r="B145" s="249"/>
      <c r="C145" s="309"/>
      <c r="D145" s="306"/>
      <c r="E145" s="246"/>
      <c r="F145" s="246"/>
      <c r="G145" s="246"/>
      <c r="H145" s="37"/>
    </row>
    <row r="146" spans="1:8" s="307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59"/>
      <c r="C147" s="59"/>
      <c r="D147" s="59"/>
      <c r="E147" s="126"/>
      <c r="F147" s="126"/>
      <c r="G147" s="126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G148" s="126"/>
      <c r="H148" s="37">
        <f>IFERROR(SOLL!F91-IF(B148= SOLL!$B$2,1, IF(C148=SOLL!$B$2,2,IF(D148=SOLL!$B$2,3,IF(E148=SOLL!$B$2,4, IF(F148=SOLL!$B$2,"-"))))),"-")</f>
        <v>2</v>
      </c>
    </row>
    <row r="149" spans="1:8" x14ac:dyDescent="0.25">
      <c r="A149" s="167" t="s">
        <v>19</v>
      </c>
      <c r="B149" s="38"/>
      <c r="C149" s="38"/>
      <c r="D149" s="51"/>
      <c r="E149" s="38"/>
      <c r="F149" s="38"/>
      <c r="G149" s="126"/>
      <c r="H149" s="37">
        <f>IFERROR(SOLL!F92-IF(B149= SOLL!$B$2,1, IF(C149=SOLL!$B$2,2,IF(D149=SOLL!$B$2,3,IF(E149=SOLL!$B$2,4, IF(F149=SOLL!$B$2,"-"))))),"-")</f>
        <v>3</v>
      </c>
    </row>
    <row r="150" spans="1:8" x14ac:dyDescent="0.25">
      <c r="A150" s="167" t="s">
        <v>95</v>
      </c>
      <c r="B150" s="38"/>
      <c r="C150" s="38"/>
      <c r="D150" s="51"/>
      <c r="E150" s="38"/>
      <c r="F150" s="38"/>
      <c r="G150" s="126"/>
      <c r="H150" s="37">
        <f>IFERROR(SOLL!F93-IF(B150= SOLL!$B$2,1, IF(C150=SOLL!$B$2,2,IF(D150=SOLL!$B$2,3,IF(E150=SOLL!$B$2,4, IF(F150=SOLL!$B$2,"-"))))),"-")</f>
        <v>3</v>
      </c>
    </row>
    <row r="151" spans="1:8" x14ac:dyDescent="0.25">
      <c r="A151" s="167" t="s">
        <v>20</v>
      </c>
      <c r="B151" s="60"/>
      <c r="C151" s="60"/>
      <c r="D151" s="60"/>
      <c r="E151" s="60"/>
      <c r="F151" s="60"/>
      <c r="G151" s="126"/>
      <c r="H151" s="37" t="str">
        <f>IFERROR(SOLL!F94-IF(B151= SOLL!$B$2,1, IF(C151=SOLL!$B$2,2,IF(D151=SOLL!$B$2,3,IF(E151=SOLL!$B$2,4, IF(F151=SOLL!$B$2,"-"))))),"-")</f>
        <v>-</v>
      </c>
    </row>
    <row r="152" spans="1:8" x14ac:dyDescent="0.25">
      <c r="A152" s="167" t="s">
        <v>21</v>
      </c>
      <c r="B152" s="38"/>
      <c r="C152" s="38"/>
      <c r="D152" s="51"/>
      <c r="E152" s="38"/>
      <c r="F152" s="38"/>
      <c r="G152" s="126"/>
      <c r="H152" s="37">
        <f>IFERROR(SOLL!F95-IF(B152= SOLL!$B$2,1, IF(C152=SOLL!$B$2,2,IF(D152=SOLL!$B$2,3,IF(E152=SOLL!$B$2,4, IF(F152=SOLL!$B$2,"-"))))),"-")</f>
        <v>3</v>
      </c>
    </row>
    <row r="153" spans="1:8" x14ac:dyDescent="0.25">
      <c r="A153" s="167" t="s">
        <v>22</v>
      </c>
      <c r="B153" s="60"/>
      <c r="C153" s="60"/>
      <c r="D153" s="60"/>
      <c r="E153" s="60"/>
      <c r="F153" s="60"/>
      <c r="G153" s="126"/>
      <c r="H153" s="37" t="str">
        <f>IFERROR(SOLL!F96-IF(B153= SOLL!$B$2,1, IF(C153=SOLL!$B$2,2,IF(D153=SOLL!$B$2,3,IF(E153=SOLL!$B$2,4, IF(F153=SOLL!$B$2,"-"))))),"-")</f>
        <v>-</v>
      </c>
    </row>
  </sheetData>
  <mergeCells count="51">
    <mergeCell ref="E143:G143"/>
    <mergeCell ref="E144:G144"/>
    <mergeCell ref="E145:G145"/>
    <mergeCell ref="E96:G96"/>
    <mergeCell ref="E97:G97"/>
    <mergeCell ref="E98:G98"/>
    <mergeCell ref="E99:G99"/>
    <mergeCell ref="E118:G118"/>
    <mergeCell ref="E119:G119"/>
    <mergeCell ref="E76:G76"/>
    <mergeCell ref="E91:G91"/>
    <mergeCell ref="E92:G92"/>
    <mergeCell ref="E93:G93"/>
    <mergeCell ref="E94:G94"/>
    <mergeCell ref="E95:G95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dataValidations count="1">
    <dataValidation type="whole" operator="lessThanOrEqual" allowBlank="1" showInputMessage="1" showErrorMessage="1" sqref="B3">
      <formula1>2</formula1>
    </dataValidation>
  </dataValidation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27" workbookViewId="0">
      <selection activeCell="A148" sqref="A14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8" x14ac:dyDescent="0.25">
      <c r="A1" s="31" t="s">
        <v>111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18"/>
      <c r="D7" s="38"/>
      <c r="E7" s="38"/>
      <c r="F7" s="38"/>
      <c r="G7" s="31"/>
      <c r="H7" s="37">
        <f>IFERROR(SOLL!G6-IF('TEBa 3&amp;4'!B7 = SOLL!$B$2,1, IF('TEBa 3&amp;4'!C7=SOLL!$B$2,2,IF('TEBa 3&amp;4'!D7=SOLL!$B$2,3,IF('TEBa 3&amp;4'!E7=SOLL!$B$2,4, IF('TEBa 3&amp;4'!F7=SOLL!$B$2,"-"))))),"-")</f>
        <v>2</v>
      </c>
    </row>
    <row r="8" spans="1:8" x14ac:dyDescent="0.25">
      <c r="A8" s="167" t="s">
        <v>44</v>
      </c>
      <c r="B8" s="38"/>
      <c r="C8" s="18"/>
      <c r="D8" s="38"/>
      <c r="E8" s="38"/>
      <c r="F8" s="38"/>
      <c r="G8" s="31"/>
      <c r="H8" s="37">
        <f>IFERROR(SOLL!G7-IF('TEBa 3&amp;4'!B8 = SOLL!$B$2,1, IF('TEBa 3&amp;4'!C8=SOLL!$B$2,2,IF('TEBa 3&amp;4'!D8=SOLL!$B$2,3,IF('TEBa 3&amp;4'!E8=SOLL!$B$2,4, IF('TEBa 3&amp;4'!F8=SOLL!$B$2,"-"))))),"-")</f>
        <v>2</v>
      </c>
    </row>
    <row r="9" spans="1:8" x14ac:dyDescent="0.25">
      <c r="A9" s="167" t="s">
        <v>73</v>
      </c>
      <c r="B9" s="60"/>
      <c r="C9" s="60"/>
      <c r="D9" s="60"/>
      <c r="E9" s="60"/>
      <c r="F9" s="60"/>
      <c r="G9" s="31"/>
      <c r="H9" s="37" t="str">
        <f>IFERROR(SOLL!G8-IF('TEBa 3&amp;4'!B9 = SOLL!$B$2,1, IF('TEBa 3&amp;4'!C9=SOLL!$B$2,2,IF('TEBa 3&amp;4'!D9=SOLL!$B$2,3,IF('TEBa 3&amp;4'!E9=SOLL!$B$2,4, IF('TEBa 3&amp;4'!F9=SOLL!$B$2,"-"))))),"-")</f>
        <v>-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31"/>
      <c r="H10" s="37">
        <f>IFERROR(SOLL!G9-IF('TEBa 3&amp;4'!B10 = SOLL!$B$2,1, IF('TEBa 3&amp;4'!C10=SOLL!$B$2,2,IF('TEBa 3&amp;4'!D10=SOLL!$B$2,3,IF('TEBa 3&amp;4'!E10=SOLL!$B$2,4, IF('TEBa 3&amp;4'!F10=SOLL!$B$2,"-"))))),"-")</f>
        <v>2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31"/>
      <c r="H11" s="37">
        <f>IFERROR(SOLL!G10-IF('TEBa 3&amp;4'!B11 = SOLL!$B$2,1, IF('TEBa 3&amp;4'!C11=SOLL!$B$2,2,IF('TEBa 3&amp;4'!D11=SOLL!$B$2,3,IF('TEBa 3&amp;4'!E11=SOLL!$B$2,4, IF('TEBa 3&amp;4'!F11=SOLL!$B$2,"-"))))),"-")</f>
        <v>2</v>
      </c>
    </row>
    <row r="12" spans="1:8" x14ac:dyDescent="0.25">
      <c r="A12" s="167" t="s">
        <v>46</v>
      </c>
      <c r="B12" s="38"/>
      <c r="C12" s="18"/>
      <c r="D12" s="38"/>
      <c r="E12" s="38"/>
      <c r="F12" s="38"/>
      <c r="G12" s="31"/>
      <c r="H12" s="37">
        <f>IFERROR(SOLL!G11-IF('TEBa 3&amp;4'!B12 = SOLL!$B$2,1, IF('TEBa 3&amp;4'!C12=SOLL!$B$2,2,IF('TEBa 3&amp;4'!D12=SOLL!$B$2,3,IF('TEBa 3&amp;4'!E12=SOLL!$B$2,4, IF('TEBa 3&amp;4'!F12=SOLL!$B$2,"-"))))),"-")</f>
        <v>2</v>
      </c>
    </row>
    <row r="13" spans="1:8" x14ac:dyDescent="0.25">
      <c r="A13" s="59"/>
      <c r="B13" s="31"/>
      <c r="C13" s="31"/>
      <c r="D13" s="31"/>
      <c r="E13" s="31"/>
      <c r="F13" s="31"/>
      <c r="G13" s="31"/>
      <c r="H13" s="37"/>
    </row>
    <row r="14" spans="1:8" ht="18" x14ac:dyDescent="0.25">
      <c r="A14" s="169" t="s">
        <v>75</v>
      </c>
      <c r="B14" s="31"/>
      <c r="C14" s="31"/>
      <c r="D14" s="31"/>
      <c r="E14" s="31"/>
      <c r="F14" s="31"/>
      <c r="G14" s="31"/>
      <c r="H14" s="37"/>
    </row>
    <row r="15" spans="1:8" s="307" customFormat="1" ht="18.75" hidden="1" outlineLevel="1" thickBot="1" x14ac:dyDescent="0.3">
      <c r="A15" s="169"/>
      <c r="B15" s="308" t="s">
        <v>193</v>
      </c>
      <c r="C15" s="308" t="s">
        <v>262</v>
      </c>
      <c r="D15" s="308" t="s">
        <v>194</v>
      </c>
      <c r="E15" s="221" t="s">
        <v>263</v>
      </c>
      <c r="F15" s="221"/>
      <c r="G15" s="221"/>
      <c r="H15" s="37"/>
    </row>
    <row r="16" spans="1:8" s="307" customFormat="1" ht="30" hidden="1" outlineLevel="1" thickBot="1" x14ac:dyDescent="0.3">
      <c r="A16" s="231" t="s">
        <v>273</v>
      </c>
      <c r="B16" s="249"/>
      <c r="C16" s="309"/>
      <c r="D16" s="306"/>
      <c r="E16" s="246"/>
      <c r="F16" s="246"/>
      <c r="G16" s="246"/>
      <c r="H16" s="37"/>
    </row>
    <row r="17" spans="1:8" s="307" customFormat="1" ht="15.75" hidden="1" outlineLevel="1" thickBot="1" x14ac:dyDescent="0.3">
      <c r="A17" s="231" t="s">
        <v>338</v>
      </c>
      <c r="B17" s="249"/>
      <c r="C17" s="309"/>
      <c r="D17" s="306"/>
      <c r="E17" s="246"/>
      <c r="F17" s="246"/>
      <c r="G17" s="246"/>
      <c r="H17" s="37"/>
    </row>
    <row r="18" spans="1:8" s="307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31"/>
      <c r="C19" s="31"/>
      <c r="D19" s="31"/>
      <c r="E19" s="31"/>
      <c r="F19" s="31"/>
      <c r="G19" s="31"/>
      <c r="H19" s="37"/>
    </row>
    <row r="20" spans="1:8" x14ac:dyDescent="0.25">
      <c r="A20" s="168" t="s">
        <v>48</v>
      </c>
      <c r="B20" s="38"/>
      <c r="C20" s="18"/>
      <c r="D20" s="38"/>
      <c r="E20" s="38"/>
      <c r="F20" s="38"/>
      <c r="G20" s="31"/>
      <c r="H20" s="37">
        <f>IFERROR(SOLL!G15-IF('TEBa 3&amp;4'!B20 = SOLL!$B$2,1, IF('TEBa 3&amp;4'!C20=SOLL!$B$2,2,IF('TEBa 3&amp;4'!D20=SOLL!$B$2,3,IF('TEBa 3&amp;4'!E20=SOLL!$B$2,4, IF('TEBa 3&amp;4'!F20=SOLL!$B$2,"-"))))),"-")</f>
        <v>2</v>
      </c>
    </row>
    <row r="21" spans="1:8" x14ac:dyDescent="0.25">
      <c r="A21" s="168" t="s">
        <v>49</v>
      </c>
      <c r="B21" s="38"/>
      <c r="C21" s="18"/>
      <c r="D21" s="38"/>
      <c r="E21" s="36"/>
      <c r="F21" s="36"/>
      <c r="G21" s="31"/>
      <c r="H21" s="37">
        <f>IFERROR(SOLL!G16-IF('TEBa 3&amp;4'!B21 = SOLL!$B$2,1, IF('TEBa 3&amp;4'!C21=SOLL!$B$2,2,IF('TEBa 3&amp;4'!D21=SOLL!$B$2,3,IF('TEBa 3&amp;4'!E21=SOLL!$B$2,4, IF('TEBa 3&amp;4'!F21=SOLL!$B$2,"-"))))),"-")</f>
        <v>2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31"/>
      <c r="H22" s="37">
        <f>IFERROR(SOLL!G17-IF('TEBa 3&amp;4'!B22 = SOLL!$B$2,1, IF('TEBa 3&amp;4'!C22=SOLL!$B$2,2,IF('TEBa 3&amp;4'!D22=SOLL!$B$2,3,IF('TEBa 3&amp;4'!E22=SOLL!$B$2,4, IF('TEBa 3&amp;4'!F22=SOLL!$B$2,"-"))))),"-")</f>
        <v>2</v>
      </c>
    </row>
    <row r="23" spans="1:8" x14ac:dyDescent="0.25">
      <c r="A23" s="168" t="s">
        <v>51</v>
      </c>
      <c r="B23" s="38"/>
      <c r="C23" s="18"/>
      <c r="D23" s="38"/>
      <c r="E23" s="38"/>
      <c r="F23" s="38"/>
      <c r="G23" s="31"/>
      <c r="H23" s="37">
        <f>IFERROR(SOLL!G18-IF('TEBa 3&amp;4'!B23 = SOLL!$B$2,1, IF('TEBa 3&amp;4'!C23=SOLL!$B$2,2,IF('TEBa 3&amp;4'!D23=SOLL!$B$2,3,IF('TEBa 3&amp;4'!E23=SOLL!$B$2,4, IF('TEBa 3&amp;4'!F23=SOLL!$B$2,"-"))))),"-")</f>
        <v>2</v>
      </c>
    </row>
    <row r="24" spans="1:8" x14ac:dyDescent="0.25">
      <c r="A24" s="168" t="s">
        <v>52</v>
      </c>
      <c r="B24" s="38"/>
      <c r="C24" s="18"/>
      <c r="D24" s="38"/>
      <c r="E24" s="38"/>
      <c r="F24" s="38"/>
      <c r="G24" s="31"/>
      <c r="H24" s="37">
        <f>IFERROR(SOLL!G19-IF('TEBa 3&amp;4'!B24 = SOLL!$B$2,1, IF('TEBa 3&amp;4'!C24=SOLL!$B$2,2,IF('TEBa 3&amp;4'!D24=SOLL!$B$2,3,IF('TEBa 3&amp;4'!E24=SOLL!$B$2,4, IF('TEBa 3&amp;4'!F24=SOLL!$B$2,"-"))))),"-")</f>
        <v>2</v>
      </c>
    </row>
    <row r="25" spans="1:8" x14ac:dyDescent="0.25">
      <c r="A25" s="59"/>
      <c r="B25" s="59"/>
      <c r="C25" s="59"/>
      <c r="D25" s="59"/>
      <c r="E25" s="31"/>
      <c r="F25" s="31"/>
      <c r="G25" s="31"/>
      <c r="H25" s="37"/>
    </row>
    <row r="26" spans="1:8" x14ac:dyDescent="0.25">
      <c r="A26" s="93" t="s">
        <v>53</v>
      </c>
      <c r="B26" s="59"/>
      <c r="C26" s="59"/>
      <c r="D26" s="59"/>
      <c r="E26" s="31"/>
      <c r="F26" s="31"/>
      <c r="G26" s="31"/>
      <c r="H26" s="37"/>
    </row>
    <row r="27" spans="1:8" x14ac:dyDescent="0.25">
      <c r="A27" s="167" t="s">
        <v>54</v>
      </c>
      <c r="B27" s="38"/>
      <c r="C27" s="18"/>
      <c r="D27" s="38"/>
      <c r="E27" s="38"/>
      <c r="F27" s="38"/>
      <c r="G27" s="31"/>
      <c r="H27" s="37">
        <f>IFERROR(SOLL!G22-IF('TEBa 3&amp;4'!B27 = SOLL!$B$2,1, IF('TEBa 3&amp;4'!C27=SOLL!$B$2,2,IF('TEBa 3&amp;4'!D27=SOLL!$B$2,3,IF('TEBa 3&amp;4'!E27=SOLL!$B$2,4, IF('TEBa 3&amp;4'!F27=SOLL!$B$2,"-"))))),"-")</f>
        <v>2</v>
      </c>
    </row>
    <row r="28" spans="1:8" x14ac:dyDescent="0.25">
      <c r="A28" s="167" t="s">
        <v>55</v>
      </c>
      <c r="B28" s="38"/>
      <c r="C28" s="18"/>
      <c r="D28" s="38"/>
      <c r="E28" s="38"/>
      <c r="F28" s="38"/>
      <c r="G28" s="31"/>
      <c r="H28" s="37">
        <f>IFERROR(SOLL!G23-IF('TEBa 3&amp;4'!B28 = SOLL!$B$2,1, IF('TEBa 3&amp;4'!C28=SOLL!$B$2,2,IF('TEBa 3&amp;4'!D28=SOLL!$B$2,3,IF('TEBa 3&amp;4'!E28=SOLL!$B$2,4, IF('TEBa 3&amp;4'!F28=SOLL!$B$2,"-"))))),"-")</f>
        <v>2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31"/>
      <c r="H29" s="37">
        <f>IFERROR(SOLL!G24-IF('TEBa 3&amp;4'!B29 = SOLL!$B$2,1, IF('TEBa 3&amp;4'!C29=SOLL!$B$2,2,IF('TEBa 3&amp;4'!D29=SOLL!$B$2,3,IF('TEBa 3&amp;4'!E29=SOLL!$B$2,4, IF('TEBa 3&amp;4'!F29=SOLL!$B$2,"-"))))),"-")</f>
        <v>2</v>
      </c>
    </row>
    <row r="30" spans="1:8" x14ac:dyDescent="0.25">
      <c r="A30" s="167" t="s">
        <v>76</v>
      </c>
      <c r="B30" s="38"/>
      <c r="C30" s="18"/>
      <c r="D30" s="38"/>
      <c r="E30" s="38"/>
      <c r="F30" s="38"/>
      <c r="G30" s="31"/>
      <c r="H30" s="37">
        <f>IFERROR(SOLL!G25-IF('TEBa 3&amp;4'!B30 = SOLL!$B$2,1, IF('TEBa 3&amp;4'!C30=SOLL!$B$2,2,IF('TEBa 3&amp;4'!D30=SOLL!$B$2,3,IF('TEBa 3&amp;4'!E30=SOLL!$B$2,4, IF('TEBa 3&amp;4'!F30=SOLL!$B$2,"-"))))),"-")</f>
        <v>2</v>
      </c>
    </row>
    <row r="31" spans="1:8" x14ac:dyDescent="0.25">
      <c r="A31" s="167" t="s">
        <v>57</v>
      </c>
      <c r="B31" s="61"/>
      <c r="C31" s="61"/>
      <c r="D31" s="60"/>
      <c r="E31" s="60"/>
      <c r="F31" s="60"/>
      <c r="G31" s="31"/>
      <c r="H31" s="37" t="str">
        <f>IFERROR(SOLL!G26-IF('TEBa 3&amp;4'!B31 = SOLL!$B$2,1, IF('TEBa 3&amp;4'!C31=SOLL!$B$2,2,IF('TEBa 3&amp;4'!D31=SOLL!$B$2,3,IF('TEBa 3&amp;4'!E31=SOLL!$B$2,4, IF('TEBa 3&amp;4'!F31=SOLL!$B$2,"-"))))),"-")</f>
        <v>-</v>
      </c>
    </row>
    <row r="32" spans="1:8" x14ac:dyDescent="0.25">
      <c r="A32" s="59"/>
      <c r="B32" s="59"/>
      <c r="C32" s="59"/>
      <c r="D32" s="59"/>
      <c r="E32" s="31"/>
      <c r="F32" s="31"/>
      <c r="G32" s="31"/>
      <c r="H32" s="37"/>
    </row>
    <row r="33" spans="1:8" ht="18" x14ac:dyDescent="0.25">
      <c r="A33" s="169" t="s">
        <v>77</v>
      </c>
      <c r="B33" s="59"/>
      <c r="C33" s="59"/>
      <c r="D33" s="59"/>
      <c r="E33" s="31"/>
      <c r="F33" s="31"/>
      <c r="G33" s="31"/>
      <c r="H33" s="37"/>
    </row>
    <row r="34" spans="1:8" x14ac:dyDescent="0.25">
      <c r="A34" s="93" t="s">
        <v>58</v>
      </c>
      <c r="B34" s="59"/>
      <c r="C34" s="59"/>
      <c r="D34" s="59"/>
      <c r="E34" s="31"/>
      <c r="F34" s="31"/>
      <c r="G34" s="31"/>
      <c r="H34" s="37"/>
    </row>
    <row r="35" spans="1:8" x14ac:dyDescent="0.25">
      <c r="A35" s="167" t="s">
        <v>59</v>
      </c>
      <c r="B35" s="38"/>
      <c r="C35" s="18"/>
      <c r="D35" s="38"/>
      <c r="E35" s="38"/>
      <c r="F35" s="38"/>
      <c r="G35" s="31"/>
      <c r="H35" s="37">
        <f>IFERROR(SOLL!G30-IF('TEBa 3&amp;4'!B35 = SOLL!$B$2,1, IF('TEBa 3&amp;4'!C35=SOLL!$B$2,2,IF('TEBa 3&amp;4'!D35=SOLL!$B$2,3,IF('TEBa 3&amp;4'!E35=SOLL!$B$2,4, IF('TEBa 3&amp;4'!F35=SOLL!$B$2,"-"))))),"-")</f>
        <v>2</v>
      </c>
    </row>
    <row r="36" spans="1:8" x14ac:dyDescent="0.25">
      <c r="A36" s="167" t="s">
        <v>60</v>
      </c>
      <c r="B36" s="38"/>
      <c r="C36" s="18"/>
      <c r="D36" s="38"/>
      <c r="E36" s="38"/>
      <c r="F36" s="38"/>
      <c r="G36" s="31"/>
      <c r="H36" s="37">
        <f>IFERROR(SOLL!G31-IF('TEBa 3&amp;4'!B36 = SOLL!$B$2,1, IF('TEBa 3&amp;4'!C36=SOLL!$B$2,2,IF('TEBa 3&amp;4'!D36=SOLL!$B$2,3,IF('TEBa 3&amp;4'!E36=SOLL!$B$2,4, IF('TEBa 3&amp;4'!F36=SOLL!$B$2,"-"))))),"-")</f>
        <v>2</v>
      </c>
    </row>
    <row r="37" spans="1:8" x14ac:dyDescent="0.25">
      <c r="A37" s="167" t="s">
        <v>61</v>
      </c>
      <c r="B37" s="38"/>
      <c r="C37" s="18"/>
      <c r="D37" s="38"/>
      <c r="E37" s="38"/>
      <c r="F37" s="38"/>
      <c r="G37" s="31"/>
      <c r="H37" s="37">
        <f>IFERROR(SOLL!G32-IF('TEBa 3&amp;4'!B37 = SOLL!$B$2,1, IF('TEBa 3&amp;4'!C37=SOLL!$B$2,2,IF('TEBa 3&amp;4'!D37=SOLL!$B$2,3,IF('TEBa 3&amp;4'!E37=SOLL!$B$2,4, IF('TEBa 3&amp;4'!F37=SOLL!$B$2,"-"))))),"-")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31"/>
      <c r="H38" s="37">
        <f>IFERROR(SOLL!G33-IF('TEBa 3&amp;4'!B38 = SOLL!$B$2,1, IF('TEBa 3&amp;4'!C38=SOLL!$B$2,2,IF('TEBa 3&amp;4'!D38=SOLL!$B$2,3,IF('TEBa 3&amp;4'!E38=SOLL!$B$2,4, IF('TEBa 3&amp;4'!F38=SOLL!$B$2,"-"))))),"-")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31"/>
      <c r="H39" s="37">
        <f>IFERROR(SOLL!G34-IF('TEBa 3&amp;4'!B39 = SOLL!$B$2,1, IF('TEBa 3&amp;4'!C39=SOLL!$B$2,2,IF('TEBa 3&amp;4'!D39=SOLL!$B$2,3,IF('TEBa 3&amp;4'!E39=SOLL!$B$2,4, IF('TEBa 3&amp;4'!F39=SOLL!$B$2,"-"))))),"-")</f>
        <v>2</v>
      </c>
    </row>
    <row r="40" spans="1:8" x14ac:dyDescent="0.25">
      <c r="A40" s="59"/>
      <c r="B40" s="59"/>
      <c r="C40" s="59"/>
      <c r="D40" s="59"/>
      <c r="E40" s="31"/>
      <c r="F40" s="31"/>
      <c r="G40" s="31"/>
      <c r="H40" s="37"/>
    </row>
    <row r="41" spans="1:8" x14ac:dyDescent="0.25">
      <c r="A41" s="59"/>
      <c r="B41" s="59"/>
      <c r="C41" s="59"/>
      <c r="D41" s="59"/>
      <c r="E41" s="31"/>
      <c r="F41" s="31"/>
      <c r="G41" s="31"/>
      <c r="H41" s="37"/>
    </row>
    <row r="42" spans="1:8" ht="18" x14ac:dyDescent="0.25">
      <c r="A42" s="169" t="s">
        <v>64</v>
      </c>
      <c r="B42" s="59"/>
      <c r="C42" s="59"/>
      <c r="D42" s="59"/>
      <c r="E42" s="31"/>
      <c r="F42" s="31"/>
      <c r="G42" s="31"/>
      <c r="H42" s="37"/>
    </row>
    <row r="43" spans="1:8" s="307" customFormat="1" ht="18.75" hidden="1" outlineLevel="1" thickBot="1" x14ac:dyDescent="0.3">
      <c r="A43" s="169"/>
      <c r="B43" s="308" t="s">
        <v>193</v>
      </c>
      <c r="C43" s="308" t="s">
        <v>262</v>
      </c>
      <c r="D43" s="308" t="s">
        <v>194</v>
      </c>
      <c r="E43" s="221" t="s">
        <v>263</v>
      </c>
      <c r="F43" s="221"/>
      <c r="G43" s="221"/>
      <c r="H43" s="37"/>
    </row>
    <row r="44" spans="1:8" s="307" customFormat="1" ht="29.25" hidden="1" outlineLevel="1" x14ac:dyDescent="0.25">
      <c r="A44" s="228" t="s">
        <v>331</v>
      </c>
      <c r="B44" s="249"/>
      <c r="C44" s="309"/>
      <c r="D44" s="306"/>
      <c r="E44" s="246"/>
      <c r="F44" s="246"/>
      <c r="G44" s="246"/>
      <c r="H44" s="37"/>
    </row>
    <row r="45" spans="1:8" s="307" customFormat="1" ht="29.25" hidden="1" outlineLevel="1" thickBot="1" x14ac:dyDescent="0.3">
      <c r="A45" s="229" t="s">
        <v>227</v>
      </c>
      <c r="B45" s="249"/>
      <c r="C45" s="309"/>
      <c r="D45" s="306"/>
      <c r="E45" s="246"/>
      <c r="F45" s="246"/>
      <c r="G45" s="246"/>
      <c r="H45" s="37"/>
    </row>
    <row r="46" spans="1:8" s="307" customFormat="1" ht="43.5" hidden="1" outlineLevel="1" x14ac:dyDescent="0.25">
      <c r="A46" s="228" t="s">
        <v>228</v>
      </c>
      <c r="B46" s="249"/>
      <c r="C46" s="309"/>
      <c r="D46" s="306"/>
      <c r="E46" s="246"/>
      <c r="F46" s="246"/>
      <c r="G46" s="246"/>
      <c r="H46" s="37"/>
    </row>
    <row r="47" spans="1:8" s="307" customFormat="1" ht="28.5" hidden="1" outlineLevel="1" x14ac:dyDescent="0.25">
      <c r="A47" s="230" t="s">
        <v>229</v>
      </c>
      <c r="B47" s="249"/>
      <c r="C47" s="309"/>
      <c r="D47" s="306"/>
      <c r="E47" s="246"/>
      <c r="F47" s="246"/>
      <c r="G47" s="246"/>
      <c r="H47" s="37"/>
    </row>
    <row r="48" spans="1:8" s="307" customFormat="1" ht="28.5" hidden="1" outlineLevel="1" x14ac:dyDescent="0.25">
      <c r="A48" s="230" t="s">
        <v>230</v>
      </c>
      <c r="B48" s="249"/>
      <c r="C48" s="309"/>
      <c r="D48" s="306"/>
      <c r="E48" s="246"/>
      <c r="F48" s="246"/>
      <c r="G48" s="246"/>
      <c r="H48" s="37"/>
    </row>
    <row r="49" spans="1:8" s="307" customFormat="1" ht="43.5" hidden="1" outlineLevel="1" thickBot="1" x14ac:dyDescent="0.3">
      <c r="A49" s="229" t="s">
        <v>231</v>
      </c>
      <c r="B49" s="249"/>
      <c r="C49" s="309"/>
      <c r="D49" s="306"/>
      <c r="E49" s="246"/>
      <c r="F49" s="246"/>
      <c r="G49" s="246"/>
      <c r="H49" s="37"/>
    </row>
    <row r="50" spans="1:8" s="307" customFormat="1" ht="30" hidden="1" outlineLevel="1" thickBot="1" x14ac:dyDescent="0.3">
      <c r="A50" s="231" t="s">
        <v>304</v>
      </c>
      <c r="B50" s="249"/>
      <c r="C50" s="309"/>
      <c r="D50" s="306"/>
      <c r="E50" s="246"/>
      <c r="F50" s="246"/>
      <c r="G50" s="246"/>
      <c r="H50" s="37"/>
    </row>
    <row r="51" spans="1:8" s="307" customFormat="1" ht="44.25" hidden="1" outlineLevel="1" thickBot="1" x14ac:dyDescent="0.3">
      <c r="A51" s="231" t="s">
        <v>297</v>
      </c>
      <c r="B51" s="249"/>
      <c r="C51" s="309"/>
      <c r="D51" s="306"/>
      <c r="E51" s="246"/>
      <c r="F51" s="246"/>
      <c r="G51" s="246"/>
      <c r="H51" s="37"/>
    </row>
    <row r="52" spans="1:8" s="307" customFormat="1" ht="29.25" hidden="1" outlineLevel="1" x14ac:dyDescent="0.25">
      <c r="A52" s="228" t="s">
        <v>332</v>
      </c>
      <c r="B52" s="249"/>
      <c r="C52" s="309"/>
      <c r="D52" s="306"/>
      <c r="E52" s="246"/>
      <c r="F52" s="246"/>
      <c r="G52" s="246"/>
      <c r="H52" s="37"/>
    </row>
    <row r="53" spans="1:8" s="307" customFormat="1" ht="28.5" hidden="1" outlineLevel="1" x14ac:dyDescent="0.25">
      <c r="A53" s="230" t="s">
        <v>236</v>
      </c>
      <c r="B53" s="249"/>
      <c r="C53" s="309"/>
      <c r="D53" s="306"/>
      <c r="E53" s="246"/>
      <c r="F53" s="246"/>
      <c r="G53" s="246"/>
      <c r="H53" s="37"/>
    </row>
    <row r="54" spans="1:8" s="307" customFormat="1" ht="15.75" hidden="1" outlineLevel="1" thickBot="1" x14ac:dyDescent="0.3">
      <c r="A54" s="229" t="s">
        <v>333</v>
      </c>
      <c r="B54" s="249"/>
      <c r="C54" s="309"/>
      <c r="D54" s="306"/>
      <c r="E54" s="246"/>
      <c r="F54" s="246"/>
      <c r="G54" s="246"/>
      <c r="H54" s="37"/>
    </row>
    <row r="55" spans="1:8" s="307" customFormat="1" ht="43.5" hidden="1" outlineLevel="1" x14ac:dyDescent="0.25">
      <c r="A55" s="228" t="s">
        <v>305</v>
      </c>
      <c r="B55" s="249"/>
      <c r="C55" s="309"/>
      <c r="D55" s="306"/>
      <c r="E55" s="246"/>
      <c r="F55" s="246"/>
      <c r="G55" s="246"/>
      <c r="H55" s="37"/>
    </row>
    <row r="56" spans="1:8" s="307" customFormat="1" ht="29.25" hidden="1" outlineLevel="1" thickBot="1" x14ac:dyDescent="0.3">
      <c r="A56" s="229" t="s">
        <v>306</v>
      </c>
      <c r="B56" s="249"/>
      <c r="C56" s="309"/>
      <c r="D56" s="306"/>
      <c r="E56" s="246"/>
      <c r="F56" s="246"/>
      <c r="G56" s="246"/>
      <c r="H56" s="37"/>
    </row>
    <row r="57" spans="1:8" s="307" customFormat="1" ht="30" hidden="1" outlineLevel="1" x14ac:dyDescent="0.25">
      <c r="A57" s="236" t="s">
        <v>241</v>
      </c>
      <c r="B57" s="249"/>
      <c r="C57" s="309"/>
      <c r="D57" s="306"/>
      <c r="E57" s="246"/>
      <c r="F57" s="246"/>
      <c r="G57" s="246"/>
      <c r="H57" s="37"/>
    </row>
    <row r="58" spans="1:8" s="307" customFormat="1" ht="29.25" hidden="1" outlineLevel="1" x14ac:dyDescent="0.25">
      <c r="A58" s="282" t="s">
        <v>285</v>
      </c>
      <c r="B58" s="249"/>
      <c r="C58" s="309"/>
      <c r="D58" s="306"/>
      <c r="E58" s="246"/>
      <c r="F58" s="246"/>
      <c r="G58" s="246"/>
      <c r="H58" s="37"/>
    </row>
    <row r="59" spans="1:8" s="307" customFormat="1" ht="29.25" hidden="1" outlineLevel="1" x14ac:dyDescent="0.25">
      <c r="A59" s="282" t="s">
        <v>307</v>
      </c>
      <c r="B59" s="249"/>
      <c r="C59" s="309"/>
      <c r="D59" s="306"/>
      <c r="E59" s="246"/>
      <c r="F59" s="246"/>
      <c r="G59" s="246"/>
      <c r="H59" s="37"/>
    </row>
    <row r="60" spans="1:8" s="307" customFormat="1" hidden="1" outlineLevel="1" x14ac:dyDescent="0.25">
      <c r="A60" s="300" t="s">
        <v>286</v>
      </c>
      <c r="B60" s="249"/>
      <c r="C60" s="309"/>
      <c r="D60" s="306"/>
      <c r="E60" s="246"/>
      <c r="F60" s="246"/>
      <c r="G60" s="246"/>
      <c r="H60" s="37"/>
    </row>
    <row r="61" spans="1:8" s="307" customFormat="1" ht="30" hidden="1" outlineLevel="1" thickBot="1" x14ac:dyDescent="0.3">
      <c r="A61" s="301" t="s">
        <v>308</v>
      </c>
      <c r="B61" s="249"/>
      <c r="C61" s="309"/>
      <c r="D61" s="306"/>
      <c r="E61" s="246"/>
      <c r="F61" s="246"/>
      <c r="G61" s="246"/>
      <c r="H61" s="37"/>
    </row>
    <row r="62" spans="1:8" s="307" customFormat="1" ht="29.25" hidden="1" outlineLevel="1" x14ac:dyDescent="0.25">
      <c r="A62" s="228" t="s">
        <v>258</v>
      </c>
      <c r="B62" s="249"/>
      <c r="C62" s="309"/>
      <c r="D62" s="306"/>
      <c r="E62" s="246"/>
      <c r="F62" s="246"/>
      <c r="G62" s="246"/>
      <c r="H62" s="37"/>
    </row>
    <row r="63" spans="1:8" s="307" customFormat="1" ht="15.75" hidden="1" outlineLevel="1" thickBot="1" x14ac:dyDescent="0.3">
      <c r="A63" s="235" t="s">
        <v>244</v>
      </c>
      <c r="B63" s="249"/>
      <c r="C63" s="309"/>
      <c r="D63" s="306"/>
      <c r="E63" s="246"/>
      <c r="F63" s="246"/>
      <c r="G63" s="246"/>
      <c r="H63" s="37"/>
    </row>
    <row r="64" spans="1:8" s="307" customFormat="1" ht="58.5" hidden="1" outlineLevel="1" x14ac:dyDescent="0.25">
      <c r="A64" s="236" t="s">
        <v>335</v>
      </c>
      <c r="B64" s="249"/>
      <c r="C64" s="309"/>
      <c r="D64" s="306"/>
      <c r="E64" s="246"/>
      <c r="F64" s="246"/>
      <c r="G64" s="246"/>
      <c r="H64" s="37"/>
    </row>
    <row r="65" spans="1:8" s="307" customFormat="1" ht="15.75" hidden="1" outlineLevel="1" thickBot="1" x14ac:dyDescent="0.3">
      <c r="A65" s="237" t="s">
        <v>246</v>
      </c>
      <c r="B65" s="249"/>
      <c r="C65" s="309"/>
      <c r="D65" s="306"/>
      <c r="E65" s="246"/>
      <c r="F65" s="246"/>
      <c r="G65" s="246"/>
      <c r="H65" s="37"/>
    </row>
    <row r="66" spans="1:8" s="307" customFormat="1" ht="29.25" hidden="1" outlineLevel="1" x14ac:dyDescent="0.25">
      <c r="A66" s="303" t="s">
        <v>339</v>
      </c>
      <c r="B66" s="249"/>
      <c r="C66" s="309"/>
      <c r="D66" s="306"/>
      <c r="E66" s="246"/>
      <c r="F66" s="246"/>
      <c r="G66" s="246"/>
      <c r="H66" s="37"/>
    </row>
    <row r="67" spans="1:8" s="307" customFormat="1" hidden="1" outlineLevel="1" x14ac:dyDescent="0.25">
      <c r="A67" s="230" t="s">
        <v>290</v>
      </c>
      <c r="B67" s="249"/>
      <c r="C67" s="309"/>
      <c r="D67" s="306"/>
      <c r="E67" s="246"/>
      <c r="F67" s="246"/>
      <c r="G67" s="246"/>
      <c r="H67" s="37"/>
    </row>
    <row r="68" spans="1:8" s="307" customFormat="1" hidden="1" outlineLevel="1" x14ac:dyDescent="0.25">
      <c r="A68" s="230" t="s">
        <v>291</v>
      </c>
      <c r="B68" s="249"/>
      <c r="C68" s="309"/>
      <c r="D68" s="306"/>
      <c r="E68" s="246"/>
      <c r="F68" s="246"/>
      <c r="G68" s="246"/>
      <c r="H68" s="37"/>
    </row>
    <row r="69" spans="1:8" s="307" customFormat="1" hidden="1" outlineLevel="1" x14ac:dyDescent="0.25">
      <c r="A69" s="230" t="s">
        <v>248</v>
      </c>
      <c r="B69" s="249"/>
      <c r="C69" s="309"/>
      <c r="D69" s="306"/>
      <c r="E69" s="246"/>
      <c r="F69" s="246"/>
      <c r="G69" s="246"/>
      <c r="H69" s="37"/>
    </row>
    <row r="70" spans="1:8" s="307" customFormat="1" ht="15.75" hidden="1" outlineLevel="1" thickBot="1" x14ac:dyDescent="0.3">
      <c r="A70" s="229" t="s">
        <v>312</v>
      </c>
      <c r="B70" s="249"/>
      <c r="C70" s="309"/>
      <c r="D70" s="306"/>
      <c r="E70" s="246"/>
      <c r="F70" s="246"/>
      <c r="G70" s="246"/>
      <c r="H70" s="37"/>
    </row>
    <row r="71" spans="1:8" s="307" customFormat="1" ht="43.5" hidden="1" outlineLevel="1" x14ac:dyDescent="0.25">
      <c r="A71" s="242" t="s">
        <v>336</v>
      </c>
      <c r="B71" s="249"/>
      <c r="C71" s="309"/>
      <c r="D71" s="306"/>
      <c r="E71" s="246"/>
      <c r="F71" s="246"/>
      <c r="G71" s="246"/>
      <c r="H71" s="37"/>
    </row>
    <row r="72" spans="1:8" s="307" customFormat="1" hidden="1" outlineLevel="1" x14ac:dyDescent="0.25">
      <c r="A72" s="282" t="s">
        <v>293</v>
      </c>
      <c r="B72" s="249"/>
      <c r="C72" s="309"/>
      <c r="D72" s="306"/>
      <c r="E72" s="246"/>
      <c r="F72" s="246"/>
      <c r="G72" s="246"/>
      <c r="H72" s="37"/>
    </row>
    <row r="73" spans="1:8" s="307" customFormat="1" ht="15.75" hidden="1" outlineLevel="1" thickBot="1" x14ac:dyDescent="0.3">
      <c r="A73" s="239" t="s">
        <v>251</v>
      </c>
      <c r="B73" s="249"/>
      <c r="C73" s="309"/>
      <c r="D73" s="306"/>
      <c r="E73" s="246"/>
      <c r="F73" s="246"/>
      <c r="G73" s="246"/>
      <c r="H73" s="37"/>
    </row>
    <row r="74" spans="1:8" s="307" customFormat="1" ht="29.25" hidden="1" outlineLevel="1" x14ac:dyDescent="0.25">
      <c r="A74" s="242" t="s">
        <v>252</v>
      </c>
      <c r="B74" s="249"/>
      <c r="C74" s="309"/>
      <c r="D74" s="306"/>
      <c r="E74" s="246"/>
      <c r="F74" s="246"/>
      <c r="G74" s="246"/>
      <c r="H74" s="37"/>
    </row>
    <row r="75" spans="1:8" s="307" customFormat="1" ht="29.25" hidden="1" outlineLevel="1" thickBot="1" x14ac:dyDescent="0.3">
      <c r="A75" s="239" t="s">
        <v>254</v>
      </c>
      <c r="B75" s="249"/>
      <c r="C75" s="309"/>
      <c r="D75" s="306"/>
      <c r="E75" s="246"/>
      <c r="F75" s="246"/>
      <c r="G75" s="246"/>
      <c r="H75" s="37"/>
    </row>
    <row r="76" spans="1:8" s="307" customFormat="1" ht="30" hidden="1" outlineLevel="1" thickBot="1" x14ac:dyDescent="0.3">
      <c r="A76" s="304" t="s">
        <v>337</v>
      </c>
      <c r="B76" s="249"/>
      <c r="C76" s="309"/>
      <c r="D76" s="306"/>
      <c r="E76" s="246"/>
      <c r="F76" s="246"/>
      <c r="G76" s="246"/>
      <c r="H76" s="37"/>
    </row>
    <row r="77" spans="1:8" s="307" customFormat="1" ht="18" collapsed="1" x14ac:dyDescent="0.25">
      <c r="A77" s="247"/>
      <c r="B77" s="59"/>
      <c r="C77" s="59"/>
      <c r="D77" s="59"/>
      <c r="H77" s="37"/>
    </row>
    <row r="78" spans="1:8" x14ac:dyDescent="0.25">
      <c r="A78" s="93" t="s">
        <v>78</v>
      </c>
      <c r="B78" s="59"/>
      <c r="C78" s="59"/>
      <c r="D78" s="59"/>
      <c r="E78" s="31"/>
      <c r="F78" s="31"/>
      <c r="G78" s="31"/>
      <c r="H78" s="37"/>
    </row>
    <row r="79" spans="1:8" x14ac:dyDescent="0.25">
      <c r="A79" s="168" t="s">
        <v>9</v>
      </c>
      <c r="B79" s="38"/>
      <c r="C79" s="18"/>
      <c r="D79" s="38"/>
      <c r="E79" s="38"/>
      <c r="F79" s="38"/>
      <c r="G79" s="22"/>
      <c r="H79" s="37">
        <f>IFERROR(SOLL!G39-IF('TEBa 3&amp;4'!B79 = SOLL!$B$2,1, IF('TEBa 3&amp;4'!C79=SOLL!$B$2,2,IF('TEBa 3&amp;4'!D79=SOLL!$B$2,3,IF('TEBa 3&amp;4'!E79=SOLL!$B$2,4, IF('TEBa 3&amp;4'!F79=SOLL!$B$2,"-"))))),"-")</f>
        <v>2</v>
      </c>
    </row>
    <row r="80" spans="1:8" x14ac:dyDescent="0.25">
      <c r="A80" s="168" t="s">
        <v>10</v>
      </c>
      <c r="B80" s="38"/>
      <c r="C80" s="51"/>
      <c r="D80" s="38"/>
      <c r="E80" s="38"/>
      <c r="F80" s="38"/>
      <c r="G80" s="31"/>
      <c r="H80" s="37">
        <f>IFERROR(SOLL!G40-IF('TEBa 3&amp;4'!B80 = SOLL!$B$2,1, IF('TEBa 3&amp;4'!C80=SOLL!$B$2,2,IF('TEBa 3&amp;4'!D80=SOLL!$B$2,3,IF('TEBa 3&amp;4'!E80=SOLL!$B$2,4, IF('TEBa 3&amp;4'!F80=SOLL!$B$2,"-"))))),"-")</f>
        <v>2</v>
      </c>
    </row>
    <row r="81" spans="1:8" x14ac:dyDescent="0.25">
      <c r="A81" s="168" t="s">
        <v>11</v>
      </c>
      <c r="B81" s="38"/>
      <c r="C81" s="18"/>
      <c r="D81" s="38"/>
      <c r="E81" s="38"/>
      <c r="F81" s="38"/>
      <c r="G81" s="31"/>
      <c r="H81" s="37">
        <f>IFERROR(SOLL!G41-IF('TEBa 3&amp;4'!B81 = SOLL!$B$2,1, IF('TEBa 3&amp;4'!C81=SOLL!$B$2,2,IF('TEBa 3&amp;4'!D81=SOLL!$B$2,3,IF('TEBa 3&amp;4'!E81=SOLL!$B$2,4, IF('TEBa 3&amp;4'!F81=SOLL!$B$2,"-"))))),"-")</f>
        <v>2</v>
      </c>
    </row>
    <row r="82" spans="1:8" x14ac:dyDescent="0.25">
      <c r="A82" s="168" t="s">
        <v>79</v>
      </c>
      <c r="B82" s="38"/>
      <c r="C82" s="51"/>
      <c r="D82" s="38"/>
      <c r="E82" s="38"/>
      <c r="F82" s="38"/>
      <c r="G82" s="31"/>
      <c r="H82" s="37">
        <f>IFERROR(SOLL!G42-IF('TEBa 3&amp;4'!B82 = SOLL!$B$2,1, IF('TEBa 3&amp;4'!C82=SOLL!$B$2,2,IF('TEBa 3&amp;4'!D82=SOLL!$B$2,3,IF('TEBa 3&amp;4'!E82=SOLL!$B$2,4, IF('TEBa 3&amp;4'!F82=SOLL!$B$2,"-"))))),"-")</f>
        <v>2</v>
      </c>
    </row>
    <row r="83" spans="1:8" x14ac:dyDescent="0.25">
      <c r="A83" s="59"/>
      <c r="B83" s="59"/>
      <c r="C83" s="59"/>
      <c r="D83" s="59"/>
      <c r="E83" s="31"/>
      <c r="F83" s="31"/>
      <c r="G83" s="31"/>
      <c r="H83" s="37"/>
    </row>
    <row r="84" spans="1:8" x14ac:dyDescent="0.25">
      <c r="A84" s="93" t="s">
        <v>80</v>
      </c>
      <c r="B84" s="59"/>
      <c r="C84" s="59"/>
      <c r="D84" s="59"/>
      <c r="E84" s="31"/>
      <c r="F84" s="31"/>
      <c r="G84" s="31"/>
      <c r="H84" s="37"/>
    </row>
    <row r="85" spans="1:8" x14ac:dyDescent="0.25">
      <c r="A85" s="168" t="s">
        <v>81</v>
      </c>
      <c r="B85" s="38"/>
      <c r="C85" s="18"/>
      <c r="D85" s="38"/>
      <c r="E85" s="38"/>
      <c r="F85" s="38"/>
      <c r="G85" s="31"/>
      <c r="H85" s="37">
        <f>IFERROR(SOLL!G45-IF('TEBa 3&amp;4'!B85 = SOLL!$B$2,1, IF('TEBa 3&amp;4'!C85=SOLL!$B$2,2,IF('TEBa 3&amp;4'!D85=SOLL!$B$2,3,IF('TEBa 3&amp;4'!E85=SOLL!$B$2,4, IF('TEBa 3&amp;4'!F85=SOLL!$B$2,"-"))))),"-")</f>
        <v>2</v>
      </c>
    </row>
    <row r="86" spans="1:8" x14ac:dyDescent="0.25">
      <c r="A86" s="168" t="s">
        <v>82</v>
      </c>
      <c r="B86" s="38"/>
      <c r="C86" s="18"/>
      <c r="D86" s="38"/>
      <c r="E86" s="38"/>
      <c r="F86" s="38"/>
      <c r="G86" s="31"/>
      <c r="H86" s="37">
        <f>IFERROR(SOLL!G46-IF('TEBa 3&amp;4'!B86 = SOLL!$B$2,1, IF('TEBa 3&amp;4'!C86=SOLL!$B$2,2,IF('TEBa 3&amp;4'!D86=SOLL!$B$2,3,IF('TEBa 3&amp;4'!E86=SOLL!$B$2,4, IF('TEBa 3&amp;4'!F86=SOLL!$B$2,"-"))))),"-")</f>
        <v>2</v>
      </c>
    </row>
    <row r="87" spans="1:8" x14ac:dyDescent="0.25">
      <c r="A87" s="168" t="s">
        <v>83</v>
      </c>
      <c r="B87" s="38"/>
      <c r="C87" s="18"/>
      <c r="D87" s="38"/>
      <c r="E87" s="38"/>
      <c r="F87" s="38"/>
      <c r="G87" s="31"/>
      <c r="H87" s="37">
        <f>IFERROR(SOLL!G47-IF('TEBa 3&amp;4'!B87 = SOLL!$B$2,1, IF('TEBa 3&amp;4'!C87=SOLL!$B$2,2,IF('TEBa 3&amp;4'!D87=SOLL!$B$2,3,IF('TEBa 3&amp;4'!E87=SOLL!$B$2,4, IF('TEBa 3&amp;4'!F87=SOLL!$B$2,"-"))))),"-")</f>
        <v>2</v>
      </c>
    </row>
    <row r="88" spans="1:8" x14ac:dyDescent="0.25">
      <c r="A88" s="168" t="s">
        <v>13</v>
      </c>
      <c r="B88" s="38"/>
      <c r="C88" s="18"/>
      <c r="D88" s="38"/>
      <c r="E88" s="38"/>
      <c r="F88" s="38"/>
      <c r="G88" s="31"/>
      <c r="H88" s="37">
        <f>IFERROR(SOLL!G48-IF('TEBa 3&amp;4'!B88 = SOLL!$B$2,1, IF('TEBa 3&amp;4'!C88=SOLL!$B$2,2,IF('TEBa 3&amp;4'!D88=SOLL!$B$2,3,IF('TEBa 3&amp;4'!E88=SOLL!$B$2,4, IF('TEBa 3&amp;4'!F88=SOLL!$B$2,"-"))))),"-")</f>
        <v>2</v>
      </c>
    </row>
    <row r="89" spans="1:8" x14ac:dyDescent="0.25">
      <c r="A89" s="59"/>
      <c r="B89" s="59"/>
      <c r="C89" s="59"/>
      <c r="D89" s="59"/>
      <c r="E89" s="31"/>
      <c r="F89" s="31"/>
      <c r="G89" s="31"/>
      <c r="H89" s="37"/>
    </row>
    <row r="90" spans="1:8" ht="18" x14ac:dyDescent="0.25">
      <c r="A90" s="169" t="s">
        <v>84</v>
      </c>
      <c r="B90" s="59"/>
      <c r="C90" s="59"/>
      <c r="D90" s="59"/>
      <c r="E90" s="31"/>
      <c r="F90" s="31"/>
      <c r="G90" s="31"/>
      <c r="H90" s="37"/>
    </row>
    <row r="91" spans="1:8" s="307" customFormat="1" ht="18.75" hidden="1" outlineLevel="1" thickBot="1" x14ac:dyDescent="0.3">
      <c r="A91" s="169"/>
      <c r="B91" s="308" t="s">
        <v>193</v>
      </c>
      <c r="C91" s="308" t="s">
        <v>262</v>
      </c>
      <c r="D91" s="308" t="s">
        <v>194</v>
      </c>
      <c r="E91" s="221" t="s">
        <v>263</v>
      </c>
      <c r="F91" s="221"/>
      <c r="G91" s="221"/>
      <c r="H91" s="37"/>
    </row>
    <row r="92" spans="1:8" s="307" customFormat="1" ht="29.25" hidden="1" outlineLevel="1" x14ac:dyDescent="0.25">
      <c r="A92" s="228" t="s">
        <v>269</v>
      </c>
      <c r="B92" s="249"/>
      <c r="C92" s="309"/>
      <c r="D92" s="306"/>
      <c r="E92" s="246"/>
      <c r="F92" s="246"/>
      <c r="G92" s="246"/>
      <c r="H92" s="37"/>
    </row>
    <row r="93" spans="1:8" s="307" customFormat="1" ht="28.5" hidden="1" outlineLevel="1" x14ac:dyDescent="0.25">
      <c r="A93" s="230" t="s">
        <v>271</v>
      </c>
      <c r="B93" s="249"/>
      <c r="C93" s="309"/>
      <c r="D93" s="306"/>
      <c r="E93" s="246"/>
      <c r="F93" s="246"/>
      <c r="G93" s="246"/>
      <c r="H93" s="37"/>
    </row>
    <row r="94" spans="1:8" s="307" customFormat="1" ht="29.25" hidden="1" outlineLevel="1" thickBot="1" x14ac:dyDescent="0.3">
      <c r="A94" s="229" t="s">
        <v>272</v>
      </c>
      <c r="B94" s="249"/>
      <c r="C94" s="309"/>
      <c r="D94" s="306"/>
      <c r="E94" s="246"/>
      <c r="F94" s="246"/>
      <c r="G94" s="246"/>
      <c r="H94" s="37"/>
    </row>
    <row r="95" spans="1:8" s="307" customFormat="1" ht="30" hidden="1" outlineLevel="1" thickBot="1" x14ac:dyDescent="0.3">
      <c r="A95" s="231" t="s">
        <v>328</v>
      </c>
      <c r="B95" s="249"/>
      <c r="C95" s="309"/>
      <c r="D95" s="306"/>
      <c r="E95" s="246"/>
      <c r="F95" s="246"/>
      <c r="G95" s="246"/>
      <c r="H95" s="37"/>
    </row>
    <row r="96" spans="1:8" s="307" customFormat="1" ht="43.5" hidden="1" outlineLevel="1" x14ac:dyDescent="0.25">
      <c r="A96" s="228" t="s">
        <v>267</v>
      </c>
      <c r="B96" s="249"/>
      <c r="C96" s="309"/>
      <c r="D96" s="306"/>
      <c r="E96" s="246"/>
      <c r="F96" s="246"/>
      <c r="G96" s="246"/>
      <c r="H96" s="37"/>
    </row>
    <row r="97" spans="1:8" s="307" customFormat="1" ht="15.75" hidden="1" outlineLevel="1" thickBot="1" x14ac:dyDescent="0.3">
      <c r="A97" s="229" t="s">
        <v>281</v>
      </c>
      <c r="B97" s="249"/>
      <c r="C97" s="309"/>
      <c r="D97" s="306"/>
      <c r="E97" s="246"/>
      <c r="F97" s="246"/>
      <c r="G97" s="246"/>
      <c r="H97" s="37"/>
    </row>
    <row r="98" spans="1:8" s="307" customFormat="1" hidden="1" outlineLevel="1" x14ac:dyDescent="0.25">
      <c r="A98" s="228" t="s">
        <v>247</v>
      </c>
      <c r="B98" s="249"/>
      <c r="C98" s="309"/>
      <c r="D98" s="306"/>
      <c r="E98" s="246"/>
      <c r="F98" s="246"/>
      <c r="G98" s="246"/>
      <c r="H98" s="37"/>
    </row>
    <row r="99" spans="1:8" s="307" customFormat="1" ht="15.75" hidden="1" outlineLevel="1" thickBot="1" x14ac:dyDescent="0.3">
      <c r="A99" s="229" t="s">
        <v>289</v>
      </c>
      <c r="B99" s="249"/>
      <c r="C99" s="309"/>
      <c r="D99" s="306"/>
      <c r="E99" s="246"/>
      <c r="F99" s="246"/>
      <c r="G99" s="246"/>
      <c r="H99" s="37"/>
    </row>
    <row r="100" spans="1:8" s="307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59"/>
      <c r="C101" s="59"/>
      <c r="D101" s="59"/>
      <c r="E101" s="31"/>
      <c r="F101" s="31"/>
      <c r="G101" s="31"/>
      <c r="H101" s="37"/>
    </row>
    <row r="102" spans="1:8" x14ac:dyDescent="0.25">
      <c r="A102" s="167" t="s">
        <v>86</v>
      </c>
      <c r="B102" s="38"/>
      <c r="C102" s="18"/>
      <c r="D102" s="38"/>
      <c r="E102" s="38"/>
      <c r="F102" s="38"/>
      <c r="G102" s="31"/>
      <c r="H102" s="37">
        <f>IFERROR(SOLL!G52-IF('TEBa 3&amp;4'!B102 = SOLL!$B$2,1, IF('TEBa 3&amp;4'!C102=SOLL!$B$2,2,IF('TEBa 3&amp;4'!D102=SOLL!$B$2,3,IF('TEBa 3&amp;4'!E102=SOLL!$B$2,4, IF('TEBa 3&amp;4'!F102=SOLL!$B$2,"-"))))),"-")</f>
        <v>2</v>
      </c>
    </row>
    <row r="103" spans="1:8" x14ac:dyDescent="0.25">
      <c r="A103" s="170" t="s">
        <v>14</v>
      </c>
      <c r="B103" s="38"/>
      <c r="C103" s="18"/>
      <c r="D103" s="38"/>
      <c r="E103" s="38"/>
      <c r="F103" s="38"/>
      <c r="G103" s="31"/>
      <c r="H103" s="37">
        <f>IFERROR(SOLL!G53-IF('TEBa 3&amp;4'!B103 = SOLL!$B$2,1, IF('TEBa 3&amp;4'!C103=SOLL!$B$2,2,IF('TEBa 3&amp;4'!D103=SOLL!$B$2,3,IF('TEBa 3&amp;4'!E103=SOLL!$B$2,4, IF('TEBa 3&amp;4'!F103=SOLL!$B$2,"-"))))),"-")</f>
        <v>2</v>
      </c>
    </row>
    <row r="104" spans="1:8" x14ac:dyDescent="0.25">
      <c r="A104" s="170" t="s">
        <v>15</v>
      </c>
      <c r="B104" s="38"/>
      <c r="C104" s="18"/>
      <c r="D104" s="38"/>
      <c r="E104" s="38"/>
      <c r="F104" s="38"/>
      <c r="G104" s="31"/>
      <c r="H104" s="37">
        <f>IFERROR(SOLL!G54-IF('TEBa 3&amp;4'!B104 = SOLL!$B$2,1, IF('TEBa 3&amp;4'!C104=SOLL!$B$2,2,IF('TEBa 3&amp;4'!D104=SOLL!$B$2,3,IF('TEBa 3&amp;4'!E104=SOLL!$B$2,4, IF('TEBa 3&amp;4'!F104=SOLL!$B$2,"-"))))),"-")</f>
        <v>2</v>
      </c>
    </row>
    <row r="105" spans="1:8" x14ac:dyDescent="0.25">
      <c r="A105" s="167" t="s">
        <v>16</v>
      </c>
      <c r="B105" s="60"/>
      <c r="C105" s="60"/>
      <c r="D105" s="60"/>
      <c r="E105" s="60"/>
      <c r="F105" s="60"/>
      <c r="G105" s="31"/>
      <c r="H105" s="37" t="str">
        <f>IFERROR(SOLL!G55-IF('TEBa 3&amp;4'!B105 = SOLL!$B$2,1, IF('TEBa 3&amp;4'!C105=SOLL!$B$2,2,IF('TEBa 3&amp;4'!D105=SOLL!$B$2,3,IF('TEBa 3&amp;4'!E105=SOLL!$B$2,4, IF('TEBa 3&amp;4'!F105=SOLL!$B$2,"-"))))),"-")</f>
        <v>-</v>
      </c>
    </row>
    <row r="106" spans="1:8" x14ac:dyDescent="0.25">
      <c r="A106" s="167" t="s">
        <v>17</v>
      </c>
      <c r="B106" s="38"/>
      <c r="C106" s="18"/>
      <c r="D106" s="38"/>
      <c r="E106" s="38"/>
      <c r="F106" s="38"/>
      <c r="G106" s="31"/>
      <c r="H106" s="37">
        <f>IFERROR(SOLL!G56-IF('TEBa 3&amp;4'!B106 = SOLL!$B$2,1, IF('TEBa 3&amp;4'!C106=SOLL!$B$2,2,IF('TEBa 3&amp;4'!D106=SOLL!$B$2,3,IF('TEBa 3&amp;4'!E106=SOLL!$B$2,4, IF('TEBa 3&amp;4'!F106=SOLL!$B$2,"-"))))),"-")</f>
        <v>2</v>
      </c>
    </row>
    <row r="107" spans="1:8" x14ac:dyDescent="0.25">
      <c r="A107" s="59"/>
      <c r="B107" s="59"/>
      <c r="C107" s="59"/>
      <c r="D107" s="59"/>
      <c r="E107" s="31"/>
      <c r="F107" s="31"/>
      <c r="G107" s="31"/>
      <c r="H107" s="37"/>
    </row>
    <row r="108" spans="1:8" ht="18" x14ac:dyDescent="0.25">
      <c r="A108" s="169" t="s">
        <v>87</v>
      </c>
      <c r="B108" s="59"/>
      <c r="C108" s="59"/>
      <c r="D108" s="59"/>
      <c r="E108" s="31"/>
      <c r="F108" s="31"/>
      <c r="G108" s="31"/>
      <c r="H108" s="37"/>
    </row>
    <row r="109" spans="1:8" x14ac:dyDescent="0.25">
      <c r="A109" s="93" t="s">
        <v>88</v>
      </c>
      <c r="B109" s="59"/>
      <c r="C109" s="59"/>
      <c r="D109" s="59"/>
      <c r="E109" s="31"/>
      <c r="F109" s="31"/>
      <c r="G109" s="31"/>
      <c r="H109" s="37"/>
    </row>
    <row r="110" spans="1:8" x14ac:dyDescent="0.25">
      <c r="A110" s="167" t="s">
        <v>39</v>
      </c>
      <c r="B110" s="60"/>
      <c r="C110" s="60"/>
      <c r="D110" s="60"/>
      <c r="E110" s="60"/>
      <c r="F110" s="60"/>
      <c r="G110" s="31"/>
      <c r="H110" s="37" t="str">
        <f>IFERROR(SOLL!G60-IF('TEBa 3&amp;4'!B110 = SOLL!$B$2,1, IF('TEBa 3&amp;4'!C110=SOLL!$B$2,2,IF('TEBa 3&amp;4'!D110=SOLL!$B$2,3,IF('TEBa 3&amp;4'!E110=SOLL!$B$2,4, IF('TEBa 3&amp;4'!F110=SOLL!$B$2,"-"))))),"-")</f>
        <v>-</v>
      </c>
    </row>
    <row r="111" spans="1:8" x14ac:dyDescent="0.25">
      <c r="A111" s="167" t="s">
        <v>40</v>
      </c>
      <c r="B111" s="38"/>
      <c r="C111" s="18"/>
      <c r="D111" s="38"/>
      <c r="E111" s="38"/>
      <c r="F111" s="38"/>
      <c r="G111" s="31"/>
      <c r="H111" s="37">
        <f>IFERROR(SOLL!G61-IF('TEBa 3&amp;4'!B111 = SOLL!$B$2,1, IF('TEBa 3&amp;4'!C111=SOLL!$B$2,2,IF('TEBa 3&amp;4'!D111=SOLL!$B$2,3,IF('TEBa 3&amp;4'!E111=SOLL!$B$2,4, IF('TEBa 3&amp;4'!F111=SOLL!$B$2,"-"))))),"-")</f>
        <v>2</v>
      </c>
    </row>
    <row r="112" spans="1:8" x14ac:dyDescent="0.25">
      <c r="A112" s="167" t="s">
        <v>41</v>
      </c>
      <c r="B112" s="60"/>
      <c r="C112" s="60"/>
      <c r="D112" s="60"/>
      <c r="E112" s="60"/>
      <c r="F112" s="60"/>
      <c r="G112" s="31"/>
      <c r="H112" s="37" t="str">
        <f>IFERROR(SOLL!G62-IF('TEBa 3&amp;4'!B112 = SOLL!$B$2,1, IF('TEBa 3&amp;4'!C112=SOLL!$B$2,2,IF('TEBa 3&amp;4'!D112=SOLL!$B$2,3,IF('TEBa 3&amp;4'!E112=SOLL!$B$2,4, IF('TEBa 3&amp;4'!F112=SOLL!$B$2,"-"))))),"-")</f>
        <v>-</v>
      </c>
    </row>
    <row r="113" spans="1:8" x14ac:dyDescent="0.25">
      <c r="A113" s="167" t="s">
        <v>42</v>
      </c>
      <c r="B113" s="38"/>
      <c r="C113" s="18"/>
      <c r="D113" s="38"/>
      <c r="E113" s="38"/>
      <c r="F113" s="38"/>
      <c r="G113" s="31"/>
      <c r="H113" s="37">
        <f>IFERROR(SOLL!G63-IF('TEBa 3&amp;4'!B113 = SOLL!$B$2,1, IF('TEBa 3&amp;4'!C113=SOLL!$B$2,2,IF('TEBa 3&amp;4'!D113=SOLL!$B$2,3,IF('TEBa 3&amp;4'!E113=SOLL!$B$2,4, IF('TEBa 3&amp;4'!F113=SOLL!$B$2,"-"))))),"-")</f>
        <v>2</v>
      </c>
    </row>
    <row r="114" spans="1:8" x14ac:dyDescent="0.25">
      <c r="A114" s="167" t="s">
        <v>89</v>
      </c>
      <c r="B114" s="38"/>
      <c r="C114" s="18"/>
      <c r="D114" s="38"/>
      <c r="E114" s="38"/>
      <c r="F114" s="38"/>
      <c r="G114" s="31"/>
      <c r="H114" s="37">
        <f>IFERROR(SOLL!G64-IF('TEBa 3&amp;4'!B114 = SOLL!$B$2,1, IF('TEBa 3&amp;4'!C114=SOLL!$B$2,2,IF('TEBa 3&amp;4'!D114=SOLL!$B$2,3,IF('TEBa 3&amp;4'!E114=SOLL!$B$2,4, IF('TEBa 3&amp;4'!F114=SOLL!$B$2,"-"))))),"-")</f>
        <v>2</v>
      </c>
    </row>
    <row r="115" spans="1:8" x14ac:dyDescent="0.25">
      <c r="A115" s="59"/>
      <c r="B115" s="59"/>
      <c r="C115" s="59"/>
      <c r="D115" s="59"/>
      <c r="E115" s="31"/>
      <c r="F115" s="31"/>
      <c r="G115" s="31"/>
      <c r="H115" s="37"/>
    </row>
    <row r="116" spans="1:8" x14ac:dyDescent="0.25">
      <c r="A116" s="59"/>
      <c r="B116" s="59"/>
      <c r="C116" s="59"/>
      <c r="D116" s="59"/>
      <c r="E116" s="31"/>
      <c r="F116" s="31"/>
      <c r="G116" s="31"/>
      <c r="H116" s="37"/>
    </row>
    <row r="117" spans="1:8" ht="18" x14ac:dyDescent="0.25">
      <c r="A117" s="169" t="s">
        <v>90</v>
      </c>
      <c r="B117" s="59"/>
      <c r="C117" s="59"/>
      <c r="D117" s="59"/>
      <c r="E117" s="31"/>
      <c r="F117" s="31"/>
      <c r="G117" s="31"/>
      <c r="H117" s="37"/>
    </row>
    <row r="118" spans="1:8" s="307" customFormat="1" ht="18" hidden="1" outlineLevel="1" x14ac:dyDescent="0.25">
      <c r="A118" s="169"/>
      <c r="B118" s="308" t="s">
        <v>193</v>
      </c>
      <c r="C118" s="308" t="s">
        <v>262</v>
      </c>
      <c r="D118" s="308" t="s">
        <v>194</v>
      </c>
      <c r="E118" s="221" t="s">
        <v>263</v>
      </c>
      <c r="F118" s="221"/>
      <c r="G118" s="221"/>
      <c r="H118" s="37"/>
    </row>
    <row r="119" spans="1:8" s="307" customFormat="1" hidden="1" outlineLevel="1" x14ac:dyDescent="0.25">
      <c r="A119" s="226" t="s">
        <v>261</v>
      </c>
      <c r="B119" s="309"/>
      <c r="C119" s="309"/>
      <c r="D119" s="306"/>
      <c r="E119" s="246"/>
      <c r="F119" s="246"/>
      <c r="G119" s="246"/>
      <c r="H119" s="37"/>
    </row>
    <row r="120" spans="1:8" s="307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59"/>
      <c r="C121" s="59"/>
      <c r="D121" s="59"/>
      <c r="E121" s="31"/>
      <c r="F121" s="31"/>
      <c r="G121" s="31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31"/>
      <c r="H122" s="37">
        <f>IFERROR(SOLL!G69-IF('TEBa 3&amp;4'!B122 = SOLL!$B$2,1, IF('TEBa 3&amp;4'!C122=SOLL!$B$2,2,IF('TEBa 3&amp;4'!D122=SOLL!$B$2,3,IF('TEBa 3&amp;4'!E122=SOLL!$B$2,4, IF('TEBa 3&amp;4'!F122=SOLL!$B$2,"-"))))),"-")</f>
        <v>2</v>
      </c>
    </row>
    <row r="123" spans="1:8" x14ac:dyDescent="0.25">
      <c r="A123" s="167" t="s">
        <v>35</v>
      </c>
      <c r="B123" s="38"/>
      <c r="C123" s="18"/>
      <c r="D123" s="38"/>
      <c r="E123" s="38"/>
      <c r="F123" s="38"/>
      <c r="G123" s="31"/>
      <c r="H123" s="37">
        <f>IFERROR(SOLL!G70-IF('TEBa 3&amp;4'!B123 = SOLL!$B$2,1, IF('TEBa 3&amp;4'!C123=SOLL!$B$2,2,IF('TEBa 3&amp;4'!D123=SOLL!$B$2,3,IF('TEBa 3&amp;4'!E123=SOLL!$B$2,4, IF('TEBa 3&amp;4'!F123=SOLL!$B$2,"-"))))),"-")</f>
        <v>2</v>
      </c>
    </row>
    <row r="124" spans="1:8" x14ac:dyDescent="0.25">
      <c r="A124" s="167" t="s">
        <v>37</v>
      </c>
      <c r="B124" s="60"/>
      <c r="C124" s="60"/>
      <c r="D124" s="60"/>
      <c r="E124" s="60"/>
      <c r="F124" s="60"/>
      <c r="G124" s="31"/>
      <c r="H124" s="37" t="str">
        <f>IFERROR(SOLL!G71-IF('TEBa 3&amp;4'!B124 = SOLL!$B$2,1, IF('TEBa 3&amp;4'!C124=SOLL!$B$2,2,IF('TEBa 3&amp;4'!D124=SOLL!$B$2,3,IF('TEBa 3&amp;4'!E124=SOLL!$B$2,4, IF('TEBa 3&amp;4'!F124=SOLL!$B$2,"-"))))),"-")</f>
        <v>-</v>
      </c>
    </row>
    <row r="125" spans="1:8" x14ac:dyDescent="0.25">
      <c r="A125" s="167" t="s">
        <v>24</v>
      </c>
      <c r="B125" s="38"/>
      <c r="C125" s="18"/>
      <c r="D125" s="38"/>
      <c r="E125" s="38"/>
      <c r="F125" s="38"/>
      <c r="G125" s="31"/>
      <c r="H125" s="37">
        <f>IFERROR(SOLL!G72-IF('TEBa 3&amp;4'!B125 = SOLL!$B$2,1, IF('TEBa 3&amp;4'!C125=SOLL!$B$2,2,IF('TEBa 3&amp;4'!D125=SOLL!$B$2,3,IF('TEBa 3&amp;4'!E125=SOLL!$B$2,4, IF('TEBa 3&amp;4'!F125=SOLL!$B$2,"-"))))),"-")</f>
        <v>2</v>
      </c>
    </row>
    <row r="126" spans="1:8" x14ac:dyDescent="0.25">
      <c r="A126" s="167" t="s">
        <v>23</v>
      </c>
      <c r="B126" s="60"/>
      <c r="C126" s="60"/>
      <c r="D126" s="60"/>
      <c r="E126" s="60"/>
      <c r="F126" s="60"/>
      <c r="G126" s="31"/>
      <c r="H126" s="37" t="str">
        <f>IFERROR(SOLL!G73-IF('TEBa 3&amp;4'!B126 = SOLL!$B$2,1, IF('TEBa 3&amp;4'!C126=SOLL!$B$2,2,IF('TEBa 3&amp;4'!D126=SOLL!$B$2,3,IF('TEBa 3&amp;4'!E126=SOLL!$B$2,4, IF('TEBa 3&amp;4'!F126=SOLL!$B$2,"-"))))),"-")</f>
        <v>-</v>
      </c>
    </row>
    <row r="127" spans="1:8" x14ac:dyDescent="0.25">
      <c r="A127" s="59"/>
      <c r="B127" s="59"/>
      <c r="C127" s="59"/>
      <c r="D127" s="59"/>
      <c r="E127" s="31"/>
      <c r="F127" s="31"/>
      <c r="G127" s="31"/>
      <c r="H127" s="37"/>
    </row>
    <row r="128" spans="1:8" x14ac:dyDescent="0.25">
      <c r="A128" s="93" t="s">
        <v>30</v>
      </c>
      <c r="B128" s="59"/>
      <c r="C128" s="59"/>
      <c r="D128" s="59"/>
      <c r="E128" s="31"/>
      <c r="F128" s="31"/>
      <c r="G128" s="31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31"/>
      <c r="H129" s="37">
        <f>IFERROR(SOLL!G76-IF('TEBa 3&amp;4'!B129 = SOLL!$B$2,1, IF('TEBa 3&amp;4'!C129=SOLL!$B$2,2,IF('TEBa 3&amp;4'!D129=SOLL!$B$2,3,IF('TEBa 3&amp;4'!E129=SOLL!$B$2,4, IF('TEBa 3&amp;4'!F129=SOLL!$B$2,"-"))))),"-")</f>
        <v>2</v>
      </c>
    </row>
    <row r="130" spans="1:8" x14ac:dyDescent="0.25">
      <c r="A130" s="167" t="s">
        <v>32</v>
      </c>
      <c r="B130" s="38"/>
      <c r="C130" s="18"/>
      <c r="D130" s="38"/>
      <c r="E130" s="38"/>
      <c r="F130" s="38"/>
      <c r="G130" s="31"/>
      <c r="H130" s="37">
        <f>IFERROR(SOLL!G77-IF('TEBa 3&amp;4'!B130 = SOLL!$B$2,1, IF('TEBa 3&amp;4'!C130=SOLL!$B$2,2,IF('TEBa 3&amp;4'!D130=SOLL!$B$2,3,IF('TEBa 3&amp;4'!E130=SOLL!$B$2,4, IF('TEBa 3&amp;4'!F130=SOLL!$B$2,"-"))))),"-")</f>
        <v>2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31"/>
      <c r="H131" s="37">
        <f>IFERROR(SOLL!G78-IF('TEBa 3&amp;4'!B131 = SOLL!$B$2,1, IF('TEBa 3&amp;4'!C131=SOLL!$B$2,2,IF('TEBa 3&amp;4'!D131=SOLL!$B$2,3,IF('TEBa 3&amp;4'!E131=SOLL!$B$2,4, IF('TEBa 3&amp;4'!F131=SOLL!$B$2,"-"))))),"-")</f>
        <v>2</v>
      </c>
    </row>
    <row r="132" spans="1:8" x14ac:dyDescent="0.25">
      <c r="A132" s="167" t="s">
        <v>33</v>
      </c>
      <c r="B132" s="60"/>
      <c r="C132" s="60"/>
      <c r="D132" s="60"/>
      <c r="E132" s="60"/>
      <c r="F132" s="60"/>
      <c r="G132" s="31"/>
      <c r="H132" s="37" t="str">
        <f>IFERROR(SOLL!G79-IF('TEBa 3&amp;4'!B132 = SOLL!$B$2,1, IF('TEBa 3&amp;4'!C132=SOLL!$B$2,2,IF('TEBa 3&amp;4'!D132=SOLL!$B$2,3,IF('TEBa 3&amp;4'!E132=SOLL!$B$2,4, IF('TEBa 3&amp;4'!F132=SOLL!$B$2,"-"))))),"-")</f>
        <v>-</v>
      </c>
    </row>
    <row r="133" spans="1:8" x14ac:dyDescent="0.25">
      <c r="A133" s="167" t="s">
        <v>34</v>
      </c>
      <c r="B133" s="38"/>
      <c r="C133" s="18"/>
      <c r="D133" s="38"/>
      <c r="E133" s="38"/>
      <c r="F133" s="38"/>
      <c r="G133" s="31"/>
      <c r="H133" s="37">
        <f>IFERROR(SOLL!G80-IF('TEBa 3&amp;4'!B133 = SOLL!$B$2,1, IF('TEBa 3&amp;4'!C133=SOLL!$B$2,2,IF('TEBa 3&amp;4'!D133=SOLL!$B$2,3,IF('TEBa 3&amp;4'!E133=SOLL!$B$2,4, IF('TEBa 3&amp;4'!F133=SOLL!$B$2,"-"))))),"-")</f>
        <v>2</v>
      </c>
    </row>
    <row r="134" spans="1:8" x14ac:dyDescent="0.25">
      <c r="A134" s="59"/>
      <c r="B134" s="59"/>
      <c r="C134" s="59"/>
      <c r="D134" s="59"/>
      <c r="E134" s="31"/>
      <c r="F134" s="31"/>
      <c r="G134" s="31"/>
      <c r="H134" s="37"/>
    </row>
    <row r="135" spans="1:8" x14ac:dyDescent="0.25">
      <c r="A135" s="93" t="s">
        <v>2</v>
      </c>
      <c r="B135" s="59"/>
      <c r="C135" s="59"/>
      <c r="D135" s="59"/>
      <c r="E135" s="31"/>
      <c r="F135" s="31"/>
      <c r="G135" s="31"/>
      <c r="H135" s="37"/>
    </row>
    <row r="136" spans="1:8" x14ac:dyDescent="0.25">
      <c r="A136" s="167" t="s">
        <v>25</v>
      </c>
      <c r="B136" s="51"/>
      <c r="C136" s="38"/>
      <c r="D136" s="38"/>
      <c r="E136" s="38"/>
      <c r="F136" s="38"/>
      <c r="G136" s="31"/>
      <c r="H136" s="37">
        <f>IFERROR(SOLL!G83-IF('TEBa 3&amp;4'!B136 = SOLL!$B$2,1, IF('TEBa 3&amp;4'!C136=SOLL!$B$2,2,IF('TEBa 3&amp;4'!D136=SOLL!$B$2,3,IF('TEBa 3&amp;4'!E136=SOLL!$B$2,4, IF('TEBa 3&amp;4'!F136=SOLL!$B$2,"-"))))),"-")</f>
        <v>1</v>
      </c>
    </row>
    <row r="137" spans="1:8" x14ac:dyDescent="0.25">
      <c r="A137" s="167" t="s">
        <v>26</v>
      </c>
      <c r="B137" s="38"/>
      <c r="C137" s="18"/>
      <c r="D137" s="38"/>
      <c r="E137" s="38"/>
      <c r="F137" s="38"/>
      <c r="G137" s="31"/>
      <c r="H137" s="37">
        <f>IFERROR(SOLL!G84-IF('TEBa 3&amp;4'!B137 = SOLL!$B$2,1, IF('TEBa 3&amp;4'!C137=SOLL!$B$2,2,IF('TEBa 3&amp;4'!D137=SOLL!$B$2,3,IF('TEBa 3&amp;4'!E137=SOLL!$B$2,4, IF('TEBa 3&amp;4'!F137=SOLL!$B$2,"-"))))),"-")</f>
        <v>2</v>
      </c>
    </row>
    <row r="138" spans="1:8" x14ac:dyDescent="0.25">
      <c r="A138" s="167" t="s">
        <v>27</v>
      </c>
      <c r="B138" s="60"/>
      <c r="C138" s="60"/>
      <c r="D138" s="60"/>
      <c r="E138" s="60"/>
      <c r="F138" s="60"/>
      <c r="G138" s="31"/>
      <c r="H138" s="37" t="str">
        <f>IFERROR(SOLL!G85-IF('TEBa 3&amp;4'!B138 = SOLL!$B$2,1, IF('TEBa 3&amp;4'!C138=SOLL!$B$2,2,IF('TEBa 3&amp;4'!D138=SOLL!$B$2,3,IF('TEBa 3&amp;4'!E138=SOLL!$B$2,4, IF('TEBa 3&amp;4'!F138=SOLL!$B$2,"-"))))),"-")</f>
        <v>-</v>
      </c>
    </row>
    <row r="139" spans="1:8" x14ac:dyDescent="0.25">
      <c r="A139" s="167" t="s">
        <v>28</v>
      </c>
      <c r="B139" s="38"/>
      <c r="C139" s="18"/>
      <c r="D139" s="38"/>
      <c r="E139" s="38"/>
      <c r="F139" s="38"/>
      <c r="G139" s="31"/>
      <c r="H139" s="37">
        <f>IFERROR(SOLL!G86-IF('TEBa 3&amp;4'!B139 = SOLL!$B$2,1, IF('TEBa 3&amp;4'!C139=SOLL!$B$2,2,IF('TEBa 3&amp;4'!D139=SOLL!$B$2,3,IF('TEBa 3&amp;4'!E139=SOLL!$B$2,4, IF('TEBa 3&amp;4'!F139=SOLL!$B$2,"-"))))),"-")</f>
        <v>2</v>
      </c>
    </row>
    <row r="140" spans="1:8" x14ac:dyDescent="0.25">
      <c r="A140" s="167" t="s">
        <v>29</v>
      </c>
      <c r="B140" s="38"/>
      <c r="C140" s="18"/>
      <c r="D140" s="38"/>
      <c r="E140" s="38"/>
      <c r="F140" s="38"/>
      <c r="G140" s="31"/>
      <c r="H140" s="37">
        <f>IFERROR(SOLL!G87-IF('TEBa 3&amp;4'!B140 = SOLL!$B$2,1, IF('TEBa 3&amp;4'!C140=SOLL!$B$2,2,IF('TEBa 3&amp;4'!D140=SOLL!$B$2,3,IF('TEBa 3&amp;4'!E140=SOLL!$B$2,4, IF('TEBa 3&amp;4'!F140=SOLL!$B$2,"-"))))),"-")</f>
        <v>2</v>
      </c>
    </row>
    <row r="141" spans="1:8" x14ac:dyDescent="0.25">
      <c r="A141" s="59"/>
      <c r="B141" s="59"/>
      <c r="C141" s="59"/>
      <c r="D141" s="59"/>
      <c r="E141" s="31"/>
      <c r="F141" s="31"/>
      <c r="G141" s="31"/>
      <c r="H141" s="37"/>
    </row>
    <row r="142" spans="1:8" ht="18" x14ac:dyDescent="0.25">
      <c r="A142" s="169" t="s">
        <v>93</v>
      </c>
      <c r="B142" s="59"/>
      <c r="C142" s="59"/>
      <c r="D142" s="59"/>
      <c r="E142" s="31"/>
      <c r="F142" s="31"/>
      <c r="G142" s="31"/>
      <c r="H142" s="37"/>
    </row>
    <row r="143" spans="1:8" s="307" customFormat="1" ht="18.75" hidden="1" outlineLevel="1" thickBot="1" x14ac:dyDescent="0.3">
      <c r="A143" s="169"/>
      <c r="B143" s="308" t="s">
        <v>193</v>
      </c>
      <c r="C143" s="308" t="s">
        <v>262</v>
      </c>
      <c r="D143" s="308" t="s">
        <v>194</v>
      </c>
      <c r="E143" s="221" t="s">
        <v>263</v>
      </c>
      <c r="F143" s="221"/>
      <c r="G143" s="221"/>
      <c r="H143" s="37"/>
    </row>
    <row r="144" spans="1:8" s="307" customFormat="1" ht="29.25" hidden="1" outlineLevel="1" x14ac:dyDescent="0.25">
      <c r="A144" s="228" t="s">
        <v>299</v>
      </c>
      <c r="B144" s="249"/>
      <c r="C144" s="309"/>
      <c r="D144" s="306"/>
      <c r="E144" s="246"/>
      <c r="F144" s="246"/>
      <c r="G144" s="246"/>
      <c r="H144" s="37"/>
    </row>
    <row r="145" spans="1:8" s="307" customFormat="1" ht="15.75" hidden="1" outlineLevel="1" thickBot="1" x14ac:dyDescent="0.3">
      <c r="A145" s="229" t="s">
        <v>334</v>
      </c>
      <c r="B145" s="249"/>
      <c r="C145" s="309"/>
      <c r="D145" s="306"/>
      <c r="E145" s="246"/>
      <c r="F145" s="246"/>
      <c r="G145" s="246"/>
      <c r="H145" s="37"/>
    </row>
    <row r="146" spans="1:8" s="307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59"/>
      <c r="C147" s="59"/>
      <c r="D147" s="59"/>
      <c r="E147" s="31"/>
      <c r="F147" s="31"/>
      <c r="G147" s="31"/>
      <c r="H147" s="37"/>
    </row>
    <row r="148" spans="1:8" x14ac:dyDescent="0.25">
      <c r="A148" s="167" t="s">
        <v>18</v>
      </c>
      <c r="B148" s="38"/>
      <c r="C148" s="18"/>
      <c r="D148" s="38"/>
      <c r="E148" s="38"/>
      <c r="F148" s="38"/>
      <c r="G148" s="31"/>
      <c r="H148" s="37">
        <f>IFERROR(SOLL!G91-IF('TEBa 3&amp;4'!B148 = SOLL!$B$2,1, IF('TEBa 3&amp;4'!C148=SOLL!$B$2,2,IF('TEBa 3&amp;4'!D148=SOLL!$B$2,3,IF('TEBa 3&amp;4'!E148=SOLL!$B$2,4, IF('TEBa 3&amp;4'!F148=SOLL!$B$2,"-"))))),"-")</f>
        <v>2</v>
      </c>
    </row>
    <row r="149" spans="1:8" x14ac:dyDescent="0.25">
      <c r="A149" s="167" t="s">
        <v>19</v>
      </c>
      <c r="B149" s="38"/>
      <c r="C149" s="18"/>
      <c r="D149" s="38"/>
      <c r="E149" s="38"/>
      <c r="F149" s="38"/>
      <c r="G149" s="31"/>
      <c r="H149" s="37">
        <f>IFERROR(SOLL!G92-IF('TEBa 3&amp;4'!B149 = SOLL!$B$2,1, IF('TEBa 3&amp;4'!C149=SOLL!$B$2,2,IF('TEBa 3&amp;4'!D149=SOLL!$B$2,3,IF('TEBa 3&amp;4'!E149=SOLL!$B$2,4, IF('TEBa 3&amp;4'!F149=SOLL!$B$2,"-"))))),"-")</f>
        <v>2</v>
      </c>
    </row>
    <row r="150" spans="1:8" x14ac:dyDescent="0.25">
      <c r="A150" s="167" t="s">
        <v>95</v>
      </c>
      <c r="B150" s="38"/>
      <c r="C150" s="18"/>
      <c r="D150" s="38"/>
      <c r="E150" s="38"/>
      <c r="F150" s="38"/>
      <c r="G150" s="31"/>
      <c r="H150" s="37">
        <f>IFERROR(SOLL!G93-IF('TEBa 3&amp;4'!B150 = SOLL!$B$2,1, IF('TEBa 3&amp;4'!C150=SOLL!$B$2,2,IF('TEBa 3&amp;4'!D150=SOLL!$B$2,3,IF('TEBa 3&amp;4'!E150=SOLL!$B$2,4, IF('TEBa 3&amp;4'!F150=SOLL!$B$2,"-"))))),"-")</f>
        <v>2</v>
      </c>
    </row>
    <row r="151" spans="1:8" x14ac:dyDescent="0.25">
      <c r="A151" s="167" t="s">
        <v>20</v>
      </c>
      <c r="B151" s="60"/>
      <c r="C151" s="60"/>
      <c r="D151" s="60"/>
      <c r="E151" s="60"/>
      <c r="F151" s="60"/>
      <c r="G151" s="31"/>
      <c r="H151" s="37" t="str">
        <f>IFERROR(SOLL!G94-IF('TEBa 3&amp;4'!B151 = SOLL!$B$2,1, IF('TEBa 3&amp;4'!C151=SOLL!$B$2,2,IF('TEBa 3&amp;4'!D151=SOLL!$B$2,3,IF('TEBa 3&amp;4'!E151=SOLL!$B$2,4, IF('TEBa 3&amp;4'!F151=SOLL!$B$2,"-"))))),"-")</f>
        <v>-</v>
      </c>
    </row>
    <row r="152" spans="1:8" x14ac:dyDescent="0.25">
      <c r="A152" s="167" t="s">
        <v>21</v>
      </c>
      <c r="B152" s="38"/>
      <c r="C152" s="18"/>
      <c r="D152" s="38"/>
      <c r="E152" s="38"/>
      <c r="F152" s="38"/>
      <c r="G152" s="31"/>
      <c r="H152" s="37">
        <f>IFERROR(SOLL!G95-IF('TEBa 3&amp;4'!B152 = SOLL!$B$2,1, IF('TEBa 3&amp;4'!C152=SOLL!$B$2,2,IF('TEBa 3&amp;4'!D152=SOLL!$B$2,3,IF('TEBa 3&amp;4'!E152=SOLL!$B$2,4, IF('TEBa 3&amp;4'!F152=SOLL!$B$2,"-"))))),"-")</f>
        <v>2</v>
      </c>
    </row>
    <row r="153" spans="1:8" x14ac:dyDescent="0.25">
      <c r="A153" s="167" t="s">
        <v>22</v>
      </c>
      <c r="B153" s="60"/>
      <c r="C153" s="60"/>
      <c r="D153" s="60"/>
      <c r="E153" s="60"/>
      <c r="F153" s="60"/>
      <c r="G153" s="31"/>
      <c r="H153" s="37" t="str">
        <f>IFERROR(SOLL!G96-IF('TEBa 3&amp;4'!B153 = SOLL!$B$2,1, IF('TEBa 3&amp;4'!C153=SOLL!$B$2,2,IF('TEBa 3&amp;4'!D153=SOLL!$B$2,3,IF('TEBa 3&amp;4'!E153=SOLL!$B$2,4, IF('TEBa 3&amp;4'!F153=SOLL!$B$2,"-"))))),"-")</f>
        <v>-</v>
      </c>
    </row>
    <row r="154" spans="1:8" x14ac:dyDescent="0.25">
      <c r="A154" s="59"/>
    </row>
    <row r="155" spans="1:8" x14ac:dyDescent="0.25">
      <c r="A155" s="59"/>
    </row>
  </sheetData>
  <mergeCells count="51">
    <mergeCell ref="E143:G143"/>
    <mergeCell ref="E144:G144"/>
    <mergeCell ref="E145:G145"/>
    <mergeCell ref="E96:G96"/>
    <mergeCell ref="E97:G97"/>
    <mergeCell ref="E98:G98"/>
    <mergeCell ref="E99:G99"/>
    <mergeCell ref="E118:G118"/>
    <mergeCell ref="E119:G119"/>
    <mergeCell ref="E76:G76"/>
    <mergeCell ref="E91:G91"/>
    <mergeCell ref="E92:G92"/>
    <mergeCell ref="E93:G93"/>
    <mergeCell ref="E94:G94"/>
    <mergeCell ref="E95:G95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dataValidations count="1">
    <dataValidation type="whole" operator="greaterThanOrEqual" allowBlank="1" showInputMessage="1" showErrorMessage="1" sqref="B3">
      <formula1>3</formula1>
    </dataValidation>
  </dataValidation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55"/>
  <sheetViews>
    <sheetView topLeftCell="A127" workbookViewId="0">
      <selection activeCell="A150" sqref="A15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186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18"/>
      <c r="D7" s="38"/>
      <c r="E7" s="38"/>
      <c r="F7" s="38"/>
      <c r="G7" s="126"/>
      <c r="H7" s="37">
        <f>IFERROR(SOLL!G6-IF(B7 = SOLL!$B$2,1, IF(C7=SOLL!$B$2,2,IF(D7=SOLL!$B$2,3,IF(E7=SOLL!$B$2,4, IF(F7=SOLL!$B$2,"-"))))),"-")</f>
        <v>2</v>
      </c>
    </row>
    <row r="8" spans="1:8" x14ac:dyDescent="0.25">
      <c r="A8" s="167" t="s">
        <v>44</v>
      </c>
      <c r="B8" s="38"/>
      <c r="C8" s="18"/>
      <c r="D8" s="38"/>
      <c r="E8" s="38"/>
      <c r="F8" s="38"/>
      <c r="G8" s="126"/>
      <c r="H8" s="37">
        <f>IFERROR(SOLL!G7-IF(B8 = SOLL!$B$2,1, IF(C8=SOLL!$B$2,2,IF(D8=SOLL!$B$2,3,IF(E8=SOLL!$B$2,4, IF(F8=SOLL!$B$2,"-"))))),"-")</f>
        <v>2</v>
      </c>
    </row>
    <row r="9" spans="1:8" x14ac:dyDescent="0.25">
      <c r="A9" s="167" t="s">
        <v>73</v>
      </c>
      <c r="B9" s="60"/>
      <c r="C9" s="60"/>
      <c r="D9" s="60"/>
      <c r="E9" s="60"/>
      <c r="F9" s="60"/>
      <c r="G9" s="126"/>
      <c r="H9" s="37" t="str">
        <f>IFERROR(SOLL!G8-IF(B9 = SOLL!$B$2,1, IF(C9=SOLL!$B$2,2,IF(D9=SOLL!$B$2,3,IF(E9=SOLL!$B$2,4, IF(F9=SOLL!$B$2,"-"))))),"-")</f>
        <v>-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126"/>
      <c r="H10" s="37">
        <f>IFERROR(SOLL!G9-IF(B10 = SOLL!$B$2,1, IF(C10=SOLL!$B$2,2,IF(D10=SOLL!$B$2,3,IF(E10=SOLL!$B$2,4, IF(F10=SOLL!$B$2,"-"))))),"-")</f>
        <v>2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26"/>
      <c r="H11" s="37">
        <f>IFERROR(SOLL!G10-IF(B11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38"/>
      <c r="C12" s="18"/>
      <c r="D12" s="38"/>
      <c r="E12" s="38"/>
      <c r="F12" s="38"/>
      <c r="G12" s="126"/>
      <c r="H12" s="37">
        <f>IFERROR(SOLL!G11-IF(B12 = SOLL!$B$2,1, IF(C12=SOLL!$B$2,2,IF(D12=SOLL!$B$2,3,IF(E12=SOLL!$B$2,4, IF(F12=SOLL!$B$2,"-"))))),"-")</f>
        <v>2</v>
      </c>
    </row>
    <row r="13" spans="1:8" x14ac:dyDescent="0.25">
      <c r="A13" s="59"/>
      <c r="B13" s="126"/>
      <c r="C13" s="126"/>
      <c r="D13" s="126"/>
      <c r="E13" s="126"/>
      <c r="F13" s="126"/>
      <c r="G13" s="126"/>
      <c r="H13" s="37"/>
    </row>
    <row r="14" spans="1:8" ht="18" x14ac:dyDescent="0.25">
      <c r="A14" s="169" t="s">
        <v>75</v>
      </c>
      <c r="B14" s="126"/>
      <c r="C14" s="126"/>
      <c r="D14" s="126"/>
      <c r="E14" s="126"/>
      <c r="F14" s="126"/>
      <c r="G14" s="126"/>
      <c r="H14" s="37"/>
    </row>
    <row r="15" spans="1:8" s="307" customFormat="1" ht="18.75" hidden="1" outlineLevel="1" thickBot="1" x14ac:dyDescent="0.3">
      <c r="A15" s="169"/>
      <c r="B15" s="308" t="s">
        <v>193</v>
      </c>
      <c r="C15" s="308" t="s">
        <v>262</v>
      </c>
      <c r="D15" s="308" t="s">
        <v>194</v>
      </c>
      <c r="E15" s="221" t="s">
        <v>263</v>
      </c>
      <c r="F15" s="221"/>
      <c r="G15" s="221"/>
      <c r="H15" s="37"/>
    </row>
    <row r="16" spans="1:8" s="307" customFormat="1" ht="30" hidden="1" outlineLevel="1" thickBot="1" x14ac:dyDescent="0.3">
      <c r="A16" s="231" t="s">
        <v>273</v>
      </c>
      <c r="B16" s="249"/>
      <c r="C16" s="309"/>
      <c r="D16" s="306"/>
      <c r="E16" s="246"/>
      <c r="F16" s="246"/>
      <c r="G16" s="246"/>
      <c r="H16" s="37"/>
    </row>
    <row r="17" spans="1:8" s="307" customFormat="1" ht="15.75" hidden="1" outlineLevel="1" thickBot="1" x14ac:dyDescent="0.3">
      <c r="A17" s="231" t="s">
        <v>338</v>
      </c>
      <c r="B17" s="249"/>
      <c r="C17" s="309"/>
      <c r="D17" s="306"/>
      <c r="E17" s="246"/>
      <c r="F17" s="246"/>
      <c r="G17" s="246"/>
      <c r="H17" s="37"/>
    </row>
    <row r="18" spans="1:8" s="307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126"/>
      <c r="C19" s="126"/>
      <c r="D19" s="126"/>
      <c r="E19" s="126"/>
      <c r="F19" s="126"/>
      <c r="G19" s="126"/>
      <c r="H19" s="37"/>
    </row>
    <row r="20" spans="1:8" x14ac:dyDescent="0.25">
      <c r="A20" s="168" t="s">
        <v>48</v>
      </c>
      <c r="B20" s="38"/>
      <c r="C20" s="18"/>
      <c r="D20" s="38"/>
      <c r="E20" s="38"/>
      <c r="F20" s="38"/>
      <c r="G20" s="126"/>
      <c r="H20" s="37">
        <f>IFERROR(SOLL!G15-IF(B20 = SOLL!$B$2,1, IF(C20=SOLL!$B$2,2,IF(D20=SOLL!$B$2,3,IF(E20=SOLL!$B$2,4, IF(F20=SOLL!$B$2,"-"))))),"-")</f>
        <v>2</v>
      </c>
    </row>
    <row r="21" spans="1:8" x14ac:dyDescent="0.25">
      <c r="A21" s="168" t="s">
        <v>49</v>
      </c>
      <c r="B21" s="38"/>
      <c r="C21" s="18"/>
      <c r="D21" s="38"/>
      <c r="E21" s="36"/>
      <c r="F21" s="36"/>
      <c r="G21" s="126"/>
      <c r="H21" s="37">
        <f>IFERROR(SOLL!G16-IF(B21 = SOLL!$B$2,1, IF(C21=SOLL!$B$2,2,IF(D21=SOLL!$B$2,3,IF(E21=SOLL!$B$2,4, IF(F21=SOLL!$B$2,"-"))))),"-")</f>
        <v>2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126"/>
      <c r="H22" s="37">
        <f>IFERROR(SOLL!G17-IF(B22 = SOLL!$B$2,1, IF(C22=SOLL!$B$2,2,IF(D22=SOLL!$B$2,3,IF(E22=SOLL!$B$2,4, IF(F22=SOLL!$B$2,"-"))))),"-")</f>
        <v>2</v>
      </c>
    </row>
    <row r="23" spans="1:8" x14ac:dyDescent="0.25">
      <c r="A23" s="168" t="s">
        <v>51</v>
      </c>
      <c r="B23" s="38"/>
      <c r="C23" s="18"/>
      <c r="D23" s="38"/>
      <c r="E23" s="38"/>
      <c r="F23" s="38"/>
      <c r="G23" s="126"/>
      <c r="H23" s="37">
        <f>IFERROR(SOLL!G18-IF(B23 = SOLL!$B$2,1, IF(C23=SOLL!$B$2,2,IF(D23=SOLL!$B$2,3,IF(E23=SOLL!$B$2,4, IF(F23=SOLL!$B$2,"-"))))),"-")</f>
        <v>2</v>
      </c>
    </row>
    <row r="24" spans="1:8" x14ac:dyDescent="0.25">
      <c r="A24" s="168" t="s">
        <v>52</v>
      </c>
      <c r="B24" s="38"/>
      <c r="C24" s="18"/>
      <c r="D24" s="38"/>
      <c r="E24" s="38"/>
      <c r="F24" s="38"/>
      <c r="G24" s="126"/>
      <c r="H24" s="37">
        <f>IFERROR(SOLL!G19-IF(B24 = SOLL!$B$2,1, IF(C24=SOLL!$B$2,2,IF(D24=SOLL!$B$2,3,IF(E24=SOLL!$B$2,4, IF(F24=SOLL!$B$2,"-"))))),"-")</f>
        <v>2</v>
      </c>
    </row>
    <row r="25" spans="1:8" x14ac:dyDescent="0.25">
      <c r="A25" s="59"/>
      <c r="B25" s="59"/>
      <c r="C25" s="59"/>
      <c r="D25" s="59"/>
      <c r="E25" s="126"/>
      <c r="F25" s="126"/>
      <c r="G25" s="126"/>
      <c r="H25" s="37"/>
    </row>
    <row r="26" spans="1:8" x14ac:dyDescent="0.25">
      <c r="A26" s="93" t="s">
        <v>53</v>
      </c>
      <c r="B26" s="59"/>
      <c r="C26" s="59"/>
      <c r="D26" s="59"/>
      <c r="E26" s="126"/>
      <c r="F26" s="126"/>
      <c r="G26" s="126"/>
      <c r="H26" s="37"/>
    </row>
    <row r="27" spans="1:8" x14ac:dyDescent="0.25">
      <c r="A27" s="167" t="s">
        <v>54</v>
      </c>
      <c r="B27" s="38"/>
      <c r="C27" s="18"/>
      <c r="D27" s="38"/>
      <c r="E27" s="38"/>
      <c r="F27" s="38"/>
      <c r="G27" s="126"/>
      <c r="H27" s="37">
        <f>IFERROR(SOLL!G22-IF(B27 = SOLL!$B$2,1, IF(C27=SOLL!$B$2,2,IF(D27=SOLL!$B$2,3,IF(E27=SOLL!$B$2,4, IF(F27=SOLL!$B$2,"-"))))),"-")</f>
        <v>2</v>
      </c>
    </row>
    <row r="28" spans="1:8" x14ac:dyDescent="0.25">
      <c r="A28" s="167" t="s">
        <v>55</v>
      </c>
      <c r="B28" s="38"/>
      <c r="C28" s="18"/>
      <c r="D28" s="38"/>
      <c r="E28" s="38"/>
      <c r="F28" s="38"/>
      <c r="G28" s="126"/>
      <c r="H28" s="37">
        <f>IFERROR(SOLL!G23-IF(B28 = SOLL!$B$2,1, IF(C28=SOLL!$B$2,2,IF(D28=SOLL!$B$2,3,IF(E28=SOLL!$B$2,4, IF(F28=SOLL!$B$2,"-"))))),"-")</f>
        <v>2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126"/>
      <c r="H29" s="37">
        <f>IFERROR(SOLL!G24-IF(B29 = SOLL!$B$2,1, IF(C29=SOLL!$B$2,2,IF(D29=SOLL!$B$2,3,IF(E29=SOLL!$B$2,4, IF(F29=SOLL!$B$2,"-"))))),"-")</f>
        <v>2</v>
      </c>
    </row>
    <row r="30" spans="1:8" x14ac:dyDescent="0.25">
      <c r="A30" s="167" t="s">
        <v>76</v>
      </c>
      <c r="B30" s="38"/>
      <c r="C30" s="18"/>
      <c r="D30" s="38"/>
      <c r="E30" s="38"/>
      <c r="F30" s="38"/>
      <c r="G30" s="126"/>
      <c r="H30" s="37">
        <f>IFERROR(SOLL!G25-IF(B30 = SOLL!$B$2,1, IF(C30=SOLL!$B$2,2,IF(D30=SOLL!$B$2,3,IF(E30=SOLL!$B$2,4, IF(F30=SOLL!$B$2,"-"))))),"-")</f>
        <v>2</v>
      </c>
    </row>
    <row r="31" spans="1:8" x14ac:dyDescent="0.25">
      <c r="A31" s="167" t="s">
        <v>57</v>
      </c>
      <c r="B31" s="61"/>
      <c r="C31" s="61"/>
      <c r="D31" s="60"/>
      <c r="E31" s="60"/>
      <c r="F31" s="60"/>
      <c r="G31" s="126"/>
      <c r="H31" s="37" t="str">
        <f>IFERROR(SOLL!G26-IF(B31 = SOLL!$B$2,1, IF(C31=SOLL!$B$2,2,IF(D31=SOLL!$B$2,3,IF(E31=SOLL!$B$2,4, IF(F31=SOLL!$B$2,"-"))))),"-")</f>
        <v>-</v>
      </c>
    </row>
    <row r="32" spans="1:8" x14ac:dyDescent="0.25">
      <c r="A32" s="59"/>
      <c r="B32" s="59"/>
      <c r="C32" s="59"/>
      <c r="D32" s="59"/>
      <c r="E32" s="126"/>
      <c r="F32" s="126"/>
      <c r="G32" s="126"/>
      <c r="H32" s="37"/>
    </row>
    <row r="33" spans="1:8" ht="18" x14ac:dyDescent="0.25">
      <c r="A33" s="169" t="s">
        <v>77</v>
      </c>
      <c r="B33" s="59"/>
      <c r="C33" s="59"/>
      <c r="D33" s="59"/>
      <c r="E33" s="126"/>
      <c r="F33" s="126"/>
      <c r="G33" s="126"/>
      <c r="H33" s="37"/>
    </row>
    <row r="34" spans="1:8" x14ac:dyDescent="0.25">
      <c r="A34" s="93" t="s">
        <v>58</v>
      </c>
      <c r="B34" s="59"/>
      <c r="C34" s="59"/>
      <c r="D34" s="59"/>
      <c r="E34" s="126"/>
      <c r="F34" s="126"/>
      <c r="G34" s="126"/>
      <c r="H34" s="37"/>
    </row>
    <row r="35" spans="1:8" x14ac:dyDescent="0.25">
      <c r="A35" s="167" t="s">
        <v>59</v>
      </c>
      <c r="B35" s="38"/>
      <c r="C35" s="18"/>
      <c r="D35" s="38"/>
      <c r="E35" s="38"/>
      <c r="F35" s="38"/>
      <c r="G35" s="126"/>
      <c r="H35" s="37">
        <f>IFERROR(SOLL!G30-IF(B35 = SOLL!$B$2,1, IF(C35=SOLL!$B$2,2,IF(D35=SOLL!$B$2,3,IF(E35=SOLL!$B$2,4, IF(F35=SOLL!$B$2,"-"))))),"-")</f>
        <v>2</v>
      </c>
    </row>
    <row r="36" spans="1:8" x14ac:dyDescent="0.25">
      <c r="A36" s="167" t="s">
        <v>60</v>
      </c>
      <c r="B36" s="38"/>
      <c r="C36" s="18"/>
      <c r="D36" s="38"/>
      <c r="E36" s="38"/>
      <c r="F36" s="38"/>
      <c r="G36" s="126"/>
      <c r="H36" s="37">
        <f>IFERROR(SOLL!G31-IF(B36 = SOLL!$B$2,1, IF(C36=SOLL!$B$2,2,IF(D36=SOLL!$B$2,3,IF(E36=SOLL!$B$2,4, IF(F36=SOLL!$B$2,"-"))))),"-")</f>
        <v>2</v>
      </c>
    </row>
    <row r="37" spans="1:8" x14ac:dyDescent="0.25">
      <c r="A37" s="167" t="s">
        <v>61</v>
      </c>
      <c r="B37" s="38"/>
      <c r="C37" s="18"/>
      <c r="D37" s="38"/>
      <c r="E37" s="38"/>
      <c r="F37" s="38"/>
      <c r="G37" s="126"/>
      <c r="H37" s="37">
        <f>IFERROR(SOLL!G32-IF(B37 = SOLL!$B$2,1, IF(C37=SOLL!$B$2,2,IF(D37=SOLL!$B$2,3,IF(E37=SOLL!$B$2,4, IF(F37=SOLL!$B$2,"-"))))),"-")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126"/>
      <c r="H38" s="37">
        <f>IFERROR(SOLL!G33-IF(B38 = SOLL!$B$2,1, IF(C38=SOLL!$B$2,2,IF(D38=SOLL!$B$2,3,IF(E38=SOLL!$B$2,4,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126"/>
      <c r="H39" s="37">
        <f>IFERROR(SOLL!G34-IF(B39 = SOLL!$B$2,1, IF(C39=SOLL!$B$2,2,IF(D39=SOLL!$B$2,3,IF(E39=SOLL!$B$2,4, IF(F39=SOLL!$B$2,"-"))))),"-")</f>
        <v>2</v>
      </c>
    </row>
    <row r="40" spans="1:8" x14ac:dyDescent="0.25">
      <c r="A40" s="59"/>
      <c r="B40" s="59"/>
      <c r="C40" s="59"/>
      <c r="D40" s="59"/>
      <c r="E40" s="126"/>
      <c r="F40" s="126"/>
      <c r="G40" s="126"/>
      <c r="H40" s="37"/>
    </row>
    <row r="41" spans="1:8" x14ac:dyDescent="0.25">
      <c r="A41" s="59"/>
      <c r="B41" s="59"/>
      <c r="C41" s="59"/>
      <c r="D41" s="59"/>
      <c r="E41" s="126"/>
      <c r="F41" s="126"/>
      <c r="G41" s="126"/>
      <c r="H41" s="37"/>
    </row>
    <row r="42" spans="1:8" ht="18" x14ac:dyDescent="0.25">
      <c r="A42" s="169" t="s">
        <v>64</v>
      </c>
      <c r="B42" s="59"/>
      <c r="C42" s="59"/>
      <c r="D42" s="59"/>
      <c r="E42" s="126"/>
      <c r="F42" s="126"/>
      <c r="G42" s="126"/>
      <c r="H42" s="37"/>
    </row>
    <row r="43" spans="1:8" s="307" customFormat="1" ht="18.75" hidden="1" outlineLevel="1" thickBot="1" x14ac:dyDescent="0.3">
      <c r="A43" s="169"/>
      <c r="B43" s="308" t="s">
        <v>193</v>
      </c>
      <c r="C43" s="308" t="s">
        <v>262</v>
      </c>
      <c r="D43" s="308" t="s">
        <v>194</v>
      </c>
      <c r="E43" s="221" t="s">
        <v>263</v>
      </c>
      <c r="F43" s="221"/>
      <c r="G43" s="221"/>
      <c r="H43" s="37"/>
    </row>
    <row r="44" spans="1:8" s="307" customFormat="1" ht="29.25" hidden="1" outlineLevel="1" x14ac:dyDescent="0.25">
      <c r="A44" s="228" t="s">
        <v>331</v>
      </c>
      <c r="B44" s="249"/>
      <c r="C44" s="309"/>
      <c r="D44" s="306"/>
      <c r="E44" s="246"/>
      <c r="F44" s="246"/>
      <c r="G44" s="246"/>
      <c r="H44" s="37"/>
    </row>
    <row r="45" spans="1:8" s="307" customFormat="1" ht="29.25" hidden="1" outlineLevel="1" thickBot="1" x14ac:dyDescent="0.3">
      <c r="A45" s="229" t="s">
        <v>227</v>
      </c>
      <c r="B45" s="249"/>
      <c r="C45" s="309"/>
      <c r="D45" s="306"/>
      <c r="E45" s="246"/>
      <c r="F45" s="246"/>
      <c r="G45" s="246"/>
      <c r="H45" s="37"/>
    </row>
    <row r="46" spans="1:8" s="307" customFormat="1" ht="43.5" hidden="1" outlineLevel="1" x14ac:dyDescent="0.25">
      <c r="A46" s="228" t="s">
        <v>228</v>
      </c>
      <c r="B46" s="249"/>
      <c r="C46" s="309"/>
      <c r="D46" s="306"/>
      <c r="E46" s="246"/>
      <c r="F46" s="246"/>
      <c r="G46" s="246"/>
      <c r="H46" s="37"/>
    </row>
    <row r="47" spans="1:8" s="307" customFormat="1" ht="28.5" hidden="1" outlineLevel="1" x14ac:dyDescent="0.25">
      <c r="A47" s="230" t="s">
        <v>229</v>
      </c>
      <c r="B47" s="249"/>
      <c r="C47" s="309"/>
      <c r="D47" s="306"/>
      <c r="E47" s="246"/>
      <c r="F47" s="246"/>
      <c r="G47" s="246"/>
      <c r="H47" s="37"/>
    </row>
    <row r="48" spans="1:8" s="307" customFormat="1" ht="28.5" hidden="1" outlineLevel="1" x14ac:dyDescent="0.25">
      <c r="A48" s="230" t="s">
        <v>230</v>
      </c>
      <c r="B48" s="249"/>
      <c r="C48" s="309"/>
      <c r="D48" s="306"/>
      <c r="E48" s="246"/>
      <c r="F48" s="246"/>
      <c r="G48" s="246"/>
      <c r="H48" s="37"/>
    </row>
    <row r="49" spans="1:8" s="307" customFormat="1" ht="43.5" hidden="1" outlineLevel="1" thickBot="1" x14ac:dyDescent="0.3">
      <c r="A49" s="229" t="s">
        <v>231</v>
      </c>
      <c r="B49" s="249"/>
      <c r="C49" s="309"/>
      <c r="D49" s="306"/>
      <c r="E49" s="246"/>
      <c r="F49" s="246"/>
      <c r="G49" s="246"/>
      <c r="H49" s="37"/>
    </row>
    <row r="50" spans="1:8" s="307" customFormat="1" ht="30" hidden="1" outlineLevel="1" thickBot="1" x14ac:dyDescent="0.3">
      <c r="A50" s="231" t="s">
        <v>304</v>
      </c>
      <c r="B50" s="249"/>
      <c r="C50" s="309"/>
      <c r="D50" s="306"/>
      <c r="E50" s="246"/>
      <c r="F50" s="246"/>
      <c r="G50" s="246"/>
      <c r="H50" s="37"/>
    </row>
    <row r="51" spans="1:8" s="307" customFormat="1" ht="44.25" hidden="1" outlineLevel="1" thickBot="1" x14ac:dyDescent="0.3">
      <c r="A51" s="231" t="s">
        <v>297</v>
      </c>
      <c r="B51" s="249"/>
      <c r="C51" s="309"/>
      <c r="D51" s="306"/>
      <c r="E51" s="246"/>
      <c r="F51" s="246"/>
      <c r="G51" s="246"/>
      <c r="H51" s="37"/>
    </row>
    <row r="52" spans="1:8" s="307" customFormat="1" ht="29.25" hidden="1" outlineLevel="1" x14ac:dyDescent="0.25">
      <c r="A52" s="228" t="s">
        <v>332</v>
      </c>
      <c r="B52" s="249"/>
      <c r="C52" s="309"/>
      <c r="D52" s="306"/>
      <c r="E52" s="246"/>
      <c r="F52" s="246"/>
      <c r="G52" s="246"/>
      <c r="H52" s="37"/>
    </row>
    <row r="53" spans="1:8" s="307" customFormat="1" ht="28.5" hidden="1" outlineLevel="1" x14ac:dyDescent="0.25">
      <c r="A53" s="230" t="s">
        <v>236</v>
      </c>
      <c r="B53" s="249"/>
      <c r="C53" s="309"/>
      <c r="D53" s="306"/>
      <c r="E53" s="246"/>
      <c r="F53" s="246"/>
      <c r="G53" s="246"/>
      <c r="H53" s="37"/>
    </row>
    <row r="54" spans="1:8" s="307" customFormat="1" ht="15.75" hidden="1" outlineLevel="1" thickBot="1" x14ac:dyDescent="0.3">
      <c r="A54" s="229" t="s">
        <v>333</v>
      </c>
      <c r="B54" s="249"/>
      <c r="C54" s="309"/>
      <c r="D54" s="306"/>
      <c r="E54" s="246"/>
      <c r="F54" s="246"/>
      <c r="G54" s="246"/>
      <c r="H54" s="37"/>
    </row>
    <row r="55" spans="1:8" s="307" customFormat="1" ht="43.5" hidden="1" outlineLevel="1" x14ac:dyDescent="0.25">
      <c r="A55" s="228" t="s">
        <v>305</v>
      </c>
      <c r="B55" s="249"/>
      <c r="C55" s="309"/>
      <c r="D55" s="306"/>
      <c r="E55" s="246"/>
      <c r="F55" s="246"/>
      <c r="G55" s="246"/>
      <c r="H55" s="37"/>
    </row>
    <row r="56" spans="1:8" s="307" customFormat="1" ht="29.25" hidden="1" outlineLevel="1" thickBot="1" x14ac:dyDescent="0.3">
      <c r="A56" s="229" t="s">
        <v>306</v>
      </c>
      <c r="B56" s="249"/>
      <c r="C56" s="309"/>
      <c r="D56" s="306"/>
      <c r="E56" s="246"/>
      <c r="F56" s="246"/>
      <c r="G56" s="246"/>
      <c r="H56" s="37"/>
    </row>
    <row r="57" spans="1:8" s="307" customFormat="1" ht="30" hidden="1" outlineLevel="1" x14ac:dyDescent="0.25">
      <c r="A57" s="236" t="s">
        <v>241</v>
      </c>
      <c r="B57" s="249"/>
      <c r="C57" s="309"/>
      <c r="D57" s="306"/>
      <c r="E57" s="246"/>
      <c r="F57" s="246"/>
      <c r="G57" s="246"/>
      <c r="H57" s="37"/>
    </row>
    <row r="58" spans="1:8" s="307" customFormat="1" ht="29.25" hidden="1" outlineLevel="1" x14ac:dyDescent="0.25">
      <c r="A58" s="282" t="s">
        <v>285</v>
      </c>
      <c r="B58" s="249"/>
      <c r="C58" s="309"/>
      <c r="D58" s="306"/>
      <c r="E58" s="246"/>
      <c r="F58" s="246"/>
      <c r="G58" s="246"/>
      <c r="H58" s="37"/>
    </row>
    <row r="59" spans="1:8" s="307" customFormat="1" ht="29.25" hidden="1" outlineLevel="1" x14ac:dyDescent="0.25">
      <c r="A59" s="282" t="s">
        <v>307</v>
      </c>
      <c r="B59" s="249"/>
      <c r="C59" s="309"/>
      <c r="D59" s="306"/>
      <c r="E59" s="246"/>
      <c r="F59" s="246"/>
      <c r="G59" s="246"/>
      <c r="H59" s="37"/>
    </row>
    <row r="60" spans="1:8" s="307" customFormat="1" hidden="1" outlineLevel="1" x14ac:dyDescent="0.25">
      <c r="A60" s="300" t="s">
        <v>286</v>
      </c>
      <c r="B60" s="249"/>
      <c r="C60" s="309"/>
      <c r="D60" s="306"/>
      <c r="E60" s="246"/>
      <c r="F60" s="246"/>
      <c r="G60" s="246"/>
      <c r="H60" s="37"/>
    </row>
    <row r="61" spans="1:8" s="307" customFormat="1" ht="30" hidden="1" outlineLevel="1" thickBot="1" x14ac:dyDescent="0.3">
      <c r="A61" s="301" t="s">
        <v>308</v>
      </c>
      <c r="B61" s="249"/>
      <c r="C61" s="309"/>
      <c r="D61" s="306"/>
      <c r="E61" s="246"/>
      <c r="F61" s="246"/>
      <c r="G61" s="246"/>
      <c r="H61" s="37"/>
    </row>
    <row r="62" spans="1:8" s="307" customFormat="1" ht="29.25" hidden="1" outlineLevel="1" x14ac:dyDescent="0.25">
      <c r="A62" s="228" t="s">
        <v>258</v>
      </c>
      <c r="B62" s="249"/>
      <c r="C62" s="309"/>
      <c r="D62" s="306"/>
      <c r="E62" s="246"/>
      <c r="F62" s="246"/>
      <c r="G62" s="246"/>
      <c r="H62" s="37"/>
    </row>
    <row r="63" spans="1:8" s="307" customFormat="1" ht="15.75" hidden="1" outlineLevel="1" thickBot="1" x14ac:dyDescent="0.3">
      <c r="A63" s="235" t="s">
        <v>244</v>
      </c>
      <c r="B63" s="249"/>
      <c r="C63" s="309"/>
      <c r="D63" s="306"/>
      <c r="E63" s="246"/>
      <c r="F63" s="246"/>
      <c r="G63" s="246"/>
      <c r="H63" s="37"/>
    </row>
    <row r="64" spans="1:8" s="307" customFormat="1" ht="58.5" hidden="1" outlineLevel="1" x14ac:dyDescent="0.25">
      <c r="A64" s="236" t="s">
        <v>335</v>
      </c>
      <c r="B64" s="249"/>
      <c r="C64" s="309"/>
      <c r="D64" s="306"/>
      <c r="E64" s="246"/>
      <c r="F64" s="246"/>
      <c r="G64" s="246"/>
      <c r="H64" s="37"/>
    </row>
    <row r="65" spans="1:8" s="307" customFormat="1" ht="15.75" hidden="1" outlineLevel="1" thickBot="1" x14ac:dyDescent="0.3">
      <c r="A65" s="237" t="s">
        <v>246</v>
      </c>
      <c r="B65" s="249"/>
      <c r="C65" s="309"/>
      <c r="D65" s="306"/>
      <c r="E65" s="246"/>
      <c r="F65" s="246"/>
      <c r="G65" s="246"/>
      <c r="H65" s="37"/>
    </row>
    <row r="66" spans="1:8" s="307" customFormat="1" ht="29.25" hidden="1" outlineLevel="1" x14ac:dyDescent="0.25">
      <c r="A66" s="303" t="s">
        <v>339</v>
      </c>
      <c r="B66" s="249"/>
      <c r="C66" s="309"/>
      <c r="D66" s="306"/>
      <c r="E66" s="246"/>
      <c r="F66" s="246"/>
      <c r="G66" s="246"/>
      <c r="H66" s="37"/>
    </row>
    <row r="67" spans="1:8" s="307" customFormat="1" hidden="1" outlineLevel="1" x14ac:dyDescent="0.25">
      <c r="A67" s="230" t="s">
        <v>290</v>
      </c>
      <c r="B67" s="249"/>
      <c r="C67" s="309"/>
      <c r="D67" s="306"/>
      <c r="E67" s="246"/>
      <c r="F67" s="246"/>
      <c r="G67" s="246"/>
      <c r="H67" s="37"/>
    </row>
    <row r="68" spans="1:8" s="307" customFormat="1" hidden="1" outlineLevel="1" x14ac:dyDescent="0.25">
      <c r="A68" s="230" t="s">
        <v>291</v>
      </c>
      <c r="B68" s="249"/>
      <c r="C68" s="309"/>
      <c r="D68" s="306"/>
      <c r="E68" s="246"/>
      <c r="F68" s="246"/>
      <c r="G68" s="246"/>
      <c r="H68" s="37"/>
    </row>
    <row r="69" spans="1:8" s="307" customFormat="1" hidden="1" outlineLevel="1" x14ac:dyDescent="0.25">
      <c r="A69" s="230" t="s">
        <v>248</v>
      </c>
      <c r="B69" s="249"/>
      <c r="C69" s="309"/>
      <c r="D69" s="306"/>
      <c r="E69" s="246"/>
      <c r="F69" s="246"/>
      <c r="G69" s="246"/>
      <c r="H69" s="37"/>
    </row>
    <row r="70" spans="1:8" s="307" customFormat="1" ht="15.75" hidden="1" outlineLevel="1" thickBot="1" x14ac:dyDescent="0.3">
      <c r="A70" s="229" t="s">
        <v>312</v>
      </c>
      <c r="B70" s="249"/>
      <c r="C70" s="309"/>
      <c r="D70" s="306"/>
      <c r="E70" s="246"/>
      <c r="F70" s="246"/>
      <c r="G70" s="246"/>
      <c r="H70" s="37"/>
    </row>
    <row r="71" spans="1:8" s="307" customFormat="1" ht="43.5" hidden="1" outlineLevel="1" x14ac:dyDescent="0.25">
      <c r="A71" s="242" t="s">
        <v>336</v>
      </c>
      <c r="B71" s="249"/>
      <c r="C71" s="309"/>
      <c r="D71" s="306"/>
      <c r="E71" s="246"/>
      <c r="F71" s="246"/>
      <c r="G71" s="246"/>
      <c r="H71" s="37"/>
    </row>
    <row r="72" spans="1:8" s="307" customFormat="1" hidden="1" outlineLevel="1" x14ac:dyDescent="0.25">
      <c r="A72" s="282" t="s">
        <v>293</v>
      </c>
      <c r="B72" s="249"/>
      <c r="C72" s="309"/>
      <c r="D72" s="306"/>
      <c r="E72" s="246"/>
      <c r="F72" s="246"/>
      <c r="G72" s="246"/>
      <c r="H72" s="37"/>
    </row>
    <row r="73" spans="1:8" s="307" customFormat="1" ht="15.75" hidden="1" outlineLevel="1" thickBot="1" x14ac:dyDescent="0.3">
      <c r="A73" s="239" t="s">
        <v>251</v>
      </c>
      <c r="B73" s="249"/>
      <c r="C73" s="309"/>
      <c r="D73" s="306"/>
      <c r="E73" s="246"/>
      <c r="F73" s="246"/>
      <c r="G73" s="246"/>
      <c r="H73" s="37"/>
    </row>
    <row r="74" spans="1:8" s="307" customFormat="1" ht="29.25" hidden="1" outlineLevel="1" x14ac:dyDescent="0.25">
      <c r="A74" s="242" t="s">
        <v>252</v>
      </c>
      <c r="B74" s="249"/>
      <c r="C74" s="309"/>
      <c r="D74" s="306"/>
      <c r="E74" s="246"/>
      <c r="F74" s="246"/>
      <c r="G74" s="246"/>
      <c r="H74" s="37"/>
    </row>
    <row r="75" spans="1:8" s="307" customFormat="1" ht="29.25" hidden="1" outlineLevel="1" thickBot="1" x14ac:dyDescent="0.3">
      <c r="A75" s="239" t="s">
        <v>254</v>
      </c>
      <c r="B75" s="249"/>
      <c r="C75" s="309"/>
      <c r="D75" s="306"/>
      <c r="E75" s="246"/>
      <c r="F75" s="246"/>
      <c r="G75" s="246"/>
      <c r="H75" s="37"/>
    </row>
    <row r="76" spans="1:8" s="307" customFormat="1" ht="30" hidden="1" outlineLevel="1" thickBot="1" x14ac:dyDescent="0.3">
      <c r="A76" s="304" t="s">
        <v>337</v>
      </c>
      <c r="B76" s="249"/>
      <c r="C76" s="309"/>
      <c r="D76" s="306"/>
      <c r="E76" s="246"/>
      <c r="F76" s="246"/>
      <c r="G76" s="246"/>
      <c r="H76" s="37"/>
    </row>
    <row r="77" spans="1:8" s="307" customFormat="1" ht="18" collapsed="1" x14ac:dyDescent="0.25">
      <c r="A77" s="247"/>
      <c r="B77" s="59"/>
      <c r="C77" s="59"/>
      <c r="D77" s="59"/>
      <c r="H77" s="37"/>
    </row>
    <row r="78" spans="1:8" x14ac:dyDescent="0.25">
      <c r="A78" s="93" t="s">
        <v>78</v>
      </c>
      <c r="B78" s="59"/>
      <c r="C78" s="59"/>
      <c r="D78" s="59"/>
      <c r="E78" s="126"/>
      <c r="F78" s="126"/>
      <c r="G78" s="126"/>
      <c r="H78" s="37"/>
    </row>
    <row r="79" spans="1:8" x14ac:dyDescent="0.25">
      <c r="A79" s="168" t="s">
        <v>9</v>
      </c>
      <c r="B79" s="38"/>
      <c r="C79" s="18"/>
      <c r="D79" s="38"/>
      <c r="E79" s="38"/>
      <c r="F79" s="38"/>
      <c r="G79" s="22"/>
      <c r="H79" s="37">
        <f>IFERROR(SOLL!G39-IF(B79 = SOLL!$B$2,1, IF(C79=SOLL!$B$2,2,IF(D79=SOLL!$B$2,3,IF(E79=SOLL!$B$2,4, IF(F79=SOLL!$B$2,"-"))))),"-")</f>
        <v>2</v>
      </c>
    </row>
    <row r="80" spans="1:8" x14ac:dyDescent="0.25">
      <c r="A80" s="168" t="s">
        <v>10</v>
      </c>
      <c r="B80" s="38"/>
      <c r="C80" s="51"/>
      <c r="D80" s="38"/>
      <c r="E80" s="38"/>
      <c r="F80" s="38"/>
      <c r="G80" s="126"/>
      <c r="H80" s="37">
        <f>IFERROR(SOLL!G40-IF(B80 = SOLL!$B$2,1, IF(C80=SOLL!$B$2,2,IF(D80=SOLL!$B$2,3,IF(E80=SOLL!$B$2,4, IF(F80=SOLL!$B$2,"-"))))),"-")</f>
        <v>2</v>
      </c>
    </row>
    <row r="81" spans="1:8" x14ac:dyDescent="0.25">
      <c r="A81" s="168" t="s">
        <v>11</v>
      </c>
      <c r="B81" s="38"/>
      <c r="C81" s="18"/>
      <c r="D81" s="38"/>
      <c r="E81" s="38"/>
      <c r="F81" s="38"/>
      <c r="G81" s="126"/>
      <c r="H81" s="37">
        <f>IFERROR(SOLL!G41-IF(B81 = SOLL!$B$2,1, IF(C81=SOLL!$B$2,2,IF(D81=SOLL!$B$2,3,IF(E81=SOLL!$B$2,4, IF(F81=SOLL!$B$2,"-"))))),"-")</f>
        <v>2</v>
      </c>
    </row>
    <row r="82" spans="1:8" x14ac:dyDescent="0.25">
      <c r="A82" s="168" t="s">
        <v>79</v>
      </c>
      <c r="B82" s="38"/>
      <c r="C82" s="51"/>
      <c r="D82" s="38"/>
      <c r="E82" s="38"/>
      <c r="F82" s="38"/>
      <c r="G82" s="126"/>
      <c r="H82" s="37">
        <f>IFERROR(SOLL!G42-IF(B82 = SOLL!$B$2,1, IF(C82=SOLL!$B$2,2,IF(D82=SOLL!$B$2,3,IF(E82=SOLL!$B$2,4, IF(F82=SOLL!$B$2,"-"))))),"-")</f>
        <v>2</v>
      </c>
    </row>
    <row r="83" spans="1:8" x14ac:dyDescent="0.25">
      <c r="A83" s="59"/>
      <c r="B83" s="59"/>
      <c r="C83" s="59"/>
      <c r="D83" s="59"/>
      <c r="E83" s="126"/>
      <c r="F83" s="126"/>
      <c r="G83" s="126"/>
      <c r="H83" s="37"/>
    </row>
    <row r="84" spans="1:8" x14ac:dyDescent="0.25">
      <c r="A84" s="93" t="s">
        <v>80</v>
      </c>
      <c r="B84" s="59"/>
      <c r="C84" s="59"/>
      <c r="D84" s="59"/>
      <c r="E84" s="126"/>
      <c r="F84" s="126"/>
      <c r="G84" s="126"/>
      <c r="H84" s="37"/>
    </row>
    <row r="85" spans="1:8" x14ac:dyDescent="0.25">
      <c r="A85" s="168" t="s">
        <v>81</v>
      </c>
      <c r="B85" s="38"/>
      <c r="C85" s="18"/>
      <c r="D85" s="38"/>
      <c r="E85" s="38"/>
      <c r="F85" s="38"/>
      <c r="G85" s="126"/>
      <c r="H85" s="37">
        <f>IFERROR(SOLL!G45-IF(B85 = SOLL!$B$2,1, IF(C85=SOLL!$B$2,2,IF(D85=SOLL!$B$2,3,IF(E85=SOLL!$B$2,4, IF(F85=SOLL!$B$2,"-"))))),"-")</f>
        <v>2</v>
      </c>
    </row>
    <row r="86" spans="1:8" x14ac:dyDescent="0.25">
      <c r="A86" s="168" t="s">
        <v>82</v>
      </c>
      <c r="B86" s="38"/>
      <c r="C86" s="18"/>
      <c r="D86" s="38"/>
      <c r="E86" s="38"/>
      <c r="F86" s="38"/>
      <c r="G86" s="126"/>
      <c r="H86" s="37">
        <f>IFERROR(SOLL!G46-IF(B86 = SOLL!$B$2,1, IF(C86=SOLL!$B$2,2,IF(D86=SOLL!$B$2,3,IF(E86=SOLL!$B$2,4, IF(F86=SOLL!$B$2,"-"))))),"-")</f>
        <v>2</v>
      </c>
    </row>
    <row r="87" spans="1:8" x14ac:dyDescent="0.25">
      <c r="A87" s="168" t="s">
        <v>83</v>
      </c>
      <c r="B87" s="38"/>
      <c r="C87" s="18"/>
      <c r="D87" s="38"/>
      <c r="E87" s="38"/>
      <c r="F87" s="38"/>
      <c r="G87" s="126"/>
      <c r="H87" s="37">
        <f>IFERROR(SOLL!G47-IF(B87 = SOLL!$B$2,1, IF(C87=SOLL!$B$2,2,IF(D87=SOLL!$B$2,3,IF(E87=SOLL!$B$2,4, IF(F87=SOLL!$B$2,"-"))))),"-")</f>
        <v>2</v>
      </c>
    </row>
    <row r="88" spans="1:8" x14ac:dyDescent="0.25">
      <c r="A88" s="168" t="s">
        <v>13</v>
      </c>
      <c r="B88" s="38"/>
      <c r="C88" s="18"/>
      <c r="D88" s="38"/>
      <c r="E88" s="38"/>
      <c r="F88" s="38"/>
      <c r="G88" s="126"/>
      <c r="H88" s="37">
        <f>IFERROR(SOLL!G48-IF(B88 = SOLL!$B$2,1, IF(C88=SOLL!$B$2,2,IF(D88=SOLL!$B$2,3,IF(E88=SOLL!$B$2,4, IF(F88=SOLL!$B$2,"-"))))),"-")</f>
        <v>2</v>
      </c>
    </row>
    <row r="89" spans="1:8" x14ac:dyDescent="0.25">
      <c r="A89" s="59"/>
      <c r="B89" s="59"/>
      <c r="C89" s="59"/>
      <c r="D89" s="59"/>
      <c r="E89" s="126"/>
      <c r="F89" s="126"/>
      <c r="G89" s="126"/>
      <c r="H89" s="37"/>
    </row>
    <row r="90" spans="1:8" ht="18" x14ac:dyDescent="0.25">
      <c r="A90" s="169" t="s">
        <v>84</v>
      </c>
      <c r="B90" s="59"/>
      <c r="C90" s="59"/>
      <c r="D90" s="59"/>
      <c r="E90" s="126"/>
      <c r="F90" s="126"/>
      <c r="G90" s="126"/>
      <c r="H90" s="37"/>
    </row>
    <row r="91" spans="1:8" s="307" customFormat="1" ht="18.75" hidden="1" outlineLevel="1" thickBot="1" x14ac:dyDescent="0.3">
      <c r="A91" s="169"/>
      <c r="B91" s="308" t="s">
        <v>193</v>
      </c>
      <c r="C91" s="308" t="s">
        <v>262</v>
      </c>
      <c r="D91" s="308" t="s">
        <v>194</v>
      </c>
      <c r="E91" s="221" t="s">
        <v>263</v>
      </c>
      <c r="F91" s="221"/>
      <c r="G91" s="221"/>
      <c r="H91" s="37"/>
    </row>
    <row r="92" spans="1:8" s="307" customFormat="1" ht="29.25" hidden="1" outlineLevel="1" x14ac:dyDescent="0.25">
      <c r="A92" s="228" t="s">
        <v>269</v>
      </c>
      <c r="B92" s="249"/>
      <c r="C92" s="309"/>
      <c r="D92" s="306"/>
      <c r="E92" s="246"/>
      <c r="F92" s="246"/>
      <c r="G92" s="246"/>
      <c r="H92" s="37"/>
    </row>
    <row r="93" spans="1:8" s="307" customFormat="1" ht="28.5" hidden="1" outlineLevel="1" x14ac:dyDescent="0.25">
      <c r="A93" s="230" t="s">
        <v>271</v>
      </c>
      <c r="B93" s="249"/>
      <c r="C93" s="309"/>
      <c r="D93" s="306"/>
      <c r="E93" s="246"/>
      <c r="F93" s="246"/>
      <c r="G93" s="246"/>
      <c r="H93" s="37"/>
    </row>
    <row r="94" spans="1:8" s="307" customFormat="1" ht="29.25" hidden="1" outlineLevel="1" thickBot="1" x14ac:dyDescent="0.3">
      <c r="A94" s="229" t="s">
        <v>272</v>
      </c>
      <c r="B94" s="249"/>
      <c r="C94" s="309"/>
      <c r="D94" s="306"/>
      <c r="E94" s="246"/>
      <c r="F94" s="246"/>
      <c r="G94" s="246"/>
      <c r="H94" s="37"/>
    </row>
    <row r="95" spans="1:8" s="307" customFormat="1" ht="30" hidden="1" outlineLevel="1" thickBot="1" x14ac:dyDescent="0.3">
      <c r="A95" s="231" t="s">
        <v>328</v>
      </c>
      <c r="B95" s="249"/>
      <c r="C95" s="309"/>
      <c r="D95" s="306"/>
      <c r="E95" s="246"/>
      <c r="F95" s="246"/>
      <c r="G95" s="246"/>
      <c r="H95" s="37"/>
    </row>
    <row r="96" spans="1:8" s="307" customFormat="1" ht="43.5" hidden="1" outlineLevel="1" x14ac:dyDescent="0.25">
      <c r="A96" s="228" t="s">
        <v>267</v>
      </c>
      <c r="B96" s="249"/>
      <c r="C96" s="309"/>
      <c r="D96" s="306"/>
      <c r="E96" s="246"/>
      <c r="F96" s="246"/>
      <c r="G96" s="246"/>
      <c r="H96" s="37"/>
    </row>
    <row r="97" spans="1:8" s="307" customFormat="1" ht="15.75" hidden="1" outlineLevel="1" thickBot="1" x14ac:dyDescent="0.3">
      <c r="A97" s="229" t="s">
        <v>281</v>
      </c>
      <c r="B97" s="249"/>
      <c r="C97" s="309"/>
      <c r="D97" s="306"/>
      <c r="E97" s="246"/>
      <c r="F97" s="246"/>
      <c r="G97" s="246"/>
      <c r="H97" s="37"/>
    </row>
    <row r="98" spans="1:8" s="307" customFormat="1" hidden="1" outlineLevel="1" x14ac:dyDescent="0.25">
      <c r="A98" s="228" t="s">
        <v>247</v>
      </c>
      <c r="B98" s="249"/>
      <c r="C98" s="309"/>
      <c r="D98" s="306"/>
      <c r="E98" s="246"/>
      <c r="F98" s="246"/>
      <c r="G98" s="246"/>
      <c r="H98" s="37"/>
    </row>
    <row r="99" spans="1:8" s="307" customFormat="1" ht="15.75" hidden="1" outlineLevel="1" thickBot="1" x14ac:dyDescent="0.3">
      <c r="A99" s="229" t="s">
        <v>289</v>
      </c>
      <c r="B99" s="249"/>
      <c r="C99" s="309"/>
      <c r="D99" s="306"/>
      <c r="E99" s="246"/>
      <c r="F99" s="246"/>
      <c r="G99" s="246"/>
      <c r="H99" s="37"/>
    </row>
    <row r="100" spans="1:8" s="307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59"/>
      <c r="C101" s="59"/>
      <c r="D101" s="59"/>
      <c r="E101" s="126"/>
      <c r="F101" s="126"/>
      <c r="G101" s="126"/>
      <c r="H101" s="37"/>
    </row>
    <row r="102" spans="1:8" x14ac:dyDescent="0.25">
      <c r="A102" s="167" t="s">
        <v>86</v>
      </c>
      <c r="B102" s="38"/>
      <c r="C102" s="18"/>
      <c r="D102" s="38"/>
      <c r="E102" s="38"/>
      <c r="F102" s="38"/>
      <c r="G102" s="126"/>
      <c r="H102" s="37">
        <f>IFERROR(SOLL!G52-IF(B102 = SOLL!$B$2,1, IF(C102=SOLL!$B$2,2,IF(D102=SOLL!$B$2,3,IF(E102=SOLL!$B$2,4, IF(F102=SOLL!$B$2,"-"))))),"-")</f>
        <v>2</v>
      </c>
    </row>
    <row r="103" spans="1:8" x14ac:dyDescent="0.25">
      <c r="A103" s="170" t="s">
        <v>14</v>
      </c>
      <c r="B103" s="38"/>
      <c r="C103" s="18"/>
      <c r="D103" s="38"/>
      <c r="E103" s="38"/>
      <c r="F103" s="38"/>
      <c r="G103" s="126"/>
      <c r="H103" s="37">
        <f>IFERROR(SOLL!G53-IF(B103 = SOLL!$B$2,1, IF(C103=SOLL!$B$2,2,IF(D103=SOLL!$B$2,3,IF(E103=SOLL!$B$2,4, IF(F103=SOLL!$B$2,"-"))))),"-")</f>
        <v>2</v>
      </c>
    </row>
    <row r="104" spans="1:8" x14ac:dyDescent="0.25">
      <c r="A104" s="170" t="s">
        <v>15</v>
      </c>
      <c r="B104" s="38"/>
      <c r="C104" s="18"/>
      <c r="D104" s="38"/>
      <c r="E104" s="38"/>
      <c r="F104" s="38"/>
      <c r="G104" s="126"/>
      <c r="H104" s="37">
        <f>IFERROR(SOLL!G54-IF(B104 = SOLL!$B$2,1, IF(C104=SOLL!$B$2,2,IF(D104=SOLL!$B$2,3,IF(E104=SOLL!$B$2,4, IF(F104=SOLL!$B$2,"-"))))),"-")</f>
        <v>2</v>
      </c>
    </row>
    <row r="105" spans="1:8" x14ac:dyDescent="0.25">
      <c r="A105" s="167" t="s">
        <v>16</v>
      </c>
      <c r="B105" s="60"/>
      <c r="C105" s="60"/>
      <c r="D105" s="60"/>
      <c r="E105" s="60"/>
      <c r="F105" s="60"/>
      <c r="G105" s="126"/>
      <c r="H105" s="37" t="str">
        <f>IFERROR(SOLL!G55-IF(B105 = SOLL!$B$2,1, IF(C105=SOLL!$B$2,2,IF(D105=SOLL!$B$2,3,IF(E105=SOLL!$B$2,4, IF(F105=SOLL!$B$2,"-"))))),"-")</f>
        <v>-</v>
      </c>
    </row>
    <row r="106" spans="1:8" x14ac:dyDescent="0.25">
      <c r="A106" s="167" t="s">
        <v>17</v>
      </c>
      <c r="B106" s="38"/>
      <c r="C106" s="18"/>
      <c r="D106" s="38"/>
      <c r="E106" s="38"/>
      <c r="F106" s="38"/>
      <c r="G106" s="126"/>
      <c r="H106" s="37">
        <f>IFERROR(SOLL!G56-IF(B106 = SOLL!$B$2,1, IF(C106=SOLL!$B$2,2,IF(D106=SOLL!$B$2,3,IF(E106=SOLL!$B$2,4, IF(F106=SOLL!$B$2,"-"))))),"-")</f>
        <v>2</v>
      </c>
    </row>
    <row r="107" spans="1:8" x14ac:dyDescent="0.25">
      <c r="A107" s="59"/>
      <c r="B107" s="59"/>
      <c r="C107" s="59"/>
      <c r="D107" s="59"/>
      <c r="E107" s="126"/>
      <c r="F107" s="126"/>
      <c r="G107" s="126"/>
      <c r="H107" s="37"/>
    </row>
    <row r="108" spans="1:8" ht="18" x14ac:dyDescent="0.25">
      <c r="A108" s="169" t="s">
        <v>87</v>
      </c>
      <c r="B108" s="59"/>
      <c r="C108" s="59"/>
      <c r="D108" s="59"/>
      <c r="E108" s="126"/>
      <c r="F108" s="126"/>
      <c r="G108" s="126"/>
      <c r="H108" s="37"/>
    </row>
    <row r="109" spans="1:8" x14ac:dyDescent="0.25">
      <c r="A109" s="93" t="s">
        <v>88</v>
      </c>
      <c r="B109" s="59"/>
      <c r="C109" s="59"/>
      <c r="D109" s="59"/>
      <c r="E109" s="126"/>
      <c r="F109" s="126"/>
      <c r="G109" s="126"/>
      <c r="H109" s="37"/>
    </row>
    <row r="110" spans="1:8" x14ac:dyDescent="0.25">
      <c r="A110" s="167" t="s">
        <v>39</v>
      </c>
      <c r="B110" s="60"/>
      <c r="C110" s="60"/>
      <c r="D110" s="60"/>
      <c r="E110" s="60"/>
      <c r="F110" s="60"/>
      <c r="G110" s="126"/>
      <c r="H110" s="37" t="str">
        <f>IFERROR(SOLL!G60-IF(B110 = SOLL!$B$2,1, IF(C110=SOLL!$B$2,2,IF(D110=SOLL!$B$2,3,IF(E110=SOLL!$B$2,4, IF(F110=SOLL!$B$2,"-"))))),"-")</f>
        <v>-</v>
      </c>
    </row>
    <row r="111" spans="1:8" x14ac:dyDescent="0.25">
      <c r="A111" s="167" t="s">
        <v>40</v>
      </c>
      <c r="B111" s="38"/>
      <c r="C111" s="18"/>
      <c r="D111" s="38"/>
      <c r="E111" s="38"/>
      <c r="F111" s="38"/>
      <c r="G111" s="126"/>
      <c r="H111" s="37">
        <f>IFERROR(SOLL!G61-IF(B111 = SOLL!$B$2,1, IF(C111=SOLL!$B$2,2,IF(D111=SOLL!$B$2,3,IF(E111=SOLL!$B$2,4, IF(F111=SOLL!$B$2,"-"))))),"-")</f>
        <v>2</v>
      </c>
    </row>
    <row r="112" spans="1:8" x14ac:dyDescent="0.25">
      <c r="A112" s="167" t="s">
        <v>41</v>
      </c>
      <c r="B112" s="60"/>
      <c r="C112" s="60"/>
      <c r="D112" s="60"/>
      <c r="E112" s="60"/>
      <c r="F112" s="60"/>
      <c r="G112" s="126"/>
      <c r="H112" s="37" t="str">
        <f>IFERROR(SOLL!G62-IF(B112 = SOLL!$B$2,1, IF(C112=SOLL!$B$2,2,IF(D112=SOLL!$B$2,3,IF(E112=SOLL!$B$2,4, IF(F112=SOLL!$B$2,"-"))))),"-")</f>
        <v>-</v>
      </c>
    </row>
    <row r="113" spans="1:8" x14ac:dyDescent="0.25">
      <c r="A113" s="167" t="s">
        <v>42</v>
      </c>
      <c r="B113" s="38"/>
      <c r="C113" s="18"/>
      <c r="D113" s="38"/>
      <c r="E113" s="38"/>
      <c r="F113" s="38"/>
      <c r="G113" s="126"/>
      <c r="H113" s="37">
        <f>IFERROR(SOLL!G63-IF(B113 = SOLL!$B$2,1, IF(C113=SOLL!$B$2,2,IF(D113=SOLL!$B$2,3,IF(E113=SOLL!$B$2,4, IF(F113=SOLL!$B$2,"-"))))),"-")</f>
        <v>2</v>
      </c>
    </row>
    <row r="114" spans="1:8" x14ac:dyDescent="0.25">
      <c r="A114" s="167" t="s">
        <v>89</v>
      </c>
      <c r="B114" s="38"/>
      <c r="C114" s="18"/>
      <c r="D114" s="38"/>
      <c r="E114" s="38"/>
      <c r="F114" s="38"/>
      <c r="G114" s="126"/>
      <c r="H114" s="37">
        <f>IFERROR(SOLL!G64-IF(B114 = SOLL!$B$2,1, IF(C114=SOLL!$B$2,2,IF(D114=SOLL!$B$2,3,IF(E114=SOLL!$B$2,4, IF(F114=SOLL!$B$2,"-"))))),"-")</f>
        <v>2</v>
      </c>
    </row>
    <row r="115" spans="1:8" x14ac:dyDescent="0.25">
      <c r="A115" s="59"/>
      <c r="B115" s="59"/>
      <c r="C115" s="59"/>
      <c r="D115" s="59"/>
      <c r="E115" s="126"/>
      <c r="F115" s="126"/>
      <c r="G115" s="126"/>
      <c r="H115" s="37"/>
    </row>
    <row r="116" spans="1:8" x14ac:dyDescent="0.25">
      <c r="A116" s="59"/>
      <c r="B116" s="59"/>
      <c r="C116" s="59"/>
      <c r="D116" s="59"/>
      <c r="E116" s="126"/>
      <c r="F116" s="126"/>
      <c r="G116" s="126"/>
      <c r="H116" s="37"/>
    </row>
    <row r="117" spans="1:8" ht="18" x14ac:dyDescent="0.25">
      <c r="A117" s="169" t="s">
        <v>90</v>
      </c>
      <c r="B117" s="59"/>
      <c r="C117" s="59"/>
      <c r="D117" s="59"/>
      <c r="E117" s="126"/>
      <c r="F117" s="126"/>
      <c r="G117" s="126"/>
      <c r="H117" s="37"/>
    </row>
    <row r="118" spans="1:8" s="307" customFormat="1" ht="18" hidden="1" outlineLevel="1" x14ac:dyDescent="0.25">
      <c r="A118" s="169"/>
      <c r="B118" s="308" t="s">
        <v>193</v>
      </c>
      <c r="C118" s="308" t="s">
        <v>262</v>
      </c>
      <c r="D118" s="308" t="s">
        <v>194</v>
      </c>
      <c r="E118" s="221" t="s">
        <v>263</v>
      </c>
      <c r="F118" s="221"/>
      <c r="G118" s="221"/>
      <c r="H118" s="37"/>
    </row>
    <row r="119" spans="1:8" s="307" customFormat="1" hidden="1" outlineLevel="1" x14ac:dyDescent="0.25">
      <c r="A119" s="226" t="s">
        <v>261</v>
      </c>
      <c r="B119" s="309"/>
      <c r="C119" s="309"/>
      <c r="D119" s="306"/>
      <c r="E119" s="246"/>
      <c r="F119" s="246"/>
      <c r="G119" s="246"/>
      <c r="H119" s="37"/>
    </row>
    <row r="120" spans="1:8" s="307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59"/>
      <c r="C121" s="59"/>
      <c r="D121" s="59"/>
      <c r="E121" s="126"/>
      <c r="F121" s="126"/>
      <c r="G121" s="126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126"/>
      <c r="H122" s="37">
        <f>IFERROR(SOLL!G69-IF(B122 = SOLL!$B$2,1, IF(C122=SOLL!$B$2,2,IF(D122=SOLL!$B$2,3,IF(E122=SOLL!$B$2,4, IF(F122=SOLL!$B$2,"-"))))),"-")</f>
        <v>2</v>
      </c>
    </row>
    <row r="123" spans="1:8" x14ac:dyDescent="0.25">
      <c r="A123" s="167" t="s">
        <v>35</v>
      </c>
      <c r="B123" s="38"/>
      <c r="C123" s="18"/>
      <c r="D123" s="38"/>
      <c r="E123" s="38"/>
      <c r="F123" s="38"/>
      <c r="G123" s="126"/>
      <c r="H123" s="37">
        <f>IFERROR(SOLL!G70-IF(B123 = SOLL!$B$2,1, IF(C123=SOLL!$B$2,2,IF(D123=SOLL!$B$2,3,IF(E123=SOLL!$B$2,4, IF(F123=SOLL!$B$2,"-"))))),"-")</f>
        <v>2</v>
      </c>
    </row>
    <row r="124" spans="1:8" x14ac:dyDescent="0.25">
      <c r="A124" s="167" t="s">
        <v>37</v>
      </c>
      <c r="B124" s="60"/>
      <c r="C124" s="60"/>
      <c r="D124" s="60"/>
      <c r="E124" s="60"/>
      <c r="F124" s="60"/>
      <c r="G124" s="126"/>
      <c r="H124" s="37" t="str">
        <f>IFERROR(SOLL!G71-IF(B124 = SOLL!$B$2,1, IF(C124=SOLL!$B$2,2,IF(D124=SOLL!$B$2,3,IF(E124=SOLL!$B$2,4, IF(F124=SOLL!$B$2,"-"))))),"-")</f>
        <v>-</v>
      </c>
    </row>
    <row r="125" spans="1:8" x14ac:dyDescent="0.25">
      <c r="A125" s="167" t="s">
        <v>24</v>
      </c>
      <c r="B125" s="38"/>
      <c r="C125" s="18"/>
      <c r="D125" s="38"/>
      <c r="E125" s="38"/>
      <c r="F125" s="38"/>
      <c r="G125" s="126"/>
      <c r="H125" s="37">
        <f>IFERROR(SOLL!G72-IF(B125 = SOLL!$B$2,1, IF(C125=SOLL!$B$2,2,IF(D125=SOLL!$B$2,3,IF(E125=SOLL!$B$2,4, IF(F125=SOLL!$B$2,"-"))))),"-")</f>
        <v>2</v>
      </c>
    </row>
    <row r="126" spans="1:8" x14ac:dyDescent="0.25">
      <c r="A126" s="167" t="s">
        <v>23</v>
      </c>
      <c r="B126" s="60"/>
      <c r="C126" s="60"/>
      <c r="D126" s="60"/>
      <c r="E126" s="60"/>
      <c r="F126" s="60"/>
      <c r="G126" s="126"/>
      <c r="H126" s="37" t="str">
        <f>IFERROR(SOLL!G73-IF(B126 = SOLL!$B$2,1, IF(C126=SOLL!$B$2,2,IF(D126=SOLL!$B$2,3,IF(E126=SOLL!$B$2,4, IF(F126=SOLL!$B$2,"-"))))),"-")</f>
        <v>-</v>
      </c>
    </row>
    <row r="127" spans="1:8" x14ac:dyDescent="0.25">
      <c r="A127" s="59"/>
      <c r="B127" s="59"/>
      <c r="C127" s="59"/>
      <c r="D127" s="59"/>
      <c r="E127" s="126"/>
      <c r="F127" s="126"/>
      <c r="G127" s="126"/>
      <c r="H127" s="37"/>
    </row>
    <row r="128" spans="1:8" x14ac:dyDescent="0.25">
      <c r="A128" s="93" t="s">
        <v>30</v>
      </c>
      <c r="B128" s="59"/>
      <c r="C128" s="59"/>
      <c r="D128" s="59"/>
      <c r="E128" s="126"/>
      <c r="F128" s="126"/>
      <c r="G128" s="126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126"/>
      <c r="H129" s="37">
        <f>IFERROR(SOLL!G76-IF(B129 = SOLL!$B$2,1, IF(C129=SOLL!$B$2,2,IF(D129=SOLL!$B$2,3,IF(E129=SOLL!$B$2,4, IF(F129=SOLL!$B$2,"-"))))),"-")</f>
        <v>2</v>
      </c>
    </row>
    <row r="130" spans="1:8" x14ac:dyDescent="0.25">
      <c r="A130" s="167" t="s">
        <v>32</v>
      </c>
      <c r="B130" s="38"/>
      <c r="C130" s="18"/>
      <c r="D130" s="38"/>
      <c r="E130" s="38"/>
      <c r="F130" s="38"/>
      <c r="G130" s="126"/>
      <c r="H130" s="37">
        <f>IFERROR(SOLL!G77-IF(B130 = SOLL!$B$2,1, IF(C130=SOLL!$B$2,2,IF(D130=SOLL!$B$2,3,IF(E130=SOLL!$B$2,4, IF(F130=SOLL!$B$2,"-"))))),"-")</f>
        <v>2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126"/>
      <c r="H131" s="37">
        <f>IFERROR(SOLL!G78-IF(B131 = SOLL!$B$2,1, IF(C131=SOLL!$B$2,2,IF(D131=SOLL!$B$2,3,IF(E131=SOLL!$B$2,4, IF(F131=SOLL!$B$2,"-"))))),"-")</f>
        <v>2</v>
      </c>
    </row>
    <row r="132" spans="1:8" x14ac:dyDescent="0.25">
      <c r="A132" s="167" t="s">
        <v>33</v>
      </c>
      <c r="B132" s="60"/>
      <c r="C132" s="60"/>
      <c r="D132" s="60"/>
      <c r="E132" s="60"/>
      <c r="F132" s="60"/>
      <c r="G132" s="126"/>
      <c r="H132" s="37" t="str">
        <f>IFERROR(SOLL!G79-IF(B132 = SOLL!$B$2,1, IF(C132=SOLL!$B$2,2,IF(D132=SOLL!$B$2,3,IF(E132=SOLL!$B$2,4, IF(F132=SOLL!$B$2,"-"))))),"-")</f>
        <v>-</v>
      </c>
    </row>
    <row r="133" spans="1:8" x14ac:dyDescent="0.25">
      <c r="A133" s="167" t="s">
        <v>34</v>
      </c>
      <c r="B133" s="38"/>
      <c r="C133" s="18"/>
      <c r="D133" s="38"/>
      <c r="E133" s="38"/>
      <c r="F133" s="38"/>
      <c r="G133" s="126"/>
      <c r="H133" s="37">
        <f>IFERROR(SOLL!G80-IF(B133 = SOLL!$B$2,1, IF(C133=SOLL!$B$2,2,IF(D133=SOLL!$B$2,3,IF(E133=SOLL!$B$2,4, IF(F133=SOLL!$B$2,"-"))))),"-")</f>
        <v>2</v>
      </c>
    </row>
    <row r="134" spans="1:8" x14ac:dyDescent="0.25">
      <c r="A134" s="59"/>
      <c r="B134" s="59"/>
      <c r="C134" s="59"/>
      <c r="D134" s="59"/>
      <c r="E134" s="126"/>
      <c r="F134" s="126"/>
      <c r="G134" s="126"/>
      <c r="H134" s="37"/>
    </row>
    <row r="135" spans="1:8" x14ac:dyDescent="0.25">
      <c r="A135" s="93" t="s">
        <v>2</v>
      </c>
      <c r="B135" s="59"/>
      <c r="C135" s="59"/>
      <c r="D135" s="59"/>
      <c r="E135" s="126"/>
      <c r="F135" s="126"/>
      <c r="G135" s="126"/>
      <c r="H135" s="37"/>
    </row>
    <row r="136" spans="1:8" x14ac:dyDescent="0.25">
      <c r="A136" s="167" t="s">
        <v>25</v>
      </c>
      <c r="B136" s="51"/>
      <c r="C136" s="38"/>
      <c r="D136" s="38"/>
      <c r="E136" s="38"/>
      <c r="F136" s="38"/>
      <c r="G136" s="126"/>
      <c r="H136" s="37">
        <f>IFERROR(SOLL!G83-IF(B136 = SOLL!$B$2,1, IF(C136=SOLL!$B$2,2,IF(D136=SOLL!$B$2,3,IF(E136=SOLL!$B$2,4, IF(F136=SOLL!$B$2,"-"))))),"-")</f>
        <v>1</v>
      </c>
    </row>
    <row r="137" spans="1:8" x14ac:dyDescent="0.25">
      <c r="A137" s="167" t="s">
        <v>26</v>
      </c>
      <c r="B137" s="38"/>
      <c r="C137" s="18"/>
      <c r="D137" s="38"/>
      <c r="E137" s="38"/>
      <c r="F137" s="38"/>
      <c r="G137" s="126"/>
      <c r="H137" s="37">
        <f>IFERROR(SOLL!G84-IF(B137 = SOLL!$B$2,1, IF(C137=SOLL!$B$2,2,IF(D137=SOLL!$B$2,3,IF(E137=SOLL!$B$2,4, IF(F137=SOLL!$B$2,"-"))))),"-")</f>
        <v>2</v>
      </c>
    </row>
    <row r="138" spans="1:8" x14ac:dyDescent="0.25">
      <c r="A138" s="167" t="s">
        <v>27</v>
      </c>
      <c r="B138" s="60"/>
      <c r="C138" s="60"/>
      <c r="D138" s="60"/>
      <c r="E138" s="60"/>
      <c r="F138" s="60"/>
      <c r="G138" s="126"/>
      <c r="H138" s="37" t="str">
        <f>IFERROR(SOLL!G85-IF(B138 = SOLL!$B$2,1, IF(C138=SOLL!$B$2,2,IF(D138=SOLL!$B$2,3,IF(E138=SOLL!$B$2,4, IF(F138=SOLL!$B$2,"-"))))),"-")</f>
        <v>-</v>
      </c>
    </row>
    <row r="139" spans="1:8" x14ac:dyDescent="0.25">
      <c r="A139" s="167" t="s">
        <v>28</v>
      </c>
      <c r="B139" s="38"/>
      <c r="C139" s="18"/>
      <c r="D139" s="38"/>
      <c r="E139" s="38"/>
      <c r="F139" s="38"/>
      <c r="G139" s="126"/>
      <c r="H139" s="37">
        <f>IFERROR(SOLL!G86-IF(B139 = SOLL!$B$2,1, IF(C139=SOLL!$B$2,2,IF(D139=SOLL!$B$2,3,IF(E139=SOLL!$B$2,4, IF(F139=SOLL!$B$2,"-"))))),"-")</f>
        <v>2</v>
      </c>
    </row>
    <row r="140" spans="1:8" x14ac:dyDescent="0.25">
      <c r="A140" s="167" t="s">
        <v>29</v>
      </c>
      <c r="B140" s="38"/>
      <c r="C140" s="18"/>
      <c r="D140" s="38"/>
      <c r="E140" s="38"/>
      <c r="F140" s="38"/>
      <c r="G140" s="126"/>
      <c r="H140" s="37">
        <f>IFERROR(SOLL!G87-IF(B140 = SOLL!$B$2,1, IF(C140=SOLL!$B$2,2,IF(D140=SOLL!$B$2,3,IF(E140=SOLL!$B$2,4, IF(F140=SOLL!$B$2,"-"))))),"-")</f>
        <v>2</v>
      </c>
    </row>
    <row r="141" spans="1:8" x14ac:dyDescent="0.25">
      <c r="A141" s="59"/>
      <c r="B141" s="59"/>
      <c r="C141" s="59"/>
      <c r="D141" s="59"/>
      <c r="E141" s="126"/>
      <c r="F141" s="126"/>
      <c r="G141" s="126"/>
      <c r="H141" s="37"/>
    </row>
    <row r="142" spans="1:8" ht="18" x14ac:dyDescent="0.25">
      <c r="A142" s="169" t="s">
        <v>93</v>
      </c>
      <c r="B142" s="59"/>
      <c r="C142" s="59"/>
      <c r="D142" s="59"/>
      <c r="E142" s="126"/>
      <c r="F142" s="126"/>
      <c r="G142" s="126"/>
      <c r="H142" s="37"/>
    </row>
    <row r="143" spans="1:8" s="307" customFormat="1" ht="18.75" hidden="1" outlineLevel="1" thickBot="1" x14ac:dyDescent="0.3">
      <c r="A143" s="169"/>
      <c r="B143" s="308" t="s">
        <v>193</v>
      </c>
      <c r="C143" s="308" t="s">
        <v>262</v>
      </c>
      <c r="D143" s="308" t="s">
        <v>194</v>
      </c>
      <c r="E143" s="221" t="s">
        <v>263</v>
      </c>
      <c r="F143" s="221"/>
      <c r="G143" s="221"/>
      <c r="H143" s="37"/>
    </row>
    <row r="144" spans="1:8" s="307" customFormat="1" ht="29.25" hidden="1" outlineLevel="1" x14ac:dyDescent="0.25">
      <c r="A144" s="228" t="s">
        <v>299</v>
      </c>
      <c r="B144" s="249"/>
      <c r="C144" s="309"/>
      <c r="D144" s="306"/>
      <c r="E144" s="246"/>
      <c r="F144" s="246"/>
      <c r="G144" s="246"/>
      <c r="H144" s="37"/>
    </row>
    <row r="145" spans="1:8" s="307" customFormat="1" ht="15.75" hidden="1" outlineLevel="1" thickBot="1" x14ac:dyDescent="0.3">
      <c r="A145" s="229" t="s">
        <v>334</v>
      </c>
      <c r="B145" s="249"/>
      <c r="C145" s="309"/>
      <c r="D145" s="306"/>
      <c r="E145" s="246"/>
      <c r="F145" s="246"/>
      <c r="G145" s="246"/>
      <c r="H145" s="37"/>
    </row>
    <row r="146" spans="1:8" s="307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59"/>
      <c r="C147" s="59"/>
      <c r="D147" s="59"/>
      <c r="E147" s="126"/>
      <c r="F147" s="126"/>
      <c r="G147" s="126"/>
      <c r="H147" s="37"/>
    </row>
    <row r="148" spans="1:8" x14ac:dyDescent="0.25">
      <c r="A148" s="167" t="s">
        <v>18</v>
      </c>
      <c r="B148" s="38"/>
      <c r="C148" s="18"/>
      <c r="D148" s="38"/>
      <c r="E148" s="38"/>
      <c r="F148" s="38"/>
      <c r="G148" s="126"/>
      <c r="H148" s="37">
        <f>IFERROR(SOLL!G91-IF(B148 = SOLL!$B$2,1, IF(C148=SOLL!$B$2,2,IF(D148=SOLL!$B$2,3,IF(E148=SOLL!$B$2,4, IF(F148=SOLL!$B$2,"-"))))),"-")</f>
        <v>2</v>
      </c>
    </row>
    <row r="149" spans="1:8" x14ac:dyDescent="0.25">
      <c r="A149" s="167" t="s">
        <v>19</v>
      </c>
      <c r="B149" s="38"/>
      <c r="C149" s="18"/>
      <c r="D149" s="38"/>
      <c r="E149" s="38"/>
      <c r="F149" s="38"/>
      <c r="G149" s="126"/>
      <c r="H149" s="37">
        <f>IFERROR(SOLL!G92-IF(B149 = SOLL!$B$2,1, IF(C149=SOLL!$B$2,2,IF(D149=SOLL!$B$2,3,IF(E149=SOLL!$B$2,4, IF(F149=SOLL!$B$2,"-"))))),"-")</f>
        <v>2</v>
      </c>
    </row>
    <row r="150" spans="1:8" x14ac:dyDescent="0.25">
      <c r="A150" s="167" t="s">
        <v>95</v>
      </c>
      <c r="B150" s="38"/>
      <c r="C150" s="18"/>
      <c r="D150" s="38"/>
      <c r="E150" s="38"/>
      <c r="F150" s="38"/>
      <c r="G150" s="126"/>
      <c r="H150" s="37">
        <f>IFERROR(SOLL!G93-IF(B150 = SOLL!$B$2,1, IF(C150=SOLL!$B$2,2,IF(D150=SOLL!$B$2,3,IF(E150=SOLL!$B$2,4, IF(F150=SOLL!$B$2,"-"))))),"-")</f>
        <v>2</v>
      </c>
    </row>
    <row r="151" spans="1:8" x14ac:dyDescent="0.25">
      <c r="A151" s="167" t="s">
        <v>20</v>
      </c>
      <c r="B151" s="60"/>
      <c r="C151" s="60"/>
      <c r="D151" s="60"/>
      <c r="E151" s="60"/>
      <c r="F151" s="60"/>
      <c r="G151" s="126"/>
      <c r="H151" s="37" t="str">
        <f>IFERROR(SOLL!G94-IF(B151 = SOLL!$B$2,1, IF(C151=SOLL!$B$2,2,IF(D151=SOLL!$B$2,3,IF(E151=SOLL!$B$2,4, IF(F151=SOLL!$B$2,"-"))))),"-")</f>
        <v>-</v>
      </c>
    </row>
    <row r="152" spans="1:8" x14ac:dyDescent="0.25">
      <c r="A152" s="167" t="s">
        <v>21</v>
      </c>
      <c r="B152" s="38"/>
      <c r="C152" s="18"/>
      <c r="D152" s="38"/>
      <c r="E152" s="38"/>
      <c r="F152" s="38"/>
      <c r="G152" s="126"/>
      <c r="H152" s="37">
        <f>IFERROR(SOLL!G95-IF(B152 = SOLL!$B$2,1, IF(C152=SOLL!$B$2,2,IF(D152=SOLL!$B$2,3,IF(E152=SOLL!$B$2,4, IF(F152=SOLL!$B$2,"-"))))),"-")</f>
        <v>2</v>
      </c>
    </row>
    <row r="153" spans="1:8" x14ac:dyDescent="0.25">
      <c r="A153" s="167" t="s">
        <v>22</v>
      </c>
      <c r="B153" s="60"/>
      <c r="C153" s="60"/>
      <c r="D153" s="60"/>
      <c r="E153" s="60"/>
      <c r="F153" s="60"/>
      <c r="G153" s="126"/>
      <c r="H153" s="37" t="str">
        <f>IFERROR(SOLL!G96-IF(B153 = SOLL!$B$2,1, IF(C153=SOLL!$B$2,2,IF(D153=SOLL!$B$2,3,IF(E153=SOLL!$B$2,4, IF(F153=SOLL!$B$2,"-"))))),"-")</f>
        <v>-</v>
      </c>
    </row>
    <row r="154" spans="1:8" x14ac:dyDescent="0.25">
      <c r="A154" s="59"/>
    </row>
    <row r="155" spans="1:8" x14ac:dyDescent="0.25">
      <c r="A155" s="59"/>
    </row>
  </sheetData>
  <mergeCells count="51">
    <mergeCell ref="E143:G143"/>
    <mergeCell ref="E144:G144"/>
    <mergeCell ref="E145:G145"/>
    <mergeCell ref="E96:G96"/>
    <mergeCell ref="E97:G97"/>
    <mergeCell ref="E98:G98"/>
    <mergeCell ref="E99:G99"/>
    <mergeCell ref="E118:G118"/>
    <mergeCell ref="E119:G119"/>
    <mergeCell ref="E76:G76"/>
    <mergeCell ref="E91:G91"/>
    <mergeCell ref="E92:G92"/>
    <mergeCell ref="E93:G93"/>
    <mergeCell ref="E94:G94"/>
    <mergeCell ref="E95:G95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dataValidations count="1">
    <dataValidation type="whole" operator="greaterThanOrEqual" allowBlank="1" showInputMessage="1" showErrorMessage="1" sqref="B3">
      <formula1>3</formula1>
    </dataValidation>
  </dataValidation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154"/>
  <sheetViews>
    <sheetView topLeftCell="A126" zoomScaleNormal="100" workbookViewId="0">
      <selection activeCell="E6" sqref="E6"/>
    </sheetView>
  </sheetViews>
  <sheetFormatPr baseColWidth="10" defaultRowHeight="15" outlineLevelRow="1" x14ac:dyDescent="0.25"/>
  <cols>
    <col min="1" max="1" width="79.85546875" bestFit="1" customWidth="1"/>
    <col min="2" max="2" width="14.85546875" bestFit="1" customWidth="1"/>
    <col min="3" max="3" width="11.5703125" bestFit="1" customWidth="1"/>
    <col min="4" max="4" width="11" bestFit="1" customWidth="1"/>
    <col min="5" max="6" width="12" bestFit="1" customWidth="1"/>
    <col min="8" max="8" width="15.5703125" bestFit="1" customWidth="1"/>
  </cols>
  <sheetData>
    <row r="1" spans="1:9" s="1" customFormat="1" x14ac:dyDescent="0.25">
      <c r="A1" s="1" t="s">
        <v>96</v>
      </c>
    </row>
    <row r="2" spans="1:9" s="1" customFormat="1" x14ac:dyDescent="0.25">
      <c r="A2" s="62" t="s">
        <v>67</v>
      </c>
      <c r="B2" s="58"/>
    </row>
    <row r="3" spans="1:9" s="31" customFormat="1" x14ac:dyDescent="0.25">
      <c r="A3" s="62" t="s">
        <v>110</v>
      </c>
      <c r="B3" s="58"/>
    </row>
    <row r="4" spans="1:9" x14ac:dyDescent="0.25">
      <c r="A4" s="1"/>
      <c r="B4" s="1"/>
      <c r="C4" s="1"/>
      <c r="D4" s="1"/>
      <c r="E4" s="1"/>
      <c r="F4" s="1"/>
      <c r="G4" s="1"/>
      <c r="H4" s="1"/>
    </row>
    <row r="5" spans="1:9" ht="18" x14ac:dyDescent="0.25">
      <c r="A5" s="25" t="s">
        <v>72</v>
      </c>
      <c r="B5" s="25"/>
      <c r="C5" s="25"/>
      <c r="D5" s="25"/>
      <c r="E5" s="25"/>
      <c r="F5" s="25"/>
      <c r="G5" s="1"/>
      <c r="H5" s="1"/>
    </row>
    <row r="6" spans="1:9" x14ac:dyDescent="0.25">
      <c r="A6" s="26" t="s">
        <v>38</v>
      </c>
      <c r="B6" s="27" t="s">
        <v>5</v>
      </c>
      <c r="C6" s="27" t="s">
        <v>105</v>
      </c>
      <c r="D6" s="27" t="s">
        <v>6</v>
      </c>
      <c r="E6" s="28" t="s">
        <v>7</v>
      </c>
      <c r="F6" s="27" t="s">
        <v>8</v>
      </c>
      <c r="G6" s="1"/>
      <c r="H6" s="4" t="s">
        <v>66</v>
      </c>
    </row>
    <row r="7" spans="1:9" x14ac:dyDescent="0.25">
      <c r="A7" s="167" t="s">
        <v>43</v>
      </c>
      <c r="B7" s="60"/>
      <c r="C7" s="60"/>
      <c r="D7" s="60"/>
      <c r="E7" s="60"/>
      <c r="F7" s="60"/>
      <c r="G7" s="1"/>
      <c r="H7" s="5" t="str">
        <f>IFERROR(SOLL!B6-IF(B7 = SOLL!$B$2,1, IF(TNBa!C7=SOLL!$B$2,2,IF(TNBa!D7=SOLL!$B$2,3,IF(TNBa!E7=SOLL!$B$2,4, IF(F7=SOLL!$B$2,"-"))))),"-")</f>
        <v>-</v>
      </c>
      <c r="I7" s="5"/>
    </row>
    <row r="8" spans="1:9" x14ac:dyDescent="0.25">
      <c r="A8" s="167" t="s">
        <v>44</v>
      </c>
      <c r="B8" s="60"/>
      <c r="C8" s="60"/>
      <c r="D8" s="60"/>
      <c r="E8" s="60"/>
      <c r="F8" s="60"/>
      <c r="G8" s="1"/>
      <c r="H8" s="37" t="str">
        <f>IFERROR(SOLL!B7-IF(B8 = SOLL!$B$2,1, IF(TNBa!C8=SOLL!$B$2,2,IF(TNBa!D8=SOLL!$B$2,3,IF(TNBa!E8=SOLL!$B$2,4, IF(F8=SOLL!$B$2,"-"))))),"-")</f>
        <v>-</v>
      </c>
      <c r="I8" s="5"/>
    </row>
    <row r="9" spans="1:9" x14ac:dyDescent="0.25">
      <c r="A9" s="167" t="s">
        <v>73</v>
      </c>
      <c r="B9" s="60"/>
      <c r="C9" s="60"/>
      <c r="D9" s="60"/>
      <c r="E9" s="60"/>
      <c r="F9" s="60"/>
      <c r="G9" s="1"/>
      <c r="H9" s="37" t="str">
        <f>IFERROR(SOLL!B8-IF(B9 = SOLL!$B$2,1, IF(TNBa!C9=SOLL!$B$2,2,IF(TNBa!D9=SOLL!$B$2,3,IF(TNBa!E9=SOLL!$B$2,4, IF(F9=SOLL!$B$2,"-"))))),"-")</f>
        <v>-</v>
      </c>
      <c r="I9" s="5"/>
    </row>
    <row r="10" spans="1:9" x14ac:dyDescent="0.25">
      <c r="A10" s="167" t="s">
        <v>74</v>
      </c>
      <c r="B10" s="60"/>
      <c r="C10" s="60"/>
      <c r="D10" s="60"/>
      <c r="E10" s="60"/>
      <c r="F10" s="60"/>
      <c r="G10" s="1"/>
      <c r="H10" s="37" t="str">
        <f>IFERROR(SOLL!B9-IF(B10 = SOLL!$B$2,1, IF(TNBa!C10=SOLL!$B$2,2,IF(TNBa!D10=SOLL!$B$2,3,IF(TNBa!E10=SOLL!$B$2,4, IF(F10=SOLL!$B$2,"-"))))),"-")</f>
        <v>-</v>
      </c>
      <c r="I10" s="5"/>
    </row>
    <row r="11" spans="1:9" x14ac:dyDescent="0.25">
      <c r="A11" s="167" t="s">
        <v>45</v>
      </c>
      <c r="B11" s="60"/>
      <c r="C11" s="60"/>
      <c r="D11" s="60"/>
      <c r="E11" s="60"/>
      <c r="F11" s="60"/>
      <c r="G11" s="1"/>
      <c r="H11" s="37" t="str">
        <f>IFERROR(SOLL!B10-IF(B11 = SOLL!$B$2,1, IF(TNBa!C11=SOLL!$B$2,2,IF(TNBa!D11=SOLL!$B$2,3,IF(TNBa!E11=SOLL!$B$2,4, IF(F11=SOLL!$B$2,"-"))))),"-")</f>
        <v>-</v>
      </c>
      <c r="I11" s="5"/>
    </row>
    <row r="12" spans="1:9" x14ac:dyDescent="0.25">
      <c r="A12" s="167" t="s">
        <v>46</v>
      </c>
      <c r="B12" s="60"/>
      <c r="C12" s="60"/>
      <c r="D12" s="60"/>
      <c r="E12" s="60"/>
      <c r="F12" s="60"/>
      <c r="G12" s="1"/>
      <c r="H12" s="37" t="str">
        <f>IFERROR(SOLL!B11-IF(B12 = SOLL!$B$2,1, IF(TNBa!C12=SOLL!$B$2,2,IF(TNBa!D12=SOLL!$B$2,3,IF(TNBa!E12=SOLL!$B$2,4, IF(F12=SOLL!$B$2,"-"))))),"-")</f>
        <v>-</v>
      </c>
      <c r="I12" s="5"/>
    </row>
    <row r="13" spans="1:9" x14ac:dyDescent="0.25">
      <c r="A13" s="59"/>
      <c r="B13" s="24"/>
      <c r="C13" s="24"/>
      <c r="E13" s="24"/>
      <c r="F13" s="24"/>
      <c r="G13" s="1"/>
      <c r="H13" s="37"/>
      <c r="I13" s="5"/>
    </row>
    <row r="14" spans="1:9" ht="18" x14ac:dyDescent="0.25">
      <c r="A14" s="169" t="s">
        <v>75</v>
      </c>
      <c r="B14" s="24"/>
      <c r="C14" s="24"/>
      <c r="E14" s="24"/>
      <c r="F14" s="24"/>
      <c r="G14" s="1"/>
      <c r="H14" s="37"/>
      <c r="I14" s="5"/>
    </row>
    <row r="15" spans="1:9" s="310" customFormat="1" ht="18.75" hidden="1" outlineLevel="1" thickBot="1" x14ac:dyDescent="0.3">
      <c r="A15" s="169"/>
      <c r="B15" s="340" t="s">
        <v>193</v>
      </c>
      <c r="C15" s="340" t="s">
        <v>262</v>
      </c>
      <c r="D15" s="340" t="s">
        <v>194</v>
      </c>
      <c r="E15" s="221" t="s">
        <v>263</v>
      </c>
      <c r="F15" s="221"/>
      <c r="G15" s="221"/>
      <c r="H15" s="37"/>
      <c r="I15" s="37"/>
    </row>
    <row r="16" spans="1:9" s="307" customFormat="1" ht="30" hidden="1" outlineLevel="1" thickBot="1" x14ac:dyDescent="0.3">
      <c r="A16" s="231" t="s">
        <v>273</v>
      </c>
      <c r="B16" s="249"/>
      <c r="C16" s="341"/>
      <c r="D16" s="341"/>
      <c r="E16" s="246"/>
      <c r="F16" s="246"/>
      <c r="G16" s="246"/>
      <c r="H16" s="37"/>
    </row>
    <row r="17" spans="1:9" s="307" customFormat="1" ht="15.75" hidden="1" outlineLevel="1" thickBot="1" x14ac:dyDescent="0.3">
      <c r="A17" s="231" t="s">
        <v>338</v>
      </c>
      <c r="B17" s="249"/>
      <c r="C17" s="341"/>
      <c r="D17" s="341"/>
      <c r="E17" s="246"/>
      <c r="F17" s="246"/>
      <c r="G17" s="246"/>
      <c r="H17" s="37"/>
    </row>
    <row r="18" spans="1:9" s="310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9" x14ac:dyDescent="0.25">
      <c r="A19" s="93" t="s">
        <v>47</v>
      </c>
      <c r="B19" s="24"/>
      <c r="C19" s="24"/>
      <c r="E19" s="24"/>
      <c r="F19" s="24"/>
      <c r="G19" s="1"/>
      <c r="H19" s="37"/>
      <c r="I19" s="5"/>
    </row>
    <row r="20" spans="1:9" x14ac:dyDescent="0.25">
      <c r="A20" s="168" t="s">
        <v>48</v>
      </c>
      <c r="B20" s="38"/>
      <c r="C20" s="51"/>
      <c r="D20" s="38"/>
      <c r="E20" s="38"/>
      <c r="F20" s="38"/>
      <c r="G20" s="1"/>
      <c r="H20" s="37">
        <f>IFERROR(SOLL!B15-IF(B20 = SOLL!$B$2,1, IF(TNBa!C20=SOLL!$B$2,2,IF(TNBa!D20=SOLL!$B$2,3,IF(TNBa!E20=SOLL!$B$2,4, IF(F20=SOLL!$B$2,"-"))))),"-")</f>
        <v>2</v>
      </c>
      <c r="I20" s="5"/>
    </row>
    <row r="21" spans="1:9" x14ac:dyDescent="0.25">
      <c r="A21" s="168" t="s">
        <v>49</v>
      </c>
      <c r="B21" s="36"/>
      <c r="C21" s="36"/>
      <c r="D21" s="52"/>
      <c r="E21" s="36"/>
      <c r="F21" s="36"/>
      <c r="G21" s="1"/>
      <c r="H21" s="37">
        <f>IFERROR(SOLL!B16-IF(B21 = SOLL!$B$2,1, IF(TNBa!C21=SOLL!$B$2,2,IF(TNBa!D21=SOLL!$B$2,3,IF(TNBa!E21=SOLL!$B$2,4, IF(F21=SOLL!$B$2,"-"))))),"-")</f>
        <v>3</v>
      </c>
      <c r="I21" s="5"/>
    </row>
    <row r="22" spans="1:9" x14ac:dyDescent="0.25">
      <c r="A22" s="168" t="s">
        <v>50</v>
      </c>
      <c r="B22" s="38"/>
      <c r="C22" s="51"/>
      <c r="D22" s="38"/>
      <c r="E22" s="38"/>
      <c r="F22" s="38"/>
      <c r="G22" s="1"/>
      <c r="H22" s="37">
        <f>IFERROR(SOLL!B17-IF(B22 = SOLL!$B$2,1, IF(TNBa!C22=SOLL!$B$2,2,IF(TNBa!D22=SOLL!$B$2,3,IF(TNBa!E22=SOLL!$B$2,4, IF(F22=SOLL!$B$2,"-"))))),"-")</f>
        <v>2</v>
      </c>
      <c r="I22" s="5"/>
    </row>
    <row r="23" spans="1:9" x14ac:dyDescent="0.25">
      <c r="A23" s="168" t="s">
        <v>51</v>
      </c>
      <c r="B23" s="38"/>
      <c r="C23" s="52"/>
      <c r="D23" s="38"/>
      <c r="E23" s="38"/>
      <c r="F23" s="38"/>
      <c r="G23" s="1"/>
      <c r="H23" s="37">
        <f>IFERROR(SOLL!B18-IF(B23 = SOLL!$B$2,1, IF(TNBa!C23=SOLL!$B$2,2,IF(TNBa!D23=SOLL!$B$2,3,IF(TNBa!E23=SOLL!$B$2,4, IF(F23=SOLL!$B$2,"-"))))),"-")</f>
        <v>2</v>
      </c>
      <c r="I23" s="5"/>
    </row>
    <row r="24" spans="1:9" x14ac:dyDescent="0.25">
      <c r="A24" s="168" t="s">
        <v>52</v>
      </c>
      <c r="B24" s="38"/>
      <c r="C24" s="38"/>
      <c r="D24" s="51"/>
      <c r="E24" s="38"/>
      <c r="F24" s="38"/>
      <c r="G24" s="1"/>
      <c r="H24" s="37">
        <f>IFERROR(SOLL!B19-IF(B24 = SOLL!$B$2,1, IF(TNBa!C24=SOLL!$B$2,2,IF(TNBa!D24=SOLL!$B$2,3,IF(TNBa!E24=SOLL!$B$2,4, IF(F24=SOLL!$B$2,"-"))))),"-")</f>
        <v>3</v>
      </c>
    </row>
    <row r="25" spans="1:9" x14ac:dyDescent="0.25">
      <c r="A25" s="59"/>
      <c r="B25" s="24"/>
      <c r="C25" s="24"/>
      <c r="D25" s="24"/>
      <c r="E25" s="24"/>
      <c r="F25" s="24"/>
      <c r="G25" s="1"/>
      <c r="H25" s="37"/>
    </row>
    <row r="26" spans="1:9" x14ac:dyDescent="0.25">
      <c r="A26" s="93" t="s">
        <v>53</v>
      </c>
      <c r="B26" s="24"/>
      <c r="C26" s="24"/>
      <c r="D26" s="24"/>
      <c r="E26" s="24"/>
      <c r="F26" s="24"/>
      <c r="G26" s="1"/>
      <c r="H26" s="37"/>
    </row>
    <row r="27" spans="1:9" x14ac:dyDescent="0.25">
      <c r="A27" s="167" t="s">
        <v>54</v>
      </c>
      <c r="B27" s="38"/>
      <c r="C27" s="51"/>
      <c r="D27" s="38"/>
      <c r="E27" s="38"/>
      <c r="F27" s="38"/>
      <c r="G27" s="1"/>
      <c r="H27" s="37">
        <f>IFERROR(SOLL!B22-IF(B27 = SOLL!$B$2,1, IF(TNBa!C27=SOLL!$B$2,2,IF(TNBa!D27=SOLL!$B$2,3,IF(TNBa!E27=SOLL!$B$2,4, IF(F27=SOLL!$B$2,"-"))))),"-")</f>
        <v>2</v>
      </c>
    </row>
    <row r="28" spans="1:9" x14ac:dyDescent="0.25">
      <c r="A28" s="167" t="s">
        <v>55</v>
      </c>
      <c r="B28" s="38"/>
      <c r="C28" s="38"/>
      <c r="D28" s="51"/>
      <c r="E28" s="38"/>
      <c r="F28" s="38"/>
      <c r="G28" s="1"/>
      <c r="H28" s="37">
        <f>IFERROR(SOLL!B23-IF(B28 = SOLL!$B$2,1, IF(TNBa!C28=SOLL!$B$2,2,IF(TNBa!D28=SOLL!$B$2,3,IF(TNBa!E28=SOLL!$B$2,4, IF(F28=SOLL!$B$2,"-"))))),"-")</f>
        <v>3</v>
      </c>
    </row>
    <row r="29" spans="1:9" x14ac:dyDescent="0.25">
      <c r="A29" s="167" t="s">
        <v>56</v>
      </c>
      <c r="B29" s="38"/>
      <c r="C29" s="51"/>
      <c r="D29" s="38"/>
      <c r="E29" s="38"/>
      <c r="F29" s="38"/>
      <c r="G29" s="1"/>
      <c r="H29" s="37">
        <f>IFERROR(SOLL!B24-IF(B29 = SOLL!$B$2,1, IF(TNBa!C29=SOLL!$B$2,2,IF(TNBa!D29=SOLL!$B$2,3,IF(TNBa!E29=SOLL!$B$2,4, IF(F29=SOLL!$B$2,"-"))))),"-")</f>
        <v>2</v>
      </c>
    </row>
    <row r="30" spans="1:9" x14ac:dyDescent="0.25">
      <c r="A30" s="167" t="s">
        <v>76</v>
      </c>
      <c r="B30" s="60"/>
      <c r="C30" s="60"/>
      <c r="D30" s="60"/>
      <c r="E30" s="60"/>
      <c r="F30" s="60"/>
      <c r="G30" s="1"/>
      <c r="H30" s="37" t="str">
        <f>IFERROR(SOLL!B25-IF(B30 = SOLL!$B$2,1, IF(TNBa!C30=SOLL!$B$2,2,IF(TNBa!D30=SOLL!$B$2,3,IF(TNBa!E30=SOLL!$B$2,4, IF(F30=SOLL!$B$2,"-"))))),"-")</f>
        <v>-</v>
      </c>
    </row>
    <row r="31" spans="1:9" x14ac:dyDescent="0.25">
      <c r="A31" s="167" t="s">
        <v>57</v>
      </c>
      <c r="B31" s="29"/>
      <c r="C31" s="52"/>
      <c r="D31" s="30"/>
      <c r="E31" s="30"/>
      <c r="F31" s="30"/>
      <c r="G31" s="1"/>
      <c r="H31" s="37">
        <f>IFERROR(SOLL!B26-IF(B31 = SOLL!$B$2,1, IF(TNBa!C31=SOLL!$B$2,2,IF(TNBa!D31=SOLL!$B$2,3,IF(TNBa!E31=SOLL!$B$2,4, IF(F31=SOLL!$B$2,"-"))))),"-")</f>
        <v>2</v>
      </c>
    </row>
    <row r="32" spans="1:9" x14ac:dyDescent="0.25">
      <c r="A32" s="59"/>
      <c r="B32" s="24"/>
      <c r="C32" s="24"/>
      <c r="D32" s="24"/>
      <c r="E32" s="24"/>
      <c r="F32" s="24"/>
      <c r="G32" s="1"/>
      <c r="H32" s="37"/>
    </row>
    <row r="33" spans="1:8" ht="18" x14ac:dyDescent="0.25">
      <c r="A33" s="169" t="s">
        <v>77</v>
      </c>
      <c r="B33" s="24"/>
      <c r="C33" s="24"/>
      <c r="D33" s="24"/>
      <c r="E33" s="24"/>
      <c r="F33" s="24"/>
      <c r="G33" s="1"/>
      <c r="H33" s="37"/>
    </row>
    <row r="34" spans="1:8" x14ac:dyDescent="0.25">
      <c r="A34" s="93" t="s">
        <v>58</v>
      </c>
      <c r="B34" s="24"/>
      <c r="C34" s="24"/>
      <c r="D34" s="24"/>
      <c r="E34" s="24"/>
      <c r="F34" s="24"/>
      <c r="G34" s="1"/>
      <c r="H34" s="37"/>
    </row>
    <row r="35" spans="1:8" x14ac:dyDescent="0.25">
      <c r="A35" s="167" t="s">
        <v>59</v>
      </c>
      <c r="B35" s="38"/>
      <c r="C35" s="51"/>
      <c r="D35" s="38"/>
      <c r="E35" s="38"/>
      <c r="F35" s="38"/>
      <c r="G35" s="1"/>
      <c r="H35" s="37">
        <f>IFERROR(SOLL!B30-IF(B35 = SOLL!$B$2,1, IF(TNBa!C35=SOLL!$B$2,2,IF(TNBa!D35=SOLL!$B$2,3,IF(TNBa!E35=SOLL!$B$2,4, IF(F35=SOLL!$B$2,"-"))))),"-")</f>
        <v>2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1"/>
      <c r="H36" s="37">
        <f>IFERROR(SOLL!B31-IF(B36 = SOLL!$B$2,1, IF(TNBa!C36=SOLL!$B$2,2,IF(TNBa!D36=SOLL!$B$2,3,IF(TNBa!E36=SOLL!$B$2,4, IF(F36=SOLL!$B$2,"-"))))),"-")</f>
        <v>2</v>
      </c>
    </row>
    <row r="37" spans="1:8" x14ac:dyDescent="0.25">
      <c r="A37" s="167" t="s">
        <v>61</v>
      </c>
      <c r="B37" s="38"/>
      <c r="C37" s="51"/>
      <c r="D37" s="38"/>
      <c r="E37" s="38"/>
      <c r="F37" s="38"/>
      <c r="G37" s="1"/>
      <c r="H37" s="37">
        <f>IFERROR(SOLL!B32-IF(B37 = SOLL!$B$2,1, IF(TNBa!C37=SOLL!$B$2,2,IF(TNBa!D37=SOLL!$B$2,3,IF(TNBa!E37=SOLL!$B$2,4, IF(F37=SOLL!$B$2,"-"))))),"-")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1"/>
      <c r="H38" s="37">
        <f>IFERROR(SOLL!B33-IF(B38 = SOLL!$B$2,1, IF(TNBa!C38=SOLL!$B$2,2,IF(TNBa!D38=SOLL!$B$2,3,IF(TNBa!E38=SOLL!$B$2,4,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1"/>
      <c r="H39" s="37">
        <f>IFERROR(SOLL!B34-IF(B39 = SOLL!$B$2,1, IF(TNBa!C39=SOLL!$B$2,2,IF(TNBa!D39=SOLL!$B$2,3,IF(TNBa!E39=SOLL!$B$2,4, IF(F39=SOLL!$B$2,"-"))))),"-")</f>
        <v>2</v>
      </c>
    </row>
    <row r="40" spans="1:8" x14ac:dyDescent="0.25">
      <c r="A40" s="59"/>
      <c r="B40" s="24"/>
      <c r="C40" s="24"/>
      <c r="D40" s="24"/>
      <c r="E40" s="24"/>
      <c r="F40" s="24"/>
      <c r="G40" s="1"/>
      <c r="H40" s="37"/>
    </row>
    <row r="41" spans="1:8" x14ac:dyDescent="0.25">
      <c r="A41" s="59"/>
      <c r="B41" s="24"/>
      <c r="C41" s="24"/>
      <c r="D41" s="24"/>
      <c r="E41" s="24"/>
      <c r="F41" s="24"/>
      <c r="G41" s="1"/>
      <c r="H41" s="37"/>
    </row>
    <row r="42" spans="1:8" ht="18" x14ac:dyDescent="0.25">
      <c r="A42" s="169" t="s">
        <v>64</v>
      </c>
      <c r="B42" s="24"/>
      <c r="C42" s="24"/>
      <c r="D42" s="24"/>
      <c r="E42" s="24"/>
      <c r="F42" s="24"/>
      <c r="G42" s="1"/>
      <c r="H42" s="37"/>
    </row>
    <row r="43" spans="1:8" s="307" customFormat="1" ht="18.75" hidden="1" outlineLevel="1" thickBot="1" x14ac:dyDescent="0.3">
      <c r="A43" s="169"/>
      <c r="B43" s="340" t="s">
        <v>193</v>
      </c>
      <c r="C43" s="340" t="s">
        <v>262</v>
      </c>
      <c r="D43" s="340" t="s">
        <v>194</v>
      </c>
      <c r="E43" s="221" t="s">
        <v>263</v>
      </c>
      <c r="F43" s="221"/>
      <c r="G43" s="221"/>
      <c r="H43" s="37"/>
    </row>
    <row r="44" spans="1:8" s="307" customFormat="1" ht="29.25" hidden="1" outlineLevel="1" x14ac:dyDescent="0.25">
      <c r="A44" s="228" t="s">
        <v>331</v>
      </c>
      <c r="B44" s="249"/>
      <c r="C44" s="341"/>
      <c r="D44" s="341"/>
      <c r="E44" s="246"/>
      <c r="F44" s="246"/>
      <c r="G44" s="246"/>
      <c r="H44" s="37"/>
    </row>
    <row r="45" spans="1:8" s="307" customFormat="1" ht="29.25" hidden="1" outlineLevel="1" thickBot="1" x14ac:dyDescent="0.3">
      <c r="A45" s="229" t="s">
        <v>227</v>
      </c>
      <c r="B45" s="249"/>
      <c r="C45" s="341"/>
      <c r="D45" s="341"/>
      <c r="E45" s="246"/>
      <c r="F45" s="246"/>
      <c r="G45" s="246"/>
      <c r="H45" s="37"/>
    </row>
    <row r="46" spans="1:8" s="307" customFormat="1" ht="43.5" hidden="1" outlineLevel="1" x14ac:dyDescent="0.25">
      <c r="A46" s="228" t="s">
        <v>228</v>
      </c>
      <c r="B46" s="249"/>
      <c r="C46" s="341"/>
      <c r="D46" s="341"/>
      <c r="E46" s="246"/>
      <c r="F46" s="246"/>
      <c r="G46" s="246"/>
      <c r="H46" s="37"/>
    </row>
    <row r="47" spans="1:8" s="307" customFormat="1" ht="28.5" hidden="1" outlineLevel="1" x14ac:dyDescent="0.25">
      <c r="A47" s="230" t="s">
        <v>229</v>
      </c>
      <c r="B47" s="249"/>
      <c r="C47" s="341"/>
      <c r="D47" s="341"/>
      <c r="E47" s="246"/>
      <c r="F47" s="246"/>
      <c r="G47" s="246"/>
      <c r="H47" s="37"/>
    </row>
    <row r="48" spans="1:8" s="307" customFormat="1" ht="28.5" hidden="1" outlineLevel="1" x14ac:dyDescent="0.25">
      <c r="A48" s="230" t="s">
        <v>230</v>
      </c>
      <c r="B48" s="249"/>
      <c r="C48" s="341"/>
      <c r="D48" s="341"/>
      <c r="E48" s="246"/>
      <c r="F48" s="246"/>
      <c r="G48" s="246"/>
      <c r="H48" s="37"/>
    </row>
    <row r="49" spans="1:8" s="307" customFormat="1" ht="43.5" hidden="1" outlineLevel="1" thickBot="1" x14ac:dyDescent="0.3">
      <c r="A49" s="229" t="s">
        <v>231</v>
      </c>
      <c r="B49" s="249"/>
      <c r="C49" s="341"/>
      <c r="D49" s="341"/>
      <c r="E49" s="246"/>
      <c r="F49" s="246"/>
      <c r="G49" s="246"/>
      <c r="H49" s="37"/>
    </row>
    <row r="50" spans="1:8" s="307" customFormat="1" ht="30" hidden="1" outlineLevel="1" thickBot="1" x14ac:dyDescent="0.3">
      <c r="A50" s="231" t="s">
        <v>304</v>
      </c>
      <c r="B50" s="249"/>
      <c r="C50" s="341"/>
      <c r="D50" s="341"/>
      <c r="E50" s="246"/>
      <c r="F50" s="246"/>
      <c r="G50" s="246"/>
      <c r="H50" s="37"/>
    </row>
    <row r="51" spans="1:8" s="307" customFormat="1" ht="44.25" hidden="1" outlineLevel="1" thickBot="1" x14ac:dyDescent="0.3">
      <c r="A51" s="231" t="s">
        <v>297</v>
      </c>
      <c r="B51" s="249"/>
      <c r="C51" s="341"/>
      <c r="D51" s="341"/>
      <c r="E51" s="246"/>
      <c r="F51" s="246"/>
      <c r="G51" s="246"/>
      <c r="H51" s="37"/>
    </row>
    <row r="52" spans="1:8" s="307" customFormat="1" ht="29.25" hidden="1" outlineLevel="1" x14ac:dyDescent="0.25">
      <c r="A52" s="228" t="s">
        <v>332</v>
      </c>
      <c r="B52" s="249"/>
      <c r="C52" s="341"/>
      <c r="D52" s="341"/>
      <c r="E52" s="246"/>
      <c r="F52" s="246"/>
      <c r="G52" s="246"/>
      <c r="H52" s="37"/>
    </row>
    <row r="53" spans="1:8" s="307" customFormat="1" ht="28.5" hidden="1" outlineLevel="1" x14ac:dyDescent="0.25">
      <c r="A53" s="230" t="s">
        <v>236</v>
      </c>
      <c r="B53" s="249"/>
      <c r="C53" s="341"/>
      <c r="D53" s="341"/>
      <c r="E53" s="246"/>
      <c r="F53" s="246"/>
      <c r="G53" s="246"/>
      <c r="H53" s="37"/>
    </row>
    <row r="54" spans="1:8" s="307" customFormat="1" ht="15.75" hidden="1" outlineLevel="1" thickBot="1" x14ac:dyDescent="0.3">
      <c r="A54" s="229" t="s">
        <v>333</v>
      </c>
      <c r="B54" s="249"/>
      <c r="C54" s="341"/>
      <c r="D54" s="341"/>
      <c r="E54" s="246"/>
      <c r="F54" s="246"/>
      <c r="G54" s="246"/>
      <c r="H54" s="37"/>
    </row>
    <row r="55" spans="1:8" s="307" customFormat="1" ht="43.5" hidden="1" outlineLevel="1" x14ac:dyDescent="0.25">
      <c r="A55" s="228" t="s">
        <v>305</v>
      </c>
      <c r="B55" s="249"/>
      <c r="C55" s="341"/>
      <c r="D55" s="341"/>
      <c r="E55" s="246"/>
      <c r="F55" s="246"/>
      <c r="G55" s="246"/>
      <c r="H55" s="37"/>
    </row>
    <row r="56" spans="1:8" s="307" customFormat="1" ht="29.25" hidden="1" outlineLevel="1" thickBot="1" x14ac:dyDescent="0.3">
      <c r="A56" s="229" t="s">
        <v>306</v>
      </c>
      <c r="B56" s="249"/>
      <c r="C56" s="341"/>
      <c r="D56" s="341"/>
      <c r="E56" s="246"/>
      <c r="F56" s="246"/>
      <c r="G56" s="246"/>
      <c r="H56" s="37"/>
    </row>
    <row r="57" spans="1:8" s="307" customFormat="1" ht="30" hidden="1" outlineLevel="1" x14ac:dyDescent="0.25">
      <c r="A57" s="236" t="s">
        <v>241</v>
      </c>
      <c r="B57" s="249"/>
      <c r="C57" s="341"/>
      <c r="D57" s="341"/>
      <c r="E57" s="246"/>
      <c r="F57" s="246"/>
      <c r="G57" s="246"/>
      <c r="H57" s="37"/>
    </row>
    <row r="58" spans="1:8" s="307" customFormat="1" ht="29.25" hidden="1" outlineLevel="1" x14ac:dyDescent="0.25">
      <c r="A58" s="282" t="s">
        <v>285</v>
      </c>
      <c r="B58" s="249"/>
      <c r="C58" s="341"/>
      <c r="D58" s="341"/>
      <c r="E58" s="246"/>
      <c r="F58" s="246"/>
      <c r="G58" s="246"/>
      <c r="H58" s="37"/>
    </row>
    <row r="59" spans="1:8" s="307" customFormat="1" ht="29.25" hidden="1" outlineLevel="1" x14ac:dyDescent="0.25">
      <c r="A59" s="282" t="s">
        <v>307</v>
      </c>
      <c r="B59" s="249"/>
      <c r="C59" s="341"/>
      <c r="D59" s="341"/>
      <c r="E59" s="246"/>
      <c r="F59" s="246"/>
      <c r="G59" s="246"/>
      <c r="H59" s="37"/>
    </row>
    <row r="60" spans="1:8" s="307" customFormat="1" hidden="1" outlineLevel="1" x14ac:dyDescent="0.25">
      <c r="A60" s="300" t="s">
        <v>286</v>
      </c>
      <c r="B60" s="249"/>
      <c r="C60" s="341"/>
      <c r="D60" s="341"/>
      <c r="E60" s="246"/>
      <c r="F60" s="246"/>
      <c r="G60" s="246"/>
      <c r="H60" s="37"/>
    </row>
    <row r="61" spans="1:8" s="307" customFormat="1" ht="30" hidden="1" outlineLevel="1" thickBot="1" x14ac:dyDescent="0.3">
      <c r="A61" s="301" t="s">
        <v>308</v>
      </c>
      <c r="B61" s="249"/>
      <c r="C61" s="341"/>
      <c r="D61" s="341"/>
      <c r="E61" s="246"/>
      <c r="F61" s="246"/>
      <c r="G61" s="246"/>
      <c r="H61" s="37"/>
    </row>
    <row r="62" spans="1:8" s="307" customFormat="1" ht="29.25" hidden="1" outlineLevel="1" x14ac:dyDescent="0.25">
      <c r="A62" s="228" t="s">
        <v>258</v>
      </c>
      <c r="B62" s="249"/>
      <c r="C62" s="341"/>
      <c r="D62" s="341"/>
      <c r="E62" s="246"/>
      <c r="F62" s="246"/>
      <c r="G62" s="246"/>
      <c r="H62" s="37"/>
    </row>
    <row r="63" spans="1:8" s="307" customFormat="1" ht="15.75" hidden="1" outlineLevel="1" thickBot="1" x14ac:dyDescent="0.3">
      <c r="A63" s="235" t="s">
        <v>244</v>
      </c>
      <c r="B63" s="249"/>
      <c r="C63" s="341"/>
      <c r="D63" s="341"/>
      <c r="E63" s="246"/>
      <c r="F63" s="246"/>
      <c r="G63" s="246"/>
      <c r="H63" s="37"/>
    </row>
    <row r="64" spans="1:8" s="307" customFormat="1" ht="58.5" hidden="1" outlineLevel="1" x14ac:dyDescent="0.25">
      <c r="A64" s="236" t="s">
        <v>245</v>
      </c>
      <c r="B64" s="249"/>
      <c r="C64" s="341"/>
      <c r="D64" s="341"/>
      <c r="E64" s="246"/>
      <c r="F64" s="246"/>
      <c r="G64" s="246"/>
      <c r="H64" s="37"/>
    </row>
    <row r="65" spans="1:8" s="307" customFormat="1" ht="15.75" hidden="1" outlineLevel="1" thickBot="1" x14ac:dyDescent="0.3">
      <c r="A65" s="237" t="s">
        <v>246</v>
      </c>
      <c r="B65" s="249"/>
      <c r="C65" s="341"/>
      <c r="D65" s="341"/>
      <c r="E65" s="246"/>
      <c r="F65" s="246"/>
      <c r="G65" s="246"/>
      <c r="H65" s="37"/>
    </row>
    <row r="66" spans="1:8" s="307" customFormat="1" ht="29.25" hidden="1" outlineLevel="1" x14ac:dyDescent="0.25">
      <c r="A66" s="303" t="s">
        <v>339</v>
      </c>
      <c r="B66" s="249"/>
      <c r="C66" s="341"/>
      <c r="D66" s="341"/>
      <c r="E66" s="246"/>
      <c r="F66" s="246"/>
      <c r="G66" s="246"/>
      <c r="H66" s="37"/>
    </row>
    <row r="67" spans="1:8" s="307" customFormat="1" hidden="1" outlineLevel="1" x14ac:dyDescent="0.25">
      <c r="A67" s="230" t="s">
        <v>290</v>
      </c>
      <c r="B67" s="249"/>
      <c r="C67" s="341"/>
      <c r="D67" s="341"/>
      <c r="E67" s="246"/>
      <c r="F67" s="246"/>
      <c r="G67" s="246"/>
      <c r="H67" s="37"/>
    </row>
    <row r="68" spans="1:8" s="307" customFormat="1" hidden="1" outlineLevel="1" x14ac:dyDescent="0.25">
      <c r="A68" s="230" t="s">
        <v>291</v>
      </c>
      <c r="B68" s="249"/>
      <c r="C68" s="341"/>
      <c r="D68" s="341"/>
      <c r="E68" s="246"/>
      <c r="F68" s="246"/>
      <c r="G68" s="246"/>
      <c r="H68" s="37"/>
    </row>
    <row r="69" spans="1:8" s="307" customFormat="1" hidden="1" outlineLevel="1" x14ac:dyDescent="0.25">
      <c r="A69" s="230" t="s">
        <v>248</v>
      </c>
      <c r="B69" s="249"/>
      <c r="C69" s="341"/>
      <c r="D69" s="341"/>
      <c r="E69" s="246"/>
      <c r="F69" s="246"/>
      <c r="G69" s="246"/>
      <c r="H69" s="37"/>
    </row>
    <row r="70" spans="1:8" s="307" customFormat="1" ht="15.75" hidden="1" outlineLevel="1" thickBot="1" x14ac:dyDescent="0.3">
      <c r="A70" s="229" t="s">
        <v>312</v>
      </c>
      <c r="B70" s="249"/>
      <c r="C70" s="341"/>
      <c r="D70" s="341"/>
      <c r="E70" s="246"/>
      <c r="F70" s="246"/>
      <c r="G70" s="246"/>
      <c r="H70" s="37"/>
    </row>
    <row r="71" spans="1:8" s="307" customFormat="1" ht="43.5" hidden="1" outlineLevel="1" x14ac:dyDescent="0.25">
      <c r="A71" s="242" t="s">
        <v>336</v>
      </c>
      <c r="B71" s="249"/>
      <c r="C71" s="341"/>
      <c r="D71" s="341"/>
      <c r="E71" s="246"/>
      <c r="F71" s="246"/>
      <c r="G71" s="246"/>
      <c r="H71" s="37"/>
    </row>
    <row r="72" spans="1:8" s="307" customFormat="1" hidden="1" outlineLevel="1" x14ac:dyDescent="0.25">
      <c r="A72" s="282" t="s">
        <v>293</v>
      </c>
      <c r="B72" s="249"/>
      <c r="C72" s="341"/>
      <c r="D72" s="341"/>
      <c r="E72" s="246"/>
      <c r="F72" s="246"/>
      <c r="G72" s="246"/>
      <c r="H72" s="37"/>
    </row>
    <row r="73" spans="1:8" s="307" customFormat="1" ht="15.75" hidden="1" outlineLevel="1" thickBot="1" x14ac:dyDescent="0.3">
      <c r="A73" s="239" t="s">
        <v>251</v>
      </c>
      <c r="B73" s="249"/>
      <c r="C73" s="341"/>
      <c r="D73" s="341"/>
      <c r="E73" s="246"/>
      <c r="F73" s="246"/>
      <c r="G73" s="246"/>
      <c r="H73" s="37"/>
    </row>
    <row r="74" spans="1:8" s="307" customFormat="1" ht="29.25" hidden="1" outlineLevel="1" x14ac:dyDescent="0.25">
      <c r="A74" s="242" t="s">
        <v>252</v>
      </c>
      <c r="B74" s="249"/>
      <c r="C74" s="341"/>
      <c r="D74" s="341"/>
      <c r="E74" s="246"/>
      <c r="F74" s="246"/>
      <c r="G74" s="246"/>
      <c r="H74" s="37"/>
    </row>
    <row r="75" spans="1:8" s="307" customFormat="1" ht="29.25" hidden="1" outlineLevel="1" thickBot="1" x14ac:dyDescent="0.3">
      <c r="A75" s="239" t="s">
        <v>254</v>
      </c>
      <c r="B75" s="249"/>
      <c r="C75" s="341"/>
      <c r="D75" s="341"/>
      <c r="E75" s="246"/>
      <c r="F75" s="246"/>
      <c r="G75" s="246"/>
      <c r="H75" s="37"/>
    </row>
    <row r="76" spans="1:8" s="307" customFormat="1" ht="30" hidden="1" outlineLevel="1" thickBot="1" x14ac:dyDescent="0.3">
      <c r="A76" s="304" t="s">
        <v>337</v>
      </c>
      <c r="B76" s="249"/>
      <c r="C76" s="341"/>
      <c r="D76" s="341"/>
      <c r="E76" s="246"/>
      <c r="F76" s="246"/>
      <c r="G76" s="246"/>
      <c r="H76" s="37"/>
    </row>
    <row r="77" spans="1:8" s="307" customFormat="1" ht="18" collapsed="1" x14ac:dyDescent="0.25">
      <c r="A77" s="247"/>
      <c r="B77" s="341"/>
      <c r="C77" s="341"/>
      <c r="D77" s="341"/>
      <c r="E77" s="246"/>
      <c r="F77" s="246"/>
      <c r="G77" s="246"/>
      <c r="H77" s="37"/>
    </row>
    <row r="78" spans="1:8" x14ac:dyDescent="0.25">
      <c r="A78" s="93" t="s">
        <v>78</v>
      </c>
      <c r="B78" s="24"/>
      <c r="C78" s="24"/>
      <c r="D78" s="24"/>
      <c r="E78" s="24"/>
      <c r="F78" s="24"/>
      <c r="G78" s="1"/>
      <c r="H78" s="37"/>
    </row>
    <row r="79" spans="1:8" x14ac:dyDescent="0.25">
      <c r="A79" s="168" t="s">
        <v>9</v>
      </c>
      <c r="B79" s="38"/>
      <c r="C79" s="51"/>
      <c r="D79" s="38"/>
      <c r="E79" s="38"/>
      <c r="F79" s="38"/>
      <c r="G79" s="2"/>
      <c r="H79" s="37">
        <f>IFERROR(SOLL!B39-IF(B79 = SOLL!$B$2,1, IF(TNBa!C79=SOLL!$B$2,2,IF(TNBa!D79=SOLL!$B$2,3,IF(TNBa!E79=SOLL!$B$2,4, IF(F79=SOLL!$B$2,"-"))))),"-")</f>
        <v>2</v>
      </c>
    </row>
    <row r="80" spans="1:8" x14ac:dyDescent="0.25">
      <c r="A80" s="168" t="s">
        <v>10</v>
      </c>
      <c r="B80" s="51"/>
      <c r="C80" s="38"/>
      <c r="D80" s="38"/>
      <c r="E80" s="38"/>
      <c r="F80" s="38"/>
      <c r="G80" s="1"/>
      <c r="H80" s="37">
        <f>IFERROR(SOLL!B40-IF(B80 = SOLL!$B$2,1, IF(TNBa!C80=SOLL!$B$2,2,IF(TNBa!D80=SOLL!$B$2,3,IF(TNBa!E80=SOLL!$B$2,4, IF(F80=SOLL!$B$2,"-"))))),"-")</f>
        <v>1</v>
      </c>
    </row>
    <row r="81" spans="1:8" x14ac:dyDescent="0.25">
      <c r="A81" s="168" t="s">
        <v>11</v>
      </c>
      <c r="B81" s="38"/>
      <c r="C81" s="38"/>
      <c r="D81" s="51"/>
      <c r="E81" s="38"/>
      <c r="F81" s="38"/>
      <c r="G81" s="1"/>
      <c r="H81" s="37">
        <f>IFERROR(SOLL!B41-IF(B81 = SOLL!$B$2,1, IF(TNBa!C81=SOLL!$B$2,2,IF(TNBa!D81=SOLL!$B$2,3,IF(TNBa!E81=SOLL!$B$2,4, IF(F81=SOLL!$B$2,"-"))))),"-")</f>
        <v>3</v>
      </c>
    </row>
    <row r="82" spans="1:8" x14ac:dyDescent="0.25">
      <c r="A82" s="168" t="s">
        <v>79</v>
      </c>
      <c r="B82" s="51"/>
      <c r="C82" s="38"/>
      <c r="D82" s="38"/>
      <c r="E82" s="38"/>
      <c r="F82" s="38"/>
      <c r="G82" s="1"/>
      <c r="H82" s="37">
        <f>IFERROR(SOLL!B42-IF(B82 = SOLL!$B$2,1, IF(TNBa!C82=SOLL!$B$2,2,IF(TNBa!D82=SOLL!$B$2,3,IF(TNBa!E82=SOLL!$B$2,4, IF(F82=SOLL!$B$2,"-"))))),"-")</f>
        <v>1</v>
      </c>
    </row>
    <row r="83" spans="1:8" x14ac:dyDescent="0.25">
      <c r="A83" s="59"/>
      <c r="B83" s="24"/>
      <c r="C83" s="24"/>
      <c r="D83" s="24"/>
      <c r="E83" s="24"/>
      <c r="F83" s="24"/>
      <c r="G83" s="1"/>
      <c r="H83" s="37"/>
    </row>
    <row r="84" spans="1:8" x14ac:dyDescent="0.25">
      <c r="A84" s="93" t="s">
        <v>80</v>
      </c>
      <c r="B84" s="24"/>
      <c r="C84" s="24"/>
      <c r="D84" s="24"/>
      <c r="E84" s="24"/>
      <c r="F84" s="24"/>
      <c r="G84" s="1"/>
      <c r="H84" s="37"/>
    </row>
    <row r="85" spans="1:8" x14ac:dyDescent="0.25">
      <c r="A85" s="168" t="s">
        <v>81</v>
      </c>
      <c r="B85" s="38"/>
      <c r="C85" s="51"/>
      <c r="D85" s="38"/>
      <c r="E85" s="38"/>
      <c r="F85" s="38"/>
      <c r="G85" s="1"/>
      <c r="H85" s="37">
        <f>IFERROR(SOLL!B45-IF(B85 = SOLL!$B$2,1, IF(TNBa!C85=SOLL!$B$2,2,IF(TNBa!D85=SOLL!$B$2,3,IF(TNBa!E85=SOLL!$B$2,4, IF(F85=SOLL!$B$2,"-"))))),"-")</f>
        <v>2</v>
      </c>
    </row>
    <row r="86" spans="1:8" x14ac:dyDescent="0.25">
      <c r="A86" s="168" t="s">
        <v>82</v>
      </c>
      <c r="B86" s="38"/>
      <c r="C86" s="51"/>
      <c r="D86" s="38"/>
      <c r="E86" s="38"/>
      <c r="F86" s="38"/>
      <c r="G86" s="1"/>
      <c r="H86" s="37">
        <f>IFERROR(SOLL!B46-IF(B86 = SOLL!$B$2,1, IF(TNBa!C86=SOLL!$B$2,2,IF(TNBa!D86=SOLL!$B$2,3,IF(TNBa!E86=SOLL!$B$2,4, IF(F86=SOLL!$B$2,"-"))))),"-")</f>
        <v>2</v>
      </c>
    </row>
    <row r="87" spans="1:8" x14ac:dyDescent="0.25">
      <c r="A87" s="168" t="s">
        <v>83</v>
      </c>
      <c r="B87" s="38"/>
      <c r="C87" s="51"/>
      <c r="D87" s="38"/>
      <c r="E87" s="38"/>
      <c r="F87" s="38"/>
      <c r="G87" s="1"/>
      <c r="H87" s="37">
        <f>IFERROR(SOLL!B47-IF(B87 = SOLL!$B$2,1, IF(TNBa!C87=SOLL!$B$2,2,IF(TNBa!D87=SOLL!$B$2,3,IF(TNBa!E87=SOLL!$B$2,4, IF(F87=SOLL!$B$2,"-"))))),"-")</f>
        <v>2</v>
      </c>
    </row>
    <row r="88" spans="1:8" x14ac:dyDescent="0.25">
      <c r="A88" s="168" t="s">
        <v>13</v>
      </c>
      <c r="B88" s="51"/>
      <c r="C88" s="38"/>
      <c r="D88" s="38"/>
      <c r="E88" s="38"/>
      <c r="F88" s="38"/>
      <c r="G88" s="1"/>
      <c r="H88" s="37">
        <f>IFERROR(SOLL!B48-IF(B88 = SOLL!$B$2,1, IF(TNBa!C88=SOLL!$B$2,2,IF(TNBa!D88=SOLL!$B$2,3,IF(TNBa!E88=SOLL!$B$2,4, IF(F88=SOLL!$B$2,"-"))))),"-")</f>
        <v>1</v>
      </c>
    </row>
    <row r="89" spans="1:8" x14ac:dyDescent="0.25">
      <c r="A89" s="59"/>
      <c r="B89" s="24"/>
      <c r="C89" s="24"/>
      <c r="D89" s="24"/>
      <c r="E89" s="24"/>
      <c r="F89" s="24"/>
      <c r="G89" s="1"/>
      <c r="H89" s="37"/>
    </row>
    <row r="90" spans="1:8" ht="18" x14ac:dyDescent="0.25">
      <c r="A90" s="169" t="s">
        <v>84</v>
      </c>
      <c r="B90" s="24"/>
      <c r="C90" s="24"/>
      <c r="D90" s="24"/>
      <c r="E90" s="24"/>
      <c r="F90" s="24"/>
      <c r="G90" s="1"/>
      <c r="H90" s="37"/>
    </row>
    <row r="91" spans="1:8" s="310" customFormat="1" ht="18.75" hidden="1" outlineLevel="1" thickBot="1" x14ac:dyDescent="0.3">
      <c r="A91" s="169"/>
      <c r="B91" s="340" t="s">
        <v>193</v>
      </c>
      <c r="C91" s="340" t="s">
        <v>262</v>
      </c>
      <c r="D91" s="340" t="s">
        <v>194</v>
      </c>
      <c r="E91" s="221" t="s">
        <v>263</v>
      </c>
      <c r="F91" s="221"/>
      <c r="G91" s="221"/>
      <c r="H91" s="37"/>
    </row>
    <row r="92" spans="1:8" s="307" customFormat="1" ht="29.25" hidden="1" outlineLevel="1" x14ac:dyDescent="0.25">
      <c r="A92" s="228" t="s">
        <v>340</v>
      </c>
      <c r="B92" s="249"/>
      <c r="C92" s="341"/>
      <c r="D92" s="341"/>
      <c r="E92" s="246"/>
      <c r="F92" s="246"/>
      <c r="G92" s="246"/>
      <c r="H92" s="37"/>
    </row>
    <row r="93" spans="1:8" s="307" customFormat="1" ht="28.5" hidden="1" outlineLevel="1" x14ac:dyDescent="0.25">
      <c r="A93" s="230" t="s">
        <v>271</v>
      </c>
      <c r="B93" s="249"/>
      <c r="C93" s="341"/>
      <c r="D93" s="341"/>
      <c r="E93" s="246"/>
      <c r="F93" s="246"/>
      <c r="G93" s="246"/>
      <c r="H93" s="37"/>
    </row>
    <row r="94" spans="1:8" s="307" customFormat="1" ht="29.25" hidden="1" outlineLevel="1" thickBot="1" x14ac:dyDescent="0.3">
      <c r="A94" s="229" t="s">
        <v>272</v>
      </c>
      <c r="B94" s="249"/>
      <c r="C94" s="341"/>
      <c r="D94" s="341"/>
      <c r="E94" s="246"/>
      <c r="F94" s="246"/>
      <c r="G94" s="246"/>
      <c r="H94" s="37"/>
    </row>
    <row r="95" spans="1:8" s="307" customFormat="1" ht="30" hidden="1" outlineLevel="1" thickBot="1" x14ac:dyDescent="0.3">
      <c r="A95" s="231" t="s">
        <v>328</v>
      </c>
      <c r="B95" s="249"/>
      <c r="C95" s="341"/>
      <c r="D95" s="341"/>
      <c r="E95" s="246"/>
      <c r="F95" s="246"/>
      <c r="G95" s="246"/>
      <c r="H95" s="37"/>
    </row>
    <row r="96" spans="1:8" s="307" customFormat="1" ht="43.5" hidden="1" outlineLevel="1" x14ac:dyDescent="0.25">
      <c r="A96" s="228" t="s">
        <v>257</v>
      </c>
      <c r="B96" s="249"/>
      <c r="C96" s="341"/>
      <c r="D96" s="341"/>
      <c r="E96" s="246"/>
      <c r="F96" s="246"/>
      <c r="G96" s="246"/>
      <c r="H96" s="37"/>
    </row>
    <row r="97" spans="1:8" s="307" customFormat="1" ht="15.75" hidden="1" outlineLevel="1" thickBot="1" x14ac:dyDescent="0.3">
      <c r="A97" s="229" t="s">
        <v>281</v>
      </c>
      <c r="B97" s="249"/>
      <c r="C97" s="341"/>
      <c r="D97" s="341"/>
      <c r="E97" s="246"/>
      <c r="F97" s="246"/>
      <c r="G97" s="246"/>
      <c r="H97" s="37"/>
    </row>
    <row r="98" spans="1:8" s="307" customFormat="1" hidden="1" outlineLevel="1" x14ac:dyDescent="0.25">
      <c r="A98" s="228" t="s">
        <v>247</v>
      </c>
      <c r="B98" s="249"/>
      <c r="C98" s="341"/>
      <c r="D98" s="341"/>
      <c r="E98" s="246"/>
      <c r="F98" s="246"/>
      <c r="G98" s="246"/>
      <c r="H98" s="37"/>
    </row>
    <row r="99" spans="1:8" s="307" customFormat="1" ht="15.75" hidden="1" outlineLevel="1" thickBot="1" x14ac:dyDescent="0.3">
      <c r="A99" s="229" t="s">
        <v>289</v>
      </c>
      <c r="B99" s="249"/>
      <c r="C99" s="341"/>
      <c r="D99" s="341"/>
      <c r="E99" s="246"/>
      <c r="F99" s="246"/>
      <c r="G99" s="246"/>
      <c r="H99" s="37"/>
    </row>
    <row r="100" spans="1:8" s="310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24"/>
      <c r="C101" s="24"/>
      <c r="D101" s="24"/>
      <c r="E101" s="24"/>
      <c r="F101" s="24"/>
      <c r="G101" s="1"/>
      <c r="H101" s="37"/>
    </row>
    <row r="102" spans="1:8" x14ac:dyDescent="0.25">
      <c r="A102" s="167" t="s">
        <v>86</v>
      </c>
      <c r="B102" s="38"/>
      <c r="C102" s="51"/>
      <c r="D102" s="38"/>
      <c r="E102" s="38"/>
      <c r="F102" s="38"/>
      <c r="G102" s="1"/>
      <c r="H102" s="37">
        <f>IFERROR(SOLL!B52-IF(B102 = SOLL!$B$2,1, IF(TNBa!C102=SOLL!$B$2,2,IF(TNBa!D102=SOLL!$B$2,3,IF(TNBa!E102=SOLL!$B$2,4, IF(F102=SOLL!$B$2,"-"))))),"-")</f>
        <v>2</v>
      </c>
    </row>
    <row r="103" spans="1:8" x14ac:dyDescent="0.25">
      <c r="A103" s="170" t="s">
        <v>14</v>
      </c>
      <c r="B103" s="38"/>
      <c r="C103" s="38"/>
      <c r="D103" s="51"/>
      <c r="E103" s="38"/>
      <c r="F103" s="38"/>
      <c r="G103" s="1"/>
      <c r="H103" s="37">
        <f>IFERROR(SOLL!B53-IF(B103 = SOLL!$B$2,1, IF(TNBa!C103=SOLL!$B$2,2,IF(TNBa!D103=SOLL!$B$2,3,IF(TNBa!E103=SOLL!$B$2,4, IF(F103=SOLL!$B$2,"-"))))),"-")</f>
        <v>3</v>
      </c>
    </row>
    <row r="104" spans="1:8" x14ac:dyDescent="0.25">
      <c r="A104" s="170" t="s">
        <v>15</v>
      </c>
      <c r="B104" s="38"/>
      <c r="C104" s="51"/>
      <c r="D104" s="38"/>
      <c r="E104" s="38"/>
      <c r="F104" s="38"/>
      <c r="G104" s="1"/>
      <c r="H104" s="37">
        <f>IFERROR(SOLL!B54-IF(B104 = SOLL!$B$2,1, IF(TNBa!C104=SOLL!$B$2,2,IF(TNBa!D104=SOLL!$B$2,3,IF(TNBa!E104=SOLL!$B$2,4, IF(F104=SOLL!$B$2,"-"))))),"-")</f>
        <v>2</v>
      </c>
    </row>
    <row r="105" spans="1:8" x14ac:dyDescent="0.25">
      <c r="A105" s="167" t="s">
        <v>16</v>
      </c>
      <c r="B105" s="38"/>
      <c r="C105" s="38"/>
      <c r="D105" s="51"/>
      <c r="E105" s="38"/>
      <c r="F105" s="38"/>
      <c r="G105" s="1"/>
      <c r="H105" s="37">
        <f>IFERROR(SOLL!B55-IF(B105 = SOLL!$B$2,1, IF(TNBa!C105=SOLL!$B$2,2,IF(TNBa!D105=SOLL!$B$2,3,IF(TNBa!E105=SOLL!$B$2,4, IF(F105=SOLL!$B$2,"-"))))),"-")</f>
        <v>3</v>
      </c>
    </row>
    <row r="106" spans="1:8" x14ac:dyDescent="0.25">
      <c r="A106" s="167" t="s">
        <v>17</v>
      </c>
      <c r="B106" s="51"/>
      <c r="C106" s="38"/>
      <c r="D106" s="38"/>
      <c r="E106" s="38"/>
      <c r="F106" s="38"/>
      <c r="G106" s="1"/>
      <c r="H106" s="37">
        <f>IFERROR(SOLL!B56-IF(B106 = SOLL!$B$2,1, IF(TNBa!C106=SOLL!$B$2,2,IF(TNBa!D106=SOLL!$B$2,3,IF(TNBa!E106=SOLL!$B$2,4, IF(F106=SOLL!$B$2,"-"))))),"-")</f>
        <v>1</v>
      </c>
    </row>
    <row r="107" spans="1:8" x14ac:dyDescent="0.25">
      <c r="A107" s="59"/>
      <c r="B107" s="24"/>
      <c r="C107" s="24"/>
      <c r="D107" s="24"/>
      <c r="E107" s="24"/>
      <c r="F107" s="24"/>
      <c r="G107" s="1"/>
      <c r="H107" s="37"/>
    </row>
    <row r="108" spans="1:8" ht="18" x14ac:dyDescent="0.25">
      <c r="A108" s="169" t="s">
        <v>87</v>
      </c>
      <c r="B108" s="24"/>
      <c r="C108" s="24"/>
      <c r="D108" s="24"/>
      <c r="E108" s="24"/>
      <c r="F108" s="24"/>
      <c r="G108" s="1"/>
      <c r="H108" s="37"/>
    </row>
    <row r="109" spans="1:8" x14ac:dyDescent="0.25">
      <c r="A109" s="93" t="s">
        <v>88</v>
      </c>
      <c r="B109" s="24"/>
      <c r="C109" s="24"/>
      <c r="D109" s="24"/>
      <c r="E109" s="24"/>
      <c r="F109" s="24"/>
      <c r="G109" s="1"/>
      <c r="H109" s="37"/>
    </row>
    <row r="110" spans="1:8" x14ac:dyDescent="0.25">
      <c r="A110" s="167" t="s">
        <v>39</v>
      </c>
      <c r="B110" s="38"/>
      <c r="C110" s="38"/>
      <c r="D110" s="51"/>
      <c r="E110" s="38"/>
      <c r="F110" s="38"/>
      <c r="G110" s="1"/>
      <c r="H110" s="37">
        <f>IFERROR(SOLL!B60-IF(B110 = SOLL!$B$2,1, IF(TNBa!C110=SOLL!$B$2,2,IF(TNBa!D110=SOLL!$B$2,3,IF(TNBa!E110=SOLL!$B$2,4, IF(F110=SOLL!$B$2,"-"))))),"-")</f>
        <v>3</v>
      </c>
    </row>
    <row r="111" spans="1:8" x14ac:dyDescent="0.25">
      <c r="A111" s="167" t="s">
        <v>40</v>
      </c>
      <c r="B111" s="38"/>
      <c r="C111" s="51"/>
      <c r="D111" s="38"/>
      <c r="E111" s="38"/>
      <c r="F111" s="38"/>
      <c r="G111" s="1"/>
      <c r="H111" s="37">
        <f>IFERROR(SOLL!B61-IF(B111 = SOLL!$B$2,1, IF(TNBa!C111=SOLL!$B$2,2,IF(TNBa!D111=SOLL!$B$2,3,IF(TNBa!E111=SOLL!$B$2,4, IF(F111=SOLL!$B$2,"-"))))),"-")</f>
        <v>2</v>
      </c>
    </row>
    <row r="112" spans="1:8" x14ac:dyDescent="0.25">
      <c r="A112" s="167" t="s">
        <v>41</v>
      </c>
      <c r="B112" s="38"/>
      <c r="C112" s="51"/>
      <c r="D112" s="38"/>
      <c r="E112" s="38"/>
      <c r="F112" s="38"/>
      <c r="G112" s="1"/>
      <c r="H112" s="37">
        <f>IFERROR(SOLL!B62-IF(B112 = SOLL!$B$2,1, IF(TNBa!C112=SOLL!$B$2,2,IF(TNBa!D112=SOLL!$B$2,3,IF(TNBa!E112=SOLL!$B$2,4, IF(F112=SOLL!$B$2,"-"))))),"-")</f>
        <v>2</v>
      </c>
    </row>
    <row r="113" spans="1:8" x14ac:dyDescent="0.25">
      <c r="A113" s="167" t="s">
        <v>42</v>
      </c>
      <c r="B113" s="51"/>
      <c r="C113" s="38"/>
      <c r="D113" s="38"/>
      <c r="E113" s="38"/>
      <c r="F113" s="38"/>
      <c r="G113" s="1"/>
      <c r="H113" s="37">
        <f>IFERROR(SOLL!B63-IF(B113 = SOLL!$B$2,1, IF(TNBa!C113=SOLL!$B$2,2,IF(TNBa!D113=SOLL!$B$2,3,IF(TNBa!E113=SOLL!$B$2,4, IF(F113=SOLL!$B$2,"-"))))),"-")</f>
        <v>1</v>
      </c>
    </row>
    <row r="114" spans="1:8" x14ac:dyDescent="0.25">
      <c r="A114" s="167" t="s">
        <v>89</v>
      </c>
      <c r="B114" s="38"/>
      <c r="C114" s="51"/>
      <c r="D114" s="38"/>
      <c r="E114" s="38"/>
      <c r="F114" s="38"/>
      <c r="G114" s="1"/>
      <c r="H114" s="37">
        <f>IFERROR(SOLL!B64-IF(B114 = SOLL!$B$2,1, IF(TNBa!C114=SOLL!$B$2,2,IF(TNBa!D114=SOLL!$B$2,3,IF(TNBa!E114=SOLL!$B$2,4, IF(F114=SOLL!$B$2,"-"))))),"-")</f>
        <v>2</v>
      </c>
    </row>
    <row r="115" spans="1:8" x14ac:dyDescent="0.25">
      <c r="A115" s="59"/>
      <c r="B115" s="24"/>
      <c r="C115" s="24"/>
      <c r="D115" s="24"/>
      <c r="E115" s="24"/>
      <c r="F115" s="24"/>
      <c r="G115" s="1"/>
      <c r="H115" s="37"/>
    </row>
    <row r="116" spans="1:8" x14ac:dyDescent="0.25">
      <c r="A116" s="59"/>
      <c r="B116" s="24"/>
      <c r="C116" s="24"/>
      <c r="D116" s="24"/>
      <c r="E116" s="24"/>
      <c r="F116" s="24"/>
      <c r="G116" s="1"/>
      <c r="H116" s="37"/>
    </row>
    <row r="117" spans="1:8" ht="18" x14ac:dyDescent="0.25">
      <c r="A117" s="169" t="s">
        <v>90</v>
      </c>
      <c r="B117" s="24"/>
      <c r="C117" s="24"/>
      <c r="D117" s="24"/>
      <c r="E117" s="24"/>
      <c r="F117" s="24"/>
      <c r="G117" s="1"/>
      <c r="H117" s="37"/>
    </row>
    <row r="118" spans="1:8" s="310" customFormat="1" ht="18" hidden="1" outlineLevel="1" x14ac:dyDescent="0.25">
      <c r="A118" s="169"/>
      <c r="B118" s="340" t="s">
        <v>193</v>
      </c>
      <c r="C118" s="340" t="s">
        <v>262</v>
      </c>
      <c r="D118" s="340" t="s">
        <v>194</v>
      </c>
      <c r="E118" s="221" t="s">
        <v>263</v>
      </c>
      <c r="F118" s="221"/>
      <c r="G118" s="221"/>
      <c r="H118" s="37"/>
    </row>
    <row r="119" spans="1:8" s="307" customFormat="1" hidden="1" outlineLevel="1" x14ac:dyDescent="0.25">
      <c r="A119" s="226" t="s">
        <v>261</v>
      </c>
      <c r="B119" s="341"/>
      <c r="C119" s="341"/>
      <c r="D119" s="341"/>
      <c r="E119" s="246"/>
      <c r="F119" s="246"/>
      <c r="G119" s="246"/>
      <c r="H119" s="37"/>
    </row>
    <row r="120" spans="1:8" s="310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24"/>
      <c r="C121" s="24"/>
      <c r="D121" s="24"/>
      <c r="E121" s="24"/>
      <c r="F121" s="24"/>
      <c r="G121" s="1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1"/>
      <c r="H122" s="37">
        <f>IFERROR(SOLL!B69-IF(B122 = SOLL!$B$2,1, IF(TNBa!C122=SOLL!$B$2,2,IF(TNBa!D122=SOLL!$B$2,3,IF(TNBa!E122=SOLL!$B$2,4, IF(F122=SOLL!$B$2,"-"))))),"-")</f>
        <v>2</v>
      </c>
    </row>
    <row r="123" spans="1:8" x14ac:dyDescent="0.25">
      <c r="A123" s="167" t="s">
        <v>35</v>
      </c>
      <c r="B123" s="38"/>
      <c r="C123" s="51"/>
      <c r="D123" s="38"/>
      <c r="E123" s="38"/>
      <c r="F123" s="38"/>
      <c r="G123" s="1"/>
      <c r="H123" s="37">
        <f>IFERROR(SOLL!B70-IF(B123 = SOLL!$B$2,1, IF(TNBa!C123=SOLL!$B$2,2,IF(TNBa!D123=SOLL!$B$2,3,IF(TNBa!E123=SOLL!$B$2,4, IF(F123=SOLL!$B$2,"-"))))),"-")</f>
        <v>2</v>
      </c>
    </row>
    <row r="124" spans="1:8" x14ac:dyDescent="0.25">
      <c r="A124" s="167" t="s">
        <v>37</v>
      </c>
      <c r="B124" s="38"/>
      <c r="C124" s="51"/>
      <c r="D124" s="38"/>
      <c r="E124" s="38"/>
      <c r="F124" s="38"/>
      <c r="G124" s="1"/>
      <c r="H124" s="37">
        <f>IFERROR(SOLL!B71-IF(B124 = SOLL!$B$2,1, IF(TNBa!C124=SOLL!$B$2,2,IF(TNBa!D124=SOLL!$B$2,3,IF(TNBa!E124=SOLL!$B$2,4, IF(F124=SOLL!$B$2,"-"))))),"-")</f>
        <v>2</v>
      </c>
    </row>
    <row r="125" spans="1:8" x14ac:dyDescent="0.25">
      <c r="A125" s="167" t="s">
        <v>24</v>
      </c>
      <c r="B125" s="51"/>
      <c r="C125" s="38"/>
      <c r="D125" s="38"/>
      <c r="E125" s="38"/>
      <c r="F125" s="38"/>
      <c r="G125" s="1"/>
      <c r="H125" s="37">
        <f>IFERROR(SOLL!B72-IF(B125 = SOLL!$B$2,1, IF(TNBa!C125=SOLL!$B$2,2,IF(TNBa!D125=SOLL!$B$2,3,IF(TNBa!E125=SOLL!$B$2,4, IF(F125=SOLL!$B$2,"-"))))),"-")</f>
        <v>1</v>
      </c>
    </row>
    <row r="126" spans="1:8" x14ac:dyDescent="0.25">
      <c r="A126" s="167" t="s">
        <v>23</v>
      </c>
      <c r="B126" s="38"/>
      <c r="C126" s="51"/>
      <c r="D126" s="38"/>
      <c r="E126" s="38"/>
      <c r="F126" s="38"/>
      <c r="G126" s="1"/>
      <c r="H126" s="37">
        <f>IFERROR(SOLL!B73-IF(B126 = SOLL!$B$2,1, IF(TNBa!C126=SOLL!$B$2,2,IF(TNBa!D126=SOLL!$B$2,3,IF(TNBa!E126=SOLL!$B$2,4, IF(F126=SOLL!$B$2,"-"))))),"-")</f>
        <v>2</v>
      </c>
    </row>
    <row r="127" spans="1:8" x14ac:dyDescent="0.25">
      <c r="A127" s="59"/>
      <c r="B127" s="24"/>
      <c r="C127" s="24"/>
      <c r="D127" s="24"/>
      <c r="E127" s="24"/>
      <c r="F127" s="24"/>
      <c r="G127" s="1"/>
      <c r="H127" s="37"/>
    </row>
    <row r="128" spans="1:8" x14ac:dyDescent="0.25">
      <c r="A128" s="93" t="s">
        <v>30</v>
      </c>
      <c r="B128" s="24"/>
      <c r="C128" s="24"/>
      <c r="D128" s="24"/>
      <c r="E128" s="24"/>
      <c r="F128" s="24"/>
      <c r="G128" s="1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1"/>
      <c r="H129" s="37">
        <f>IFERROR(SOLL!B76-IF(B129 = SOLL!$B$2,1, IF(TNBa!C129=SOLL!$B$2,2,IF(TNBa!D129=SOLL!$B$2,3,IF(TNBa!E129=SOLL!$B$2,4, IF(F129=SOLL!$B$2,"-"))))),"-")</f>
        <v>2</v>
      </c>
    </row>
    <row r="130" spans="1:8" x14ac:dyDescent="0.25">
      <c r="A130" s="167" t="s">
        <v>32</v>
      </c>
      <c r="B130" s="51"/>
      <c r="C130" s="38"/>
      <c r="D130" s="38"/>
      <c r="E130" s="38"/>
      <c r="F130" s="38"/>
      <c r="G130" s="1"/>
      <c r="H130" s="37">
        <f>IFERROR(SOLL!B77-IF(B130 = SOLL!$B$2,1, IF(TNBa!C130=SOLL!$B$2,2,IF(TNBa!D130=SOLL!$B$2,3,IF(TNBa!E130=SOLL!$B$2,4, IF(F130=SOLL!$B$2,"-"))))),"-")</f>
        <v>1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1"/>
      <c r="H131" s="37">
        <f>IFERROR(SOLL!B78-IF(B131 = SOLL!$B$2,1, IF(TNBa!C131=SOLL!$B$2,2,IF(TNBa!D131=SOLL!$B$2,3,IF(TNBa!E131=SOLL!$B$2,4, IF(F131=SOLL!$B$2,"-"))))),"-")</f>
        <v>2</v>
      </c>
    </row>
    <row r="132" spans="1:8" x14ac:dyDescent="0.25">
      <c r="A132" s="167" t="s">
        <v>33</v>
      </c>
      <c r="B132" s="38"/>
      <c r="C132" s="38"/>
      <c r="D132" s="51"/>
      <c r="E132" s="38"/>
      <c r="F132" s="38"/>
      <c r="G132" s="1"/>
      <c r="H132" s="37">
        <f>IFERROR(SOLL!B79-IF(B132 = SOLL!$B$2,1, IF(TNBa!C132=SOLL!$B$2,2,IF(TNBa!D132=SOLL!$B$2,3,IF(TNBa!E132=SOLL!$B$2,4, IF(F132=SOLL!$B$2,"-"))))),"-")</f>
        <v>3</v>
      </c>
    </row>
    <row r="133" spans="1:8" x14ac:dyDescent="0.25">
      <c r="A133" s="167" t="s">
        <v>34</v>
      </c>
      <c r="B133" s="38"/>
      <c r="C133" s="51"/>
      <c r="D133" s="38"/>
      <c r="E133" s="38"/>
      <c r="F133" s="38"/>
      <c r="G133" s="1"/>
      <c r="H133" s="37">
        <f>IFERROR(SOLL!B80-IF(B133 = SOLL!$B$2,1, IF(TNBa!C133=SOLL!$B$2,2,IF(TNBa!D133=SOLL!$B$2,3,IF(TNBa!E133=SOLL!$B$2,4, IF(F133=SOLL!$B$2,"-"))))),"-")</f>
        <v>2</v>
      </c>
    </row>
    <row r="134" spans="1:8" x14ac:dyDescent="0.25">
      <c r="A134" s="59"/>
      <c r="B134" s="24"/>
      <c r="C134" s="24"/>
      <c r="D134" s="24"/>
      <c r="E134" s="24"/>
      <c r="F134" s="24"/>
      <c r="G134" s="1"/>
      <c r="H134" s="37"/>
    </row>
    <row r="135" spans="1:8" x14ac:dyDescent="0.25">
      <c r="A135" s="93" t="s">
        <v>2</v>
      </c>
      <c r="B135" s="24"/>
      <c r="C135" s="24"/>
      <c r="D135" s="24"/>
      <c r="E135" s="24"/>
      <c r="F135" s="24"/>
      <c r="G135" s="1"/>
      <c r="H135" s="37"/>
    </row>
    <row r="136" spans="1:8" x14ac:dyDescent="0.25">
      <c r="A136" s="167" t="s">
        <v>25</v>
      </c>
      <c r="B136" s="51"/>
      <c r="C136" s="38"/>
      <c r="D136" s="38"/>
      <c r="E136" s="38"/>
      <c r="F136" s="38"/>
      <c r="G136" s="1"/>
      <c r="H136" s="37">
        <f>IFERROR(SOLL!B83-IF(B136 = SOLL!$B$2,1, IF(TNBa!C136=SOLL!$B$2,2,IF(TNBa!D136=SOLL!$B$2,3,IF(TNBa!E136=SOLL!$B$2,4, IF(F136=SOLL!$B$2,"-"))))),"-")</f>
        <v>1</v>
      </c>
    </row>
    <row r="137" spans="1:8" x14ac:dyDescent="0.25">
      <c r="A137" s="167" t="s">
        <v>26</v>
      </c>
      <c r="B137" s="38"/>
      <c r="C137" s="51"/>
      <c r="D137" s="38"/>
      <c r="E137" s="38"/>
      <c r="F137" s="38"/>
      <c r="G137" s="1"/>
      <c r="H137" s="37">
        <f>IFERROR(SOLL!B84-IF(B137 = SOLL!$B$2,1, IF(TNBa!C137=SOLL!$B$2,2,IF(TNBa!D137=SOLL!$B$2,3,IF(TNBa!E137=SOLL!$B$2,4, IF(F137=SOLL!$B$2,"-"))))),"-")</f>
        <v>2</v>
      </c>
    </row>
    <row r="138" spans="1:8" x14ac:dyDescent="0.25">
      <c r="A138" s="167" t="s">
        <v>27</v>
      </c>
      <c r="B138" s="38"/>
      <c r="C138" s="51"/>
      <c r="D138" s="38"/>
      <c r="E138" s="38"/>
      <c r="F138" s="38"/>
      <c r="G138" s="1"/>
      <c r="H138" s="37">
        <f>IFERROR(SOLL!B85-IF(B138 = SOLL!$B$2,1, IF(TNBa!C138=SOLL!$B$2,2,IF(TNBa!D138=SOLL!$B$2,3,IF(TNBa!E138=SOLL!$B$2,4, IF(F138=SOLL!$B$2,"-"))))),"-")</f>
        <v>2</v>
      </c>
    </row>
    <row r="139" spans="1:8" x14ac:dyDescent="0.25">
      <c r="A139" s="167" t="s">
        <v>28</v>
      </c>
      <c r="B139" s="38"/>
      <c r="C139" s="38"/>
      <c r="D139" s="51"/>
      <c r="E139" s="38"/>
      <c r="F139" s="38"/>
      <c r="G139" s="1"/>
      <c r="H139" s="37">
        <f>IFERROR(SOLL!B86-IF(B139 = SOLL!$B$2,1, IF(TNBa!C139=SOLL!$B$2,2,IF(TNBa!D139=SOLL!$B$2,3,IF(TNBa!E139=SOLL!$B$2,4, IF(F139=SOLL!$B$2,"-"))))),"-")</f>
        <v>3</v>
      </c>
    </row>
    <row r="140" spans="1:8" x14ac:dyDescent="0.25">
      <c r="A140" s="167" t="s">
        <v>29</v>
      </c>
      <c r="B140" s="38"/>
      <c r="C140" s="51"/>
      <c r="D140" s="38"/>
      <c r="E140" s="38"/>
      <c r="F140" s="38"/>
      <c r="G140" s="1"/>
      <c r="H140" s="37">
        <f>IFERROR(SOLL!B87-IF(B140 = SOLL!$B$2,1, IF(TNBa!C140=SOLL!$B$2,2,IF(TNBa!D140=SOLL!$B$2,3,IF(TNBa!E140=SOLL!$B$2,4, IF(F140=SOLL!$B$2,"-"))))),"-")</f>
        <v>2</v>
      </c>
    </row>
    <row r="141" spans="1:8" x14ac:dyDescent="0.25">
      <c r="A141" s="59"/>
      <c r="B141" s="24"/>
      <c r="C141" s="24"/>
      <c r="D141" s="24"/>
      <c r="E141" s="24"/>
      <c r="F141" s="24"/>
      <c r="G141" s="1"/>
      <c r="H141" s="37"/>
    </row>
    <row r="142" spans="1:8" ht="18" x14ac:dyDescent="0.25">
      <c r="A142" s="169" t="s">
        <v>93</v>
      </c>
      <c r="B142" s="24"/>
      <c r="C142" s="24"/>
      <c r="D142" s="24"/>
      <c r="E142" s="24"/>
      <c r="F142" s="24"/>
      <c r="H142" s="37"/>
    </row>
    <row r="143" spans="1:8" s="310" customFormat="1" ht="18.75" hidden="1" outlineLevel="1" thickBot="1" x14ac:dyDescent="0.3">
      <c r="A143" s="169"/>
      <c r="B143" s="340" t="s">
        <v>193</v>
      </c>
      <c r="C143" s="340" t="s">
        <v>262</v>
      </c>
      <c r="D143" s="340" t="s">
        <v>194</v>
      </c>
      <c r="E143" s="221" t="s">
        <v>263</v>
      </c>
      <c r="F143" s="221"/>
      <c r="G143" s="221"/>
      <c r="H143" s="37"/>
    </row>
    <row r="144" spans="1:8" s="307" customFormat="1" ht="29.25" hidden="1" outlineLevel="1" x14ac:dyDescent="0.25">
      <c r="A144" s="228" t="s">
        <v>342</v>
      </c>
      <c r="B144" s="249"/>
      <c r="C144" s="341"/>
      <c r="D144" s="341"/>
      <c r="E144" s="246"/>
      <c r="F144" s="246"/>
      <c r="G144" s="246"/>
      <c r="H144" s="37"/>
    </row>
    <row r="145" spans="1:8" s="307" customFormat="1" ht="15.75" hidden="1" outlineLevel="1" thickBot="1" x14ac:dyDescent="0.3">
      <c r="A145" s="229" t="s">
        <v>334</v>
      </c>
      <c r="B145" s="249"/>
      <c r="C145" s="341"/>
      <c r="D145" s="341"/>
      <c r="E145" s="246"/>
      <c r="F145" s="246"/>
      <c r="G145" s="246"/>
      <c r="H145" s="37"/>
    </row>
    <row r="146" spans="1:8" s="310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24"/>
      <c r="C147" s="24"/>
      <c r="D147" s="24"/>
      <c r="E147" s="24"/>
      <c r="F147" s="24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H148" s="37">
        <f>IFERROR(SOLL!B91-IF(B148 = SOLL!$B$2,1, IF(TNBa!C148=SOLL!$B$2,2,IF(TNBa!D148=SOLL!$B$2,3,IF(TNBa!E148=SOLL!$B$2,4, IF(F148=SOLL!$B$2,"-"))))),"-")</f>
        <v>2</v>
      </c>
    </row>
    <row r="149" spans="1:8" x14ac:dyDescent="0.25">
      <c r="A149" s="167" t="s">
        <v>19</v>
      </c>
      <c r="B149" s="38"/>
      <c r="C149" s="38"/>
      <c r="D149" s="51"/>
      <c r="E149" s="38"/>
      <c r="F149" s="38"/>
      <c r="H149" s="37">
        <f>IFERROR(SOLL!B92-IF(B149 = SOLL!$B$2,1, IF(TNBa!C149=SOLL!$B$2,2,IF(TNBa!D149=SOLL!$B$2,3,IF(TNBa!E149=SOLL!$B$2,4, IF(F149=SOLL!$B$2,"-"))))),"-")</f>
        <v>3</v>
      </c>
    </row>
    <row r="150" spans="1:8" x14ac:dyDescent="0.25">
      <c r="A150" s="167" t="s">
        <v>95</v>
      </c>
      <c r="B150" s="38"/>
      <c r="C150" s="51"/>
      <c r="D150" s="38"/>
      <c r="E150" s="38"/>
      <c r="F150" s="38"/>
      <c r="H150" s="37">
        <f>IFERROR(SOLL!B93-IF(B150 = SOLL!$B$2,1, IF(TNBa!C150=SOLL!$B$2,2,IF(TNBa!D150=SOLL!$B$2,3,IF(TNBa!E150=SOLL!$B$2,4, IF(F150=SOLL!$B$2,"-"))))),"-")</f>
        <v>2</v>
      </c>
    </row>
    <row r="151" spans="1:8" x14ac:dyDescent="0.25">
      <c r="A151" s="167" t="s">
        <v>20</v>
      </c>
      <c r="B151" s="38"/>
      <c r="C151" s="51"/>
      <c r="D151" s="38"/>
      <c r="E151" s="38"/>
      <c r="F151" s="38"/>
      <c r="H151" s="37">
        <f>IFERROR(SOLL!B94-IF(B151 = SOLL!$B$2,1, IF(TNBa!C151=SOLL!$B$2,2,IF(TNBa!D151=SOLL!$B$2,3,IF(TNBa!E151=SOLL!$B$2,4, IF(F151=SOLL!$B$2,"-"))))),"-")</f>
        <v>2</v>
      </c>
    </row>
    <row r="152" spans="1:8" x14ac:dyDescent="0.25">
      <c r="A152" s="167" t="s">
        <v>21</v>
      </c>
      <c r="B152" s="38"/>
      <c r="C152" s="51"/>
      <c r="D152" s="38"/>
      <c r="E152" s="38"/>
      <c r="F152" s="38"/>
      <c r="H152" s="37">
        <f>IFERROR(SOLL!B95-IF(B152 = SOLL!$B$2,1, IF(TNBa!C152=SOLL!$B$2,2,IF(TNBa!D152=SOLL!$B$2,3,IF(TNBa!E152=SOLL!$B$2,4, IF(F152=SOLL!$B$2,"-"))))),"-")</f>
        <v>2</v>
      </c>
    </row>
    <row r="153" spans="1:8" x14ac:dyDescent="0.25">
      <c r="A153" s="167" t="s">
        <v>22</v>
      </c>
      <c r="B153" s="38"/>
      <c r="C153" s="38"/>
      <c r="D153" s="51"/>
      <c r="E153" s="38"/>
      <c r="F153" s="38"/>
      <c r="H153" s="37">
        <f>IFERROR(SOLL!B96-IF(B153 = SOLL!$B$2,1, IF(TNBa!C153=SOLL!$B$2,2,IF(TNBa!D153=SOLL!$B$2,3,IF(TNBa!E153=SOLL!$B$2,4, IF(F153=SOLL!$B$2,"-"))))),"-")</f>
        <v>3</v>
      </c>
    </row>
    <row r="154" spans="1:8" x14ac:dyDescent="0.25">
      <c r="A154" s="59"/>
    </row>
  </sheetData>
  <mergeCells count="52">
    <mergeCell ref="E15:G15"/>
    <mergeCell ref="E91:G91"/>
    <mergeCell ref="E118:G118"/>
    <mergeCell ref="E143:G143"/>
    <mergeCell ref="E73:G73"/>
    <mergeCell ref="E74:G74"/>
    <mergeCell ref="E119:G119"/>
    <mergeCell ref="E75:G75"/>
    <mergeCell ref="E76:G76"/>
    <mergeCell ref="E77:G77"/>
    <mergeCell ref="E67:G67"/>
    <mergeCell ref="E68:G68"/>
    <mergeCell ref="E69:G69"/>
    <mergeCell ref="E70:G70"/>
    <mergeCell ref="E71:G71"/>
    <mergeCell ref="E72:G72"/>
    <mergeCell ref="E63:G63"/>
    <mergeCell ref="E64:G64"/>
    <mergeCell ref="E65:G65"/>
    <mergeCell ref="E98:G98"/>
    <mergeCell ref="E99:G99"/>
    <mergeCell ref="E66:G66"/>
    <mergeCell ref="E57:G57"/>
    <mergeCell ref="E58:G58"/>
    <mergeCell ref="E59:G59"/>
    <mergeCell ref="E60:G60"/>
    <mergeCell ref="E61:G61"/>
    <mergeCell ref="E62:G62"/>
    <mergeCell ref="E144:G144"/>
    <mergeCell ref="E145:G145"/>
    <mergeCell ref="E97:G97"/>
    <mergeCell ref="E17:G17"/>
    <mergeCell ref="E55:G55"/>
    <mergeCell ref="E56:G56"/>
    <mergeCell ref="E95:G95"/>
    <mergeCell ref="E51:G51"/>
    <mergeCell ref="E52:G52"/>
    <mergeCell ref="E53:G53"/>
    <mergeCell ref="E96:G96"/>
    <mergeCell ref="E54:G54"/>
    <mergeCell ref="E49:G49"/>
    <mergeCell ref="E92:G92"/>
    <mergeCell ref="E50:G50"/>
    <mergeCell ref="E93:G93"/>
    <mergeCell ref="E94:G94"/>
    <mergeCell ref="E16:G16"/>
    <mergeCell ref="E43:G43"/>
    <mergeCell ref="E44:G44"/>
    <mergeCell ref="E45:G45"/>
    <mergeCell ref="E46:G46"/>
    <mergeCell ref="E47:G47"/>
    <mergeCell ref="E48:G48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4"/>
  <sheetViews>
    <sheetView topLeftCell="A131" workbookViewId="0">
      <selection activeCell="A151" sqref="A151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9" x14ac:dyDescent="0.25">
      <c r="A1" s="126" t="s">
        <v>187</v>
      </c>
      <c r="B1" s="126"/>
      <c r="C1" s="126"/>
      <c r="D1" s="126"/>
      <c r="E1" s="126"/>
      <c r="F1" s="126"/>
      <c r="G1" s="126"/>
      <c r="H1" s="126"/>
    </row>
    <row r="2" spans="1:9" x14ac:dyDescent="0.25">
      <c r="A2" s="62" t="s">
        <v>67</v>
      </c>
      <c r="B2" s="58"/>
      <c r="C2" s="126"/>
      <c r="D2" s="126"/>
      <c r="E2" s="126"/>
      <c r="F2" s="126"/>
      <c r="G2" s="126"/>
      <c r="H2" s="126"/>
    </row>
    <row r="3" spans="1:9" x14ac:dyDescent="0.25">
      <c r="A3" s="62" t="s">
        <v>110</v>
      </c>
      <c r="B3" s="58"/>
      <c r="C3" s="126"/>
      <c r="D3" s="126"/>
      <c r="E3" s="126"/>
      <c r="F3" s="126"/>
      <c r="G3" s="126"/>
      <c r="H3" s="126"/>
    </row>
    <row r="4" spans="1:9" x14ac:dyDescent="0.25">
      <c r="A4" s="126"/>
      <c r="B4" s="126"/>
      <c r="C4" s="126"/>
      <c r="D4" s="126"/>
      <c r="E4" s="126"/>
      <c r="F4" s="126"/>
      <c r="G4" s="126"/>
      <c r="H4" s="126"/>
    </row>
    <row r="5" spans="1:9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9" x14ac:dyDescent="0.25">
      <c r="A6" s="33" t="s">
        <v>38</v>
      </c>
      <c r="B6" s="34" t="s">
        <v>5</v>
      </c>
      <c r="C6" s="34" t="s">
        <v>105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9" x14ac:dyDescent="0.25">
      <c r="A7" s="167" t="s">
        <v>43</v>
      </c>
      <c r="B7" s="60"/>
      <c r="C7" s="60"/>
      <c r="D7" s="60"/>
      <c r="E7" s="60"/>
      <c r="F7" s="60"/>
      <c r="G7" s="126"/>
      <c r="H7" s="37" t="str">
        <f>IFERROR(SOLL!B6-IF(B7 = SOLL!$B$2,1, IF(C7=SOLL!$B$2,2,IF(D7=SOLL!$B$2,3,IF(E7=SOLL!$B$2,4, IF(F7=SOLL!$B$2,"-"))))),"-")</f>
        <v>-</v>
      </c>
    </row>
    <row r="8" spans="1:9" x14ac:dyDescent="0.25">
      <c r="A8" s="167" t="s">
        <v>44</v>
      </c>
      <c r="B8" s="60"/>
      <c r="C8" s="60"/>
      <c r="D8" s="60"/>
      <c r="E8" s="60"/>
      <c r="F8" s="60"/>
      <c r="G8" s="126"/>
      <c r="H8" s="37" t="str">
        <f>IFERROR(SOLL!B7-IF(B8 = SOLL!$B$2,1, IF(C8=SOLL!$B$2,2,IF(D8=SOLL!$B$2,3,IF(E8=SOLL!$B$2,4, IF(F8=SOLL!$B$2,"-"))))),"-")</f>
        <v>-</v>
      </c>
    </row>
    <row r="9" spans="1:9" x14ac:dyDescent="0.25">
      <c r="A9" s="167" t="s">
        <v>73</v>
      </c>
      <c r="B9" s="60"/>
      <c r="C9" s="60"/>
      <c r="D9" s="60"/>
      <c r="E9" s="60"/>
      <c r="F9" s="60"/>
      <c r="G9" s="126"/>
      <c r="H9" s="37" t="str">
        <f>IFERROR(SOLL!B8-IF(B9 = SOLL!$B$2,1, IF(C9=SOLL!$B$2,2,IF(D9=SOLL!$B$2,3,IF(E9=SOLL!$B$2,4, IF(F9=SOLL!$B$2,"-"))))),"-")</f>
        <v>-</v>
      </c>
    </row>
    <row r="10" spans="1:9" x14ac:dyDescent="0.25">
      <c r="A10" s="167" t="s">
        <v>74</v>
      </c>
      <c r="B10" s="60"/>
      <c r="C10" s="60"/>
      <c r="D10" s="60"/>
      <c r="E10" s="60"/>
      <c r="F10" s="60"/>
      <c r="G10" s="126"/>
      <c r="H10" s="37" t="str">
        <f>IFERROR(SOLL!B9-IF(B10 = SOLL!$B$2,1, IF(C10=SOLL!$B$2,2,IF(D10=SOLL!$B$2,3,IF(E10=SOLL!$B$2,4, IF(F10=SOLL!$B$2,"-"))))),"-")</f>
        <v>-</v>
      </c>
    </row>
    <row r="11" spans="1:9" x14ac:dyDescent="0.25">
      <c r="A11" s="167" t="s">
        <v>45</v>
      </c>
      <c r="B11" s="60"/>
      <c r="C11" s="60"/>
      <c r="D11" s="60"/>
      <c r="E11" s="60"/>
      <c r="F11" s="60"/>
      <c r="G11" s="126"/>
      <c r="H11" s="37" t="str">
        <f>IFERROR(SOLL!B10-IF(B11 = SOLL!$B$2,1, IF(C11=SOLL!$B$2,2,IF(D11=SOLL!$B$2,3,IF(E11=SOLL!$B$2,4, IF(F11=SOLL!$B$2,"-"))))),"-")</f>
        <v>-</v>
      </c>
    </row>
    <row r="12" spans="1:9" x14ac:dyDescent="0.25">
      <c r="A12" s="167" t="s">
        <v>46</v>
      </c>
      <c r="B12" s="60"/>
      <c r="C12" s="60"/>
      <c r="D12" s="60"/>
      <c r="E12" s="60"/>
      <c r="F12" s="60"/>
      <c r="G12" s="126"/>
      <c r="H12" s="37" t="str">
        <f>IFERROR(SOLL!B11-IF(B12 = SOLL!$B$2,1, IF(C12=SOLL!$B$2,2,IF(D12=SOLL!$B$2,3,IF(E12=SOLL!$B$2,4, IF(F12=SOLL!$B$2,"-"))))),"-")</f>
        <v>-</v>
      </c>
    </row>
    <row r="13" spans="1:9" x14ac:dyDescent="0.25">
      <c r="A13" s="59"/>
      <c r="B13" s="126"/>
      <c r="C13" s="126"/>
      <c r="D13" s="126"/>
      <c r="E13" s="126"/>
      <c r="F13" s="126"/>
      <c r="G13" s="126"/>
      <c r="H13" s="37"/>
    </row>
    <row r="14" spans="1:9" ht="18" x14ac:dyDescent="0.25">
      <c r="A14" s="169" t="s">
        <v>75</v>
      </c>
      <c r="B14" s="126"/>
      <c r="C14" s="126"/>
      <c r="D14" s="126"/>
      <c r="E14" s="126"/>
      <c r="F14" s="126"/>
      <c r="G14" s="126"/>
      <c r="H14" s="37"/>
    </row>
    <row r="15" spans="1:9" s="310" customFormat="1" ht="18.75" hidden="1" outlineLevel="1" thickBot="1" x14ac:dyDescent="0.3">
      <c r="A15" s="169"/>
      <c r="B15" s="340" t="s">
        <v>193</v>
      </c>
      <c r="C15" s="340" t="s">
        <v>262</v>
      </c>
      <c r="D15" s="340" t="s">
        <v>194</v>
      </c>
      <c r="E15" s="221" t="s">
        <v>263</v>
      </c>
      <c r="F15" s="221"/>
      <c r="G15" s="221"/>
      <c r="H15" s="37"/>
      <c r="I15" s="37"/>
    </row>
    <row r="16" spans="1:9" s="310" customFormat="1" ht="30" hidden="1" outlineLevel="1" thickBot="1" x14ac:dyDescent="0.3">
      <c r="A16" s="231" t="s">
        <v>273</v>
      </c>
      <c r="B16" s="249"/>
      <c r="C16" s="341"/>
      <c r="D16" s="341"/>
      <c r="E16" s="246"/>
      <c r="F16" s="246"/>
      <c r="G16" s="246"/>
      <c r="H16" s="37"/>
    </row>
    <row r="17" spans="1:8" s="310" customFormat="1" ht="15.75" hidden="1" outlineLevel="1" thickBot="1" x14ac:dyDescent="0.3">
      <c r="A17" s="231" t="s">
        <v>338</v>
      </c>
      <c r="B17" s="249"/>
      <c r="C17" s="341"/>
      <c r="D17" s="341"/>
      <c r="E17" s="246"/>
      <c r="F17" s="246"/>
      <c r="G17" s="246"/>
      <c r="H17" s="37"/>
    </row>
    <row r="18" spans="1:8" s="310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126"/>
      <c r="C19" s="126"/>
      <c r="D19" s="126"/>
      <c r="E19" s="126"/>
      <c r="F19" s="126"/>
      <c r="G19" s="126"/>
      <c r="H19" s="37"/>
    </row>
    <row r="20" spans="1:8" x14ac:dyDescent="0.25">
      <c r="A20" s="168" t="s">
        <v>48</v>
      </c>
      <c r="B20" s="38"/>
      <c r="C20" s="51"/>
      <c r="D20" s="38"/>
      <c r="E20" s="38"/>
      <c r="F20" s="38"/>
      <c r="G20" s="126"/>
      <c r="H20" s="37">
        <f>IFERROR(SOLL!B15-IF(B20 = SOLL!$B$2,1, IF(C20=SOLL!$B$2,2,IF(D20=SOLL!$B$2,3,IF(E20=SOLL!$B$2,4, IF(F20=SOLL!$B$2,"-"))))),"-")</f>
        <v>2</v>
      </c>
    </row>
    <row r="21" spans="1:8" x14ac:dyDescent="0.25">
      <c r="A21" s="168" t="s">
        <v>49</v>
      </c>
      <c r="B21" s="36"/>
      <c r="C21" s="36"/>
      <c r="D21" s="52"/>
      <c r="E21" s="36"/>
      <c r="F21" s="36"/>
      <c r="G21" s="126"/>
      <c r="H21" s="37">
        <f>IFERROR(SOLL!B16-IF(B21 = SOLL!$B$2,1, IF(C21=SOLL!$B$2,2,IF(D21=SOLL!$B$2,3,IF(E21=SOLL!$B$2,4, IF(F21=SOLL!$B$2,"-"))))),"-")</f>
        <v>3</v>
      </c>
    </row>
    <row r="22" spans="1:8" x14ac:dyDescent="0.25">
      <c r="A22" s="168" t="s">
        <v>50</v>
      </c>
      <c r="B22" s="38"/>
      <c r="C22" s="51"/>
      <c r="D22" s="38"/>
      <c r="E22" s="38"/>
      <c r="F22" s="38"/>
      <c r="G22" s="126"/>
      <c r="H22" s="37">
        <f>IFERROR(SOLL!B17-IF(B22 = SOLL!$B$2,1, IF(C22=SOLL!$B$2,2,IF(D22=SOLL!$B$2,3,IF(E22=SOLL!$B$2,4, IF(F22=SOLL!$B$2,"-"))))),"-")</f>
        <v>2</v>
      </c>
    </row>
    <row r="23" spans="1:8" x14ac:dyDescent="0.25">
      <c r="A23" s="168" t="s">
        <v>51</v>
      </c>
      <c r="B23" s="38"/>
      <c r="C23" s="52"/>
      <c r="D23" s="38"/>
      <c r="E23" s="38"/>
      <c r="F23" s="38"/>
      <c r="G23" s="126"/>
      <c r="H23" s="37">
        <f>IFERROR(SOLL!B18-IF(B23 = SOLL!$B$2,1, IF(C23=SOLL!$B$2,2,IF(D23=SOLL!$B$2,3,IF(E23=SOLL!$B$2,4, IF(F23=SOLL!$B$2,"-"))))),"-")</f>
        <v>2</v>
      </c>
    </row>
    <row r="24" spans="1:8" x14ac:dyDescent="0.25">
      <c r="A24" s="168" t="s">
        <v>52</v>
      </c>
      <c r="B24" s="38"/>
      <c r="C24" s="38"/>
      <c r="D24" s="51"/>
      <c r="E24" s="38"/>
      <c r="F24" s="38"/>
      <c r="G24" s="126"/>
      <c r="H24" s="37">
        <f>IFERROR(SOLL!B19-IF(B24 = SOLL!$B$2,1, IF(C24=SOLL!$B$2,2,IF(D24=SOLL!$B$2,3,IF(E24=SOLL!$B$2,4, IF(F24=SOLL!$B$2,"-"))))),"-")</f>
        <v>3</v>
      </c>
    </row>
    <row r="25" spans="1:8" x14ac:dyDescent="0.25">
      <c r="A25" s="59"/>
      <c r="B25" s="126"/>
      <c r="C25" s="126"/>
      <c r="D25" s="126"/>
      <c r="E25" s="126"/>
      <c r="F25" s="126"/>
      <c r="G25" s="126"/>
      <c r="H25" s="37"/>
    </row>
    <row r="26" spans="1:8" x14ac:dyDescent="0.25">
      <c r="A26" s="93" t="s">
        <v>53</v>
      </c>
      <c r="B26" s="126"/>
      <c r="C26" s="126"/>
      <c r="D26" s="126"/>
      <c r="E26" s="126"/>
      <c r="F26" s="126"/>
      <c r="G26" s="126"/>
      <c r="H26" s="37"/>
    </row>
    <row r="27" spans="1:8" x14ac:dyDescent="0.25">
      <c r="A27" s="167" t="s">
        <v>54</v>
      </c>
      <c r="B27" s="38"/>
      <c r="C27" s="51"/>
      <c r="D27" s="38"/>
      <c r="E27" s="38"/>
      <c r="F27" s="38"/>
      <c r="G27" s="126"/>
      <c r="H27" s="37">
        <f>IFERROR(SOLL!B22-IF(B27 = SOLL!$B$2,1, IF(C27=SOLL!$B$2,2,IF(D27=SOLL!$B$2,3,IF(E27=SOLL!$B$2,4, IF(F27=SOLL!$B$2,"-"))))),"-")</f>
        <v>2</v>
      </c>
    </row>
    <row r="28" spans="1:8" x14ac:dyDescent="0.25">
      <c r="A28" s="167" t="s">
        <v>55</v>
      </c>
      <c r="B28" s="38"/>
      <c r="C28" s="38"/>
      <c r="D28" s="51"/>
      <c r="E28" s="38"/>
      <c r="F28" s="38"/>
      <c r="G28" s="126"/>
      <c r="H28" s="37">
        <f>IFERROR(SOLL!B23-IF(B28 = SOLL!$B$2,1, IF(C28=SOLL!$B$2,2,IF(D28=SOLL!$B$2,3,IF(E28=SOLL!$B$2,4, IF(F28=SOLL!$B$2,"-"))))),"-")</f>
        <v>3</v>
      </c>
    </row>
    <row r="29" spans="1:8" x14ac:dyDescent="0.25">
      <c r="A29" s="167" t="s">
        <v>56</v>
      </c>
      <c r="B29" s="38"/>
      <c r="C29" s="51"/>
      <c r="D29" s="38"/>
      <c r="E29" s="38"/>
      <c r="F29" s="38"/>
      <c r="G29" s="126"/>
      <c r="H29" s="37">
        <f>IFERROR(SOLL!B24-IF(B29 = SOLL!$B$2,1, IF(C29=SOLL!$B$2,2,IF(D29=SOLL!$B$2,3,IF(E29=SOLL!$B$2,4, IF(F29=SOLL!$B$2,"-"))))),"-")</f>
        <v>2</v>
      </c>
    </row>
    <row r="30" spans="1:8" x14ac:dyDescent="0.25">
      <c r="A30" s="167" t="s">
        <v>76</v>
      </c>
      <c r="B30" s="60"/>
      <c r="C30" s="60"/>
      <c r="D30" s="60"/>
      <c r="E30" s="60"/>
      <c r="F30" s="60"/>
      <c r="G30" s="126"/>
      <c r="H30" s="37" t="str">
        <f>IFERROR(SOLL!B25-IF(B30 = SOLL!$B$2,1, IF(C30=SOLL!$B$2,2,IF(D30=SOLL!$B$2,3,IF(E30=SOLL!$B$2,4, IF(F30=SOLL!$B$2,"-"))))),"-")</f>
        <v>-</v>
      </c>
    </row>
    <row r="31" spans="1:8" x14ac:dyDescent="0.25">
      <c r="A31" s="167" t="s">
        <v>57</v>
      </c>
      <c r="B31" s="36"/>
      <c r="C31" s="52"/>
      <c r="D31" s="38"/>
      <c r="E31" s="38"/>
      <c r="F31" s="38"/>
      <c r="G31" s="126"/>
      <c r="H31" s="37">
        <f>IFERROR(SOLL!B26-IF(B31 = SOLL!$B$2,1, IF(C31=SOLL!$B$2,2,IF(D31=SOLL!$B$2,3,IF(E31=SOLL!$B$2,4, IF(F31=SOLL!$B$2,"-"))))),"-")</f>
        <v>2</v>
      </c>
    </row>
    <row r="32" spans="1:8" x14ac:dyDescent="0.25">
      <c r="A32" s="59"/>
      <c r="B32" s="126"/>
      <c r="C32" s="126"/>
      <c r="D32" s="126"/>
      <c r="E32" s="126"/>
      <c r="F32" s="126"/>
      <c r="G32" s="126"/>
      <c r="H32" s="37"/>
    </row>
    <row r="33" spans="1:8" ht="18" x14ac:dyDescent="0.25">
      <c r="A33" s="169" t="s">
        <v>77</v>
      </c>
      <c r="B33" s="126"/>
      <c r="C33" s="126"/>
      <c r="D33" s="126"/>
      <c r="E33" s="126"/>
      <c r="F33" s="126"/>
      <c r="G33" s="126"/>
      <c r="H33" s="37"/>
    </row>
    <row r="34" spans="1:8" x14ac:dyDescent="0.25">
      <c r="A34" s="93" t="s">
        <v>58</v>
      </c>
      <c r="B34" s="126"/>
      <c r="C34" s="126"/>
      <c r="D34" s="126"/>
      <c r="E34" s="126"/>
      <c r="F34" s="126"/>
      <c r="G34" s="126"/>
      <c r="H34" s="37"/>
    </row>
    <row r="35" spans="1:8" x14ac:dyDescent="0.25">
      <c r="A35" s="167" t="s">
        <v>59</v>
      </c>
      <c r="B35" s="38"/>
      <c r="C35" s="51"/>
      <c r="D35" s="38"/>
      <c r="E35" s="38"/>
      <c r="F35" s="38"/>
      <c r="G35" s="126"/>
      <c r="H35" s="37">
        <f>IFERROR(SOLL!B30-IF(B35 = SOLL!$B$2,1, IF(C35=SOLL!$B$2,2,IF(D35=SOLL!$B$2,3,IF(E35=SOLL!$B$2,4, IF(F35=SOLL!$B$2,"-"))))),"-")</f>
        <v>2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126"/>
      <c r="H36" s="37">
        <f>IFERROR(SOLL!B31-IF(B36 = SOLL!$B$2,1, IF(C36=SOLL!$B$2,2,IF(D36=SOLL!$B$2,3,IF(E36=SOLL!$B$2,4, IF(F36=SOLL!$B$2,"-"))))),"-")</f>
        <v>2</v>
      </c>
    </row>
    <row r="37" spans="1:8" x14ac:dyDescent="0.25">
      <c r="A37" s="167" t="s">
        <v>61</v>
      </c>
      <c r="B37" s="38"/>
      <c r="C37" s="51"/>
      <c r="D37" s="38"/>
      <c r="E37" s="38"/>
      <c r="F37" s="38"/>
      <c r="G37" s="126"/>
      <c r="H37" s="37">
        <f>IFERROR(SOLL!B32-IF(B37 = SOLL!$B$2,1, IF(C37=SOLL!$B$2,2,IF(D37=SOLL!$B$2,3,IF(E37=SOLL!$B$2,4, IF(F37=SOLL!$B$2,"-"))))),"-")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126"/>
      <c r="H38" s="37">
        <f>IFERROR(SOLL!B33-IF(B38 = SOLL!$B$2,1, IF(C38=SOLL!$B$2,2,IF(D38=SOLL!$B$2,3,IF(E38=SOLL!$B$2,4,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126"/>
      <c r="H39" s="37">
        <f>IFERROR(SOLL!B34-IF(B39 = SOLL!$B$2,1, IF(C39=SOLL!$B$2,2,IF(D39=SOLL!$B$2,3,IF(E39=SOLL!$B$2,4, IF(F39=SOLL!$B$2,"-"))))),"-")</f>
        <v>2</v>
      </c>
    </row>
    <row r="40" spans="1:8" x14ac:dyDescent="0.25">
      <c r="A40" s="59"/>
      <c r="B40" s="126"/>
      <c r="C40" s="126"/>
      <c r="D40" s="126"/>
      <c r="E40" s="126"/>
      <c r="F40" s="126"/>
      <c r="G40" s="126"/>
      <c r="H40" s="37"/>
    </row>
    <row r="41" spans="1:8" x14ac:dyDescent="0.25">
      <c r="A41" s="59"/>
      <c r="B41" s="126"/>
      <c r="C41" s="126"/>
      <c r="D41" s="126"/>
      <c r="E41" s="126"/>
      <c r="F41" s="126"/>
      <c r="G41" s="126"/>
      <c r="H41" s="37"/>
    </row>
    <row r="42" spans="1:8" ht="18" x14ac:dyDescent="0.25">
      <c r="A42" s="169" t="s">
        <v>64</v>
      </c>
      <c r="B42" s="126"/>
      <c r="C42" s="126"/>
      <c r="D42" s="126"/>
      <c r="E42" s="126"/>
      <c r="F42" s="126"/>
      <c r="G42" s="126"/>
      <c r="H42" s="37"/>
    </row>
    <row r="43" spans="1:8" s="310" customFormat="1" ht="18.75" hidden="1" outlineLevel="1" thickBot="1" x14ac:dyDescent="0.3">
      <c r="A43" s="169"/>
      <c r="B43" s="340" t="s">
        <v>193</v>
      </c>
      <c r="C43" s="340" t="s">
        <v>262</v>
      </c>
      <c r="D43" s="340" t="s">
        <v>194</v>
      </c>
      <c r="E43" s="221" t="s">
        <v>263</v>
      </c>
      <c r="F43" s="221"/>
      <c r="G43" s="221"/>
      <c r="H43" s="37"/>
    </row>
    <row r="44" spans="1:8" s="310" customFormat="1" ht="29.25" hidden="1" outlineLevel="1" x14ac:dyDescent="0.25">
      <c r="A44" s="228" t="s">
        <v>331</v>
      </c>
      <c r="B44" s="249"/>
      <c r="C44" s="341"/>
      <c r="D44" s="341"/>
      <c r="E44" s="246"/>
      <c r="F44" s="246"/>
      <c r="G44" s="246"/>
      <c r="H44" s="37"/>
    </row>
    <row r="45" spans="1:8" s="310" customFormat="1" ht="29.25" hidden="1" outlineLevel="1" thickBot="1" x14ac:dyDescent="0.3">
      <c r="A45" s="229" t="s">
        <v>227</v>
      </c>
      <c r="B45" s="249"/>
      <c r="C45" s="341"/>
      <c r="D45" s="341"/>
      <c r="E45" s="246"/>
      <c r="F45" s="246"/>
      <c r="G45" s="246"/>
      <c r="H45" s="37"/>
    </row>
    <row r="46" spans="1:8" s="310" customFormat="1" ht="43.5" hidden="1" outlineLevel="1" x14ac:dyDescent="0.25">
      <c r="A46" s="228" t="s">
        <v>228</v>
      </c>
      <c r="B46" s="249"/>
      <c r="C46" s="341"/>
      <c r="D46" s="341"/>
      <c r="E46" s="246"/>
      <c r="F46" s="246"/>
      <c r="G46" s="246"/>
      <c r="H46" s="37"/>
    </row>
    <row r="47" spans="1:8" s="310" customFormat="1" ht="28.5" hidden="1" outlineLevel="1" x14ac:dyDescent="0.25">
      <c r="A47" s="230" t="s">
        <v>229</v>
      </c>
      <c r="B47" s="249"/>
      <c r="C47" s="341"/>
      <c r="D47" s="341"/>
      <c r="E47" s="246"/>
      <c r="F47" s="246"/>
      <c r="G47" s="246"/>
      <c r="H47" s="37"/>
    </row>
    <row r="48" spans="1:8" s="310" customFormat="1" ht="28.5" hidden="1" outlineLevel="1" x14ac:dyDescent="0.25">
      <c r="A48" s="230" t="s">
        <v>230</v>
      </c>
      <c r="B48" s="249"/>
      <c r="C48" s="341"/>
      <c r="D48" s="341"/>
      <c r="E48" s="246"/>
      <c r="F48" s="246"/>
      <c r="G48" s="246"/>
      <c r="H48" s="37"/>
    </row>
    <row r="49" spans="1:8" s="310" customFormat="1" ht="43.5" hidden="1" outlineLevel="1" thickBot="1" x14ac:dyDescent="0.3">
      <c r="A49" s="229" t="s">
        <v>231</v>
      </c>
      <c r="B49" s="249"/>
      <c r="C49" s="341"/>
      <c r="D49" s="341"/>
      <c r="E49" s="246"/>
      <c r="F49" s="246"/>
      <c r="G49" s="246"/>
      <c r="H49" s="37"/>
    </row>
    <row r="50" spans="1:8" s="310" customFormat="1" ht="30" hidden="1" outlineLevel="1" thickBot="1" x14ac:dyDescent="0.3">
      <c r="A50" s="231" t="s">
        <v>304</v>
      </c>
      <c r="B50" s="249"/>
      <c r="C50" s="341"/>
      <c r="D50" s="341"/>
      <c r="E50" s="246"/>
      <c r="F50" s="246"/>
      <c r="G50" s="246"/>
      <c r="H50" s="37"/>
    </row>
    <row r="51" spans="1:8" s="310" customFormat="1" ht="44.25" hidden="1" outlineLevel="1" thickBot="1" x14ac:dyDescent="0.3">
      <c r="A51" s="231" t="s">
        <v>297</v>
      </c>
      <c r="B51" s="249"/>
      <c r="C51" s="341"/>
      <c r="D51" s="341"/>
      <c r="E51" s="246"/>
      <c r="F51" s="246"/>
      <c r="G51" s="246"/>
      <c r="H51" s="37"/>
    </row>
    <row r="52" spans="1:8" s="310" customFormat="1" ht="29.25" hidden="1" outlineLevel="1" x14ac:dyDescent="0.25">
      <c r="A52" s="228" t="s">
        <v>332</v>
      </c>
      <c r="B52" s="249"/>
      <c r="C52" s="341"/>
      <c r="D52" s="341"/>
      <c r="E52" s="246"/>
      <c r="F52" s="246"/>
      <c r="G52" s="246"/>
      <c r="H52" s="37"/>
    </row>
    <row r="53" spans="1:8" s="310" customFormat="1" ht="28.5" hidden="1" outlineLevel="1" x14ac:dyDescent="0.25">
      <c r="A53" s="230" t="s">
        <v>236</v>
      </c>
      <c r="B53" s="249"/>
      <c r="C53" s="341"/>
      <c r="D53" s="341"/>
      <c r="E53" s="246"/>
      <c r="F53" s="246"/>
      <c r="G53" s="246"/>
      <c r="H53" s="37"/>
    </row>
    <row r="54" spans="1:8" s="310" customFormat="1" ht="15.75" hidden="1" outlineLevel="1" thickBot="1" x14ac:dyDescent="0.3">
      <c r="A54" s="229" t="s">
        <v>333</v>
      </c>
      <c r="B54" s="249"/>
      <c r="C54" s="341"/>
      <c r="D54" s="341"/>
      <c r="E54" s="246"/>
      <c r="F54" s="246"/>
      <c r="G54" s="246"/>
      <c r="H54" s="37"/>
    </row>
    <row r="55" spans="1:8" s="310" customFormat="1" ht="43.5" hidden="1" outlineLevel="1" x14ac:dyDescent="0.25">
      <c r="A55" s="228" t="s">
        <v>305</v>
      </c>
      <c r="B55" s="249"/>
      <c r="C55" s="341"/>
      <c r="D55" s="341"/>
      <c r="E55" s="246"/>
      <c r="F55" s="246"/>
      <c r="G55" s="246"/>
      <c r="H55" s="37"/>
    </row>
    <row r="56" spans="1:8" s="310" customFormat="1" ht="29.25" hidden="1" outlineLevel="1" thickBot="1" x14ac:dyDescent="0.3">
      <c r="A56" s="229" t="s">
        <v>306</v>
      </c>
      <c r="B56" s="249"/>
      <c r="C56" s="341"/>
      <c r="D56" s="341"/>
      <c r="E56" s="246"/>
      <c r="F56" s="246"/>
      <c r="G56" s="246"/>
      <c r="H56" s="37"/>
    </row>
    <row r="57" spans="1:8" s="310" customFormat="1" ht="30" hidden="1" outlineLevel="1" x14ac:dyDescent="0.25">
      <c r="A57" s="236" t="s">
        <v>241</v>
      </c>
      <c r="B57" s="249"/>
      <c r="C57" s="341"/>
      <c r="D57" s="341"/>
      <c r="E57" s="246"/>
      <c r="F57" s="246"/>
      <c r="G57" s="246"/>
      <c r="H57" s="37"/>
    </row>
    <row r="58" spans="1:8" s="310" customFormat="1" ht="29.25" hidden="1" outlineLevel="1" x14ac:dyDescent="0.25">
      <c r="A58" s="282" t="s">
        <v>285</v>
      </c>
      <c r="B58" s="249"/>
      <c r="C58" s="341"/>
      <c r="D58" s="341"/>
      <c r="E58" s="246"/>
      <c r="F58" s="246"/>
      <c r="G58" s="246"/>
      <c r="H58" s="37"/>
    </row>
    <row r="59" spans="1:8" s="310" customFormat="1" ht="29.25" hidden="1" outlineLevel="1" x14ac:dyDescent="0.25">
      <c r="A59" s="282" t="s">
        <v>307</v>
      </c>
      <c r="B59" s="249"/>
      <c r="C59" s="341"/>
      <c r="D59" s="341"/>
      <c r="E59" s="246"/>
      <c r="F59" s="246"/>
      <c r="G59" s="246"/>
      <c r="H59" s="37"/>
    </row>
    <row r="60" spans="1:8" s="310" customFormat="1" hidden="1" outlineLevel="1" x14ac:dyDescent="0.25">
      <c r="A60" s="300" t="s">
        <v>286</v>
      </c>
      <c r="B60" s="249"/>
      <c r="C60" s="341"/>
      <c r="D60" s="341"/>
      <c r="E60" s="246"/>
      <c r="F60" s="246"/>
      <c r="G60" s="246"/>
      <c r="H60" s="37"/>
    </row>
    <row r="61" spans="1:8" s="310" customFormat="1" ht="30" hidden="1" outlineLevel="1" thickBot="1" x14ac:dyDescent="0.3">
      <c r="A61" s="301" t="s">
        <v>308</v>
      </c>
      <c r="B61" s="249"/>
      <c r="C61" s="341"/>
      <c r="D61" s="341"/>
      <c r="E61" s="246"/>
      <c r="F61" s="246"/>
      <c r="G61" s="246"/>
      <c r="H61" s="37"/>
    </row>
    <row r="62" spans="1:8" s="310" customFormat="1" ht="29.25" hidden="1" outlineLevel="1" x14ac:dyDescent="0.25">
      <c r="A62" s="228" t="s">
        <v>258</v>
      </c>
      <c r="B62" s="249"/>
      <c r="C62" s="341"/>
      <c r="D62" s="341"/>
      <c r="E62" s="246"/>
      <c r="F62" s="246"/>
      <c r="G62" s="246"/>
      <c r="H62" s="37"/>
    </row>
    <row r="63" spans="1:8" s="310" customFormat="1" ht="15.75" hidden="1" outlineLevel="1" thickBot="1" x14ac:dyDescent="0.3">
      <c r="A63" s="235" t="s">
        <v>244</v>
      </c>
      <c r="B63" s="249"/>
      <c r="C63" s="341"/>
      <c r="D63" s="341"/>
      <c r="E63" s="246"/>
      <c r="F63" s="246"/>
      <c r="G63" s="246"/>
      <c r="H63" s="37"/>
    </row>
    <row r="64" spans="1:8" s="310" customFormat="1" ht="58.5" hidden="1" outlineLevel="1" x14ac:dyDescent="0.25">
      <c r="A64" s="236" t="s">
        <v>245</v>
      </c>
      <c r="B64" s="249"/>
      <c r="C64" s="341"/>
      <c r="D64" s="341"/>
      <c r="E64" s="246"/>
      <c r="F64" s="246"/>
      <c r="G64" s="246"/>
      <c r="H64" s="37"/>
    </row>
    <row r="65" spans="1:8" s="310" customFormat="1" ht="15.75" hidden="1" outlineLevel="1" thickBot="1" x14ac:dyDescent="0.3">
      <c r="A65" s="237" t="s">
        <v>246</v>
      </c>
      <c r="B65" s="249"/>
      <c r="C65" s="341"/>
      <c r="D65" s="341"/>
      <c r="E65" s="246"/>
      <c r="F65" s="246"/>
      <c r="G65" s="246"/>
      <c r="H65" s="37"/>
    </row>
    <row r="66" spans="1:8" s="310" customFormat="1" ht="29.25" hidden="1" outlineLevel="1" x14ac:dyDescent="0.25">
      <c r="A66" s="303" t="s">
        <v>339</v>
      </c>
      <c r="B66" s="249"/>
      <c r="C66" s="341"/>
      <c r="D66" s="341"/>
      <c r="E66" s="246"/>
      <c r="F66" s="246"/>
      <c r="G66" s="246"/>
      <c r="H66" s="37"/>
    </row>
    <row r="67" spans="1:8" s="310" customFormat="1" hidden="1" outlineLevel="1" x14ac:dyDescent="0.25">
      <c r="A67" s="230" t="s">
        <v>290</v>
      </c>
      <c r="B67" s="249"/>
      <c r="C67" s="341"/>
      <c r="D67" s="341"/>
      <c r="E67" s="246"/>
      <c r="F67" s="246"/>
      <c r="G67" s="246"/>
      <c r="H67" s="37"/>
    </row>
    <row r="68" spans="1:8" s="310" customFormat="1" hidden="1" outlineLevel="1" x14ac:dyDescent="0.25">
      <c r="A68" s="230" t="s">
        <v>291</v>
      </c>
      <c r="B68" s="249"/>
      <c r="C68" s="341"/>
      <c r="D68" s="341"/>
      <c r="E68" s="246"/>
      <c r="F68" s="246"/>
      <c r="G68" s="246"/>
      <c r="H68" s="37"/>
    </row>
    <row r="69" spans="1:8" s="310" customFormat="1" hidden="1" outlineLevel="1" x14ac:dyDescent="0.25">
      <c r="A69" s="230" t="s">
        <v>248</v>
      </c>
      <c r="B69" s="249"/>
      <c r="C69" s="341"/>
      <c r="D69" s="341"/>
      <c r="E69" s="246"/>
      <c r="F69" s="246"/>
      <c r="G69" s="246"/>
      <c r="H69" s="37"/>
    </row>
    <row r="70" spans="1:8" s="310" customFormat="1" ht="15.75" hidden="1" outlineLevel="1" thickBot="1" x14ac:dyDescent="0.3">
      <c r="A70" s="229" t="s">
        <v>312</v>
      </c>
      <c r="B70" s="249"/>
      <c r="C70" s="341"/>
      <c r="D70" s="341"/>
      <c r="E70" s="246"/>
      <c r="F70" s="246"/>
      <c r="G70" s="246"/>
      <c r="H70" s="37"/>
    </row>
    <row r="71" spans="1:8" s="310" customFormat="1" ht="43.5" hidden="1" outlineLevel="1" x14ac:dyDescent="0.25">
      <c r="A71" s="242" t="s">
        <v>336</v>
      </c>
      <c r="B71" s="249"/>
      <c r="C71" s="341"/>
      <c r="D71" s="341"/>
      <c r="E71" s="246"/>
      <c r="F71" s="246"/>
      <c r="G71" s="246"/>
      <c r="H71" s="37"/>
    </row>
    <row r="72" spans="1:8" s="310" customFormat="1" hidden="1" outlineLevel="1" x14ac:dyDescent="0.25">
      <c r="A72" s="282" t="s">
        <v>293</v>
      </c>
      <c r="B72" s="249"/>
      <c r="C72" s="341"/>
      <c r="D72" s="341"/>
      <c r="E72" s="246"/>
      <c r="F72" s="246"/>
      <c r="G72" s="246"/>
      <c r="H72" s="37"/>
    </row>
    <row r="73" spans="1:8" s="310" customFormat="1" ht="15.75" hidden="1" outlineLevel="1" thickBot="1" x14ac:dyDescent="0.3">
      <c r="A73" s="239" t="s">
        <v>251</v>
      </c>
      <c r="B73" s="249"/>
      <c r="C73" s="341"/>
      <c r="D73" s="341"/>
      <c r="E73" s="246"/>
      <c r="F73" s="246"/>
      <c r="G73" s="246"/>
      <c r="H73" s="37"/>
    </row>
    <row r="74" spans="1:8" s="310" customFormat="1" ht="29.25" hidden="1" outlineLevel="1" x14ac:dyDescent="0.25">
      <c r="A74" s="242" t="s">
        <v>252</v>
      </c>
      <c r="B74" s="249"/>
      <c r="C74" s="341"/>
      <c r="D74" s="341"/>
      <c r="E74" s="246"/>
      <c r="F74" s="246"/>
      <c r="G74" s="246"/>
      <c r="H74" s="37"/>
    </row>
    <row r="75" spans="1:8" s="310" customFormat="1" ht="29.25" hidden="1" outlineLevel="1" thickBot="1" x14ac:dyDescent="0.3">
      <c r="A75" s="239" t="s">
        <v>254</v>
      </c>
      <c r="B75" s="249"/>
      <c r="C75" s="341"/>
      <c r="D75" s="341"/>
      <c r="E75" s="246"/>
      <c r="F75" s="246"/>
      <c r="G75" s="246"/>
      <c r="H75" s="37"/>
    </row>
    <row r="76" spans="1:8" s="310" customFormat="1" ht="30" hidden="1" outlineLevel="1" thickBot="1" x14ac:dyDescent="0.3">
      <c r="A76" s="304" t="s">
        <v>337</v>
      </c>
      <c r="B76" s="249"/>
      <c r="C76" s="341"/>
      <c r="D76" s="341"/>
      <c r="E76" s="246"/>
      <c r="F76" s="246"/>
      <c r="G76" s="246"/>
      <c r="H76" s="37"/>
    </row>
    <row r="77" spans="1:8" s="310" customFormat="1" ht="18" collapsed="1" x14ac:dyDescent="0.25">
      <c r="A77" s="247"/>
      <c r="B77" s="341"/>
      <c r="C77" s="341"/>
      <c r="D77" s="341"/>
      <c r="E77" s="246"/>
      <c r="F77" s="246"/>
      <c r="G77" s="246"/>
      <c r="H77" s="37"/>
    </row>
    <row r="78" spans="1:8" x14ac:dyDescent="0.25">
      <c r="A78" s="93" t="s">
        <v>78</v>
      </c>
      <c r="B78" s="126"/>
      <c r="C78" s="126"/>
      <c r="D78" s="126"/>
      <c r="E78" s="126"/>
      <c r="F78" s="126"/>
      <c r="G78" s="126"/>
      <c r="H78" s="37"/>
    </row>
    <row r="79" spans="1:8" x14ac:dyDescent="0.25">
      <c r="A79" s="168" t="s">
        <v>9</v>
      </c>
      <c r="B79" s="38"/>
      <c r="C79" s="51"/>
      <c r="D79" s="38"/>
      <c r="E79" s="38"/>
      <c r="F79" s="38"/>
      <c r="G79" s="22"/>
      <c r="H79" s="37">
        <f>IFERROR(SOLL!B39-IF(B79 = SOLL!$B$2,1, IF(C79=SOLL!$B$2,2,IF(D79=SOLL!$B$2,3,IF(E79=SOLL!$B$2,4, IF(F79=SOLL!$B$2,"-"))))),"-")</f>
        <v>2</v>
      </c>
    </row>
    <row r="80" spans="1:8" x14ac:dyDescent="0.25">
      <c r="A80" s="168" t="s">
        <v>10</v>
      </c>
      <c r="B80" s="51"/>
      <c r="C80" s="38"/>
      <c r="D80" s="38"/>
      <c r="E80" s="38"/>
      <c r="F80" s="38"/>
      <c r="G80" s="126"/>
      <c r="H80" s="37">
        <f>IFERROR(SOLL!B40-IF(B80 = SOLL!$B$2,1, IF(C80=SOLL!$B$2,2,IF(D80=SOLL!$B$2,3,IF(E80=SOLL!$B$2,4, IF(F80=SOLL!$B$2,"-"))))),"-")</f>
        <v>1</v>
      </c>
    </row>
    <row r="81" spans="1:8" x14ac:dyDescent="0.25">
      <c r="A81" s="168" t="s">
        <v>11</v>
      </c>
      <c r="B81" s="38"/>
      <c r="C81" s="38"/>
      <c r="D81" s="51"/>
      <c r="E81" s="38"/>
      <c r="F81" s="38"/>
      <c r="G81" s="126"/>
      <c r="H81" s="37">
        <f>IFERROR(SOLL!B41-IF(B81 = SOLL!$B$2,1, IF(C81=SOLL!$B$2,2,IF(D81=SOLL!$B$2,3,IF(E81=SOLL!$B$2,4, IF(F81=SOLL!$B$2,"-"))))),"-")</f>
        <v>3</v>
      </c>
    </row>
    <row r="82" spans="1:8" x14ac:dyDescent="0.25">
      <c r="A82" s="168" t="s">
        <v>79</v>
      </c>
      <c r="B82" s="51"/>
      <c r="C82" s="38"/>
      <c r="D82" s="38"/>
      <c r="E82" s="38"/>
      <c r="F82" s="38"/>
      <c r="G82" s="126"/>
      <c r="H82" s="37">
        <f>IFERROR(SOLL!B42-IF(B82 = SOLL!$B$2,1, IF(C82=SOLL!$B$2,2,IF(D82=SOLL!$B$2,3,IF(E82=SOLL!$B$2,4, IF(F82=SOLL!$B$2,"-"))))),"-")</f>
        <v>1</v>
      </c>
    </row>
    <row r="83" spans="1:8" x14ac:dyDescent="0.25">
      <c r="A83" s="59"/>
      <c r="B83" s="126"/>
      <c r="C83" s="126"/>
      <c r="D83" s="126"/>
      <c r="E83" s="126"/>
      <c r="F83" s="126"/>
      <c r="G83" s="126"/>
      <c r="H83" s="37"/>
    </row>
    <row r="84" spans="1:8" x14ac:dyDescent="0.25">
      <c r="A84" s="93" t="s">
        <v>80</v>
      </c>
      <c r="B84" s="126"/>
      <c r="C84" s="126"/>
      <c r="D84" s="126"/>
      <c r="E84" s="126"/>
      <c r="F84" s="126"/>
      <c r="G84" s="126"/>
      <c r="H84" s="37"/>
    </row>
    <row r="85" spans="1:8" x14ac:dyDescent="0.25">
      <c r="A85" s="168" t="s">
        <v>81</v>
      </c>
      <c r="B85" s="38"/>
      <c r="C85" s="51"/>
      <c r="D85" s="38"/>
      <c r="E85" s="38"/>
      <c r="F85" s="38"/>
      <c r="G85" s="126"/>
      <c r="H85" s="37">
        <f>IFERROR(SOLL!B45-IF(B85 = SOLL!$B$2,1, IF(C85=SOLL!$B$2,2,IF(D85=SOLL!$B$2,3,IF(E85=SOLL!$B$2,4, IF(F85=SOLL!$B$2,"-"))))),"-")</f>
        <v>2</v>
      </c>
    </row>
    <row r="86" spans="1:8" x14ac:dyDescent="0.25">
      <c r="A86" s="168" t="s">
        <v>82</v>
      </c>
      <c r="B86" s="38"/>
      <c r="C86" s="51"/>
      <c r="D86" s="38"/>
      <c r="E86" s="38"/>
      <c r="F86" s="38"/>
      <c r="G86" s="126"/>
      <c r="H86" s="37">
        <f>IFERROR(SOLL!B46-IF(B86 = SOLL!$B$2,1, IF(C86=SOLL!$B$2,2,IF(D86=SOLL!$B$2,3,IF(E86=SOLL!$B$2,4, IF(F86=SOLL!$B$2,"-"))))),"-")</f>
        <v>2</v>
      </c>
    </row>
    <row r="87" spans="1:8" x14ac:dyDescent="0.25">
      <c r="A87" s="168" t="s">
        <v>83</v>
      </c>
      <c r="B87" s="38"/>
      <c r="C87" s="51"/>
      <c r="D87" s="38"/>
      <c r="E87" s="38"/>
      <c r="F87" s="38"/>
      <c r="G87" s="126"/>
      <c r="H87" s="37">
        <f>IFERROR(SOLL!B47-IF(B87 = SOLL!$B$2,1, IF(C87=SOLL!$B$2,2,IF(D87=SOLL!$B$2,3,IF(E87=SOLL!$B$2,4, IF(F87=SOLL!$B$2,"-"))))),"-")</f>
        <v>2</v>
      </c>
    </row>
    <row r="88" spans="1:8" x14ac:dyDescent="0.25">
      <c r="A88" s="168" t="s">
        <v>13</v>
      </c>
      <c r="B88" s="51"/>
      <c r="C88" s="38"/>
      <c r="D88" s="38"/>
      <c r="E88" s="38"/>
      <c r="F88" s="38"/>
      <c r="G88" s="126"/>
      <c r="H88" s="37">
        <f>IFERROR(SOLL!B48-IF(B88 = SOLL!$B$2,1, IF(C88=SOLL!$B$2,2,IF(D88=SOLL!$B$2,3,IF(E88=SOLL!$B$2,4, IF(F88=SOLL!$B$2,"-"))))),"-")</f>
        <v>1</v>
      </c>
    </row>
    <row r="89" spans="1:8" x14ac:dyDescent="0.25">
      <c r="A89" s="59"/>
      <c r="B89" s="126"/>
      <c r="C89" s="126"/>
      <c r="D89" s="126"/>
      <c r="E89" s="126"/>
      <c r="F89" s="126"/>
      <c r="G89" s="126"/>
      <c r="H89" s="37"/>
    </row>
    <row r="90" spans="1:8" ht="18" x14ac:dyDescent="0.25">
      <c r="A90" s="169" t="s">
        <v>84</v>
      </c>
      <c r="B90" s="126"/>
      <c r="C90" s="126"/>
      <c r="D90" s="126"/>
      <c r="E90" s="126"/>
      <c r="F90" s="126"/>
      <c r="G90" s="126"/>
      <c r="H90" s="37"/>
    </row>
    <row r="91" spans="1:8" s="310" customFormat="1" ht="18.75" hidden="1" outlineLevel="1" thickBot="1" x14ac:dyDescent="0.3">
      <c r="A91" s="169"/>
      <c r="B91" s="340" t="s">
        <v>193</v>
      </c>
      <c r="C91" s="340" t="s">
        <v>262</v>
      </c>
      <c r="D91" s="340" t="s">
        <v>194</v>
      </c>
      <c r="E91" s="221" t="s">
        <v>263</v>
      </c>
      <c r="F91" s="221"/>
      <c r="G91" s="221"/>
      <c r="H91" s="37"/>
    </row>
    <row r="92" spans="1:8" s="310" customFormat="1" ht="29.25" hidden="1" outlineLevel="1" x14ac:dyDescent="0.25">
      <c r="A92" s="228" t="s">
        <v>340</v>
      </c>
      <c r="B92" s="249"/>
      <c r="C92" s="341"/>
      <c r="D92" s="341"/>
      <c r="E92" s="246"/>
      <c r="F92" s="246"/>
      <c r="G92" s="246"/>
      <c r="H92" s="37"/>
    </row>
    <row r="93" spans="1:8" s="310" customFormat="1" ht="28.5" hidden="1" outlineLevel="1" x14ac:dyDescent="0.25">
      <c r="A93" s="230" t="s">
        <v>271</v>
      </c>
      <c r="B93" s="249"/>
      <c r="C93" s="341"/>
      <c r="D93" s="341"/>
      <c r="E93" s="246"/>
      <c r="F93" s="246"/>
      <c r="G93" s="246"/>
      <c r="H93" s="37"/>
    </row>
    <row r="94" spans="1:8" s="310" customFormat="1" ht="29.25" hidden="1" outlineLevel="1" thickBot="1" x14ac:dyDescent="0.3">
      <c r="A94" s="229" t="s">
        <v>272</v>
      </c>
      <c r="B94" s="249"/>
      <c r="C94" s="341"/>
      <c r="D94" s="341"/>
      <c r="E94" s="246"/>
      <c r="F94" s="246"/>
      <c r="G94" s="246"/>
      <c r="H94" s="37"/>
    </row>
    <row r="95" spans="1:8" s="310" customFormat="1" ht="30" hidden="1" outlineLevel="1" thickBot="1" x14ac:dyDescent="0.3">
      <c r="A95" s="231" t="s">
        <v>328</v>
      </c>
      <c r="B95" s="249"/>
      <c r="C95" s="341"/>
      <c r="D95" s="341"/>
      <c r="E95" s="246"/>
      <c r="F95" s="246"/>
      <c r="G95" s="246"/>
      <c r="H95" s="37"/>
    </row>
    <row r="96" spans="1:8" s="310" customFormat="1" ht="43.5" hidden="1" outlineLevel="1" x14ac:dyDescent="0.25">
      <c r="A96" s="228" t="s">
        <v>257</v>
      </c>
      <c r="B96" s="249"/>
      <c r="C96" s="341"/>
      <c r="D96" s="341"/>
      <c r="E96" s="246"/>
      <c r="F96" s="246"/>
      <c r="G96" s="246"/>
      <c r="H96" s="37"/>
    </row>
    <row r="97" spans="1:8" s="310" customFormat="1" ht="15.75" hidden="1" outlineLevel="1" thickBot="1" x14ac:dyDescent="0.3">
      <c r="A97" s="229" t="s">
        <v>281</v>
      </c>
      <c r="B97" s="249"/>
      <c r="C97" s="341"/>
      <c r="D97" s="341"/>
      <c r="E97" s="246"/>
      <c r="F97" s="246"/>
      <c r="G97" s="246"/>
      <c r="H97" s="37"/>
    </row>
    <row r="98" spans="1:8" s="310" customFormat="1" hidden="1" outlineLevel="1" x14ac:dyDescent="0.25">
      <c r="A98" s="228" t="s">
        <v>247</v>
      </c>
      <c r="B98" s="249"/>
      <c r="C98" s="341"/>
      <c r="D98" s="341"/>
      <c r="E98" s="246"/>
      <c r="F98" s="246"/>
      <c r="G98" s="246"/>
      <c r="H98" s="37"/>
    </row>
    <row r="99" spans="1:8" s="310" customFormat="1" ht="15.75" hidden="1" outlineLevel="1" thickBot="1" x14ac:dyDescent="0.3">
      <c r="A99" s="229" t="s">
        <v>289</v>
      </c>
      <c r="B99" s="249"/>
      <c r="C99" s="341"/>
      <c r="D99" s="341"/>
      <c r="E99" s="246"/>
      <c r="F99" s="246"/>
      <c r="G99" s="246"/>
      <c r="H99" s="37"/>
    </row>
    <row r="100" spans="1:8" s="310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126"/>
      <c r="C101" s="126"/>
      <c r="D101" s="126"/>
      <c r="E101" s="126"/>
      <c r="F101" s="126"/>
      <c r="G101" s="126"/>
      <c r="H101" s="37"/>
    </row>
    <row r="102" spans="1:8" x14ac:dyDescent="0.25">
      <c r="A102" s="167" t="s">
        <v>86</v>
      </c>
      <c r="B102" s="38"/>
      <c r="C102" s="51"/>
      <c r="D102" s="38"/>
      <c r="E102" s="38"/>
      <c r="F102" s="38"/>
      <c r="G102" s="126"/>
      <c r="H102" s="37">
        <f>IFERROR(SOLL!B52-IF(B102 = SOLL!$B$2,1, IF(C102=SOLL!$B$2,2,IF(D102=SOLL!$B$2,3,IF(E102=SOLL!$B$2,4, IF(F102=SOLL!$B$2,"-"))))),"-")</f>
        <v>2</v>
      </c>
    </row>
    <row r="103" spans="1:8" x14ac:dyDescent="0.25">
      <c r="A103" s="170" t="s">
        <v>14</v>
      </c>
      <c r="B103" s="38"/>
      <c r="C103" s="38"/>
      <c r="D103" s="51"/>
      <c r="E103" s="38"/>
      <c r="F103" s="38"/>
      <c r="G103" s="126"/>
      <c r="H103" s="37">
        <f>IFERROR(SOLL!B53-IF(B103 = SOLL!$B$2,1, IF(C103=SOLL!$B$2,2,IF(D103=SOLL!$B$2,3,IF(E103=SOLL!$B$2,4, IF(F103=SOLL!$B$2,"-"))))),"-")</f>
        <v>3</v>
      </c>
    </row>
    <row r="104" spans="1:8" x14ac:dyDescent="0.25">
      <c r="A104" s="170" t="s">
        <v>15</v>
      </c>
      <c r="B104" s="38"/>
      <c r="C104" s="51"/>
      <c r="D104" s="38"/>
      <c r="E104" s="38"/>
      <c r="F104" s="38"/>
      <c r="G104" s="126"/>
      <c r="H104" s="37">
        <f>IFERROR(SOLL!B54-IF(B104 = SOLL!$B$2,1, IF(C104=SOLL!$B$2,2,IF(D104=SOLL!$B$2,3,IF(E104=SOLL!$B$2,4, IF(F104=SOLL!$B$2,"-"))))),"-")</f>
        <v>2</v>
      </c>
    </row>
    <row r="105" spans="1:8" x14ac:dyDescent="0.25">
      <c r="A105" s="167" t="s">
        <v>16</v>
      </c>
      <c r="B105" s="38"/>
      <c r="C105" s="38"/>
      <c r="D105" s="51"/>
      <c r="E105" s="38"/>
      <c r="F105" s="38"/>
      <c r="G105" s="126"/>
      <c r="H105" s="37">
        <f>IFERROR(SOLL!B55-IF(B105 = SOLL!$B$2,1, IF(C105=SOLL!$B$2,2,IF(D105=SOLL!$B$2,3,IF(E105=SOLL!$B$2,4, IF(F105=SOLL!$B$2,"-"))))),"-")</f>
        <v>3</v>
      </c>
    </row>
    <row r="106" spans="1:8" x14ac:dyDescent="0.25">
      <c r="A106" s="167" t="s">
        <v>17</v>
      </c>
      <c r="B106" s="51"/>
      <c r="C106" s="38"/>
      <c r="D106" s="38"/>
      <c r="E106" s="38"/>
      <c r="F106" s="38"/>
      <c r="G106" s="126"/>
      <c r="H106" s="37">
        <f>IFERROR(SOLL!B56-IF(B106 = SOLL!$B$2,1, IF(C106=SOLL!$B$2,2,IF(D106=SOLL!$B$2,3,IF(E106=SOLL!$B$2,4, IF(F106=SOLL!$B$2,"-"))))),"-")</f>
        <v>1</v>
      </c>
    </row>
    <row r="107" spans="1:8" x14ac:dyDescent="0.25">
      <c r="A107" s="59"/>
      <c r="B107" s="126"/>
      <c r="C107" s="126"/>
      <c r="D107" s="126"/>
      <c r="E107" s="126"/>
      <c r="F107" s="126"/>
      <c r="G107" s="126"/>
      <c r="H107" s="37"/>
    </row>
    <row r="108" spans="1:8" ht="18" x14ac:dyDescent="0.25">
      <c r="A108" s="169" t="s">
        <v>87</v>
      </c>
      <c r="B108" s="126"/>
      <c r="C108" s="126"/>
      <c r="D108" s="126"/>
      <c r="E108" s="126"/>
      <c r="F108" s="126"/>
      <c r="G108" s="126"/>
      <c r="H108" s="37"/>
    </row>
    <row r="109" spans="1:8" x14ac:dyDescent="0.25">
      <c r="A109" s="93" t="s">
        <v>88</v>
      </c>
      <c r="B109" s="126"/>
      <c r="C109" s="126"/>
      <c r="D109" s="126"/>
      <c r="E109" s="126"/>
      <c r="F109" s="126"/>
      <c r="G109" s="126"/>
      <c r="H109" s="37"/>
    </row>
    <row r="110" spans="1:8" x14ac:dyDescent="0.25">
      <c r="A110" s="167" t="s">
        <v>39</v>
      </c>
      <c r="B110" s="38"/>
      <c r="C110" s="38"/>
      <c r="D110" s="51"/>
      <c r="E110" s="38"/>
      <c r="F110" s="38"/>
      <c r="G110" s="126"/>
      <c r="H110" s="37">
        <f>IFERROR(SOLL!B60-IF(B110 = SOLL!$B$2,1, IF(C110=SOLL!$B$2,2,IF(D110=SOLL!$B$2,3,IF(E110=SOLL!$B$2,4, IF(F110=SOLL!$B$2,"-"))))),"-")</f>
        <v>3</v>
      </c>
    </row>
    <row r="111" spans="1:8" x14ac:dyDescent="0.25">
      <c r="A111" s="167" t="s">
        <v>40</v>
      </c>
      <c r="B111" s="38"/>
      <c r="C111" s="51"/>
      <c r="D111" s="38"/>
      <c r="E111" s="38"/>
      <c r="F111" s="38"/>
      <c r="G111" s="126"/>
      <c r="H111" s="37">
        <f>IFERROR(SOLL!B61-IF(B111 = SOLL!$B$2,1, IF(C111=SOLL!$B$2,2,IF(D111=SOLL!$B$2,3,IF(E111=SOLL!$B$2,4, IF(F111=SOLL!$B$2,"-"))))),"-")</f>
        <v>2</v>
      </c>
    </row>
    <row r="112" spans="1:8" x14ac:dyDescent="0.25">
      <c r="A112" s="167" t="s">
        <v>41</v>
      </c>
      <c r="B112" s="38"/>
      <c r="C112" s="51"/>
      <c r="D112" s="38"/>
      <c r="E112" s="38"/>
      <c r="F112" s="38"/>
      <c r="G112" s="126"/>
      <c r="H112" s="37">
        <f>IFERROR(SOLL!B62-IF(B112 = SOLL!$B$2,1, IF(C112=SOLL!$B$2,2,IF(D112=SOLL!$B$2,3,IF(E112=SOLL!$B$2,4, IF(F112=SOLL!$B$2,"-"))))),"-")</f>
        <v>2</v>
      </c>
    </row>
    <row r="113" spans="1:8" x14ac:dyDescent="0.25">
      <c r="A113" s="167" t="s">
        <v>42</v>
      </c>
      <c r="B113" s="51"/>
      <c r="C113" s="38"/>
      <c r="D113" s="38"/>
      <c r="E113" s="38"/>
      <c r="F113" s="38"/>
      <c r="G113" s="126"/>
      <c r="H113" s="37">
        <f>IFERROR(SOLL!B63-IF(B113 = SOLL!$B$2,1, IF(C113=SOLL!$B$2,2,IF(D113=SOLL!$B$2,3,IF(E113=SOLL!$B$2,4, IF(F113=SOLL!$B$2,"-"))))),"-")</f>
        <v>1</v>
      </c>
    </row>
    <row r="114" spans="1:8" x14ac:dyDescent="0.25">
      <c r="A114" s="167" t="s">
        <v>89</v>
      </c>
      <c r="B114" s="38"/>
      <c r="C114" s="51"/>
      <c r="D114" s="38"/>
      <c r="E114" s="38"/>
      <c r="F114" s="38"/>
      <c r="G114" s="126"/>
      <c r="H114" s="37">
        <f>IFERROR(SOLL!B64-IF(B114 = SOLL!$B$2,1, IF(C114=SOLL!$B$2,2,IF(D114=SOLL!$B$2,3,IF(E114=SOLL!$B$2,4, IF(F114=SOLL!$B$2,"-"))))),"-")</f>
        <v>2</v>
      </c>
    </row>
    <row r="115" spans="1:8" x14ac:dyDescent="0.25">
      <c r="A115" s="59"/>
      <c r="B115" s="126"/>
      <c r="C115" s="126"/>
      <c r="D115" s="126"/>
      <c r="E115" s="126"/>
      <c r="F115" s="126"/>
      <c r="G115" s="126"/>
      <c r="H115" s="37"/>
    </row>
    <row r="116" spans="1:8" x14ac:dyDescent="0.25">
      <c r="A116" s="59"/>
      <c r="B116" s="126"/>
      <c r="C116" s="126"/>
      <c r="D116" s="126"/>
      <c r="E116" s="126"/>
      <c r="F116" s="126"/>
      <c r="G116" s="126"/>
      <c r="H116" s="37"/>
    </row>
    <row r="117" spans="1:8" ht="18" x14ac:dyDescent="0.25">
      <c r="A117" s="169" t="s">
        <v>90</v>
      </c>
      <c r="B117" s="126"/>
      <c r="C117" s="126"/>
      <c r="D117" s="126"/>
      <c r="E117" s="126"/>
      <c r="F117" s="126"/>
      <c r="G117" s="126"/>
      <c r="H117" s="37"/>
    </row>
    <row r="118" spans="1:8" s="310" customFormat="1" ht="18" hidden="1" outlineLevel="1" x14ac:dyDescent="0.25">
      <c r="A118" s="169"/>
      <c r="B118" s="340" t="s">
        <v>193</v>
      </c>
      <c r="C118" s="340" t="s">
        <v>262</v>
      </c>
      <c r="D118" s="340" t="s">
        <v>194</v>
      </c>
      <c r="E118" s="221" t="s">
        <v>263</v>
      </c>
      <c r="F118" s="221"/>
      <c r="G118" s="221"/>
      <c r="H118" s="37"/>
    </row>
    <row r="119" spans="1:8" s="310" customFormat="1" hidden="1" outlineLevel="1" x14ac:dyDescent="0.25">
      <c r="A119" s="226" t="s">
        <v>261</v>
      </c>
      <c r="B119" s="341"/>
      <c r="C119" s="341"/>
      <c r="D119" s="341"/>
      <c r="E119" s="246"/>
      <c r="F119" s="246"/>
      <c r="G119" s="246"/>
      <c r="H119" s="37"/>
    </row>
    <row r="120" spans="1:8" s="310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126"/>
      <c r="C121" s="126"/>
      <c r="D121" s="126"/>
      <c r="E121" s="126"/>
      <c r="F121" s="126"/>
      <c r="G121" s="126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126"/>
      <c r="H122" s="37">
        <f>IFERROR(SOLL!B69-IF(B122 = SOLL!$B$2,1, IF(C122=SOLL!$B$2,2,IF(D122=SOLL!$B$2,3,IF(E122=SOLL!$B$2,4, IF(F122=SOLL!$B$2,"-"))))),"-")</f>
        <v>2</v>
      </c>
    </row>
    <row r="123" spans="1:8" x14ac:dyDescent="0.25">
      <c r="A123" s="167" t="s">
        <v>35</v>
      </c>
      <c r="B123" s="38"/>
      <c r="C123" s="51"/>
      <c r="D123" s="38"/>
      <c r="E123" s="38"/>
      <c r="F123" s="38"/>
      <c r="G123" s="126"/>
      <c r="H123" s="37">
        <f>IFERROR(SOLL!B70-IF(B123 = SOLL!$B$2,1, IF(C123=SOLL!$B$2,2,IF(D123=SOLL!$B$2,3,IF(E123=SOLL!$B$2,4, IF(F123=SOLL!$B$2,"-"))))),"-")</f>
        <v>2</v>
      </c>
    </row>
    <row r="124" spans="1:8" x14ac:dyDescent="0.25">
      <c r="A124" s="167" t="s">
        <v>37</v>
      </c>
      <c r="B124" s="38"/>
      <c r="C124" s="51"/>
      <c r="D124" s="38"/>
      <c r="E124" s="38"/>
      <c r="F124" s="38"/>
      <c r="G124" s="126"/>
      <c r="H124" s="37">
        <f>IFERROR(SOLL!B71-IF(B124 = SOLL!$B$2,1, IF(C124=SOLL!$B$2,2,IF(D124=SOLL!$B$2,3,IF(E124=SOLL!$B$2,4, IF(F124=SOLL!$B$2,"-"))))),"-")</f>
        <v>2</v>
      </c>
    </row>
    <row r="125" spans="1:8" x14ac:dyDescent="0.25">
      <c r="A125" s="167" t="s">
        <v>24</v>
      </c>
      <c r="B125" s="51"/>
      <c r="C125" s="38"/>
      <c r="D125" s="38"/>
      <c r="E125" s="38"/>
      <c r="F125" s="38"/>
      <c r="G125" s="126"/>
      <c r="H125" s="37">
        <f>IFERROR(SOLL!B72-IF(B125 = SOLL!$B$2,1, IF(C125=SOLL!$B$2,2,IF(D125=SOLL!$B$2,3,IF(E125=SOLL!$B$2,4, IF(F125=SOLL!$B$2,"-"))))),"-")</f>
        <v>1</v>
      </c>
    </row>
    <row r="126" spans="1:8" x14ac:dyDescent="0.25">
      <c r="A126" s="167" t="s">
        <v>23</v>
      </c>
      <c r="B126" s="38"/>
      <c r="C126" s="51"/>
      <c r="D126" s="38"/>
      <c r="E126" s="38"/>
      <c r="F126" s="38"/>
      <c r="G126" s="126"/>
      <c r="H126" s="37">
        <f>IFERROR(SOLL!B73-IF(B126 = SOLL!$B$2,1, IF(C126=SOLL!$B$2,2,IF(D126=SOLL!$B$2,3,IF(E126=SOLL!$B$2,4, IF(F126=SOLL!$B$2,"-"))))),"-")</f>
        <v>2</v>
      </c>
    </row>
    <row r="127" spans="1:8" x14ac:dyDescent="0.25">
      <c r="A127" s="59"/>
      <c r="B127" s="126"/>
      <c r="C127" s="126"/>
      <c r="D127" s="126"/>
      <c r="E127" s="126"/>
      <c r="F127" s="126"/>
      <c r="G127" s="126"/>
      <c r="H127" s="37"/>
    </row>
    <row r="128" spans="1:8" x14ac:dyDescent="0.25">
      <c r="A128" s="93" t="s">
        <v>30</v>
      </c>
      <c r="B128" s="126"/>
      <c r="C128" s="126"/>
      <c r="D128" s="126"/>
      <c r="E128" s="126"/>
      <c r="F128" s="126"/>
      <c r="G128" s="126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126"/>
      <c r="H129" s="37">
        <f>IFERROR(SOLL!B76-IF(B129 = SOLL!$B$2,1, IF(C129=SOLL!$B$2,2,IF(D129=SOLL!$B$2,3,IF(E129=SOLL!$B$2,4, IF(F129=SOLL!$B$2,"-"))))),"-")</f>
        <v>2</v>
      </c>
    </row>
    <row r="130" spans="1:8" x14ac:dyDescent="0.25">
      <c r="A130" s="167" t="s">
        <v>32</v>
      </c>
      <c r="B130" s="51"/>
      <c r="C130" s="38"/>
      <c r="D130" s="38"/>
      <c r="E130" s="38"/>
      <c r="F130" s="38"/>
      <c r="G130" s="126"/>
      <c r="H130" s="37">
        <f>IFERROR(SOLL!B77-IF(B130 = SOLL!$B$2,1, IF(C130=SOLL!$B$2,2,IF(D130=SOLL!$B$2,3,IF(E130=SOLL!$B$2,4, IF(F130=SOLL!$B$2,"-"))))),"-")</f>
        <v>1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126"/>
      <c r="H131" s="37">
        <f>IFERROR(SOLL!B78-IF(B131 = SOLL!$B$2,1, IF(C131=SOLL!$B$2,2,IF(D131=SOLL!$B$2,3,IF(E131=SOLL!$B$2,4, IF(F131=SOLL!$B$2,"-"))))),"-")</f>
        <v>2</v>
      </c>
    </row>
    <row r="132" spans="1:8" x14ac:dyDescent="0.25">
      <c r="A132" s="167" t="s">
        <v>33</v>
      </c>
      <c r="B132" s="38"/>
      <c r="C132" s="38"/>
      <c r="D132" s="51"/>
      <c r="E132" s="38"/>
      <c r="F132" s="38"/>
      <c r="G132" s="126"/>
      <c r="H132" s="37">
        <f>IFERROR(SOLL!B79-IF(B132 = SOLL!$B$2,1, IF(C132=SOLL!$B$2,2,IF(D132=SOLL!$B$2,3,IF(E132=SOLL!$B$2,4, IF(F132=SOLL!$B$2,"-"))))),"-")</f>
        <v>3</v>
      </c>
    </row>
    <row r="133" spans="1:8" x14ac:dyDescent="0.25">
      <c r="A133" s="167" t="s">
        <v>34</v>
      </c>
      <c r="B133" s="38"/>
      <c r="C133" s="51"/>
      <c r="D133" s="38"/>
      <c r="E133" s="38"/>
      <c r="F133" s="38"/>
      <c r="G133" s="126"/>
      <c r="H133" s="37">
        <f>IFERROR(SOLL!B80-IF(B133 = SOLL!$B$2,1, IF(C133=SOLL!$B$2,2,IF(D133=SOLL!$B$2,3,IF(E133=SOLL!$B$2,4, IF(F133=SOLL!$B$2,"-"))))),"-")</f>
        <v>2</v>
      </c>
    </row>
    <row r="134" spans="1:8" x14ac:dyDescent="0.25">
      <c r="A134" s="59"/>
      <c r="B134" s="126"/>
      <c r="C134" s="126"/>
      <c r="D134" s="126"/>
      <c r="E134" s="126"/>
      <c r="F134" s="126"/>
      <c r="G134" s="126"/>
      <c r="H134" s="37"/>
    </row>
    <row r="135" spans="1:8" x14ac:dyDescent="0.25">
      <c r="A135" s="93" t="s">
        <v>2</v>
      </c>
      <c r="B135" s="126"/>
      <c r="C135" s="126"/>
      <c r="D135" s="126"/>
      <c r="E135" s="126"/>
      <c r="F135" s="126"/>
      <c r="G135" s="126"/>
      <c r="H135" s="37"/>
    </row>
    <row r="136" spans="1:8" x14ac:dyDescent="0.25">
      <c r="A136" s="167" t="s">
        <v>25</v>
      </c>
      <c r="B136" s="51"/>
      <c r="C136" s="38"/>
      <c r="D136" s="38"/>
      <c r="E136" s="38"/>
      <c r="F136" s="38"/>
      <c r="G136" s="126"/>
      <c r="H136" s="37">
        <f>IFERROR(SOLL!B83-IF(B136 = SOLL!$B$2,1, IF(C136=SOLL!$B$2,2,IF(D136=SOLL!$B$2,3,IF(E136=SOLL!$B$2,4, IF(F136=SOLL!$B$2,"-"))))),"-")</f>
        <v>1</v>
      </c>
    </row>
    <row r="137" spans="1:8" x14ac:dyDescent="0.25">
      <c r="A137" s="167" t="s">
        <v>26</v>
      </c>
      <c r="B137" s="38"/>
      <c r="C137" s="51"/>
      <c r="D137" s="38"/>
      <c r="E137" s="38"/>
      <c r="F137" s="38"/>
      <c r="G137" s="126"/>
      <c r="H137" s="37">
        <f>IFERROR(SOLL!B84-IF(B137 = SOLL!$B$2,1, IF(C137=SOLL!$B$2,2,IF(D137=SOLL!$B$2,3,IF(E137=SOLL!$B$2,4, IF(F137=SOLL!$B$2,"-"))))),"-")</f>
        <v>2</v>
      </c>
    </row>
    <row r="138" spans="1:8" x14ac:dyDescent="0.25">
      <c r="A138" s="167" t="s">
        <v>27</v>
      </c>
      <c r="B138" s="38"/>
      <c r="C138" s="51"/>
      <c r="D138" s="38"/>
      <c r="E138" s="38"/>
      <c r="F138" s="38"/>
      <c r="G138" s="126"/>
      <c r="H138" s="37">
        <f>IFERROR(SOLL!B85-IF(B138 = SOLL!$B$2,1, IF(C138=SOLL!$B$2,2,IF(D138=SOLL!$B$2,3,IF(E138=SOLL!$B$2,4, IF(F138=SOLL!$B$2,"-"))))),"-")</f>
        <v>2</v>
      </c>
    </row>
    <row r="139" spans="1:8" x14ac:dyDescent="0.25">
      <c r="A139" s="167" t="s">
        <v>28</v>
      </c>
      <c r="B139" s="38"/>
      <c r="C139" s="38"/>
      <c r="D139" s="51"/>
      <c r="E139" s="38"/>
      <c r="F139" s="38"/>
      <c r="G139" s="126"/>
      <c r="H139" s="37">
        <f>IFERROR(SOLL!B86-IF(B139 = SOLL!$B$2,1, IF(C139=SOLL!$B$2,2,IF(D139=SOLL!$B$2,3,IF(E139=SOLL!$B$2,4, IF(F139=SOLL!$B$2,"-"))))),"-")</f>
        <v>3</v>
      </c>
    </row>
    <row r="140" spans="1:8" x14ac:dyDescent="0.25">
      <c r="A140" s="167" t="s">
        <v>29</v>
      </c>
      <c r="B140" s="38"/>
      <c r="C140" s="51"/>
      <c r="D140" s="38"/>
      <c r="E140" s="38"/>
      <c r="F140" s="38"/>
      <c r="G140" s="126"/>
      <c r="H140" s="37">
        <f>IFERROR(SOLL!B87-IF(B140 = SOLL!$B$2,1, IF(C140=SOLL!$B$2,2,IF(D140=SOLL!$B$2,3,IF(E140=SOLL!$B$2,4, IF(F140=SOLL!$B$2,"-"))))),"-")</f>
        <v>2</v>
      </c>
    </row>
    <row r="141" spans="1:8" x14ac:dyDescent="0.25">
      <c r="A141" s="59"/>
      <c r="B141" s="126"/>
      <c r="C141" s="126"/>
      <c r="D141" s="126"/>
      <c r="E141" s="126"/>
      <c r="F141" s="126"/>
      <c r="G141" s="126"/>
      <c r="H141" s="37"/>
    </row>
    <row r="142" spans="1:8" ht="18" x14ac:dyDescent="0.25">
      <c r="A142" s="169" t="s">
        <v>93</v>
      </c>
      <c r="B142" s="126"/>
      <c r="C142" s="126"/>
      <c r="D142" s="126"/>
      <c r="E142" s="126"/>
      <c r="F142" s="126"/>
      <c r="G142" s="126"/>
      <c r="H142" s="37"/>
    </row>
    <row r="143" spans="1:8" s="310" customFormat="1" ht="18.75" hidden="1" outlineLevel="1" thickBot="1" x14ac:dyDescent="0.3">
      <c r="A143" s="169"/>
      <c r="B143" s="340" t="s">
        <v>193</v>
      </c>
      <c r="C143" s="340" t="s">
        <v>262</v>
      </c>
      <c r="D143" s="340" t="s">
        <v>194</v>
      </c>
      <c r="E143" s="221" t="s">
        <v>263</v>
      </c>
      <c r="F143" s="221"/>
      <c r="G143" s="221"/>
      <c r="H143" s="37"/>
    </row>
    <row r="144" spans="1:8" s="310" customFormat="1" ht="29.25" hidden="1" outlineLevel="1" x14ac:dyDescent="0.25">
      <c r="A144" s="228" t="s">
        <v>342</v>
      </c>
      <c r="B144" s="249"/>
      <c r="C144" s="341"/>
      <c r="D144" s="341"/>
      <c r="E144" s="246"/>
      <c r="F144" s="246"/>
      <c r="G144" s="246"/>
      <c r="H144" s="37"/>
    </row>
    <row r="145" spans="1:8" s="310" customFormat="1" ht="15.75" hidden="1" outlineLevel="1" thickBot="1" x14ac:dyDescent="0.3">
      <c r="A145" s="229" t="s">
        <v>334</v>
      </c>
      <c r="B145" s="249"/>
      <c r="C145" s="341"/>
      <c r="D145" s="341"/>
      <c r="E145" s="246"/>
      <c r="F145" s="246"/>
      <c r="G145" s="246"/>
      <c r="H145" s="37"/>
    </row>
    <row r="146" spans="1:8" s="310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126"/>
      <c r="C147" s="126"/>
      <c r="D147" s="126"/>
      <c r="E147" s="126"/>
      <c r="F147" s="126"/>
      <c r="G147" s="126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G148" s="126"/>
      <c r="H148" s="37">
        <f>IFERROR(SOLL!B91-IF(B148 = SOLL!$B$2,1, IF(C148=SOLL!$B$2,2,IF(D148=SOLL!$B$2,3,IF(E148=SOLL!$B$2,4, IF(F148=SOLL!$B$2,"-"))))),"-")</f>
        <v>2</v>
      </c>
    </row>
    <row r="149" spans="1:8" x14ac:dyDescent="0.25">
      <c r="A149" s="167" t="s">
        <v>19</v>
      </c>
      <c r="B149" s="38"/>
      <c r="C149" s="38"/>
      <c r="D149" s="51"/>
      <c r="E149" s="38"/>
      <c r="F149" s="38"/>
      <c r="G149" s="126"/>
      <c r="H149" s="37">
        <f>IFERROR(SOLL!B92-IF(B149 = SOLL!$B$2,1, IF(C149=SOLL!$B$2,2,IF(D149=SOLL!$B$2,3,IF(E149=SOLL!$B$2,4, IF(F149=SOLL!$B$2,"-"))))),"-")</f>
        <v>3</v>
      </c>
    </row>
    <row r="150" spans="1:8" x14ac:dyDescent="0.25">
      <c r="A150" s="167" t="s">
        <v>95</v>
      </c>
      <c r="B150" s="38"/>
      <c r="C150" s="51"/>
      <c r="D150" s="38"/>
      <c r="E150" s="38"/>
      <c r="F150" s="38"/>
      <c r="G150" s="126"/>
      <c r="H150" s="37">
        <f>IFERROR(SOLL!B93-IF(B150 = SOLL!$B$2,1, IF(C150=SOLL!$B$2,2,IF(D150=SOLL!$B$2,3,IF(E150=SOLL!$B$2,4, IF(F150=SOLL!$B$2,"-"))))),"-")</f>
        <v>2</v>
      </c>
    </row>
    <row r="151" spans="1:8" x14ac:dyDescent="0.25">
      <c r="A151" s="167" t="s">
        <v>20</v>
      </c>
      <c r="B151" s="38"/>
      <c r="C151" s="51"/>
      <c r="D151" s="38"/>
      <c r="E151" s="38"/>
      <c r="F151" s="38"/>
      <c r="G151" s="126"/>
      <c r="H151" s="37">
        <f>IFERROR(SOLL!B94-IF(B151 = SOLL!$B$2,1, IF(C151=SOLL!$B$2,2,IF(D151=SOLL!$B$2,3,IF(E151=SOLL!$B$2,4, IF(F151=SOLL!$B$2,"-"))))),"-")</f>
        <v>2</v>
      </c>
    </row>
    <row r="152" spans="1:8" x14ac:dyDescent="0.25">
      <c r="A152" s="167" t="s">
        <v>21</v>
      </c>
      <c r="B152" s="38"/>
      <c r="C152" s="51"/>
      <c r="D152" s="38"/>
      <c r="E152" s="38"/>
      <c r="F152" s="38"/>
      <c r="G152" s="126"/>
      <c r="H152" s="37">
        <f>IFERROR(SOLL!B95-IF(B152 = SOLL!$B$2,1, IF(C152=SOLL!$B$2,2,IF(D152=SOLL!$B$2,3,IF(E152=SOLL!$B$2,4, IF(F152=SOLL!$B$2,"-"))))),"-")</f>
        <v>2</v>
      </c>
    </row>
    <row r="153" spans="1:8" x14ac:dyDescent="0.25">
      <c r="A153" s="167" t="s">
        <v>22</v>
      </c>
      <c r="B153" s="38"/>
      <c r="C153" s="38"/>
      <c r="D153" s="51"/>
      <c r="E153" s="38"/>
      <c r="F153" s="38"/>
      <c r="G153" s="126"/>
      <c r="H153" s="37">
        <f>IFERROR(SOLL!B96-IF(B153 = SOLL!$B$2,1, IF(C153=SOLL!$B$2,2,IF(D153=SOLL!$B$2,3,IF(E153=SOLL!$B$2,4, IF(F153=SOLL!$B$2,"-"))))),"-")</f>
        <v>3</v>
      </c>
    </row>
    <row r="154" spans="1:8" x14ac:dyDescent="0.25">
      <c r="A154" s="59"/>
    </row>
  </sheetData>
  <mergeCells count="52">
    <mergeCell ref="E119:G119"/>
    <mergeCell ref="E143:G143"/>
    <mergeCell ref="E144:G144"/>
    <mergeCell ref="E145:G145"/>
    <mergeCell ref="E95:G95"/>
    <mergeCell ref="E96:G96"/>
    <mergeCell ref="E97:G97"/>
    <mergeCell ref="E98:G98"/>
    <mergeCell ref="E99:G99"/>
    <mergeCell ref="E118:G118"/>
    <mergeCell ref="E76:G76"/>
    <mergeCell ref="E77:G77"/>
    <mergeCell ref="E91:G91"/>
    <mergeCell ref="E92:G92"/>
    <mergeCell ref="E93:G93"/>
    <mergeCell ref="E94:G94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63"/>
  <sheetViews>
    <sheetView topLeftCell="A10" workbookViewId="0">
      <selection activeCell="L19" sqref="L19"/>
    </sheetView>
  </sheetViews>
  <sheetFormatPr baseColWidth="10" defaultRowHeight="15" x14ac:dyDescent="0.25"/>
  <cols>
    <col min="1" max="1" width="11.42578125" style="164"/>
  </cols>
  <sheetData>
    <row r="1" spans="1:17" ht="15" customHeight="1" x14ac:dyDescent="0.4">
      <c r="A1" s="208" t="s">
        <v>208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190"/>
      <c r="N1" s="187"/>
      <c r="O1" s="187"/>
      <c r="P1" s="187"/>
      <c r="Q1" s="187"/>
    </row>
    <row r="2" spans="1:17" ht="15" customHeight="1" x14ac:dyDescent="0.4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190"/>
      <c r="N2" s="187"/>
      <c r="O2" s="187"/>
      <c r="P2" s="187"/>
      <c r="Q2" s="187"/>
    </row>
    <row r="3" spans="1:17" s="164" customFormat="1" ht="26.25" x14ac:dyDescent="0.4">
      <c r="A3" s="187"/>
      <c r="B3" s="187"/>
      <c r="C3" s="209" t="s">
        <v>225</v>
      </c>
      <c r="D3" s="209"/>
      <c r="E3" s="209"/>
      <c r="F3" s="209"/>
      <c r="G3" s="209"/>
      <c r="H3" s="209"/>
      <c r="I3" s="209"/>
      <c r="J3" s="209"/>
      <c r="K3" s="189"/>
      <c r="L3" s="189"/>
      <c r="M3" s="189"/>
      <c r="N3" s="187"/>
      <c r="O3" s="187"/>
      <c r="P3" s="187"/>
      <c r="Q3" s="187"/>
    </row>
    <row r="4" spans="1:17" s="164" customFormat="1" ht="26.25" customHeight="1" x14ac:dyDescent="0.4">
      <c r="A4" s="187"/>
      <c r="B4" s="187"/>
      <c r="C4" s="209"/>
      <c r="D4" s="209"/>
      <c r="E4" s="209"/>
      <c r="F4" s="209"/>
      <c r="G4" s="209"/>
      <c r="H4" s="209"/>
      <c r="I4" s="209"/>
      <c r="J4" s="209"/>
      <c r="K4" s="191"/>
      <c r="L4" s="191"/>
      <c r="M4" s="191"/>
      <c r="N4" s="187"/>
      <c r="O4" s="187"/>
      <c r="P4" s="187"/>
      <c r="Q4" s="187"/>
    </row>
    <row r="5" spans="1:17" ht="15.75" x14ac:dyDescent="0.25">
      <c r="A5" s="187"/>
      <c r="B5" s="187"/>
      <c r="C5" s="203" t="s">
        <v>206</v>
      </c>
      <c r="D5" s="203"/>
      <c r="E5" s="203"/>
      <c r="F5" s="203"/>
      <c r="G5" s="203"/>
      <c r="H5" s="203"/>
      <c r="I5" s="203"/>
      <c r="J5" s="187"/>
      <c r="K5" s="187"/>
      <c r="L5" s="187"/>
      <c r="M5" s="187"/>
      <c r="N5" s="187"/>
      <c r="O5" s="187"/>
      <c r="P5" s="187"/>
      <c r="Q5" s="187"/>
    </row>
    <row r="6" spans="1:17" s="164" customFormat="1" x14ac:dyDescent="0.25">
      <c r="A6" s="187"/>
      <c r="B6" s="187"/>
      <c r="C6" s="207" t="s">
        <v>209</v>
      </c>
      <c r="D6" s="207"/>
      <c r="E6" s="207"/>
      <c r="F6" s="207"/>
      <c r="G6" s="207"/>
      <c r="H6" s="207"/>
      <c r="I6" s="207"/>
      <c r="J6" s="207"/>
      <c r="K6" s="187"/>
      <c r="L6" s="187"/>
      <c r="M6" s="187"/>
      <c r="N6" s="187"/>
      <c r="O6" s="187"/>
      <c r="P6" s="187"/>
      <c r="Q6" s="187"/>
    </row>
    <row r="7" spans="1:17" s="164" customFormat="1" ht="15" customHeight="1" x14ac:dyDescent="0.25">
      <c r="A7" s="187"/>
      <c r="B7" s="187"/>
      <c r="C7" s="210" t="s">
        <v>210</v>
      </c>
      <c r="D7" s="210"/>
      <c r="E7" s="210"/>
      <c r="F7" s="210"/>
      <c r="G7" s="210"/>
      <c r="H7" s="210"/>
      <c r="I7" s="210"/>
      <c r="J7" s="210"/>
      <c r="K7" s="187"/>
      <c r="L7" s="187"/>
      <c r="M7" s="187"/>
      <c r="N7" s="187"/>
      <c r="O7" s="187"/>
      <c r="P7" s="187"/>
      <c r="Q7" s="187"/>
    </row>
    <row r="8" spans="1:17" s="164" customFormat="1" x14ac:dyDescent="0.25">
      <c r="A8" s="187"/>
      <c r="B8" s="187"/>
      <c r="C8" s="210"/>
      <c r="D8" s="210"/>
      <c r="E8" s="210"/>
      <c r="F8" s="210"/>
      <c r="G8" s="210"/>
      <c r="H8" s="210"/>
      <c r="I8" s="210"/>
      <c r="J8" s="210"/>
      <c r="K8" s="187"/>
      <c r="L8" s="187"/>
      <c r="M8" s="187"/>
      <c r="N8" s="187"/>
      <c r="O8" s="187"/>
      <c r="P8" s="187"/>
      <c r="Q8" s="187"/>
    </row>
    <row r="9" spans="1:17" s="164" customFormat="1" x14ac:dyDescent="0.25">
      <c r="A9" s="187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</row>
    <row r="10" spans="1:17" s="164" customFormat="1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</row>
    <row r="11" spans="1:17" ht="15.75" x14ac:dyDescent="0.25">
      <c r="A11" s="187"/>
      <c r="B11" s="187"/>
      <c r="C11" s="203" t="s">
        <v>205</v>
      </c>
      <c r="D11" s="203"/>
      <c r="E11" s="203"/>
      <c r="F11" s="203"/>
      <c r="G11" s="203"/>
      <c r="H11" s="203"/>
      <c r="I11" s="203"/>
      <c r="J11" s="187"/>
      <c r="K11" s="187"/>
      <c r="L11" s="187"/>
      <c r="M11" s="187"/>
      <c r="N11" s="187"/>
      <c r="O11" s="187"/>
      <c r="P11" s="187"/>
      <c r="Q11" s="187"/>
    </row>
    <row r="12" spans="1:17" ht="15" customHeight="1" x14ac:dyDescent="0.25">
      <c r="A12" s="187"/>
      <c r="B12" s="187"/>
      <c r="C12" s="207" t="s">
        <v>211</v>
      </c>
      <c r="D12" s="207"/>
      <c r="E12" s="207"/>
      <c r="F12" s="207"/>
      <c r="G12" s="207"/>
      <c r="H12" s="207"/>
      <c r="I12" s="207"/>
      <c r="J12" s="207"/>
      <c r="K12" s="187"/>
      <c r="L12" s="187"/>
      <c r="M12" s="187"/>
      <c r="N12" s="187"/>
      <c r="O12" s="187"/>
      <c r="P12" s="187"/>
      <c r="Q12" s="187"/>
    </row>
    <row r="13" spans="1:17" x14ac:dyDescent="0.25">
      <c r="A13" s="187"/>
      <c r="B13" s="187"/>
      <c r="C13" s="207" t="s">
        <v>212</v>
      </c>
      <c r="D13" s="207"/>
      <c r="E13" s="207"/>
      <c r="F13" s="207"/>
      <c r="G13" s="207"/>
      <c r="H13" s="207"/>
      <c r="I13" s="207"/>
      <c r="J13" s="207"/>
      <c r="K13" s="187"/>
      <c r="L13" s="187"/>
      <c r="M13" s="187"/>
      <c r="N13" s="187"/>
      <c r="O13" s="187"/>
      <c r="P13" s="187"/>
      <c r="Q13" s="187"/>
    </row>
    <row r="14" spans="1:17" x14ac:dyDescent="0.25">
      <c r="A14" s="187"/>
      <c r="B14" s="187"/>
      <c r="C14" s="207" t="s">
        <v>213</v>
      </c>
      <c r="D14" s="207"/>
      <c r="E14" s="207"/>
      <c r="F14" s="207"/>
      <c r="G14" s="207"/>
      <c r="H14" s="207"/>
      <c r="I14" s="207"/>
      <c r="J14" s="207"/>
      <c r="K14" s="187"/>
      <c r="L14" s="187"/>
      <c r="M14" s="187"/>
      <c r="N14" s="187"/>
      <c r="O14" s="187"/>
      <c r="P14" s="187"/>
      <c r="Q14" s="187"/>
    </row>
    <row r="15" spans="1:17" x14ac:dyDescent="0.25">
      <c r="A15" s="187"/>
      <c r="B15" s="187"/>
      <c r="C15" s="207" t="s">
        <v>214</v>
      </c>
      <c r="D15" s="207"/>
      <c r="E15" s="207"/>
      <c r="F15" s="207"/>
      <c r="G15" s="207"/>
      <c r="H15" s="207"/>
      <c r="I15" s="207"/>
      <c r="J15" s="207"/>
      <c r="K15" s="187"/>
      <c r="L15" s="187"/>
      <c r="M15" s="187"/>
      <c r="N15" s="187"/>
      <c r="O15" s="187"/>
      <c r="P15" s="187"/>
      <c r="Q15" s="187"/>
    </row>
    <row r="16" spans="1:17" x14ac:dyDescent="0.25">
      <c r="A16" s="187"/>
      <c r="B16" s="187"/>
      <c r="C16" s="210" t="s">
        <v>215</v>
      </c>
      <c r="D16" s="210"/>
      <c r="E16" s="210"/>
      <c r="F16" s="210"/>
      <c r="G16" s="210"/>
      <c r="H16" s="210"/>
      <c r="I16" s="210"/>
      <c r="J16" s="210"/>
      <c r="K16" s="187"/>
      <c r="L16" s="187"/>
      <c r="M16" s="187"/>
      <c r="N16" s="187"/>
      <c r="O16" s="187"/>
      <c r="P16" s="187"/>
      <c r="Q16" s="187"/>
    </row>
    <row r="17" spans="1:17" x14ac:dyDescent="0.25">
      <c r="A17" s="187"/>
      <c r="B17" s="187"/>
      <c r="C17" s="210"/>
      <c r="D17" s="210"/>
      <c r="E17" s="210"/>
      <c r="F17" s="210"/>
      <c r="G17" s="210"/>
      <c r="H17" s="210"/>
      <c r="I17" s="210"/>
      <c r="J17" s="210"/>
      <c r="K17" s="187"/>
      <c r="L17" s="187"/>
      <c r="M17" s="187"/>
      <c r="N17" s="187"/>
      <c r="O17" s="187"/>
      <c r="P17" s="187"/>
      <c r="Q17" s="187"/>
    </row>
    <row r="18" spans="1:17" x14ac:dyDescent="0.25">
      <c r="A18" s="187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</row>
    <row r="19" spans="1:17" x14ac:dyDescent="0.25">
      <c r="A19" s="187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</row>
    <row r="20" spans="1:17" ht="15.75" x14ac:dyDescent="0.25">
      <c r="A20" s="187"/>
      <c r="B20" s="187"/>
      <c r="C20" s="203" t="s">
        <v>207</v>
      </c>
      <c r="D20" s="203"/>
      <c r="E20" s="203"/>
      <c r="F20" s="203"/>
      <c r="G20" s="203"/>
      <c r="H20" s="203"/>
      <c r="I20" s="203"/>
      <c r="J20" s="187"/>
      <c r="K20" s="187"/>
      <c r="L20" s="187"/>
      <c r="M20" s="187"/>
      <c r="N20" s="187"/>
      <c r="O20" s="187"/>
      <c r="P20" s="187"/>
      <c r="Q20" s="187"/>
    </row>
    <row r="21" spans="1:17" x14ac:dyDescent="0.25">
      <c r="A21" s="187"/>
      <c r="B21" s="187"/>
      <c r="C21" s="207" t="s">
        <v>216</v>
      </c>
      <c r="D21" s="207"/>
      <c r="E21" s="207"/>
      <c r="F21" s="207"/>
      <c r="G21" s="207"/>
      <c r="H21" s="207"/>
      <c r="I21" s="207"/>
      <c r="J21" s="207"/>
      <c r="K21" s="187"/>
      <c r="L21" s="187"/>
      <c r="M21" s="187"/>
      <c r="N21" s="187"/>
      <c r="O21" s="187"/>
      <c r="P21" s="187"/>
      <c r="Q21" s="187"/>
    </row>
    <row r="22" spans="1:17" x14ac:dyDescent="0.25">
      <c r="A22" s="187"/>
      <c r="B22" s="187"/>
      <c r="C22" s="207" t="s">
        <v>217</v>
      </c>
      <c r="D22" s="207"/>
      <c r="E22" s="207"/>
      <c r="F22" s="207"/>
      <c r="G22" s="207"/>
      <c r="H22" s="207"/>
      <c r="I22" s="207"/>
      <c r="J22" s="207"/>
      <c r="K22" s="187"/>
      <c r="L22" s="187"/>
      <c r="M22" s="187"/>
      <c r="N22" s="187"/>
      <c r="O22" s="187"/>
      <c r="P22" s="187"/>
      <c r="Q22" s="187"/>
    </row>
    <row r="23" spans="1:17" x14ac:dyDescent="0.25">
      <c r="A23" s="187"/>
      <c r="B23" s="187"/>
      <c r="C23" s="210" t="s">
        <v>218</v>
      </c>
      <c r="D23" s="210"/>
      <c r="E23" s="210"/>
      <c r="F23" s="210"/>
      <c r="G23" s="210"/>
      <c r="H23" s="210"/>
      <c r="I23" s="210"/>
      <c r="J23" s="210"/>
      <c r="K23" s="187"/>
      <c r="L23" s="187"/>
      <c r="M23" s="187"/>
      <c r="N23" s="187"/>
      <c r="O23" s="187"/>
      <c r="P23" s="187"/>
      <c r="Q23" s="187"/>
    </row>
    <row r="24" spans="1:17" s="164" customFormat="1" x14ac:dyDescent="0.25">
      <c r="A24" s="187"/>
      <c r="B24" s="187"/>
      <c r="C24" s="210"/>
      <c r="D24" s="210"/>
      <c r="E24" s="210"/>
      <c r="F24" s="210"/>
      <c r="G24" s="210"/>
      <c r="H24" s="210"/>
      <c r="I24" s="210"/>
      <c r="J24" s="210"/>
      <c r="K24" s="187"/>
      <c r="L24" s="187"/>
      <c r="M24" s="187"/>
      <c r="N24" s="187"/>
      <c r="O24" s="187"/>
      <c r="P24" s="187"/>
      <c r="Q24" s="187"/>
    </row>
    <row r="25" spans="1:17" x14ac:dyDescent="0.25">
      <c r="A25" s="187"/>
      <c r="B25" s="187"/>
      <c r="C25" s="207" t="s">
        <v>219</v>
      </c>
      <c r="D25" s="207"/>
      <c r="E25" s="207"/>
      <c r="F25" s="207"/>
      <c r="G25" s="207"/>
      <c r="H25" s="207"/>
      <c r="I25" s="207"/>
      <c r="J25" s="207"/>
      <c r="K25" s="187"/>
      <c r="L25" s="187"/>
      <c r="M25" s="187"/>
      <c r="N25" s="187"/>
      <c r="O25" s="187"/>
      <c r="P25" s="187"/>
      <c r="Q25" s="187"/>
    </row>
    <row r="26" spans="1:17" x14ac:dyDescent="0.25">
      <c r="A26" s="187"/>
      <c r="B26" s="187"/>
      <c r="C26" s="210" t="s">
        <v>220</v>
      </c>
      <c r="D26" s="210"/>
      <c r="E26" s="210"/>
      <c r="F26" s="210"/>
      <c r="G26" s="210"/>
      <c r="H26" s="210"/>
      <c r="I26" s="210"/>
      <c r="J26" s="210"/>
      <c r="K26" s="187"/>
      <c r="L26" s="187"/>
      <c r="M26" s="187"/>
      <c r="N26" s="187"/>
      <c r="O26" s="187"/>
      <c r="P26" s="187"/>
      <c r="Q26" s="187"/>
    </row>
    <row r="27" spans="1:17" s="164" customFormat="1" x14ac:dyDescent="0.25">
      <c r="A27" s="187"/>
      <c r="B27" s="187"/>
      <c r="C27" s="210"/>
      <c r="D27" s="210"/>
      <c r="E27" s="210"/>
      <c r="F27" s="210"/>
      <c r="G27" s="210"/>
      <c r="H27" s="210"/>
      <c r="I27" s="210"/>
      <c r="J27" s="210"/>
      <c r="K27" s="187"/>
      <c r="L27" s="187"/>
      <c r="M27" s="187"/>
      <c r="N27" s="187"/>
      <c r="O27" s="187"/>
      <c r="P27" s="187"/>
      <c r="Q27" s="187"/>
    </row>
    <row r="28" spans="1:17" x14ac:dyDescent="0.25">
      <c r="A28" s="187"/>
      <c r="B28" s="187"/>
      <c r="C28" s="207" t="s">
        <v>221</v>
      </c>
      <c r="D28" s="207"/>
      <c r="E28" s="207"/>
      <c r="F28" s="207"/>
      <c r="G28" s="207"/>
      <c r="H28" s="207"/>
      <c r="I28" s="207"/>
      <c r="J28" s="207"/>
      <c r="K28" s="187"/>
      <c r="L28" s="187"/>
      <c r="M28" s="187"/>
      <c r="N28" s="187"/>
      <c r="O28" s="187"/>
      <c r="P28" s="187"/>
      <c r="Q28" s="187"/>
    </row>
    <row r="29" spans="1:17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</row>
    <row r="30" spans="1:17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</row>
    <row r="31" spans="1:17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</row>
    <row r="32" spans="1:17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</row>
    <row r="33" spans="1:20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</row>
    <row r="34" spans="1:20" x14ac:dyDescent="0.25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</row>
    <row r="35" spans="1:20" x14ac:dyDescent="0.25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</row>
    <row r="36" spans="1:20" x14ac:dyDescent="0.25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</row>
    <row r="37" spans="1:20" x14ac:dyDescent="0.25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</row>
    <row r="38" spans="1:20" x14ac:dyDescent="0.25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</row>
    <row r="39" spans="1:20" x14ac:dyDescent="0.25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x14ac:dyDescent="0.25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</row>
  </sheetData>
  <mergeCells count="18">
    <mergeCell ref="C6:J6"/>
    <mergeCell ref="C12:J12"/>
    <mergeCell ref="C13:J13"/>
    <mergeCell ref="C14:J14"/>
    <mergeCell ref="A1:L2"/>
    <mergeCell ref="C3:J4"/>
    <mergeCell ref="C28:J28"/>
    <mergeCell ref="C11:I11"/>
    <mergeCell ref="C5:I5"/>
    <mergeCell ref="C20:I20"/>
    <mergeCell ref="C7:J8"/>
    <mergeCell ref="C15:J15"/>
    <mergeCell ref="C21:J21"/>
    <mergeCell ref="C22:J22"/>
    <mergeCell ref="C25:J25"/>
    <mergeCell ref="C16:J17"/>
    <mergeCell ref="C23:J24"/>
    <mergeCell ref="C26:J27"/>
  </mergeCells>
  <pageMargins left="0.7" right="0.7" top="0.78740157499999996" bottom="0.78740157499999996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selection activeCell="A148" sqref="A14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5" max="5" width="12" bestFit="1" customWidth="1"/>
    <col min="8" max="8" width="15.5703125" bestFit="1" customWidth="1"/>
  </cols>
  <sheetData>
    <row r="1" spans="1:9" x14ac:dyDescent="0.25">
      <c r="A1" s="31" t="s">
        <v>106</v>
      </c>
      <c r="B1" s="31"/>
      <c r="C1" s="31"/>
      <c r="D1" s="31"/>
      <c r="E1" s="31"/>
      <c r="F1" s="31"/>
      <c r="G1" s="31"/>
      <c r="H1" s="31"/>
    </row>
    <row r="2" spans="1:9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9" s="31" customFormat="1" x14ac:dyDescent="0.25">
      <c r="A3" s="63" t="s">
        <v>110</v>
      </c>
      <c r="B3" s="58"/>
    </row>
    <row r="4" spans="1:9" x14ac:dyDescent="0.25">
      <c r="A4" s="31"/>
      <c r="B4" s="65"/>
      <c r="C4" s="65"/>
      <c r="D4" s="65"/>
      <c r="E4" s="65"/>
      <c r="F4" s="31"/>
      <c r="G4" s="31"/>
      <c r="H4" s="31"/>
    </row>
    <row r="5" spans="1:9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9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9" x14ac:dyDescent="0.25">
      <c r="A7" s="167" t="s">
        <v>43</v>
      </c>
      <c r="B7" s="38"/>
      <c r="C7" s="18"/>
      <c r="D7" s="38"/>
      <c r="E7" s="38"/>
      <c r="F7" s="38"/>
      <c r="G7" s="31"/>
      <c r="H7" s="37">
        <f>IFERROR(SOLL!E6-IF(TNBi!B7 = SOLL!$B$2,1, IF(TNBi!C7=SOLL!$B$2,2,IF(TNBi!D7=SOLL!$B$2,3,IF(TNBi!E7=SOLL!$B$2,4, IF(TNBi!F7=SOLL!$B$2,"-"))))),"-")</f>
        <v>2</v>
      </c>
    </row>
    <row r="8" spans="1:9" x14ac:dyDescent="0.25">
      <c r="A8" s="167" t="s">
        <v>44</v>
      </c>
      <c r="B8" s="38"/>
      <c r="C8" s="18"/>
      <c r="D8" s="38"/>
      <c r="E8" s="38"/>
      <c r="F8" s="38"/>
      <c r="G8" s="31"/>
      <c r="H8" s="37">
        <f>IFERROR(SOLL!E7-IF(TNBi!B8 = SOLL!$B$2,1, IF(TNBi!C8=SOLL!$B$2,2,IF(TNBi!D8=SOLL!$B$2,3,IF(TNBi!E8=SOLL!$B$2,4, IF(TNBi!F8=SOLL!$B$2,"-"))))),"-")</f>
        <v>2</v>
      </c>
    </row>
    <row r="9" spans="1:9" x14ac:dyDescent="0.25">
      <c r="A9" s="167" t="s">
        <v>73</v>
      </c>
      <c r="B9" s="38"/>
      <c r="C9" s="18"/>
      <c r="D9" s="38"/>
      <c r="E9" s="38"/>
      <c r="F9" s="38"/>
      <c r="G9" s="31"/>
      <c r="H9" s="37">
        <f>IFERROR(SOLL!E8-IF(TNBi!B9 = SOLL!$B$2,1, IF(TNBi!C9=SOLL!$B$2,2,IF(TNBi!D9=SOLL!$B$2,3,IF(TNBi!E9=SOLL!$B$2,4, IF(TNBi!F9=SOLL!$B$2,"-"))))),"-")</f>
        <v>2</v>
      </c>
    </row>
    <row r="10" spans="1:9" x14ac:dyDescent="0.25">
      <c r="A10" s="167" t="s">
        <v>74</v>
      </c>
      <c r="B10" s="38"/>
      <c r="C10" s="18"/>
      <c r="D10" s="38"/>
      <c r="E10" s="38"/>
      <c r="F10" s="38"/>
      <c r="G10" s="31"/>
      <c r="H10" s="37">
        <f>IFERROR(SOLL!E9-IF(TNBi!B10 = SOLL!$B$2,1, IF(TNBi!C10=SOLL!$B$2,2,IF(TNBi!D10=SOLL!$B$2,3,IF(TNBi!E10=SOLL!$B$2,4, IF(TNBi!F10=SOLL!$B$2,"-"))))),"-")</f>
        <v>2</v>
      </c>
    </row>
    <row r="11" spans="1:9" x14ac:dyDescent="0.25">
      <c r="A11" s="167" t="s">
        <v>45</v>
      </c>
      <c r="B11" s="38"/>
      <c r="C11" s="18"/>
      <c r="D11" s="38"/>
      <c r="E11" s="38"/>
      <c r="F11" s="38"/>
      <c r="G11" s="31"/>
      <c r="H11" s="37">
        <f>IFERROR(SOLL!E10-IF(TNBi!B11 = SOLL!$B$2,1, IF(TNBi!C11=SOLL!$B$2,2,IF(TNBi!D11=SOLL!$B$2,3,IF(TNBi!E11=SOLL!$B$2,4, IF(TNBi!F11=SOLL!$B$2,"-"))))),"-")</f>
        <v>2</v>
      </c>
    </row>
    <row r="12" spans="1:9" x14ac:dyDescent="0.25">
      <c r="A12" s="167" t="s">
        <v>46</v>
      </c>
      <c r="B12" s="38"/>
      <c r="C12" s="18"/>
      <c r="D12" s="38"/>
      <c r="E12" s="38"/>
      <c r="F12" s="38"/>
      <c r="G12" s="31"/>
      <c r="H12" s="37">
        <f>IFERROR(SOLL!E11-IF(TNBi!B12 = SOLL!$B$2,1, IF(TNBi!C12=SOLL!$B$2,2,IF(TNBi!D12=SOLL!$B$2,3,IF(TNBi!E12=SOLL!$B$2,4, IF(TNBi!F12=SOLL!$B$2,"-"))))),"-")</f>
        <v>2</v>
      </c>
    </row>
    <row r="13" spans="1:9" x14ac:dyDescent="0.25">
      <c r="A13" s="59"/>
      <c r="B13" s="31"/>
      <c r="C13" s="31"/>
      <c r="D13" s="31"/>
      <c r="E13" s="31"/>
      <c r="F13" s="31"/>
      <c r="G13" s="31"/>
      <c r="H13" s="37"/>
    </row>
    <row r="14" spans="1:9" ht="18" x14ac:dyDescent="0.25">
      <c r="A14" s="169" t="s">
        <v>75</v>
      </c>
      <c r="B14" s="31"/>
      <c r="C14" s="31"/>
      <c r="D14" s="31"/>
      <c r="E14" s="31"/>
      <c r="F14" s="31"/>
      <c r="G14" s="31"/>
      <c r="H14" s="37"/>
    </row>
    <row r="15" spans="1:9" s="310" customFormat="1" ht="18.75" hidden="1" outlineLevel="1" thickBot="1" x14ac:dyDescent="0.3">
      <c r="A15" s="169"/>
      <c r="B15" s="340" t="s">
        <v>193</v>
      </c>
      <c r="C15" s="340" t="s">
        <v>262</v>
      </c>
      <c r="D15" s="340" t="s">
        <v>194</v>
      </c>
      <c r="E15" s="221" t="s">
        <v>263</v>
      </c>
      <c r="F15" s="221"/>
      <c r="G15" s="221"/>
      <c r="H15" s="37"/>
      <c r="I15" s="37"/>
    </row>
    <row r="16" spans="1:9" s="310" customFormat="1" ht="30" hidden="1" outlineLevel="1" thickBot="1" x14ac:dyDescent="0.3">
      <c r="A16" s="231" t="s">
        <v>273</v>
      </c>
      <c r="B16" s="249"/>
      <c r="C16" s="341"/>
      <c r="D16" s="341"/>
      <c r="E16" s="246"/>
      <c r="F16" s="246"/>
      <c r="G16" s="246"/>
      <c r="H16" s="37"/>
    </row>
    <row r="17" spans="1:8" s="310" customFormat="1" ht="15.75" hidden="1" outlineLevel="1" thickBot="1" x14ac:dyDescent="0.3">
      <c r="A17" s="231" t="s">
        <v>338</v>
      </c>
      <c r="B17" s="249"/>
      <c r="C17" s="341"/>
      <c r="D17" s="341"/>
      <c r="E17" s="246"/>
      <c r="F17" s="246"/>
      <c r="G17" s="246"/>
      <c r="H17" s="37"/>
    </row>
    <row r="18" spans="1:8" s="310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31"/>
      <c r="C19" s="31"/>
      <c r="D19" s="31"/>
      <c r="E19" s="31"/>
      <c r="F19" s="31"/>
      <c r="G19" s="31"/>
      <c r="H19" s="37"/>
    </row>
    <row r="20" spans="1:8" x14ac:dyDescent="0.25">
      <c r="A20" s="168" t="s">
        <v>48</v>
      </c>
      <c r="B20" s="38"/>
      <c r="C20" s="18"/>
      <c r="D20" s="38"/>
      <c r="E20" s="38"/>
      <c r="F20" s="38"/>
      <c r="G20" s="31"/>
      <c r="H20" s="37">
        <f>IFERROR(SOLL!E15-IF(TNBi!B20 = SOLL!$B$2,1, IF(TNBi!C20=SOLL!$B$2,2,IF(TNBi!D20=SOLL!$B$2,3,IF(TNBi!E20=SOLL!$B$2,4, IF(TNBi!F20=SOLL!$B$2,"-"))))),"-")</f>
        <v>2</v>
      </c>
    </row>
    <row r="21" spans="1:8" x14ac:dyDescent="0.25">
      <c r="A21" s="168" t="s">
        <v>49</v>
      </c>
      <c r="B21" s="36"/>
      <c r="C21" s="52"/>
      <c r="D21" s="36"/>
      <c r="E21" s="36"/>
      <c r="F21" s="36"/>
      <c r="G21" s="31"/>
      <c r="H21" s="37">
        <f>IFERROR(SOLL!E16-IF(TNBi!B21 = SOLL!$B$2,1, IF(TNBi!C21=SOLL!$B$2,2,IF(TNBi!D21=SOLL!$B$2,3,IF(TNBi!E21=SOLL!$B$2,4, IF(TNBi!F21=SOLL!$B$2,"-"))))),"-")</f>
        <v>2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31"/>
      <c r="H22" s="37">
        <f>IFERROR(SOLL!E17-IF(TNBi!B22 = SOLL!$B$2,1, IF(TNBi!C22=SOLL!$B$2,2,IF(TNBi!D22=SOLL!$B$2,3,IF(TNBi!E22=SOLL!$B$2,4, IF(TNBi!F22=SOLL!$B$2,"-"))))),"-")</f>
        <v>2</v>
      </c>
    </row>
    <row r="23" spans="1:8" x14ac:dyDescent="0.25">
      <c r="A23" s="168" t="s">
        <v>51</v>
      </c>
      <c r="B23" s="38"/>
      <c r="C23" s="52"/>
      <c r="D23" s="38"/>
      <c r="E23" s="38"/>
      <c r="F23" s="38"/>
      <c r="G23" s="31"/>
      <c r="H23" s="37">
        <f>IFERROR(SOLL!E18-IF(TNBi!B23 = SOLL!$B$2,1, IF(TNBi!C23=SOLL!$B$2,2,IF(TNBi!D23=SOLL!$B$2,3,IF(TNBi!E23=SOLL!$B$2,4, IF(TNBi!F23=SOLL!$B$2,"-"))))),"-")</f>
        <v>2</v>
      </c>
    </row>
    <row r="24" spans="1:8" x14ac:dyDescent="0.25">
      <c r="A24" s="168" t="s">
        <v>52</v>
      </c>
      <c r="B24" s="38"/>
      <c r="C24" s="51"/>
      <c r="D24" s="38"/>
      <c r="E24" s="38"/>
      <c r="F24" s="38"/>
      <c r="G24" s="31"/>
      <c r="H24" s="37">
        <f>IFERROR(SOLL!E19-IF(TNBi!B24 = SOLL!$B$2,1, IF(TNBi!C24=SOLL!$B$2,2,IF(TNBi!D24=SOLL!$B$2,3,IF(TNBi!E24=SOLL!$B$2,4, IF(TNBi!F24=SOLL!$B$2,"-"))))),"-")</f>
        <v>2</v>
      </c>
    </row>
    <row r="25" spans="1:8" x14ac:dyDescent="0.25">
      <c r="A25" s="59"/>
      <c r="B25" s="31"/>
      <c r="C25" s="31"/>
      <c r="D25" s="31"/>
      <c r="E25" s="31"/>
      <c r="F25" s="31"/>
      <c r="G25" s="31"/>
      <c r="H25" s="37"/>
    </row>
    <row r="26" spans="1:8" x14ac:dyDescent="0.25">
      <c r="A26" s="93" t="s">
        <v>53</v>
      </c>
      <c r="B26" s="31"/>
      <c r="C26" s="31"/>
      <c r="D26" s="31"/>
      <c r="E26" s="31"/>
      <c r="F26" s="31"/>
      <c r="G26" s="31"/>
      <c r="H26" s="37"/>
    </row>
    <row r="27" spans="1:8" x14ac:dyDescent="0.25">
      <c r="A27" s="167" t="s">
        <v>54</v>
      </c>
      <c r="B27" s="38"/>
      <c r="C27" s="51"/>
      <c r="D27" s="38"/>
      <c r="E27" s="38"/>
      <c r="F27" s="38"/>
      <c r="G27" s="31"/>
      <c r="H27" s="37">
        <f>IFERROR(SOLL!E22-IF(TNBi!B27 = SOLL!$B$2,1, IF(TNBi!C27=SOLL!$B$2,2,IF(TNBi!D27=SOLL!$B$2,3,IF(TNBi!E27=SOLL!$B$2,4, IF(TNBi!F27=SOLL!$B$2,"-"))))),"-")</f>
        <v>2</v>
      </c>
    </row>
    <row r="28" spans="1:8" x14ac:dyDescent="0.25">
      <c r="A28" s="167" t="s">
        <v>55</v>
      </c>
      <c r="B28" s="38"/>
      <c r="C28" s="18"/>
      <c r="D28" s="38"/>
      <c r="E28" s="38"/>
      <c r="F28" s="38"/>
      <c r="G28" s="31"/>
      <c r="H28" s="37">
        <f>IFERROR(SOLL!E23-IF(TNBi!B28 = SOLL!$B$2,1, IF(TNBi!C28=SOLL!$B$2,2,IF(TNBi!D28=SOLL!$B$2,3,IF(TNBi!E28=SOLL!$B$2,4, IF(TNBi!F28=SOLL!$B$2,"-"))))),"-")</f>
        <v>2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31"/>
      <c r="H29" s="37">
        <f>IFERROR(SOLL!E24-IF(TNBi!B29 = SOLL!$B$2,1, IF(TNBi!C29=SOLL!$B$2,2,IF(TNBi!D29=SOLL!$B$2,3,IF(TNBi!E29=SOLL!$B$2,4, IF(TNBi!F29=SOLL!$B$2,"-"))))),"-")</f>
        <v>2</v>
      </c>
    </row>
    <row r="30" spans="1:8" x14ac:dyDescent="0.25">
      <c r="A30" s="167" t="s">
        <v>76</v>
      </c>
      <c r="B30" s="38"/>
      <c r="C30" s="51"/>
      <c r="D30" s="38"/>
      <c r="E30" s="38"/>
      <c r="F30" s="38"/>
      <c r="G30" s="31"/>
      <c r="H30" s="37">
        <f>IFERROR(SOLL!E25-IF(TNBi!B30 = SOLL!$B$2,1, IF(TNBi!C30=SOLL!$B$2,2,IF(TNBi!D30=SOLL!$B$2,3,IF(TNBi!E30=SOLL!$B$2,4, IF(TNBi!F30=SOLL!$B$2,"-"))))),"-")</f>
        <v>2</v>
      </c>
    </row>
    <row r="31" spans="1:8" x14ac:dyDescent="0.25">
      <c r="A31" s="167" t="s">
        <v>57</v>
      </c>
      <c r="B31" s="36"/>
      <c r="C31" s="52"/>
      <c r="D31" s="38"/>
      <c r="E31" s="38"/>
      <c r="F31" s="38"/>
      <c r="G31" s="31"/>
      <c r="H31" s="37">
        <f>IFERROR(SOLL!E26-IF(TNBi!B31 = SOLL!$B$2,1, IF(TNBi!C31=SOLL!$B$2,2,IF(TNBi!D31=SOLL!$B$2,3,IF(TNBi!E31=SOLL!$B$2,4, IF(TNBi!F31=SOLL!$B$2,"-"))))),"-")</f>
        <v>2</v>
      </c>
    </row>
    <row r="32" spans="1:8" x14ac:dyDescent="0.25">
      <c r="A32" s="59"/>
      <c r="B32" s="31"/>
      <c r="C32" s="31"/>
      <c r="D32" s="31"/>
      <c r="E32" s="31"/>
      <c r="F32" s="31"/>
      <c r="G32" s="31"/>
      <c r="H32" s="37"/>
    </row>
    <row r="33" spans="1:8" ht="18" x14ac:dyDescent="0.25">
      <c r="A33" s="169" t="s">
        <v>77</v>
      </c>
      <c r="B33" s="31"/>
      <c r="C33" s="31"/>
      <c r="D33" s="31"/>
      <c r="E33" s="31"/>
      <c r="F33" s="31"/>
      <c r="G33" s="31"/>
      <c r="H33" s="37"/>
    </row>
    <row r="34" spans="1:8" x14ac:dyDescent="0.25">
      <c r="A34" s="93" t="s">
        <v>58</v>
      </c>
      <c r="B34" s="31"/>
      <c r="C34" s="31"/>
      <c r="D34" s="31"/>
      <c r="E34" s="31"/>
      <c r="F34" s="31"/>
      <c r="G34" s="31"/>
      <c r="H34" s="37"/>
    </row>
    <row r="35" spans="1:8" x14ac:dyDescent="0.25">
      <c r="A35" s="167" t="s">
        <v>59</v>
      </c>
      <c r="B35" s="38"/>
      <c r="C35" s="51"/>
      <c r="D35" s="38"/>
      <c r="E35" s="38"/>
      <c r="F35" s="38"/>
      <c r="G35" s="31"/>
      <c r="H35" s="37">
        <f>IFERROR(SOLL!E30-IF(TNBi!B35 = SOLL!$B$2,1, IF(TNBi!C35=SOLL!$B$2,2,IF(TNBi!D35=SOLL!$B$2,3,IF(TNBi!E35=SOLL!$B$2,4, IF(TNBi!F35=SOLL!$B$2,"-"))))),"-")</f>
        <v>2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31"/>
      <c r="H36" s="37">
        <f>IFERROR(SOLL!E31-IF(TNBi!B36 = SOLL!$B$2,1, IF(TNBi!C36=SOLL!$B$2,2,IF(TNBi!D36=SOLL!$B$2,3,IF(TNBi!E36=SOLL!$B$2,4, IF(TNBi!F36=SOLL!$B$2,"-"))))),"-")</f>
        <v>2</v>
      </c>
    </row>
    <row r="37" spans="1:8" x14ac:dyDescent="0.25">
      <c r="A37" s="167" t="s">
        <v>61</v>
      </c>
      <c r="B37" s="38"/>
      <c r="C37" s="18"/>
      <c r="D37" s="38"/>
      <c r="E37" s="38"/>
      <c r="F37" s="38"/>
      <c r="G37" s="31"/>
      <c r="H37" s="37">
        <f>IFERROR(SOLL!E32-IF(TNBi!B37 = SOLL!$B$2,1, IF(TNBi!C37=SOLL!$B$2,2,IF(TNBi!D37=SOLL!$B$2,3,IF(TNBi!E37=SOLL!$B$2,4, IF(TNBi!F37=SOLL!$B$2,"-"))))),"-")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31"/>
      <c r="H38" s="37">
        <f>IFERROR(SOLL!E33-IF(TNBi!B38 = SOLL!$B$2,1, IF(TNBi!C38=SOLL!$B$2,2,IF(TNBi!D38=SOLL!$B$2,3,IF(TNBi!E38=SOLL!$B$2,4, IF(TNBi!F38=SOLL!$B$2,"-"))))),"-")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31"/>
      <c r="H39" s="37">
        <f>IFERROR(SOLL!E34-IF(TNBi!B39 = SOLL!$B$2,1, IF(TNBi!C39=SOLL!$B$2,2,IF(TNBi!D39=SOLL!$B$2,3,IF(TNBi!E39=SOLL!$B$2,4, IF(TNBi!F39=SOLL!$B$2,"-"))))),"-")</f>
        <v>2</v>
      </c>
    </row>
    <row r="40" spans="1:8" x14ac:dyDescent="0.25">
      <c r="A40" s="59"/>
      <c r="B40" s="31"/>
      <c r="C40" s="31"/>
      <c r="D40" s="31"/>
      <c r="E40" s="31"/>
      <c r="F40" s="31"/>
      <c r="G40" s="31"/>
      <c r="H40" s="37"/>
    </row>
    <row r="41" spans="1:8" x14ac:dyDescent="0.25">
      <c r="A41" s="59"/>
      <c r="B41" s="31"/>
      <c r="C41" s="31"/>
      <c r="D41" s="31"/>
      <c r="E41" s="31"/>
      <c r="F41" s="31"/>
      <c r="G41" s="31"/>
      <c r="H41" s="37"/>
    </row>
    <row r="42" spans="1:8" ht="18" x14ac:dyDescent="0.25">
      <c r="A42" s="169" t="s">
        <v>64</v>
      </c>
      <c r="B42" s="31"/>
      <c r="C42" s="31"/>
      <c r="D42" s="31"/>
      <c r="E42" s="31"/>
      <c r="F42" s="31"/>
      <c r="G42" s="31"/>
      <c r="H42" s="37"/>
    </row>
    <row r="43" spans="1:8" s="310" customFormat="1" ht="18.75" hidden="1" outlineLevel="1" thickBot="1" x14ac:dyDescent="0.3">
      <c r="A43" s="169"/>
      <c r="B43" s="340" t="s">
        <v>193</v>
      </c>
      <c r="C43" s="340" t="s">
        <v>262</v>
      </c>
      <c r="D43" s="340" t="s">
        <v>194</v>
      </c>
      <c r="E43" s="221" t="s">
        <v>263</v>
      </c>
      <c r="F43" s="221"/>
      <c r="G43" s="221"/>
      <c r="H43" s="37"/>
    </row>
    <row r="44" spans="1:8" s="310" customFormat="1" ht="29.25" hidden="1" outlineLevel="1" x14ac:dyDescent="0.25">
      <c r="A44" s="228" t="s">
        <v>331</v>
      </c>
      <c r="B44" s="249"/>
      <c r="C44" s="341"/>
      <c r="D44" s="341"/>
      <c r="E44" s="246"/>
      <c r="F44" s="246"/>
      <c r="G44" s="246"/>
      <c r="H44" s="37"/>
    </row>
    <row r="45" spans="1:8" s="310" customFormat="1" ht="29.25" hidden="1" outlineLevel="1" thickBot="1" x14ac:dyDescent="0.3">
      <c r="A45" s="229" t="s">
        <v>227</v>
      </c>
      <c r="B45" s="249"/>
      <c r="C45" s="341"/>
      <c r="D45" s="341"/>
      <c r="E45" s="246"/>
      <c r="F45" s="246"/>
      <c r="G45" s="246"/>
      <c r="H45" s="37"/>
    </row>
    <row r="46" spans="1:8" s="310" customFormat="1" ht="43.5" hidden="1" outlineLevel="1" x14ac:dyDescent="0.25">
      <c r="A46" s="228" t="s">
        <v>228</v>
      </c>
      <c r="B46" s="249"/>
      <c r="C46" s="341"/>
      <c r="D46" s="341"/>
      <c r="E46" s="246"/>
      <c r="F46" s="246"/>
      <c r="G46" s="246"/>
      <c r="H46" s="37"/>
    </row>
    <row r="47" spans="1:8" s="310" customFormat="1" ht="28.5" hidden="1" outlineLevel="1" x14ac:dyDescent="0.25">
      <c r="A47" s="230" t="s">
        <v>229</v>
      </c>
      <c r="B47" s="249"/>
      <c r="C47" s="341"/>
      <c r="D47" s="341"/>
      <c r="E47" s="246"/>
      <c r="F47" s="246"/>
      <c r="G47" s="246"/>
      <c r="H47" s="37"/>
    </row>
    <row r="48" spans="1:8" s="310" customFormat="1" ht="28.5" hidden="1" outlineLevel="1" x14ac:dyDescent="0.25">
      <c r="A48" s="230" t="s">
        <v>230</v>
      </c>
      <c r="B48" s="249"/>
      <c r="C48" s="341"/>
      <c r="D48" s="341"/>
      <c r="E48" s="246"/>
      <c r="F48" s="246"/>
      <c r="G48" s="246"/>
      <c r="H48" s="37"/>
    </row>
    <row r="49" spans="1:8" s="310" customFormat="1" ht="43.5" hidden="1" outlineLevel="1" thickBot="1" x14ac:dyDescent="0.3">
      <c r="A49" s="229" t="s">
        <v>231</v>
      </c>
      <c r="B49" s="249"/>
      <c r="C49" s="341"/>
      <c r="D49" s="341"/>
      <c r="E49" s="246"/>
      <c r="F49" s="246"/>
      <c r="G49" s="246"/>
      <c r="H49" s="37"/>
    </row>
    <row r="50" spans="1:8" s="310" customFormat="1" ht="30" hidden="1" outlineLevel="1" thickBot="1" x14ac:dyDescent="0.3">
      <c r="A50" s="231" t="s">
        <v>304</v>
      </c>
      <c r="B50" s="249"/>
      <c r="C50" s="341"/>
      <c r="D50" s="341"/>
      <c r="E50" s="246"/>
      <c r="F50" s="246"/>
      <c r="G50" s="246"/>
      <c r="H50" s="37"/>
    </row>
    <row r="51" spans="1:8" s="310" customFormat="1" ht="44.25" hidden="1" outlineLevel="1" thickBot="1" x14ac:dyDescent="0.3">
      <c r="A51" s="231" t="s">
        <v>297</v>
      </c>
      <c r="B51" s="249"/>
      <c r="C51" s="341"/>
      <c r="D51" s="341"/>
      <c r="E51" s="246"/>
      <c r="F51" s="246"/>
      <c r="G51" s="246"/>
      <c r="H51" s="37"/>
    </row>
    <row r="52" spans="1:8" s="310" customFormat="1" ht="29.25" hidden="1" outlineLevel="1" x14ac:dyDescent="0.25">
      <c r="A52" s="228" t="s">
        <v>332</v>
      </c>
      <c r="B52" s="249"/>
      <c r="C52" s="341"/>
      <c r="D52" s="341"/>
      <c r="E52" s="246"/>
      <c r="F52" s="246"/>
      <c r="G52" s="246"/>
      <c r="H52" s="37"/>
    </row>
    <row r="53" spans="1:8" s="310" customFormat="1" ht="28.5" hidden="1" outlineLevel="1" x14ac:dyDescent="0.25">
      <c r="A53" s="230" t="s">
        <v>236</v>
      </c>
      <c r="B53" s="249"/>
      <c r="C53" s="341"/>
      <c r="D53" s="341"/>
      <c r="E53" s="246"/>
      <c r="F53" s="246"/>
      <c r="G53" s="246"/>
      <c r="H53" s="37"/>
    </row>
    <row r="54" spans="1:8" s="310" customFormat="1" ht="15.75" hidden="1" outlineLevel="1" thickBot="1" x14ac:dyDescent="0.3">
      <c r="A54" s="229" t="s">
        <v>333</v>
      </c>
      <c r="B54" s="249"/>
      <c r="C54" s="341"/>
      <c r="D54" s="341"/>
      <c r="E54" s="246"/>
      <c r="F54" s="246"/>
      <c r="G54" s="246"/>
      <c r="H54" s="37"/>
    </row>
    <row r="55" spans="1:8" s="310" customFormat="1" ht="43.5" hidden="1" outlineLevel="1" x14ac:dyDescent="0.25">
      <c r="A55" s="228" t="s">
        <v>305</v>
      </c>
      <c r="B55" s="249"/>
      <c r="C55" s="341"/>
      <c r="D55" s="341"/>
      <c r="E55" s="246"/>
      <c r="F55" s="246"/>
      <c r="G55" s="246"/>
      <c r="H55" s="37"/>
    </row>
    <row r="56" spans="1:8" s="310" customFormat="1" ht="29.25" hidden="1" outlineLevel="1" thickBot="1" x14ac:dyDescent="0.3">
      <c r="A56" s="229" t="s">
        <v>306</v>
      </c>
      <c r="B56" s="249"/>
      <c r="C56" s="341"/>
      <c r="D56" s="341"/>
      <c r="E56" s="246"/>
      <c r="F56" s="246"/>
      <c r="G56" s="246"/>
      <c r="H56" s="37"/>
    </row>
    <row r="57" spans="1:8" s="310" customFormat="1" ht="30" hidden="1" outlineLevel="1" x14ac:dyDescent="0.25">
      <c r="A57" s="236" t="s">
        <v>241</v>
      </c>
      <c r="B57" s="249"/>
      <c r="C57" s="341"/>
      <c r="D57" s="341"/>
      <c r="E57" s="246"/>
      <c r="F57" s="246"/>
      <c r="G57" s="246"/>
      <c r="H57" s="37"/>
    </row>
    <row r="58" spans="1:8" s="310" customFormat="1" ht="29.25" hidden="1" outlineLevel="1" x14ac:dyDescent="0.25">
      <c r="A58" s="282" t="s">
        <v>285</v>
      </c>
      <c r="B58" s="249"/>
      <c r="C58" s="341"/>
      <c r="D58" s="341"/>
      <c r="E58" s="246"/>
      <c r="F58" s="246"/>
      <c r="G58" s="246"/>
      <c r="H58" s="37"/>
    </row>
    <row r="59" spans="1:8" s="310" customFormat="1" ht="29.25" hidden="1" outlineLevel="1" x14ac:dyDescent="0.25">
      <c r="A59" s="282" t="s">
        <v>307</v>
      </c>
      <c r="B59" s="249"/>
      <c r="C59" s="341"/>
      <c r="D59" s="341"/>
      <c r="E59" s="246"/>
      <c r="F59" s="246"/>
      <c r="G59" s="246"/>
      <c r="H59" s="37"/>
    </row>
    <row r="60" spans="1:8" s="310" customFormat="1" hidden="1" outlineLevel="1" x14ac:dyDescent="0.25">
      <c r="A60" s="300" t="s">
        <v>286</v>
      </c>
      <c r="B60" s="249"/>
      <c r="C60" s="341"/>
      <c r="D60" s="341"/>
      <c r="E60" s="246"/>
      <c r="F60" s="246"/>
      <c r="G60" s="246"/>
      <c r="H60" s="37"/>
    </row>
    <row r="61" spans="1:8" s="310" customFormat="1" ht="30" hidden="1" outlineLevel="1" thickBot="1" x14ac:dyDescent="0.3">
      <c r="A61" s="301" t="s">
        <v>308</v>
      </c>
      <c r="B61" s="249"/>
      <c r="C61" s="341"/>
      <c r="D61" s="341"/>
      <c r="E61" s="246"/>
      <c r="F61" s="246"/>
      <c r="G61" s="246"/>
      <c r="H61" s="37"/>
    </row>
    <row r="62" spans="1:8" s="310" customFormat="1" ht="29.25" hidden="1" outlineLevel="1" x14ac:dyDescent="0.25">
      <c r="A62" s="228" t="s">
        <v>258</v>
      </c>
      <c r="B62" s="249"/>
      <c r="C62" s="341"/>
      <c r="D62" s="341"/>
      <c r="E62" s="246"/>
      <c r="F62" s="246"/>
      <c r="G62" s="246"/>
      <c r="H62" s="37"/>
    </row>
    <row r="63" spans="1:8" s="310" customFormat="1" ht="15.75" hidden="1" outlineLevel="1" thickBot="1" x14ac:dyDescent="0.3">
      <c r="A63" s="235" t="s">
        <v>244</v>
      </c>
      <c r="B63" s="249"/>
      <c r="C63" s="341"/>
      <c r="D63" s="341"/>
      <c r="E63" s="246"/>
      <c r="F63" s="246"/>
      <c r="G63" s="246"/>
      <c r="H63" s="37"/>
    </row>
    <row r="64" spans="1:8" s="310" customFormat="1" ht="58.5" hidden="1" outlineLevel="1" x14ac:dyDescent="0.25">
      <c r="A64" s="236" t="s">
        <v>245</v>
      </c>
      <c r="B64" s="249"/>
      <c r="C64" s="341"/>
      <c r="D64" s="341"/>
      <c r="E64" s="246"/>
      <c r="F64" s="246"/>
      <c r="G64" s="246"/>
      <c r="H64" s="37"/>
    </row>
    <row r="65" spans="1:8" s="310" customFormat="1" ht="15.75" hidden="1" outlineLevel="1" thickBot="1" x14ac:dyDescent="0.3">
      <c r="A65" s="237" t="s">
        <v>246</v>
      </c>
      <c r="B65" s="249"/>
      <c r="C65" s="341"/>
      <c r="D65" s="341"/>
      <c r="E65" s="246"/>
      <c r="F65" s="246"/>
      <c r="G65" s="246"/>
      <c r="H65" s="37"/>
    </row>
    <row r="66" spans="1:8" s="310" customFormat="1" ht="29.25" hidden="1" outlineLevel="1" x14ac:dyDescent="0.25">
      <c r="A66" s="303" t="s">
        <v>339</v>
      </c>
      <c r="B66" s="249"/>
      <c r="C66" s="341"/>
      <c r="D66" s="341"/>
      <c r="E66" s="246"/>
      <c r="F66" s="246"/>
      <c r="G66" s="246"/>
      <c r="H66" s="37"/>
    </row>
    <row r="67" spans="1:8" s="310" customFormat="1" hidden="1" outlineLevel="1" x14ac:dyDescent="0.25">
      <c r="A67" s="230" t="s">
        <v>290</v>
      </c>
      <c r="B67" s="249"/>
      <c r="C67" s="341"/>
      <c r="D67" s="341"/>
      <c r="E67" s="246"/>
      <c r="F67" s="246"/>
      <c r="G67" s="246"/>
      <c r="H67" s="37"/>
    </row>
    <row r="68" spans="1:8" s="310" customFormat="1" hidden="1" outlineLevel="1" x14ac:dyDescent="0.25">
      <c r="A68" s="230" t="s">
        <v>291</v>
      </c>
      <c r="B68" s="249"/>
      <c r="C68" s="341"/>
      <c r="D68" s="341"/>
      <c r="E68" s="246"/>
      <c r="F68" s="246"/>
      <c r="G68" s="246"/>
      <c r="H68" s="37"/>
    </row>
    <row r="69" spans="1:8" s="310" customFormat="1" hidden="1" outlineLevel="1" x14ac:dyDescent="0.25">
      <c r="A69" s="230" t="s">
        <v>248</v>
      </c>
      <c r="B69" s="249"/>
      <c r="C69" s="341"/>
      <c r="D69" s="341"/>
      <c r="E69" s="246"/>
      <c r="F69" s="246"/>
      <c r="G69" s="246"/>
      <c r="H69" s="37"/>
    </row>
    <row r="70" spans="1:8" s="310" customFormat="1" ht="15.75" hidden="1" outlineLevel="1" thickBot="1" x14ac:dyDescent="0.3">
      <c r="A70" s="229" t="s">
        <v>312</v>
      </c>
      <c r="B70" s="249"/>
      <c r="C70" s="341"/>
      <c r="D70" s="341"/>
      <c r="E70" s="246"/>
      <c r="F70" s="246"/>
      <c r="G70" s="246"/>
      <c r="H70" s="37"/>
    </row>
    <row r="71" spans="1:8" s="310" customFormat="1" ht="43.5" hidden="1" outlineLevel="1" x14ac:dyDescent="0.25">
      <c r="A71" s="242" t="s">
        <v>336</v>
      </c>
      <c r="B71" s="249"/>
      <c r="C71" s="341"/>
      <c r="D71" s="341"/>
      <c r="E71" s="246"/>
      <c r="F71" s="246"/>
      <c r="G71" s="246"/>
      <c r="H71" s="37"/>
    </row>
    <row r="72" spans="1:8" s="310" customFormat="1" hidden="1" outlineLevel="1" x14ac:dyDescent="0.25">
      <c r="A72" s="282" t="s">
        <v>293</v>
      </c>
      <c r="B72" s="249"/>
      <c r="C72" s="341"/>
      <c r="D72" s="341"/>
      <c r="E72" s="246"/>
      <c r="F72" s="246"/>
      <c r="G72" s="246"/>
      <c r="H72" s="37"/>
    </row>
    <row r="73" spans="1:8" s="310" customFormat="1" ht="15.75" hidden="1" outlineLevel="1" thickBot="1" x14ac:dyDescent="0.3">
      <c r="A73" s="239" t="s">
        <v>251</v>
      </c>
      <c r="B73" s="249"/>
      <c r="C73" s="341"/>
      <c r="D73" s="341"/>
      <c r="E73" s="246"/>
      <c r="F73" s="246"/>
      <c r="G73" s="246"/>
      <c r="H73" s="37"/>
    </row>
    <row r="74" spans="1:8" s="310" customFormat="1" ht="29.25" hidden="1" outlineLevel="1" x14ac:dyDescent="0.25">
      <c r="A74" s="242" t="s">
        <v>252</v>
      </c>
      <c r="B74" s="249"/>
      <c r="C74" s="341"/>
      <c r="D74" s="341"/>
      <c r="E74" s="246"/>
      <c r="F74" s="246"/>
      <c r="G74" s="246"/>
      <c r="H74" s="37"/>
    </row>
    <row r="75" spans="1:8" s="310" customFormat="1" ht="29.25" hidden="1" outlineLevel="1" thickBot="1" x14ac:dyDescent="0.3">
      <c r="A75" s="239" t="s">
        <v>254</v>
      </c>
      <c r="B75" s="249"/>
      <c r="C75" s="341"/>
      <c r="D75" s="341"/>
      <c r="E75" s="246"/>
      <c r="F75" s="246"/>
      <c r="G75" s="246"/>
      <c r="H75" s="37"/>
    </row>
    <row r="76" spans="1:8" s="310" customFormat="1" ht="30" hidden="1" outlineLevel="1" thickBot="1" x14ac:dyDescent="0.3">
      <c r="A76" s="304" t="s">
        <v>337</v>
      </c>
      <c r="B76" s="249"/>
      <c r="C76" s="341"/>
      <c r="D76" s="341"/>
      <c r="E76" s="246"/>
      <c r="F76" s="246"/>
      <c r="G76" s="246"/>
      <c r="H76" s="37"/>
    </row>
    <row r="77" spans="1:8" s="310" customFormat="1" ht="18" collapsed="1" x14ac:dyDescent="0.25">
      <c r="A77" s="247"/>
      <c r="B77" s="341"/>
      <c r="C77" s="341"/>
      <c r="D77" s="341"/>
      <c r="E77" s="246"/>
      <c r="F77" s="246"/>
      <c r="G77" s="246"/>
      <c r="H77" s="37"/>
    </row>
    <row r="78" spans="1:8" x14ac:dyDescent="0.25">
      <c r="A78" s="93" t="s">
        <v>78</v>
      </c>
      <c r="B78" s="31"/>
      <c r="C78" s="31"/>
      <c r="D78" s="31"/>
      <c r="E78" s="31"/>
      <c r="F78" s="31"/>
      <c r="G78" s="31"/>
      <c r="H78" s="37"/>
    </row>
    <row r="79" spans="1:8" x14ac:dyDescent="0.25">
      <c r="A79" s="168" t="s">
        <v>9</v>
      </c>
      <c r="B79" s="38"/>
      <c r="C79" s="18"/>
      <c r="D79" s="38"/>
      <c r="E79" s="38"/>
      <c r="F79" s="38"/>
      <c r="G79" s="22"/>
      <c r="H79" s="37">
        <f>IFERROR(SOLL!E39-IF(TNBi!B79 = SOLL!$B$2,1, IF(TNBi!C79=SOLL!$B$2,2,IF(TNBi!D79=SOLL!$B$2,3,IF(TNBi!E79=SOLL!$B$2,4, IF(TNBi!F79=SOLL!$B$2,"-"))))),"-")</f>
        <v>2</v>
      </c>
    </row>
    <row r="80" spans="1:8" x14ac:dyDescent="0.25">
      <c r="A80" s="168" t="s">
        <v>10</v>
      </c>
      <c r="B80" s="38"/>
      <c r="C80" s="18"/>
      <c r="D80" s="38"/>
      <c r="E80" s="38"/>
      <c r="F80" s="38"/>
      <c r="G80" s="31"/>
      <c r="H80" s="37">
        <f>IFERROR(SOLL!E40-IF(TNBi!B80 = SOLL!$B$2,1, IF(TNBi!C80=SOLL!$B$2,2,IF(TNBi!D80=SOLL!$B$2,3,IF(TNBi!E80=SOLL!$B$2,4, IF(TNBi!F80=SOLL!$B$2,"-"))))),"-")</f>
        <v>2</v>
      </c>
    </row>
    <row r="81" spans="1:8" x14ac:dyDescent="0.25">
      <c r="A81" s="168" t="s">
        <v>11</v>
      </c>
      <c r="B81" s="38"/>
      <c r="C81" s="18"/>
      <c r="D81" s="38"/>
      <c r="E81" s="38"/>
      <c r="F81" s="38"/>
      <c r="G81" s="31"/>
      <c r="H81" s="37">
        <f>IFERROR(SOLL!E41-IF(TNBi!B81 = SOLL!$B$2,1, IF(TNBi!C81=SOLL!$B$2,2,IF(TNBi!D81=SOLL!$B$2,3,IF(TNBi!E81=SOLL!$B$2,4, IF(TNBi!F81=SOLL!$B$2,"-"))))),"-")</f>
        <v>2</v>
      </c>
    </row>
    <row r="82" spans="1:8" x14ac:dyDescent="0.25">
      <c r="A82" s="168" t="s">
        <v>79</v>
      </c>
      <c r="B82" s="38"/>
      <c r="C82" s="18"/>
      <c r="D82" s="38"/>
      <c r="E82" s="38"/>
      <c r="F82" s="38"/>
      <c r="G82" s="31"/>
      <c r="H82" s="37">
        <f>IFERROR(SOLL!E42-IF(TNBi!B82 = SOLL!$B$2,1, IF(TNBi!C82=SOLL!$B$2,2,IF(TNBi!D82=SOLL!$B$2,3,IF(TNBi!E82=SOLL!$B$2,4, IF(TNBi!F82=SOLL!$B$2,"-"))))),"-")</f>
        <v>2</v>
      </c>
    </row>
    <row r="83" spans="1:8" x14ac:dyDescent="0.25">
      <c r="A83" s="59"/>
      <c r="B83" s="31"/>
      <c r="C83" s="31"/>
      <c r="D83" s="31"/>
      <c r="E83" s="31"/>
      <c r="F83" s="31"/>
      <c r="G83" s="31"/>
      <c r="H83" s="37"/>
    </row>
    <row r="84" spans="1:8" x14ac:dyDescent="0.25">
      <c r="A84" s="93" t="s">
        <v>80</v>
      </c>
      <c r="B84" s="31"/>
      <c r="C84" s="31"/>
      <c r="D84" s="31"/>
      <c r="E84" s="31"/>
      <c r="F84" s="31"/>
      <c r="G84" s="31"/>
      <c r="H84" s="37"/>
    </row>
    <row r="85" spans="1:8" x14ac:dyDescent="0.25">
      <c r="A85" s="168" t="s">
        <v>81</v>
      </c>
      <c r="B85" s="38"/>
      <c r="C85" s="51"/>
      <c r="D85" s="38"/>
      <c r="E85" s="38"/>
      <c r="F85" s="38"/>
      <c r="G85" s="31"/>
      <c r="H85" s="37">
        <f>IFERROR(SOLL!E45-IF(TNBi!B85 = SOLL!$B$2,1, IF(TNBi!C85=SOLL!$B$2,2,IF(TNBi!D85=SOLL!$B$2,3,IF(TNBi!E85=SOLL!$B$2,4, IF(TNBi!F85=SOLL!$B$2,"-"))))),"-")</f>
        <v>2</v>
      </c>
    </row>
    <row r="86" spans="1:8" x14ac:dyDescent="0.25">
      <c r="A86" s="168" t="s">
        <v>82</v>
      </c>
      <c r="B86" s="38"/>
      <c r="C86" s="51"/>
      <c r="D86" s="38"/>
      <c r="E86" s="38"/>
      <c r="F86" s="38"/>
      <c r="G86" s="31"/>
      <c r="H86" s="37">
        <f>IFERROR(SOLL!E46-IF(TNBi!B86 = SOLL!$B$2,1, IF(TNBi!C86=SOLL!$B$2,2,IF(TNBi!D86=SOLL!$B$2,3,IF(TNBi!E86=SOLL!$B$2,4, IF(TNBi!F86=SOLL!$B$2,"-"))))),"-")</f>
        <v>2</v>
      </c>
    </row>
    <row r="87" spans="1:8" x14ac:dyDescent="0.25">
      <c r="A87" s="168" t="s">
        <v>83</v>
      </c>
      <c r="B87" s="38"/>
      <c r="C87" s="51"/>
      <c r="D87" s="38"/>
      <c r="E87" s="38"/>
      <c r="F87" s="38"/>
      <c r="G87" s="31"/>
      <c r="H87" s="37">
        <f>IFERROR(SOLL!E47-IF(TNBi!B87 = SOLL!$B$2,1, IF(TNBi!C87=SOLL!$B$2,2,IF(TNBi!D87=SOLL!$B$2,3,IF(TNBi!E87=SOLL!$B$2,4, IF(TNBi!F87=SOLL!$B$2,"-"))))),"-")</f>
        <v>2</v>
      </c>
    </row>
    <row r="88" spans="1:8" x14ac:dyDescent="0.25">
      <c r="A88" s="168" t="s">
        <v>13</v>
      </c>
      <c r="B88" s="38"/>
      <c r="C88" s="51"/>
      <c r="D88" s="38"/>
      <c r="E88" s="38"/>
      <c r="F88" s="38"/>
      <c r="G88" s="31"/>
      <c r="H88" s="37">
        <f>IFERROR(SOLL!E48-IF(TNBi!B88 = SOLL!$B$2,1, IF(TNBi!C88=SOLL!$B$2,2,IF(TNBi!D88=SOLL!$B$2,3,IF(TNBi!E88=SOLL!$B$2,4, IF(TNBi!F88=SOLL!$B$2,"-"))))),"-")</f>
        <v>2</v>
      </c>
    </row>
    <row r="89" spans="1:8" x14ac:dyDescent="0.25">
      <c r="A89" s="59"/>
      <c r="B89" s="31"/>
      <c r="C89" s="31"/>
      <c r="D89" s="31"/>
      <c r="E89" s="31"/>
      <c r="F89" s="31"/>
      <c r="G89" s="31"/>
      <c r="H89" s="37"/>
    </row>
    <row r="90" spans="1:8" ht="18" x14ac:dyDescent="0.25">
      <c r="A90" s="169" t="s">
        <v>84</v>
      </c>
      <c r="B90" s="31"/>
      <c r="C90" s="31"/>
      <c r="D90" s="31"/>
      <c r="E90" s="31"/>
      <c r="F90" s="31"/>
      <c r="G90" s="31"/>
      <c r="H90" s="37"/>
    </row>
    <row r="91" spans="1:8" s="310" customFormat="1" ht="18.75" hidden="1" outlineLevel="1" thickBot="1" x14ac:dyDescent="0.3">
      <c r="A91" s="169"/>
      <c r="B91" s="340" t="s">
        <v>193</v>
      </c>
      <c r="C91" s="340" t="s">
        <v>262</v>
      </c>
      <c r="D91" s="340" t="s">
        <v>194</v>
      </c>
      <c r="E91" s="221" t="s">
        <v>263</v>
      </c>
      <c r="F91" s="221"/>
      <c r="G91" s="221"/>
      <c r="H91" s="37"/>
    </row>
    <row r="92" spans="1:8" s="310" customFormat="1" ht="29.25" hidden="1" outlineLevel="1" x14ac:dyDescent="0.25">
      <c r="A92" s="228" t="s">
        <v>340</v>
      </c>
      <c r="B92" s="249"/>
      <c r="C92" s="341"/>
      <c r="D92" s="341"/>
      <c r="E92" s="246"/>
      <c r="F92" s="246"/>
      <c r="G92" s="246"/>
      <c r="H92" s="37"/>
    </row>
    <row r="93" spans="1:8" s="310" customFormat="1" ht="28.5" hidden="1" outlineLevel="1" x14ac:dyDescent="0.25">
      <c r="A93" s="230" t="s">
        <v>271</v>
      </c>
      <c r="B93" s="249"/>
      <c r="C93" s="341"/>
      <c r="D93" s="341"/>
      <c r="E93" s="246"/>
      <c r="F93" s="246"/>
      <c r="G93" s="246"/>
      <c r="H93" s="37"/>
    </row>
    <row r="94" spans="1:8" s="310" customFormat="1" ht="29.25" hidden="1" outlineLevel="1" thickBot="1" x14ac:dyDescent="0.3">
      <c r="A94" s="229" t="s">
        <v>272</v>
      </c>
      <c r="B94" s="249"/>
      <c r="C94" s="341"/>
      <c r="D94" s="341"/>
      <c r="E94" s="246"/>
      <c r="F94" s="246"/>
      <c r="G94" s="246"/>
      <c r="H94" s="37"/>
    </row>
    <row r="95" spans="1:8" s="310" customFormat="1" ht="30" hidden="1" outlineLevel="1" thickBot="1" x14ac:dyDescent="0.3">
      <c r="A95" s="231" t="s">
        <v>328</v>
      </c>
      <c r="B95" s="249"/>
      <c r="C95" s="341"/>
      <c r="D95" s="341"/>
      <c r="E95" s="246"/>
      <c r="F95" s="246"/>
      <c r="G95" s="246"/>
      <c r="H95" s="37"/>
    </row>
    <row r="96" spans="1:8" s="310" customFormat="1" ht="43.5" hidden="1" outlineLevel="1" x14ac:dyDescent="0.25">
      <c r="A96" s="228" t="s">
        <v>257</v>
      </c>
      <c r="B96" s="249"/>
      <c r="C96" s="341"/>
      <c r="D96" s="341"/>
      <c r="E96" s="246"/>
      <c r="F96" s="246"/>
      <c r="G96" s="246"/>
      <c r="H96" s="37"/>
    </row>
    <row r="97" spans="1:8" s="310" customFormat="1" ht="15.75" hidden="1" outlineLevel="1" thickBot="1" x14ac:dyDescent="0.3">
      <c r="A97" s="229" t="s">
        <v>281</v>
      </c>
      <c r="B97" s="249"/>
      <c r="C97" s="341"/>
      <c r="D97" s="341"/>
      <c r="E97" s="246"/>
      <c r="F97" s="246"/>
      <c r="G97" s="246"/>
      <c r="H97" s="37"/>
    </row>
    <row r="98" spans="1:8" s="310" customFormat="1" hidden="1" outlineLevel="1" x14ac:dyDescent="0.25">
      <c r="A98" s="228" t="s">
        <v>247</v>
      </c>
      <c r="B98" s="249"/>
      <c r="C98" s="341"/>
      <c r="D98" s="341"/>
      <c r="E98" s="246"/>
      <c r="F98" s="246"/>
      <c r="G98" s="246"/>
      <c r="H98" s="37"/>
    </row>
    <row r="99" spans="1:8" s="310" customFormat="1" ht="15.75" hidden="1" outlineLevel="1" thickBot="1" x14ac:dyDescent="0.3">
      <c r="A99" s="229" t="s">
        <v>289</v>
      </c>
      <c r="B99" s="249"/>
      <c r="C99" s="341"/>
      <c r="D99" s="341"/>
      <c r="E99" s="246"/>
      <c r="F99" s="246"/>
      <c r="G99" s="246"/>
      <c r="H99" s="37"/>
    </row>
    <row r="100" spans="1:8" s="310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31"/>
      <c r="C101" s="31"/>
      <c r="D101" s="31"/>
      <c r="E101" s="31"/>
      <c r="F101" s="31"/>
      <c r="G101" s="31"/>
      <c r="H101" s="37"/>
    </row>
    <row r="102" spans="1:8" x14ac:dyDescent="0.25">
      <c r="A102" s="167" t="s">
        <v>86</v>
      </c>
      <c r="B102" s="38"/>
      <c r="C102" s="51"/>
      <c r="D102" s="38"/>
      <c r="E102" s="38"/>
      <c r="F102" s="38"/>
      <c r="G102" s="31"/>
      <c r="H102" s="37">
        <f>IFERROR(SOLL!E52-IF(TNBi!B102 = SOLL!$B$2,1, IF(TNBi!C102=SOLL!$B$2,2,IF(TNBi!D102=SOLL!$B$2,3,IF(TNBi!E102=SOLL!$B$2,4, IF(TNBi!F102=SOLL!$B$2,"-"))))),"-")</f>
        <v>2</v>
      </c>
    </row>
    <row r="103" spans="1:8" x14ac:dyDescent="0.25">
      <c r="A103" s="170" t="s">
        <v>14</v>
      </c>
      <c r="B103" s="38"/>
      <c r="C103" s="51"/>
      <c r="D103" s="38"/>
      <c r="E103" s="38"/>
      <c r="F103" s="38"/>
      <c r="G103" s="31"/>
      <c r="H103" s="37">
        <f>IFERROR(SOLL!E53-IF(TNBi!B103 = SOLL!$B$2,1, IF(TNBi!C103=SOLL!$B$2,2,IF(TNBi!D103=SOLL!$B$2,3,IF(TNBi!E103=SOLL!$B$2,4, IF(TNBi!F103=SOLL!$B$2,"-"))))),"-")</f>
        <v>2</v>
      </c>
    </row>
    <row r="104" spans="1:8" x14ac:dyDescent="0.25">
      <c r="A104" s="170" t="s">
        <v>15</v>
      </c>
      <c r="B104" s="38"/>
      <c r="C104" s="51"/>
      <c r="D104" s="38"/>
      <c r="E104" s="38"/>
      <c r="F104" s="38"/>
      <c r="G104" s="31"/>
      <c r="H104" s="37">
        <f>IFERROR(SOLL!E54-IF(TNBi!B104 = SOLL!$B$2,1, IF(TNBi!C104=SOLL!$B$2,2,IF(TNBi!D104=SOLL!$B$2,3,IF(TNBi!E104=SOLL!$B$2,4, IF(TNBi!F104=SOLL!$B$2,"-"))))),"-")</f>
        <v>2</v>
      </c>
    </row>
    <row r="105" spans="1:8" x14ac:dyDescent="0.25">
      <c r="A105" s="167" t="s">
        <v>16</v>
      </c>
      <c r="B105" s="38"/>
      <c r="C105" s="51"/>
      <c r="D105" s="38"/>
      <c r="E105" s="38"/>
      <c r="F105" s="38"/>
      <c r="G105" s="31"/>
      <c r="H105" s="37">
        <f>IFERROR(SOLL!E55-IF(TNBi!B105 = SOLL!$B$2,1, IF(TNBi!C105=SOLL!$B$2,2,IF(TNBi!D105=SOLL!$B$2,3,IF(TNBi!E105=SOLL!$B$2,4, IF(TNBi!F105=SOLL!$B$2,"-"))))),"-")</f>
        <v>2</v>
      </c>
    </row>
    <row r="106" spans="1:8" x14ac:dyDescent="0.25">
      <c r="A106" s="167" t="s">
        <v>17</v>
      </c>
      <c r="B106" s="38"/>
      <c r="C106" s="18"/>
      <c r="D106" s="38"/>
      <c r="E106" s="38"/>
      <c r="F106" s="38"/>
      <c r="G106" s="31"/>
      <c r="H106" s="37">
        <f>IFERROR(SOLL!E56-IF(TNBi!B106 = SOLL!$B$2,1, IF(TNBi!C106=SOLL!$B$2,2,IF(TNBi!D106=SOLL!$B$2,3,IF(TNBi!E106=SOLL!$B$2,4, IF(TNBi!F106=SOLL!$B$2,"-"))))),"-")</f>
        <v>2</v>
      </c>
    </row>
    <row r="107" spans="1:8" x14ac:dyDescent="0.25">
      <c r="A107" s="59"/>
      <c r="B107" s="31"/>
      <c r="C107" s="31"/>
      <c r="D107" s="31"/>
      <c r="E107" s="31"/>
      <c r="F107" s="31"/>
      <c r="G107" s="31"/>
      <c r="H107" s="37"/>
    </row>
    <row r="108" spans="1:8" ht="18" x14ac:dyDescent="0.25">
      <c r="A108" s="169" t="s">
        <v>87</v>
      </c>
      <c r="B108" s="31"/>
      <c r="C108" s="31"/>
      <c r="D108" s="31"/>
      <c r="E108" s="31"/>
      <c r="F108" s="31"/>
      <c r="G108" s="31"/>
      <c r="H108" s="37"/>
    </row>
    <row r="109" spans="1:8" x14ac:dyDescent="0.25">
      <c r="A109" s="93" t="s">
        <v>88</v>
      </c>
      <c r="B109" s="31"/>
      <c r="C109" s="31"/>
      <c r="D109" s="31"/>
      <c r="E109" s="31"/>
      <c r="F109" s="31"/>
      <c r="G109" s="31"/>
      <c r="H109" s="37"/>
    </row>
    <row r="110" spans="1:8" x14ac:dyDescent="0.25">
      <c r="A110" s="167" t="s">
        <v>39</v>
      </c>
      <c r="B110" s="38"/>
      <c r="C110" s="18"/>
      <c r="D110" s="38"/>
      <c r="E110" s="38"/>
      <c r="F110" s="38"/>
      <c r="G110" s="31"/>
      <c r="H110" s="37">
        <f>IFERROR(SOLL!E60-IF(TNBi!B110 = SOLL!$B$2,1, IF(TNBi!C110=SOLL!$B$2,2,IF(TNBi!D110=SOLL!$B$2,3,IF(TNBi!E110=SOLL!$B$2,4, IF(TNBi!F110=SOLL!$B$2,"-"))))),"-")</f>
        <v>2</v>
      </c>
    </row>
    <row r="111" spans="1:8" x14ac:dyDescent="0.25">
      <c r="A111" s="167" t="s">
        <v>40</v>
      </c>
      <c r="B111" s="38"/>
      <c r="C111" s="51"/>
      <c r="D111" s="38"/>
      <c r="E111" s="38"/>
      <c r="F111" s="38"/>
      <c r="G111" s="31"/>
      <c r="H111" s="37">
        <f>IFERROR(SOLL!E61-IF(TNBi!B111 = SOLL!$B$2,1, IF(TNBi!C111=SOLL!$B$2,2,IF(TNBi!D111=SOLL!$B$2,3,IF(TNBi!E111=SOLL!$B$2,4, IF(TNBi!F111=SOLL!$B$2,"-"))))),"-")</f>
        <v>2</v>
      </c>
    </row>
    <row r="112" spans="1:8" x14ac:dyDescent="0.25">
      <c r="A112" s="167" t="s">
        <v>41</v>
      </c>
      <c r="B112" s="38"/>
      <c r="C112" s="51"/>
      <c r="D112" s="38"/>
      <c r="E112" s="38"/>
      <c r="F112" s="38"/>
      <c r="G112" s="31"/>
      <c r="H112" s="37">
        <f>IFERROR(SOLL!E62-IF(TNBi!B112 = SOLL!$B$2,1, IF(TNBi!C112=SOLL!$B$2,2,IF(TNBi!D112=SOLL!$B$2,3,IF(TNBi!E112=SOLL!$B$2,4, IF(TNBi!F112=SOLL!$B$2,"-"))))),"-")</f>
        <v>2</v>
      </c>
    </row>
    <row r="113" spans="1:8" x14ac:dyDescent="0.25">
      <c r="A113" s="167" t="s">
        <v>42</v>
      </c>
      <c r="B113" s="38"/>
      <c r="C113" s="51"/>
      <c r="D113" s="38"/>
      <c r="E113" s="38"/>
      <c r="F113" s="38"/>
      <c r="G113" s="31"/>
      <c r="H113" s="37">
        <f>IFERROR(SOLL!E63-IF(TNBi!B113 = SOLL!$B$2,1, IF(TNBi!C113=SOLL!$B$2,2,IF(TNBi!D113=SOLL!$B$2,3,IF(TNBi!E113=SOLL!$B$2,4, IF(TNBi!F113=SOLL!$B$2,"-"))))),"-")</f>
        <v>2</v>
      </c>
    </row>
    <row r="114" spans="1:8" x14ac:dyDescent="0.25">
      <c r="A114" s="167" t="s">
        <v>89</v>
      </c>
      <c r="B114" s="38"/>
      <c r="C114" s="51"/>
      <c r="D114" s="38"/>
      <c r="E114" s="38"/>
      <c r="F114" s="38"/>
      <c r="G114" s="31"/>
      <c r="H114" s="37">
        <f>IFERROR(SOLL!E64-IF(TNBi!B114 = SOLL!$B$2,1, IF(TNBi!C114=SOLL!$B$2,2,IF(TNBi!D114=SOLL!$B$2,3,IF(TNBi!E114=SOLL!$B$2,4, IF(TNBi!F114=SOLL!$B$2,"-"))))),"-")</f>
        <v>2</v>
      </c>
    </row>
    <row r="115" spans="1:8" x14ac:dyDescent="0.25">
      <c r="A115" s="59"/>
      <c r="B115" s="31"/>
      <c r="C115" s="31"/>
      <c r="D115" s="31"/>
      <c r="E115" s="31"/>
      <c r="F115" s="31"/>
      <c r="G115" s="31"/>
      <c r="H115" s="37"/>
    </row>
    <row r="116" spans="1:8" x14ac:dyDescent="0.25">
      <c r="A116" s="59"/>
      <c r="B116" s="31"/>
      <c r="C116" s="31"/>
      <c r="D116" s="31"/>
      <c r="E116" s="31"/>
      <c r="F116" s="31"/>
      <c r="G116" s="31"/>
      <c r="H116" s="37"/>
    </row>
    <row r="117" spans="1:8" ht="18" x14ac:dyDescent="0.25">
      <c r="A117" s="169" t="s">
        <v>90</v>
      </c>
      <c r="B117" s="31"/>
      <c r="C117" s="31"/>
      <c r="D117" s="31"/>
      <c r="E117" s="31"/>
      <c r="F117" s="31"/>
      <c r="G117" s="31"/>
      <c r="H117" s="37"/>
    </row>
    <row r="118" spans="1:8" s="310" customFormat="1" ht="18" hidden="1" outlineLevel="1" x14ac:dyDescent="0.25">
      <c r="A118" s="169"/>
      <c r="B118" s="340" t="s">
        <v>193</v>
      </c>
      <c r="C118" s="340" t="s">
        <v>262</v>
      </c>
      <c r="D118" s="340" t="s">
        <v>194</v>
      </c>
      <c r="E118" s="221" t="s">
        <v>263</v>
      </c>
      <c r="F118" s="221"/>
      <c r="G118" s="221"/>
      <c r="H118" s="37"/>
    </row>
    <row r="119" spans="1:8" s="310" customFormat="1" hidden="1" outlineLevel="1" x14ac:dyDescent="0.25">
      <c r="A119" s="226" t="s">
        <v>261</v>
      </c>
      <c r="B119" s="341"/>
      <c r="C119" s="341"/>
      <c r="D119" s="341"/>
      <c r="E119" s="246"/>
      <c r="F119" s="246"/>
      <c r="G119" s="246"/>
      <c r="H119" s="37"/>
    </row>
    <row r="120" spans="1:8" s="310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31"/>
      <c r="C121" s="31"/>
      <c r="D121" s="31"/>
      <c r="E121" s="31"/>
      <c r="F121" s="31"/>
      <c r="G121" s="31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31"/>
      <c r="H122" s="37">
        <f>IFERROR(SOLL!E69-IF(TNBi!B122 = SOLL!$B$2,1, IF(TNBi!C122=SOLL!$B$2,2,IF(TNBi!D122=SOLL!$B$2,3,IF(TNBi!E122=SOLL!$B$2,4, IF(TNBi!F122=SOLL!$B$2,"-"))))),"-")</f>
        <v>2</v>
      </c>
    </row>
    <row r="123" spans="1:8" x14ac:dyDescent="0.25">
      <c r="A123" s="167" t="s">
        <v>35</v>
      </c>
      <c r="B123" s="38"/>
      <c r="C123" s="51"/>
      <c r="D123" s="38"/>
      <c r="E123" s="38"/>
      <c r="F123" s="38"/>
      <c r="G123" s="31"/>
      <c r="H123" s="37">
        <f>IFERROR(SOLL!E70-IF(TNBi!B123 = SOLL!$B$2,1, IF(TNBi!C123=SOLL!$B$2,2,IF(TNBi!D123=SOLL!$B$2,3,IF(TNBi!E123=SOLL!$B$2,4, IF(TNBi!F123=SOLL!$B$2,"-"))))),"-")</f>
        <v>2</v>
      </c>
    </row>
    <row r="124" spans="1:8" x14ac:dyDescent="0.25">
      <c r="A124" s="167" t="s">
        <v>37</v>
      </c>
      <c r="B124" s="38"/>
      <c r="C124" s="51"/>
      <c r="D124" s="38"/>
      <c r="E124" s="38"/>
      <c r="F124" s="38"/>
      <c r="G124" s="31"/>
      <c r="H124" s="37">
        <f>IFERROR(SOLL!E71-IF(TNBi!B124 = SOLL!$B$2,1, IF(TNBi!C124=SOLL!$B$2,2,IF(TNBi!D124=SOLL!$B$2,3,IF(TNBi!E124=SOLL!$B$2,4, IF(TNBi!F124=SOLL!$B$2,"-"))))),"-")</f>
        <v>2</v>
      </c>
    </row>
    <row r="125" spans="1:8" x14ac:dyDescent="0.25">
      <c r="A125" s="167" t="s">
        <v>24</v>
      </c>
      <c r="B125" s="38"/>
      <c r="C125" s="51"/>
      <c r="D125" s="38"/>
      <c r="E125" s="38"/>
      <c r="F125" s="38"/>
      <c r="G125" s="31"/>
      <c r="H125" s="37">
        <f>IFERROR(SOLL!E72-IF(TNBi!B125 = SOLL!$B$2,1, IF(TNBi!C125=SOLL!$B$2,2,IF(TNBi!D125=SOLL!$B$2,3,IF(TNBi!E125=SOLL!$B$2,4, IF(TNBi!F125=SOLL!$B$2,"-"))))),"-")</f>
        <v>2</v>
      </c>
    </row>
    <row r="126" spans="1:8" x14ac:dyDescent="0.25">
      <c r="A126" s="167" t="s">
        <v>23</v>
      </c>
      <c r="B126" s="38"/>
      <c r="C126" s="51"/>
      <c r="D126" s="38"/>
      <c r="E126" s="38"/>
      <c r="F126" s="38"/>
      <c r="G126" s="31"/>
      <c r="H126" s="37">
        <f>IFERROR(SOLL!E73-IF(TNBi!B126 = SOLL!$B$2,1, IF(TNBi!C126=SOLL!$B$2,2,IF(TNBi!D126=SOLL!$B$2,3,IF(TNBi!E126=SOLL!$B$2,4, IF(TNBi!F126=SOLL!$B$2,"-"))))),"-")</f>
        <v>2</v>
      </c>
    </row>
    <row r="127" spans="1:8" x14ac:dyDescent="0.25">
      <c r="A127" s="59"/>
      <c r="B127" s="31"/>
      <c r="C127" s="31"/>
      <c r="D127" s="31"/>
      <c r="E127" s="31"/>
      <c r="F127" s="31"/>
      <c r="G127" s="31"/>
      <c r="H127" s="37"/>
    </row>
    <row r="128" spans="1:8" x14ac:dyDescent="0.25">
      <c r="A128" s="93" t="s">
        <v>30</v>
      </c>
      <c r="B128" s="31"/>
      <c r="C128" s="31"/>
      <c r="D128" s="31"/>
      <c r="E128" s="31"/>
      <c r="F128" s="31"/>
      <c r="G128" s="31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31"/>
      <c r="H129" s="37">
        <f>IFERROR(SOLL!E76-IF(TNBi!B129 = SOLL!$B$2,1, IF(TNBi!C129=SOLL!$B$2,2,IF(TNBi!D129=SOLL!$B$2,3,IF(TNBi!E129=SOLL!$B$2,4, IF(TNBi!F129=SOLL!$B$2,"-"))))),"-")</f>
        <v>2</v>
      </c>
    </row>
    <row r="130" spans="1:8" x14ac:dyDescent="0.25">
      <c r="A130" s="167" t="s">
        <v>32</v>
      </c>
      <c r="B130" s="38"/>
      <c r="C130" s="51"/>
      <c r="D130" s="38"/>
      <c r="E130" s="38"/>
      <c r="F130" s="38"/>
      <c r="G130" s="31"/>
      <c r="H130" s="37">
        <f>IFERROR(SOLL!E77-IF(TNBi!B130 = SOLL!$B$2,1, IF(TNBi!C130=SOLL!$B$2,2,IF(TNBi!D130=SOLL!$B$2,3,IF(TNBi!E130=SOLL!$B$2,4, IF(TNBi!F130=SOLL!$B$2,"-"))))),"-")</f>
        <v>2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31"/>
      <c r="H131" s="37">
        <f>IFERROR(SOLL!E78-IF(TNBi!B131 = SOLL!$B$2,1, IF(TNBi!C131=SOLL!$B$2,2,IF(TNBi!D131=SOLL!$B$2,3,IF(TNBi!E131=SOLL!$B$2,4, IF(TNBi!F131=SOLL!$B$2,"-"))))),"-")</f>
        <v>2</v>
      </c>
    </row>
    <row r="132" spans="1:8" x14ac:dyDescent="0.25">
      <c r="A132" s="167" t="s">
        <v>33</v>
      </c>
      <c r="B132" s="38"/>
      <c r="C132" s="51"/>
      <c r="D132" s="38"/>
      <c r="E132" s="38"/>
      <c r="F132" s="38"/>
      <c r="G132" s="31"/>
      <c r="H132" s="37">
        <f>IFERROR(SOLL!E79-IF(TNBi!B132 = SOLL!$B$2,1, IF(TNBi!C132=SOLL!$B$2,2,IF(TNBi!D132=SOLL!$B$2,3,IF(TNBi!E132=SOLL!$B$2,4, IF(TNBi!F132=SOLL!$B$2,"-"))))),"-")</f>
        <v>2</v>
      </c>
    </row>
    <row r="133" spans="1:8" x14ac:dyDescent="0.25">
      <c r="A133" s="167" t="s">
        <v>34</v>
      </c>
      <c r="B133" s="38"/>
      <c r="C133" s="51"/>
      <c r="D133" s="38"/>
      <c r="E133" s="38"/>
      <c r="F133" s="38"/>
      <c r="G133" s="31"/>
      <c r="H133" s="37">
        <f>IFERROR(SOLL!E80-IF(TNBi!B133 = SOLL!$B$2,1, IF(TNBi!C133=SOLL!$B$2,2,IF(TNBi!D133=SOLL!$B$2,3,IF(TNBi!E133=SOLL!$B$2,4, IF(TNBi!F133=SOLL!$B$2,"-"))))),"-")</f>
        <v>2</v>
      </c>
    </row>
    <row r="134" spans="1:8" x14ac:dyDescent="0.25">
      <c r="A134" s="59"/>
      <c r="B134" s="31"/>
      <c r="C134" s="31"/>
      <c r="D134" s="31"/>
      <c r="E134" s="31"/>
      <c r="F134" s="31"/>
      <c r="G134" s="31"/>
      <c r="H134" s="37"/>
    </row>
    <row r="135" spans="1:8" x14ac:dyDescent="0.25">
      <c r="A135" s="93" t="s">
        <v>2</v>
      </c>
      <c r="B135" s="31"/>
      <c r="C135" s="31"/>
      <c r="D135" s="31"/>
      <c r="E135" s="31"/>
      <c r="F135" s="31"/>
      <c r="G135" s="31"/>
      <c r="H135" s="37"/>
    </row>
    <row r="136" spans="1:8" x14ac:dyDescent="0.25">
      <c r="A136" s="167" t="s">
        <v>25</v>
      </c>
      <c r="B136" s="38"/>
      <c r="C136" s="51"/>
      <c r="D136" s="38"/>
      <c r="E136" s="38"/>
      <c r="F136" s="38"/>
      <c r="G136" s="31"/>
      <c r="H136" s="37">
        <f>IFERROR(SOLL!E83-IF(TNBi!B136 = SOLL!$B$2,1, IF(TNBi!C136=SOLL!$B$2,2,IF(TNBi!D136=SOLL!$B$2,3,IF(TNBi!E136=SOLL!$B$2,4, IF(TNBi!F136=SOLL!$B$2,"-"))))),"-")</f>
        <v>2</v>
      </c>
    </row>
    <row r="137" spans="1:8" x14ac:dyDescent="0.25">
      <c r="A137" s="167" t="s">
        <v>26</v>
      </c>
      <c r="B137" s="38"/>
      <c r="C137" s="51"/>
      <c r="D137" s="38"/>
      <c r="E137" s="38"/>
      <c r="F137" s="38"/>
      <c r="G137" s="31"/>
      <c r="H137" s="37">
        <f>IFERROR(SOLL!E84-IF(TNBi!B137 = SOLL!$B$2,1, IF(TNBi!C137=SOLL!$B$2,2,IF(TNBi!D137=SOLL!$B$2,3,IF(TNBi!E137=SOLL!$B$2,4, IF(TNBi!F137=SOLL!$B$2,"-"))))),"-")</f>
        <v>2</v>
      </c>
    </row>
    <row r="138" spans="1:8" x14ac:dyDescent="0.25">
      <c r="A138" s="167" t="s">
        <v>27</v>
      </c>
      <c r="B138" s="38"/>
      <c r="C138" s="51"/>
      <c r="D138" s="38"/>
      <c r="E138" s="38"/>
      <c r="F138" s="38"/>
      <c r="G138" s="31"/>
      <c r="H138" s="37">
        <f>IFERROR(SOLL!E85-IF(TNBi!B138 = SOLL!$B$2,1, IF(TNBi!C138=SOLL!$B$2,2,IF(TNBi!D138=SOLL!$B$2,3,IF(TNBi!E138=SOLL!$B$2,4, IF(TNBi!F138=SOLL!$B$2,"-"))))),"-")</f>
        <v>2</v>
      </c>
    </row>
    <row r="139" spans="1:8" x14ac:dyDescent="0.25">
      <c r="A139" s="167" t="s">
        <v>28</v>
      </c>
      <c r="B139" s="38"/>
      <c r="C139" s="51"/>
      <c r="D139" s="38"/>
      <c r="E139" s="38"/>
      <c r="F139" s="38"/>
      <c r="G139" s="31"/>
      <c r="H139" s="37">
        <f>IFERROR(SOLL!E86-IF(TNBi!B139 = SOLL!$B$2,1, IF(TNBi!C139=SOLL!$B$2,2,IF(TNBi!D139=SOLL!$B$2,3,IF(TNBi!E139=SOLL!$B$2,4, IF(TNBi!F139=SOLL!$B$2,"-"))))),"-")</f>
        <v>2</v>
      </c>
    </row>
    <row r="140" spans="1:8" x14ac:dyDescent="0.25">
      <c r="A140" s="167" t="s">
        <v>29</v>
      </c>
      <c r="B140" s="38"/>
      <c r="C140" s="51"/>
      <c r="D140" s="38"/>
      <c r="E140" s="38"/>
      <c r="F140" s="38"/>
      <c r="G140" s="31"/>
      <c r="H140" s="37">
        <f>IFERROR(SOLL!E87-IF(TNBi!B140 = SOLL!$B$2,1, IF(TNBi!C140=SOLL!$B$2,2,IF(TNBi!D140=SOLL!$B$2,3,IF(TNBi!E140=SOLL!$B$2,4, IF(TNBi!F140=SOLL!$B$2,"-"))))),"-")</f>
        <v>2</v>
      </c>
    </row>
    <row r="141" spans="1:8" x14ac:dyDescent="0.25">
      <c r="A141" s="59"/>
      <c r="B141" s="31"/>
      <c r="C141" s="31"/>
      <c r="D141" s="31"/>
      <c r="E141" s="31"/>
      <c r="F141" s="31"/>
      <c r="G141" s="31"/>
      <c r="H141" s="37"/>
    </row>
    <row r="142" spans="1:8" ht="18" x14ac:dyDescent="0.25">
      <c r="A142" s="169" t="s">
        <v>93</v>
      </c>
      <c r="B142" s="31"/>
      <c r="C142" s="31"/>
      <c r="D142" s="31"/>
      <c r="E142" s="31"/>
      <c r="F142" s="31"/>
      <c r="G142" s="31"/>
      <c r="H142" s="37"/>
    </row>
    <row r="143" spans="1:8" s="310" customFormat="1" ht="18.75" hidden="1" outlineLevel="1" thickBot="1" x14ac:dyDescent="0.3">
      <c r="A143" s="169"/>
      <c r="B143" s="340" t="s">
        <v>193</v>
      </c>
      <c r="C143" s="340" t="s">
        <v>262</v>
      </c>
      <c r="D143" s="340" t="s">
        <v>194</v>
      </c>
      <c r="E143" s="221" t="s">
        <v>263</v>
      </c>
      <c r="F143" s="221"/>
      <c r="G143" s="221"/>
      <c r="H143" s="37"/>
    </row>
    <row r="144" spans="1:8" s="310" customFormat="1" ht="29.25" hidden="1" outlineLevel="1" x14ac:dyDescent="0.25">
      <c r="A144" s="228" t="s">
        <v>342</v>
      </c>
      <c r="B144" s="249"/>
      <c r="C144" s="341"/>
      <c r="D144" s="341"/>
      <c r="E144" s="246"/>
      <c r="F144" s="246"/>
      <c r="G144" s="246"/>
      <c r="H144" s="37"/>
    </row>
    <row r="145" spans="1:8" s="310" customFormat="1" ht="15.75" hidden="1" outlineLevel="1" thickBot="1" x14ac:dyDescent="0.3">
      <c r="A145" s="229" t="s">
        <v>334</v>
      </c>
      <c r="B145" s="249"/>
      <c r="C145" s="341"/>
      <c r="D145" s="341"/>
      <c r="E145" s="246"/>
      <c r="F145" s="246"/>
      <c r="G145" s="246"/>
      <c r="H145" s="37"/>
    </row>
    <row r="146" spans="1:8" s="310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31"/>
      <c r="C147" s="31"/>
      <c r="D147" s="31"/>
      <c r="E147" s="31"/>
      <c r="F147" s="31"/>
      <c r="G147" s="31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G148" s="31"/>
      <c r="H148" s="37">
        <f>IFERROR(SOLL!E91-IF(TNBi!B148 = SOLL!$B$2,1, IF(TNBi!C148=SOLL!$B$2,2,IF(TNBi!D148=SOLL!$B$2,3,IF(TNBi!E148=SOLL!$B$2,4, IF(TNBi!F148=SOLL!$B$2,"-"))))),"-")</f>
        <v>2</v>
      </c>
    </row>
    <row r="149" spans="1:8" x14ac:dyDescent="0.25">
      <c r="A149" s="167" t="s">
        <v>19</v>
      </c>
      <c r="B149" s="38"/>
      <c r="C149" s="51"/>
      <c r="D149" s="38"/>
      <c r="E149" s="38"/>
      <c r="F149" s="38"/>
      <c r="G149" s="31"/>
      <c r="H149" s="37">
        <f>IFERROR(SOLL!E92-IF(TNBi!B149 = SOLL!$B$2,1, IF(TNBi!C149=SOLL!$B$2,2,IF(TNBi!D149=SOLL!$B$2,3,IF(TNBi!E149=SOLL!$B$2,4, IF(TNBi!F149=SOLL!$B$2,"-"))))),"-")</f>
        <v>2</v>
      </c>
    </row>
    <row r="150" spans="1:8" x14ac:dyDescent="0.25">
      <c r="A150" s="167" t="s">
        <v>95</v>
      </c>
      <c r="B150" s="38"/>
      <c r="C150" s="51"/>
      <c r="D150" s="38"/>
      <c r="E150" s="38"/>
      <c r="F150" s="38"/>
      <c r="G150" s="31"/>
      <c r="H150" s="37">
        <f>IFERROR(SOLL!E93-IF(TNBi!B150 = SOLL!$B$2,1, IF(TNBi!C150=SOLL!$B$2,2,IF(TNBi!D150=SOLL!$B$2,3,IF(TNBi!E150=SOLL!$B$2,4, IF(TNBi!F150=SOLL!$B$2,"-"))))),"-")</f>
        <v>2</v>
      </c>
    </row>
    <row r="151" spans="1:8" x14ac:dyDescent="0.25">
      <c r="A151" s="167" t="s">
        <v>20</v>
      </c>
      <c r="B151" s="38"/>
      <c r="C151" s="18"/>
      <c r="D151" s="38"/>
      <c r="E151" s="38"/>
      <c r="F151" s="38"/>
      <c r="G151" s="31"/>
      <c r="H151" s="37">
        <f>IFERROR(SOLL!E94-IF(TNBi!B151 = SOLL!$B$2,1, IF(TNBi!C151=SOLL!$B$2,2,IF(TNBi!D151=SOLL!$B$2,3,IF(TNBi!E151=SOLL!$B$2,4, IF(TNBi!F151=SOLL!$B$2,"-"))))),"-")</f>
        <v>2</v>
      </c>
    </row>
    <row r="152" spans="1:8" x14ac:dyDescent="0.25">
      <c r="A152" s="167" t="s">
        <v>21</v>
      </c>
      <c r="B152" s="38"/>
      <c r="C152" s="18"/>
      <c r="D152" s="38"/>
      <c r="E152" s="38"/>
      <c r="F152" s="38"/>
      <c r="G152" s="31"/>
      <c r="H152" s="37">
        <f>IFERROR(SOLL!E95-IF(TNBi!B152 = SOLL!$B$2,1, IF(TNBi!C152=SOLL!$B$2,2,IF(TNBi!D152=SOLL!$B$2,3,IF(TNBi!E152=SOLL!$B$2,4, IF(TNBi!F152=SOLL!$B$2,"-"))))),"-")</f>
        <v>2</v>
      </c>
    </row>
    <row r="153" spans="1:8" x14ac:dyDescent="0.25">
      <c r="A153" s="167" t="s">
        <v>22</v>
      </c>
      <c r="B153" s="38"/>
      <c r="C153" s="18"/>
      <c r="D153" s="38"/>
      <c r="E153" s="38"/>
      <c r="F153" s="38"/>
      <c r="G153" s="31"/>
      <c r="H153" s="37">
        <f>IFERROR(SOLL!E96-IF(TNBi!B153 = SOLL!$B$2,1, IF(TNBi!C153=SOLL!$B$2,2,IF(TNBi!D153=SOLL!$B$2,3,IF(TNBi!E153=SOLL!$B$2,4, IF(TNBi!F153=SOLL!$B$2,"-"))))),"-")</f>
        <v>2</v>
      </c>
    </row>
    <row r="154" spans="1:8" x14ac:dyDescent="0.25">
      <c r="A154" s="59"/>
    </row>
  </sheetData>
  <mergeCells count="52">
    <mergeCell ref="E119:G119"/>
    <mergeCell ref="E143:G143"/>
    <mergeCell ref="E144:G144"/>
    <mergeCell ref="E145:G145"/>
    <mergeCell ref="E95:G95"/>
    <mergeCell ref="E96:G96"/>
    <mergeCell ref="E97:G97"/>
    <mergeCell ref="E98:G98"/>
    <mergeCell ref="E99:G99"/>
    <mergeCell ref="E118:G118"/>
    <mergeCell ref="E76:G76"/>
    <mergeCell ref="E77:G77"/>
    <mergeCell ref="E91:G91"/>
    <mergeCell ref="E92:G92"/>
    <mergeCell ref="E93:G93"/>
    <mergeCell ref="E94:G94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3"/>
  <sheetViews>
    <sheetView topLeftCell="A125" workbookViewId="0">
      <selection activeCell="A151" sqref="A151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9" x14ac:dyDescent="0.25">
      <c r="A1" s="126" t="s">
        <v>188</v>
      </c>
      <c r="B1" s="126"/>
      <c r="C1" s="126"/>
      <c r="D1" s="126"/>
      <c r="E1" s="126"/>
      <c r="F1" s="126"/>
      <c r="G1" s="126"/>
      <c r="H1" s="126"/>
    </row>
    <row r="2" spans="1:9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9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9" x14ac:dyDescent="0.25">
      <c r="A4" s="126"/>
      <c r="B4" s="65"/>
      <c r="C4" s="65"/>
      <c r="D4" s="65"/>
      <c r="E4" s="65"/>
      <c r="F4" s="126"/>
      <c r="G4" s="126"/>
      <c r="H4" s="126"/>
    </row>
    <row r="5" spans="1:9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9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9" x14ac:dyDescent="0.25">
      <c r="A7" s="167" t="s">
        <v>43</v>
      </c>
      <c r="B7" s="38"/>
      <c r="C7" s="18"/>
      <c r="D7" s="38"/>
      <c r="E7" s="38"/>
      <c r="F7" s="38"/>
      <c r="G7" s="126"/>
      <c r="H7" s="37">
        <f>IFERROR(SOLL!E6-IF(B7 = SOLL!$B$2,1, IF(C7=SOLL!$B$2,2,IF(D7=SOLL!$B$2,3,IF(E7=SOLL!$B$2,4, IF(F7=SOLL!$B$2,"-"))))),"-")</f>
        <v>2</v>
      </c>
    </row>
    <row r="8" spans="1:9" x14ac:dyDescent="0.25">
      <c r="A8" s="167" t="s">
        <v>44</v>
      </c>
      <c r="B8" s="38"/>
      <c r="C8" s="18"/>
      <c r="D8" s="38"/>
      <c r="E8" s="38"/>
      <c r="F8" s="38"/>
      <c r="G8" s="126"/>
      <c r="H8" s="37">
        <f>IFERROR(SOLL!E7-IF(B8 = SOLL!$B$2,1, IF(C8=SOLL!$B$2,2,IF(D8=SOLL!$B$2,3,IF(E8=SOLL!$B$2,4, IF(F8=SOLL!$B$2,"-"))))),"-")</f>
        <v>2</v>
      </c>
    </row>
    <row r="9" spans="1:9" x14ac:dyDescent="0.25">
      <c r="A9" s="167" t="s">
        <v>73</v>
      </c>
      <c r="B9" s="38"/>
      <c r="C9" s="18"/>
      <c r="D9" s="38"/>
      <c r="E9" s="38"/>
      <c r="F9" s="38"/>
      <c r="G9" s="126"/>
      <c r="H9" s="37">
        <f>IFERROR(SOLL!E8-IF(B9 = SOLL!$B$2,1, IF(C9=SOLL!$B$2,2,IF(D9=SOLL!$B$2,3,IF(E9=SOLL!$B$2,4, IF(F9=SOLL!$B$2,"-"))))),"-")</f>
        <v>2</v>
      </c>
    </row>
    <row r="10" spans="1:9" x14ac:dyDescent="0.25">
      <c r="A10" s="167" t="s">
        <v>74</v>
      </c>
      <c r="B10" s="38"/>
      <c r="C10" s="18"/>
      <c r="D10" s="38"/>
      <c r="E10" s="38"/>
      <c r="F10" s="38"/>
      <c r="G10" s="126"/>
      <c r="H10" s="37">
        <f>IFERROR(SOLL!E9-IF(B10 = SOLL!$B$2,1, IF(C10=SOLL!$B$2,2,IF(D10=SOLL!$B$2,3,IF(E10=SOLL!$B$2,4, IF(F10=SOLL!$B$2,"-"))))),"-")</f>
        <v>2</v>
      </c>
    </row>
    <row r="11" spans="1:9" x14ac:dyDescent="0.25">
      <c r="A11" s="167" t="s">
        <v>45</v>
      </c>
      <c r="B11" s="38"/>
      <c r="C11" s="18"/>
      <c r="D11" s="38"/>
      <c r="E11" s="38"/>
      <c r="F11" s="38"/>
      <c r="G11" s="126"/>
      <c r="H11" s="37">
        <f>IFERROR(SOLL!E10-IF(B11 = SOLL!$B$2,1, IF(C11=SOLL!$B$2,2,IF(D11=SOLL!$B$2,3,IF(E11=SOLL!$B$2,4, IF(F11=SOLL!$B$2,"-"))))),"-")</f>
        <v>2</v>
      </c>
    </row>
    <row r="12" spans="1:9" x14ac:dyDescent="0.25">
      <c r="A12" s="167" t="s">
        <v>46</v>
      </c>
      <c r="B12" s="38"/>
      <c r="C12" s="18"/>
      <c r="D12" s="38"/>
      <c r="E12" s="38"/>
      <c r="F12" s="38"/>
      <c r="G12" s="126"/>
      <c r="H12" s="37">
        <f>IFERROR(SOLL!E11-IF(B12 = SOLL!$B$2,1, IF(C12=SOLL!$B$2,2,IF(D12=SOLL!$B$2,3,IF(E12=SOLL!$B$2,4, IF(F12=SOLL!$B$2,"-"))))),"-")</f>
        <v>2</v>
      </c>
    </row>
    <row r="13" spans="1:9" x14ac:dyDescent="0.25">
      <c r="A13" s="59"/>
      <c r="B13" s="126"/>
      <c r="C13" s="126"/>
      <c r="D13" s="126"/>
      <c r="E13" s="126"/>
      <c r="F13" s="126"/>
      <c r="G13" s="126"/>
      <c r="H13" s="37"/>
    </row>
    <row r="14" spans="1:9" ht="18" x14ac:dyDescent="0.25">
      <c r="A14" s="169" t="s">
        <v>75</v>
      </c>
      <c r="B14" s="126"/>
      <c r="C14" s="126"/>
      <c r="D14" s="126"/>
      <c r="E14" s="126"/>
      <c r="F14" s="126"/>
      <c r="G14" s="126"/>
      <c r="H14" s="37"/>
    </row>
    <row r="15" spans="1:9" s="310" customFormat="1" ht="18.75" hidden="1" outlineLevel="1" thickBot="1" x14ac:dyDescent="0.3">
      <c r="A15" s="169"/>
      <c r="B15" s="340" t="s">
        <v>193</v>
      </c>
      <c r="C15" s="340" t="s">
        <v>262</v>
      </c>
      <c r="D15" s="340" t="s">
        <v>194</v>
      </c>
      <c r="E15" s="221" t="s">
        <v>263</v>
      </c>
      <c r="F15" s="221"/>
      <c r="G15" s="221"/>
      <c r="H15" s="37"/>
      <c r="I15" s="37"/>
    </row>
    <row r="16" spans="1:9" s="310" customFormat="1" ht="30" hidden="1" outlineLevel="1" thickBot="1" x14ac:dyDescent="0.3">
      <c r="A16" s="231" t="s">
        <v>273</v>
      </c>
      <c r="B16" s="249"/>
      <c r="C16" s="341"/>
      <c r="D16" s="341"/>
      <c r="E16" s="246"/>
      <c r="F16" s="246"/>
      <c r="G16" s="246"/>
      <c r="H16" s="37"/>
    </row>
    <row r="17" spans="1:8" s="310" customFormat="1" ht="15.75" hidden="1" outlineLevel="1" thickBot="1" x14ac:dyDescent="0.3">
      <c r="A17" s="231" t="s">
        <v>338</v>
      </c>
      <c r="B17" s="249"/>
      <c r="C17" s="341"/>
      <c r="D17" s="341"/>
      <c r="E17" s="246"/>
      <c r="F17" s="246"/>
      <c r="G17" s="246"/>
      <c r="H17" s="37"/>
    </row>
    <row r="18" spans="1:8" s="310" customFormat="1" collapsed="1" x14ac:dyDescent="0.25">
      <c r="A18" s="232"/>
      <c r="B18" s="253"/>
      <c r="C18" s="253"/>
      <c r="D18" s="253"/>
      <c r="E18" s="192"/>
      <c r="F18" s="192"/>
      <c r="G18" s="192"/>
      <c r="H18" s="37"/>
    </row>
    <row r="19" spans="1:8" x14ac:dyDescent="0.25">
      <c r="A19" s="93" t="s">
        <v>47</v>
      </c>
      <c r="B19" s="126"/>
      <c r="C19" s="126"/>
      <c r="D19" s="126"/>
      <c r="E19" s="126"/>
      <c r="F19" s="126"/>
      <c r="G19" s="126"/>
      <c r="H19" s="37"/>
    </row>
    <row r="20" spans="1:8" x14ac:dyDescent="0.25">
      <c r="A20" s="168" t="s">
        <v>48</v>
      </c>
      <c r="B20" s="38"/>
      <c r="C20" s="18"/>
      <c r="D20" s="38"/>
      <c r="E20" s="38"/>
      <c r="F20" s="38"/>
      <c r="G20" s="126"/>
      <c r="H20" s="37">
        <f>IFERROR(SOLL!E15-IF(B20 = SOLL!$B$2,1, IF(C20=SOLL!$B$2,2,IF(D20=SOLL!$B$2,3,IF(E20=SOLL!$B$2,4, IF(F20=SOLL!$B$2,"-"))))),"-")</f>
        <v>2</v>
      </c>
    </row>
    <row r="21" spans="1:8" x14ac:dyDescent="0.25">
      <c r="A21" s="168" t="s">
        <v>49</v>
      </c>
      <c r="B21" s="36"/>
      <c r="C21" s="52"/>
      <c r="D21" s="36"/>
      <c r="E21" s="36"/>
      <c r="F21" s="36"/>
      <c r="G21" s="126"/>
      <c r="H21" s="37">
        <f>IFERROR(SOLL!E16-IF(B21 = SOLL!$B$2,1, IF(C21=SOLL!$B$2,2,IF(D21=SOLL!$B$2,3,IF(E21=SOLL!$B$2,4, IF(F21=SOLL!$B$2,"-"))))),"-")</f>
        <v>2</v>
      </c>
    </row>
    <row r="22" spans="1:8" x14ac:dyDescent="0.25">
      <c r="A22" s="168" t="s">
        <v>50</v>
      </c>
      <c r="B22" s="38"/>
      <c r="C22" s="18"/>
      <c r="D22" s="38"/>
      <c r="E22" s="38"/>
      <c r="F22" s="38"/>
      <c r="G22" s="126"/>
      <c r="H22" s="37">
        <f>IFERROR(SOLL!E17-IF(B22 = SOLL!$B$2,1, IF(C22=SOLL!$B$2,2,IF(D22=SOLL!$B$2,3,IF(E22=SOLL!$B$2,4, IF(F22=SOLL!$B$2,"-"))))),"-")</f>
        <v>2</v>
      </c>
    </row>
    <row r="23" spans="1:8" x14ac:dyDescent="0.25">
      <c r="A23" s="168" t="s">
        <v>51</v>
      </c>
      <c r="B23" s="38"/>
      <c r="C23" s="52"/>
      <c r="D23" s="38"/>
      <c r="E23" s="38"/>
      <c r="F23" s="38"/>
      <c r="G23" s="126"/>
      <c r="H23" s="37">
        <f>IFERROR(SOLL!E18-IF(B23 = SOLL!$B$2,1, IF(C23=SOLL!$B$2,2,IF(D23=SOLL!$B$2,3,IF(E23=SOLL!$B$2,4, IF(F23=SOLL!$B$2,"-"))))),"-")</f>
        <v>2</v>
      </c>
    </row>
    <row r="24" spans="1:8" x14ac:dyDescent="0.25">
      <c r="A24" s="168" t="s">
        <v>52</v>
      </c>
      <c r="B24" s="38"/>
      <c r="C24" s="51"/>
      <c r="D24" s="38"/>
      <c r="E24" s="38"/>
      <c r="F24" s="38"/>
      <c r="G24" s="126"/>
      <c r="H24" s="37">
        <f>IFERROR(SOLL!E19-IF(B24 = SOLL!$B$2,1, IF(C24=SOLL!$B$2,2,IF(D24=SOLL!$B$2,3,IF(E24=SOLL!$B$2,4, IF(F24=SOLL!$B$2,"-"))))),"-")</f>
        <v>2</v>
      </c>
    </row>
    <row r="25" spans="1:8" x14ac:dyDescent="0.25">
      <c r="A25" s="59"/>
      <c r="B25" s="126"/>
      <c r="C25" s="126"/>
      <c r="D25" s="126"/>
      <c r="E25" s="126"/>
      <c r="F25" s="126"/>
      <c r="G25" s="126"/>
      <c r="H25" s="37"/>
    </row>
    <row r="26" spans="1:8" x14ac:dyDescent="0.25">
      <c r="A26" s="93" t="s">
        <v>53</v>
      </c>
      <c r="B26" s="126"/>
      <c r="C26" s="126"/>
      <c r="D26" s="126"/>
      <c r="E26" s="126"/>
      <c r="F26" s="126"/>
      <c r="G26" s="126"/>
      <c r="H26" s="37"/>
    </row>
    <row r="27" spans="1:8" x14ac:dyDescent="0.25">
      <c r="A27" s="167" t="s">
        <v>54</v>
      </c>
      <c r="B27" s="38"/>
      <c r="C27" s="51"/>
      <c r="D27" s="38"/>
      <c r="E27" s="38"/>
      <c r="F27" s="38"/>
      <c r="G27" s="126"/>
      <c r="H27" s="37">
        <f>IFERROR(SOLL!E22-IF(B27 = SOLL!$B$2,1, IF(C27=SOLL!$B$2,2,IF(D27=SOLL!$B$2,3,IF(E27=SOLL!$B$2,4, IF(F27=SOLL!$B$2,"-"))))),"-")</f>
        <v>2</v>
      </c>
    </row>
    <row r="28" spans="1:8" x14ac:dyDescent="0.25">
      <c r="A28" s="167" t="s">
        <v>55</v>
      </c>
      <c r="B28" s="38"/>
      <c r="C28" s="18"/>
      <c r="D28" s="38"/>
      <c r="E28" s="38"/>
      <c r="F28" s="38"/>
      <c r="G28" s="126"/>
      <c r="H28" s="37">
        <f>IFERROR(SOLL!E23-IF(B28 = SOLL!$B$2,1, IF(C28=SOLL!$B$2,2,IF(D28=SOLL!$B$2,3,IF(E28=SOLL!$B$2,4, IF(F28=SOLL!$B$2,"-"))))),"-")</f>
        <v>2</v>
      </c>
    </row>
    <row r="29" spans="1:8" x14ac:dyDescent="0.25">
      <c r="A29" s="167" t="s">
        <v>56</v>
      </c>
      <c r="B29" s="38"/>
      <c r="C29" s="18"/>
      <c r="D29" s="38"/>
      <c r="E29" s="38"/>
      <c r="F29" s="38"/>
      <c r="G29" s="126"/>
      <c r="H29" s="37">
        <f>IFERROR(SOLL!E24-IF(B29 = SOLL!$B$2,1, IF(C29=SOLL!$B$2,2,IF(D29=SOLL!$B$2,3,IF(E29=SOLL!$B$2,4, IF(F29=SOLL!$B$2,"-"))))),"-")</f>
        <v>2</v>
      </c>
    </row>
    <row r="30" spans="1:8" x14ac:dyDescent="0.25">
      <c r="A30" s="167" t="s">
        <v>76</v>
      </c>
      <c r="B30" s="38"/>
      <c r="C30" s="51"/>
      <c r="D30" s="38"/>
      <c r="E30" s="38"/>
      <c r="F30" s="38"/>
      <c r="G30" s="126"/>
      <c r="H30" s="37">
        <f>IFERROR(SOLL!E25-IF(B30 = SOLL!$B$2,1, IF(C30=SOLL!$B$2,2,IF(D30=SOLL!$B$2,3,IF(E30=SOLL!$B$2,4, IF(F30=SOLL!$B$2,"-"))))),"-")</f>
        <v>2</v>
      </c>
    </row>
    <row r="31" spans="1:8" x14ac:dyDescent="0.25">
      <c r="A31" s="167" t="s">
        <v>57</v>
      </c>
      <c r="B31" s="36"/>
      <c r="C31" s="52"/>
      <c r="D31" s="38"/>
      <c r="E31" s="38"/>
      <c r="F31" s="38"/>
      <c r="G31" s="126"/>
      <c r="H31" s="37">
        <f>IFERROR(SOLL!E26-IF(B31 = SOLL!$B$2,1, IF(C31=SOLL!$B$2,2,IF(D31=SOLL!$B$2,3,IF(E31=SOLL!$B$2,4, IF(F31=SOLL!$B$2,"-"))))),"-")</f>
        <v>2</v>
      </c>
    </row>
    <row r="32" spans="1:8" x14ac:dyDescent="0.25">
      <c r="A32" s="59"/>
      <c r="B32" s="126"/>
      <c r="C32" s="126"/>
      <c r="D32" s="126"/>
      <c r="E32" s="126"/>
      <c r="F32" s="126"/>
      <c r="G32" s="126"/>
      <c r="H32" s="37"/>
    </row>
    <row r="33" spans="1:8" ht="18" x14ac:dyDescent="0.25">
      <c r="A33" s="169" t="s">
        <v>77</v>
      </c>
      <c r="B33" s="126"/>
      <c r="C33" s="126"/>
      <c r="D33" s="126"/>
      <c r="E33" s="126"/>
      <c r="F33" s="126"/>
      <c r="G33" s="126"/>
      <c r="H33" s="37"/>
    </row>
    <row r="34" spans="1:8" x14ac:dyDescent="0.25">
      <c r="A34" s="93" t="s">
        <v>58</v>
      </c>
      <c r="B34" s="126"/>
      <c r="C34" s="126"/>
      <c r="D34" s="126"/>
      <c r="E34" s="126"/>
      <c r="F34" s="126"/>
      <c r="G34" s="126"/>
      <c r="H34" s="37"/>
    </row>
    <row r="35" spans="1:8" x14ac:dyDescent="0.25">
      <c r="A35" s="167" t="s">
        <v>59</v>
      </c>
      <c r="B35" s="38"/>
      <c r="C35" s="51"/>
      <c r="D35" s="38"/>
      <c r="E35" s="38"/>
      <c r="F35" s="38"/>
      <c r="G35" s="126"/>
      <c r="H35" s="37">
        <f>IFERROR(SOLL!E30-IF(B35 = SOLL!$B$2,1, IF(C35=SOLL!$B$2,2,IF(D35=SOLL!$B$2,3,IF(E35=SOLL!$B$2,4, IF(F35=SOLL!$B$2,"-"))))),"-")</f>
        <v>2</v>
      </c>
    </row>
    <row r="36" spans="1:8" x14ac:dyDescent="0.25">
      <c r="A36" s="167" t="s">
        <v>60</v>
      </c>
      <c r="B36" s="38"/>
      <c r="C36" s="51"/>
      <c r="D36" s="38"/>
      <c r="E36" s="38"/>
      <c r="F36" s="38"/>
      <c r="G36" s="126"/>
      <c r="H36" s="37">
        <f>IFERROR(SOLL!E31-IF(B36 = SOLL!$B$2,1, IF(C36=SOLL!$B$2,2,IF(D36=SOLL!$B$2,3,IF(E36=SOLL!$B$2,4, IF(F36=SOLL!$B$2,"-"))))),"-")</f>
        <v>2</v>
      </c>
    </row>
    <row r="37" spans="1:8" x14ac:dyDescent="0.25">
      <c r="A37" s="167" t="s">
        <v>61</v>
      </c>
      <c r="B37" s="38"/>
      <c r="C37" s="18"/>
      <c r="D37" s="38"/>
      <c r="E37" s="38"/>
      <c r="F37" s="38"/>
      <c r="G37" s="126"/>
      <c r="H37" s="37">
        <f>IFERROR(SOLL!E32-IF(B37 = SOLL!$B$2,1, IF(C37=SOLL!$B$2,2,IF(D37=SOLL!$B$2,3,IF(E37=SOLL!$B$2,4, IF(F37=SOLL!$B$2,"-"))))),"-")</f>
        <v>2</v>
      </c>
    </row>
    <row r="38" spans="1:8" x14ac:dyDescent="0.25">
      <c r="A38" s="167" t="s">
        <v>62</v>
      </c>
      <c r="B38" s="38"/>
      <c r="C38" s="51"/>
      <c r="D38" s="38"/>
      <c r="E38" s="38"/>
      <c r="F38" s="38"/>
      <c r="G38" s="126"/>
      <c r="H38" s="37">
        <f>IFERROR(SOLL!E33-IF(B38 = SOLL!$B$2,1, IF(C38=SOLL!$B$2,2,IF(D38=SOLL!$B$2,3,IF(E38=SOLL!$B$2,4, IF(F38=SOLL!$B$2,"-"))))),"-")</f>
        <v>2</v>
      </c>
    </row>
    <row r="39" spans="1:8" x14ac:dyDescent="0.25">
      <c r="A39" s="167" t="s">
        <v>63</v>
      </c>
      <c r="B39" s="38"/>
      <c r="C39" s="51"/>
      <c r="D39" s="38"/>
      <c r="E39" s="38"/>
      <c r="F39" s="38"/>
      <c r="G39" s="126"/>
      <c r="H39" s="37">
        <f>IFERROR(SOLL!E34-IF(B39 = SOLL!$B$2,1, IF(C39=SOLL!$B$2,2,IF(D39=SOLL!$B$2,3,IF(E39=SOLL!$B$2,4, IF(F39=SOLL!$B$2,"-"))))),"-")</f>
        <v>2</v>
      </c>
    </row>
    <row r="40" spans="1:8" x14ac:dyDescent="0.25">
      <c r="A40" s="59"/>
      <c r="B40" s="126"/>
      <c r="C40" s="126"/>
      <c r="D40" s="126"/>
      <c r="E40" s="126"/>
      <c r="F40" s="126"/>
      <c r="G40" s="126"/>
      <c r="H40" s="37"/>
    </row>
    <row r="41" spans="1:8" x14ac:dyDescent="0.25">
      <c r="A41" s="59"/>
      <c r="B41" s="126"/>
      <c r="C41" s="126"/>
      <c r="D41" s="126"/>
      <c r="E41" s="126"/>
      <c r="F41" s="126"/>
      <c r="G41" s="126"/>
      <c r="H41" s="37"/>
    </row>
    <row r="42" spans="1:8" ht="18" x14ac:dyDescent="0.25">
      <c r="A42" s="169" t="s">
        <v>64</v>
      </c>
      <c r="B42" s="126"/>
      <c r="C42" s="126"/>
      <c r="D42" s="126"/>
      <c r="E42" s="126"/>
      <c r="F42" s="126"/>
      <c r="G42" s="126"/>
      <c r="H42" s="37"/>
    </row>
    <row r="43" spans="1:8" s="310" customFormat="1" ht="18.75" hidden="1" outlineLevel="1" thickBot="1" x14ac:dyDescent="0.3">
      <c r="A43" s="169"/>
      <c r="B43" s="340" t="s">
        <v>193</v>
      </c>
      <c r="C43" s="340" t="s">
        <v>262</v>
      </c>
      <c r="D43" s="340" t="s">
        <v>194</v>
      </c>
      <c r="E43" s="221" t="s">
        <v>263</v>
      </c>
      <c r="F43" s="221"/>
      <c r="G43" s="221"/>
      <c r="H43" s="37"/>
    </row>
    <row r="44" spans="1:8" s="310" customFormat="1" ht="29.25" hidden="1" outlineLevel="1" x14ac:dyDescent="0.25">
      <c r="A44" s="228" t="s">
        <v>331</v>
      </c>
      <c r="B44" s="249"/>
      <c r="C44" s="341"/>
      <c r="D44" s="341"/>
      <c r="E44" s="246"/>
      <c r="F44" s="246"/>
      <c r="G44" s="246"/>
      <c r="H44" s="37"/>
    </row>
    <row r="45" spans="1:8" s="310" customFormat="1" ht="29.25" hidden="1" outlineLevel="1" thickBot="1" x14ac:dyDescent="0.3">
      <c r="A45" s="229" t="s">
        <v>227</v>
      </c>
      <c r="B45" s="249"/>
      <c r="C45" s="341"/>
      <c r="D45" s="341"/>
      <c r="E45" s="246"/>
      <c r="F45" s="246"/>
      <c r="G45" s="246"/>
      <c r="H45" s="37"/>
    </row>
    <row r="46" spans="1:8" s="310" customFormat="1" ht="43.5" hidden="1" outlineLevel="1" x14ac:dyDescent="0.25">
      <c r="A46" s="228" t="s">
        <v>228</v>
      </c>
      <c r="B46" s="249"/>
      <c r="C46" s="341"/>
      <c r="D46" s="341"/>
      <c r="E46" s="246"/>
      <c r="F46" s="246"/>
      <c r="G46" s="246"/>
      <c r="H46" s="37"/>
    </row>
    <row r="47" spans="1:8" s="310" customFormat="1" ht="28.5" hidden="1" outlineLevel="1" x14ac:dyDescent="0.25">
      <c r="A47" s="230" t="s">
        <v>229</v>
      </c>
      <c r="B47" s="249"/>
      <c r="C47" s="341"/>
      <c r="D47" s="341"/>
      <c r="E47" s="246"/>
      <c r="F47" s="246"/>
      <c r="G47" s="246"/>
      <c r="H47" s="37"/>
    </row>
    <row r="48" spans="1:8" s="310" customFormat="1" ht="28.5" hidden="1" outlineLevel="1" x14ac:dyDescent="0.25">
      <c r="A48" s="230" t="s">
        <v>230</v>
      </c>
      <c r="B48" s="249"/>
      <c r="C48" s="341"/>
      <c r="D48" s="341"/>
      <c r="E48" s="246"/>
      <c r="F48" s="246"/>
      <c r="G48" s="246"/>
      <c r="H48" s="37"/>
    </row>
    <row r="49" spans="1:8" s="310" customFormat="1" ht="43.5" hidden="1" outlineLevel="1" thickBot="1" x14ac:dyDescent="0.3">
      <c r="A49" s="229" t="s">
        <v>231</v>
      </c>
      <c r="B49" s="249"/>
      <c r="C49" s="341"/>
      <c r="D49" s="341"/>
      <c r="E49" s="246"/>
      <c r="F49" s="246"/>
      <c r="G49" s="246"/>
      <c r="H49" s="37"/>
    </row>
    <row r="50" spans="1:8" s="310" customFormat="1" ht="30" hidden="1" outlineLevel="1" thickBot="1" x14ac:dyDescent="0.3">
      <c r="A50" s="231" t="s">
        <v>304</v>
      </c>
      <c r="B50" s="249"/>
      <c r="C50" s="341"/>
      <c r="D50" s="341"/>
      <c r="E50" s="246"/>
      <c r="F50" s="246"/>
      <c r="G50" s="246"/>
      <c r="H50" s="37"/>
    </row>
    <row r="51" spans="1:8" s="310" customFormat="1" ht="44.25" hidden="1" outlineLevel="1" thickBot="1" x14ac:dyDescent="0.3">
      <c r="A51" s="231" t="s">
        <v>297</v>
      </c>
      <c r="B51" s="249"/>
      <c r="C51" s="341"/>
      <c r="D51" s="341"/>
      <c r="E51" s="246"/>
      <c r="F51" s="246"/>
      <c r="G51" s="246"/>
      <c r="H51" s="37"/>
    </row>
    <row r="52" spans="1:8" s="310" customFormat="1" ht="29.25" hidden="1" outlineLevel="1" x14ac:dyDescent="0.25">
      <c r="A52" s="228" t="s">
        <v>332</v>
      </c>
      <c r="B52" s="249"/>
      <c r="C52" s="341"/>
      <c r="D52" s="341"/>
      <c r="E52" s="246"/>
      <c r="F52" s="246"/>
      <c r="G52" s="246"/>
      <c r="H52" s="37"/>
    </row>
    <row r="53" spans="1:8" s="310" customFormat="1" ht="28.5" hidden="1" outlineLevel="1" x14ac:dyDescent="0.25">
      <c r="A53" s="230" t="s">
        <v>236</v>
      </c>
      <c r="B53" s="249"/>
      <c r="C53" s="341"/>
      <c r="D53" s="341"/>
      <c r="E53" s="246"/>
      <c r="F53" s="246"/>
      <c r="G53" s="246"/>
      <c r="H53" s="37"/>
    </row>
    <row r="54" spans="1:8" s="310" customFormat="1" ht="15.75" hidden="1" outlineLevel="1" thickBot="1" x14ac:dyDescent="0.3">
      <c r="A54" s="229" t="s">
        <v>333</v>
      </c>
      <c r="B54" s="249"/>
      <c r="C54" s="341"/>
      <c r="D54" s="341"/>
      <c r="E54" s="246"/>
      <c r="F54" s="246"/>
      <c r="G54" s="246"/>
      <c r="H54" s="37"/>
    </row>
    <row r="55" spans="1:8" s="310" customFormat="1" ht="43.5" hidden="1" outlineLevel="1" x14ac:dyDescent="0.25">
      <c r="A55" s="228" t="s">
        <v>305</v>
      </c>
      <c r="B55" s="249"/>
      <c r="C55" s="341"/>
      <c r="D55" s="341"/>
      <c r="E55" s="246"/>
      <c r="F55" s="246"/>
      <c r="G55" s="246"/>
      <c r="H55" s="37"/>
    </row>
    <row r="56" spans="1:8" s="310" customFormat="1" ht="29.25" hidden="1" outlineLevel="1" thickBot="1" x14ac:dyDescent="0.3">
      <c r="A56" s="229" t="s">
        <v>306</v>
      </c>
      <c r="B56" s="249"/>
      <c r="C56" s="341"/>
      <c r="D56" s="341"/>
      <c r="E56" s="246"/>
      <c r="F56" s="246"/>
      <c r="G56" s="246"/>
      <c r="H56" s="37"/>
    </row>
    <row r="57" spans="1:8" s="310" customFormat="1" ht="30" hidden="1" outlineLevel="1" x14ac:dyDescent="0.25">
      <c r="A57" s="236" t="s">
        <v>241</v>
      </c>
      <c r="B57" s="249"/>
      <c r="C57" s="341"/>
      <c r="D57" s="341"/>
      <c r="E57" s="246"/>
      <c r="F57" s="246"/>
      <c r="G57" s="246"/>
      <c r="H57" s="37"/>
    </row>
    <row r="58" spans="1:8" s="310" customFormat="1" ht="29.25" hidden="1" outlineLevel="1" x14ac:dyDescent="0.25">
      <c r="A58" s="282" t="s">
        <v>285</v>
      </c>
      <c r="B58" s="249"/>
      <c r="C58" s="341"/>
      <c r="D58" s="341"/>
      <c r="E58" s="246"/>
      <c r="F58" s="246"/>
      <c r="G58" s="246"/>
      <c r="H58" s="37"/>
    </row>
    <row r="59" spans="1:8" s="310" customFormat="1" ht="29.25" hidden="1" outlineLevel="1" x14ac:dyDescent="0.25">
      <c r="A59" s="282" t="s">
        <v>307</v>
      </c>
      <c r="B59" s="249"/>
      <c r="C59" s="341"/>
      <c r="D59" s="341"/>
      <c r="E59" s="246"/>
      <c r="F59" s="246"/>
      <c r="G59" s="246"/>
      <c r="H59" s="37"/>
    </row>
    <row r="60" spans="1:8" s="310" customFormat="1" hidden="1" outlineLevel="1" x14ac:dyDescent="0.25">
      <c r="A60" s="300" t="s">
        <v>286</v>
      </c>
      <c r="B60" s="249"/>
      <c r="C60" s="341"/>
      <c r="D60" s="341"/>
      <c r="E60" s="246"/>
      <c r="F60" s="246"/>
      <c r="G60" s="246"/>
      <c r="H60" s="37"/>
    </row>
    <row r="61" spans="1:8" s="310" customFormat="1" ht="30" hidden="1" outlineLevel="1" thickBot="1" x14ac:dyDescent="0.3">
      <c r="A61" s="301" t="s">
        <v>308</v>
      </c>
      <c r="B61" s="249"/>
      <c r="C61" s="341"/>
      <c r="D61" s="341"/>
      <c r="E61" s="246"/>
      <c r="F61" s="246"/>
      <c r="G61" s="246"/>
      <c r="H61" s="37"/>
    </row>
    <row r="62" spans="1:8" s="310" customFormat="1" ht="29.25" hidden="1" outlineLevel="1" x14ac:dyDescent="0.25">
      <c r="A62" s="228" t="s">
        <v>258</v>
      </c>
      <c r="B62" s="249"/>
      <c r="C62" s="341"/>
      <c r="D62" s="341"/>
      <c r="E62" s="246"/>
      <c r="F62" s="246"/>
      <c r="G62" s="246"/>
      <c r="H62" s="37"/>
    </row>
    <row r="63" spans="1:8" s="310" customFormat="1" ht="15.75" hidden="1" outlineLevel="1" thickBot="1" x14ac:dyDescent="0.3">
      <c r="A63" s="235" t="s">
        <v>244</v>
      </c>
      <c r="B63" s="249"/>
      <c r="C63" s="341"/>
      <c r="D63" s="341"/>
      <c r="E63" s="246"/>
      <c r="F63" s="246"/>
      <c r="G63" s="246"/>
      <c r="H63" s="37"/>
    </row>
    <row r="64" spans="1:8" s="310" customFormat="1" ht="58.5" hidden="1" outlineLevel="1" x14ac:dyDescent="0.25">
      <c r="A64" s="236" t="s">
        <v>245</v>
      </c>
      <c r="B64" s="249"/>
      <c r="C64" s="341"/>
      <c r="D64" s="341"/>
      <c r="E64" s="246"/>
      <c r="F64" s="246"/>
      <c r="G64" s="246"/>
      <c r="H64" s="37"/>
    </row>
    <row r="65" spans="1:8" s="310" customFormat="1" ht="15.75" hidden="1" outlineLevel="1" thickBot="1" x14ac:dyDescent="0.3">
      <c r="A65" s="237" t="s">
        <v>246</v>
      </c>
      <c r="B65" s="249"/>
      <c r="C65" s="341"/>
      <c r="D65" s="341"/>
      <c r="E65" s="246"/>
      <c r="F65" s="246"/>
      <c r="G65" s="246"/>
      <c r="H65" s="37"/>
    </row>
    <row r="66" spans="1:8" s="310" customFormat="1" ht="29.25" hidden="1" outlineLevel="1" x14ac:dyDescent="0.25">
      <c r="A66" s="303" t="s">
        <v>339</v>
      </c>
      <c r="B66" s="249"/>
      <c r="C66" s="341"/>
      <c r="D66" s="341"/>
      <c r="E66" s="246"/>
      <c r="F66" s="246"/>
      <c r="G66" s="246"/>
      <c r="H66" s="37"/>
    </row>
    <row r="67" spans="1:8" s="310" customFormat="1" hidden="1" outlineLevel="1" x14ac:dyDescent="0.25">
      <c r="A67" s="230" t="s">
        <v>290</v>
      </c>
      <c r="B67" s="249"/>
      <c r="C67" s="341"/>
      <c r="D67" s="341"/>
      <c r="E67" s="246"/>
      <c r="F67" s="246"/>
      <c r="G67" s="246"/>
      <c r="H67" s="37"/>
    </row>
    <row r="68" spans="1:8" s="310" customFormat="1" hidden="1" outlineLevel="1" x14ac:dyDescent="0.25">
      <c r="A68" s="230" t="s">
        <v>291</v>
      </c>
      <c r="B68" s="249"/>
      <c r="C68" s="341"/>
      <c r="D68" s="341"/>
      <c r="E68" s="246"/>
      <c r="F68" s="246"/>
      <c r="G68" s="246"/>
      <c r="H68" s="37"/>
    </row>
    <row r="69" spans="1:8" s="310" customFormat="1" hidden="1" outlineLevel="1" x14ac:dyDescent="0.25">
      <c r="A69" s="230" t="s">
        <v>248</v>
      </c>
      <c r="B69" s="249"/>
      <c r="C69" s="341"/>
      <c r="D69" s="341"/>
      <c r="E69" s="246"/>
      <c r="F69" s="246"/>
      <c r="G69" s="246"/>
      <c r="H69" s="37"/>
    </row>
    <row r="70" spans="1:8" s="310" customFormat="1" ht="15.75" hidden="1" outlineLevel="1" thickBot="1" x14ac:dyDescent="0.3">
      <c r="A70" s="229" t="s">
        <v>312</v>
      </c>
      <c r="B70" s="249"/>
      <c r="C70" s="341"/>
      <c r="D70" s="341"/>
      <c r="E70" s="246"/>
      <c r="F70" s="246"/>
      <c r="G70" s="246"/>
      <c r="H70" s="37"/>
    </row>
    <row r="71" spans="1:8" s="310" customFormat="1" ht="43.5" hidden="1" outlineLevel="1" x14ac:dyDescent="0.25">
      <c r="A71" s="242" t="s">
        <v>336</v>
      </c>
      <c r="B71" s="249"/>
      <c r="C71" s="341"/>
      <c r="D71" s="341"/>
      <c r="E71" s="246"/>
      <c r="F71" s="246"/>
      <c r="G71" s="246"/>
      <c r="H71" s="37"/>
    </row>
    <row r="72" spans="1:8" s="310" customFormat="1" hidden="1" outlineLevel="1" x14ac:dyDescent="0.25">
      <c r="A72" s="282" t="s">
        <v>293</v>
      </c>
      <c r="B72" s="249"/>
      <c r="C72" s="341"/>
      <c r="D72" s="341"/>
      <c r="E72" s="246"/>
      <c r="F72" s="246"/>
      <c r="G72" s="246"/>
      <c r="H72" s="37"/>
    </row>
    <row r="73" spans="1:8" s="310" customFormat="1" ht="15.75" hidden="1" outlineLevel="1" thickBot="1" x14ac:dyDescent="0.3">
      <c r="A73" s="239" t="s">
        <v>251</v>
      </c>
      <c r="B73" s="249"/>
      <c r="C73" s="341"/>
      <c r="D73" s="341"/>
      <c r="E73" s="246"/>
      <c r="F73" s="246"/>
      <c r="G73" s="246"/>
      <c r="H73" s="37"/>
    </row>
    <row r="74" spans="1:8" s="310" customFormat="1" ht="29.25" hidden="1" outlineLevel="1" x14ac:dyDescent="0.25">
      <c r="A74" s="242" t="s">
        <v>252</v>
      </c>
      <c r="B74" s="249"/>
      <c r="C74" s="341"/>
      <c r="D74" s="341"/>
      <c r="E74" s="246"/>
      <c r="F74" s="246"/>
      <c r="G74" s="246"/>
      <c r="H74" s="37"/>
    </row>
    <row r="75" spans="1:8" s="310" customFormat="1" ht="29.25" hidden="1" outlineLevel="1" thickBot="1" x14ac:dyDescent="0.3">
      <c r="A75" s="239" t="s">
        <v>254</v>
      </c>
      <c r="B75" s="249"/>
      <c r="C75" s="341"/>
      <c r="D75" s="341"/>
      <c r="E75" s="246"/>
      <c r="F75" s="246"/>
      <c r="G75" s="246"/>
      <c r="H75" s="37"/>
    </row>
    <row r="76" spans="1:8" s="310" customFormat="1" ht="30" hidden="1" outlineLevel="1" thickBot="1" x14ac:dyDescent="0.3">
      <c r="A76" s="304" t="s">
        <v>337</v>
      </c>
      <c r="B76" s="249"/>
      <c r="C76" s="341"/>
      <c r="D76" s="341"/>
      <c r="E76" s="246"/>
      <c r="F76" s="246"/>
      <c r="G76" s="246"/>
      <c r="H76" s="37"/>
    </row>
    <row r="77" spans="1:8" s="310" customFormat="1" ht="18" collapsed="1" x14ac:dyDescent="0.25">
      <c r="A77" s="247"/>
      <c r="B77" s="341"/>
      <c r="C77" s="341"/>
      <c r="D77" s="341"/>
      <c r="E77" s="246"/>
      <c r="F77" s="246"/>
      <c r="G77" s="246"/>
      <c r="H77" s="37"/>
    </row>
    <row r="78" spans="1:8" x14ac:dyDescent="0.25">
      <c r="A78" s="93" t="s">
        <v>78</v>
      </c>
      <c r="B78" s="126"/>
      <c r="C78" s="126"/>
      <c r="D78" s="126"/>
      <c r="E78" s="126"/>
      <c r="F78" s="126"/>
      <c r="G78" s="126"/>
      <c r="H78" s="37"/>
    </row>
    <row r="79" spans="1:8" x14ac:dyDescent="0.25">
      <c r="A79" s="168" t="s">
        <v>9</v>
      </c>
      <c r="B79" s="38"/>
      <c r="C79" s="18"/>
      <c r="D79" s="38"/>
      <c r="E79" s="38"/>
      <c r="F79" s="38"/>
      <c r="G79" s="22"/>
      <c r="H79" s="37">
        <f>IFERROR(SOLL!E39-IF(B79 = SOLL!$B$2,1, IF(C79=SOLL!$B$2,2,IF(D79=SOLL!$B$2,3,IF(E79=SOLL!$B$2,4, IF(F79=SOLL!$B$2,"-"))))),"-")</f>
        <v>2</v>
      </c>
    </row>
    <row r="80" spans="1:8" x14ac:dyDescent="0.25">
      <c r="A80" s="168" t="s">
        <v>10</v>
      </c>
      <c r="B80" s="38"/>
      <c r="C80" s="18"/>
      <c r="D80" s="38"/>
      <c r="E80" s="38"/>
      <c r="F80" s="38"/>
      <c r="G80" s="126"/>
      <c r="H80" s="37">
        <f>IFERROR(SOLL!E40-IF(B80 = SOLL!$B$2,1, IF(C80=SOLL!$B$2,2,IF(D80=SOLL!$B$2,3,IF(E80=SOLL!$B$2,4, IF(F80=SOLL!$B$2,"-"))))),"-")</f>
        <v>2</v>
      </c>
    </row>
    <row r="81" spans="1:8" x14ac:dyDescent="0.25">
      <c r="A81" s="168" t="s">
        <v>11</v>
      </c>
      <c r="B81" s="38"/>
      <c r="C81" s="18"/>
      <c r="D81" s="38"/>
      <c r="E81" s="38"/>
      <c r="F81" s="38"/>
      <c r="G81" s="126"/>
      <c r="H81" s="37">
        <f>IFERROR(SOLL!E41-IF(B81 = SOLL!$B$2,1, IF(C81=SOLL!$B$2,2,IF(D81=SOLL!$B$2,3,IF(E81=SOLL!$B$2,4, IF(F81=SOLL!$B$2,"-"))))),"-")</f>
        <v>2</v>
      </c>
    </row>
    <row r="82" spans="1:8" x14ac:dyDescent="0.25">
      <c r="A82" s="168" t="s">
        <v>79</v>
      </c>
      <c r="B82" s="38"/>
      <c r="C82" s="18"/>
      <c r="D82" s="38"/>
      <c r="E82" s="38"/>
      <c r="F82" s="38"/>
      <c r="G82" s="126"/>
      <c r="H82" s="37">
        <f>IFERROR(SOLL!E42-IF(B82 = SOLL!$B$2,1, IF(C82=SOLL!$B$2,2,IF(D82=SOLL!$B$2,3,IF(E82=SOLL!$B$2,4, IF(F82=SOLL!$B$2,"-"))))),"-")</f>
        <v>2</v>
      </c>
    </row>
    <row r="83" spans="1:8" x14ac:dyDescent="0.25">
      <c r="A83" s="59"/>
      <c r="B83" s="126"/>
      <c r="C83" s="126"/>
      <c r="D83" s="126"/>
      <c r="E83" s="126"/>
      <c r="F83" s="126"/>
      <c r="G83" s="126"/>
      <c r="H83" s="37"/>
    </row>
    <row r="84" spans="1:8" x14ac:dyDescent="0.25">
      <c r="A84" s="93" t="s">
        <v>80</v>
      </c>
      <c r="B84" s="126"/>
      <c r="C84" s="126"/>
      <c r="D84" s="126"/>
      <c r="E84" s="126"/>
      <c r="F84" s="126"/>
      <c r="G84" s="126"/>
      <c r="H84" s="37"/>
    </row>
    <row r="85" spans="1:8" x14ac:dyDescent="0.25">
      <c r="A85" s="168" t="s">
        <v>81</v>
      </c>
      <c r="B85" s="38"/>
      <c r="C85" s="51"/>
      <c r="D85" s="38"/>
      <c r="E85" s="38"/>
      <c r="F85" s="38"/>
      <c r="G85" s="126"/>
      <c r="H85" s="37">
        <f>IFERROR(SOLL!E45-IF(B85 = SOLL!$B$2,1, IF(C85=SOLL!$B$2,2,IF(D85=SOLL!$B$2,3,IF(E85=SOLL!$B$2,4, IF(F85=SOLL!$B$2,"-"))))),"-")</f>
        <v>2</v>
      </c>
    </row>
    <row r="86" spans="1:8" x14ac:dyDescent="0.25">
      <c r="A86" s="168" t="s">
        <v>82</v>
      </c>
      <c r="B86" s="38"/>
      <c r="C86" s="51"/>
      <c r="D86" s="38"/>
      <c r="E86" s="38"/>
      <c r="F86" s="38"/>
      <c r="G86" s="126"/>
      <c r="H86" s="37">
        <f>IFERROR(SOLL!E46-IF(B86 = SOLL!$B$2,1, IF(C86=SOLL!$B$2,2,IF(D86=SOLL!$B$2,3,IF(E86=SOLL!$B$2,4, IF(F86=SOLL!$B$2,"-"))))),"-")</f>
        <v>2</v>
      </c>
    </row>
    <row r="87" spans="1:8" x14ac:dyDescent="0.25">
      <c r="A87" s="168" t="s">
        <v>83</v>
      </c>
      <c r="B87" s="38"/>
      <c r="C87" s="51"/>
      <c r="D87" s="38"/>
      <c r="E87" s="38"/>
      <c r="F87" s="38"/>
      <c r="G87" s="126"/>
      <c r="H87" s="37">
        <f>IFERROR(SOLL!E47-IF(B87 = SOLL!$B$2,1, IF(C87=SOLL!$B$2,2,IF(D87=SOLL!$B$2,3,IF(E87=SOLL!$B$2,4, IF(F87=SOLL!$B$2,"-"))))),"-")</f>
        <v>2</v>
      </c>
    </row>
    <row r="88" spans="1:8" x14ac:dyDescent="0.25">
      <c r="A88" s="168" t="s">
        <v>13</v>
      </c>
      <c r="B88" s="38"/>
      <c r="C88" s="51"/>
      <c r="D88" s="38"/>
      <c r="E88" s="38"/>
      <c r="F88" s="38"/>
      <c r="G88" s="126"/>
      <c r="H88" s="37">
        <f>IFERROR(SOLL!E48-IF(B88 = SOLL!$B$2,1, IF(C88=SOLL!$B$2,2,IF(D88=SOLL!$B$2,3,IF(E88=SOLL!$B$2,4, IF(F88=SOLL!$B$2,"-"))))),"-")</f>
        <v>2</v>
      </c>
    </row>
    <row r="89" spans="1:8" x14ac:dyDescent="0.25">
      <c r="A89" s="59"/>
      <c r="B89" s="126"/>
      <c r="C89" s="126"/>
      <c r="D89" s="126"/>
      <c r="E89" s="126"/>
      <c r="F89" s="126"/>
      <c r="G89" s="126"/>
      <c r="H89" s="37"/>
    </row>
    <row r="90" spans="1:8" ht="18" x14ac:dyDescent="0.25">
      <c r="A90" s="169" t="s">
        <v>84</v>
      </c>
      <c r="B90" s="126"/>
      <c r="C90" s="126"/>
      <c r="D90" s="126"/>
      <c r="E90" s="126"/>
      <c r="F90" s="126"/>
      <c r="G90" s="126"/>
      <c r="H90" s="37"/>
    </row>
    <row r="91" spans="1:8" s="310" customFormat="1" ht="18.75" hidden="1" outlineLevel="1" thickBot="1" x14ac:dyDescent="0.3">
      <c r="A91" s="169"/>
      <c r="B91" s="340" t="s">
        <v>193</v>
      </c>
      <c r="C91" s="340" t="s">
        <v>262</v>
      </c>
      <c r="D91" s="340" t="s">
        <v>194</v>
      </c>
      <c r="E91" s="221" t="s">
        <v>263</v>
      </c>
      <c r="F91" s="221"/>
      <c r="G91" s="221"/>
      <c r="H91" s="37"/>
    </row>
    <row r="92" spans="1:8" s="310" customFormat="1" ht="29.25" hidden="1" outlineLevel="1" x14ac:dyDescent="0.25">
      <c r="A92" s="228" t="s">
        <v>340</v>
      </c>
      <c r="B92" s="249"/>
      <c r="C92" s="341"/>
      <c r="D92" s="341"/>
      <c r="E92" s="246"/>
      <c r="F92" s="246"/>
      <c r="G92" s="246"/>
      <c r="H92" s="37"/>
    </row>
    <row r="93" spans="1:8" s="310" customFormat="1" ht="28.5" hidden="1" outlineLevel="1" x14ac:dyDescent="0.25">
      <c r="A93" s="230" t="s">
        <v>271</v>
      </c>
      <c r="B93" s="249"/>
      <c r="C93" s="341"/>
      <c r="D93" s="341"/>
      <c r="E93" s="246"/>
      <c r="F93" s="246"/>
      <c r="G93" s="246"/>
      <c r="H93" s="37"/>
    </row>
    <row r="94" spans="1:8" s="310" customFormat="1" ht="29.25" hidden="1" outlineLevel="1" thickBot="1" x14ac:dyDescent="0.3">
      <c r="A94" s="229" t="s">
        <v>272</v>
      </c>
      <c r="B94" s="249"/>
      <c r="C94" s="341"/>
      <c r="D94" s="341"/>
      <c r="E94" s="246"/>
      <c r="F94" s="246"/>
      <c r="G94" s="246"/>
      <c r="H94" s="37"/>
    </row>
    <row r="95" spans="1:8" s="310" customFormat="1" ht="30" hidden="1" outlineLevel="1" thickBot="1" x14ac:dyDescent="0.3">
      <c r="A95" s="231" t="s">
        <v>328</v>
      </c>
      <c r="B95" s="249"/>
      <c r="C95" s="341"/>
      <c r="D95" s="341"/>
      <c r="E95" s="246"/>
      <c r="F95" s="246"/>
      <c r="G95" s="246"/>
      <c r="H95" s="37"/>
    </row>
    <row r="96" spans="1:8" s="310" customFormat="1" ht="43.5" hidden="1" outlineLevel="1" x14ac:dyDescent="0.25">
      <c r="A96" s="228" t="s">
        <v>257</v>
      </c>
      <c r="B96" s="249"/>
      <c r="C96" s="341"/>
      <c r="D96" s="341"/>
      <c r="E96" s="246"/>
      <c r="F96" s="246"/>
      <c r="G96" s="246"/>
      <c r="H96" s="37"/>
    </row>
    <row r="97" spans="1:8" s="310" customFormat="1" ht="15.75" hidden="1" outlineLevel="1" thickBot="1" x14ac:dyDescent="0.3">
      <c r="A97" s="229" t="s">
        <v>281</v>
      </c>
      <c r="B97" s="249"/>
      <c r="C97" s="341"/>
      <c r="D97" s="341"/>
      <c r="E97" s="246"/>
      <c r="F97" s="246"/>
      <c r="G97" s="246"/>
      <c r="H97" s="37"/>
    </row>
    <row r="98" spans="1:8" s="310" customFormat="1" hidden="1" outlineLevel="1" x14ac:dyDescent="0.25">
      <c r="A98" s="228" t="s">
        <v>247</v>
      </c>
      <c r="B98" s="249"/>
      <c r="C98" s="341"/>
      <c r="D98" s="341"/>
      <c r="E98" s="246"/>
      <c r="F98" s="246"/>
      <c r="G98" s="246"/>
      <c r="H98" s="37"/>
    </row>
    <row r="99" spans="1:8" s="310" customFormat="1" ht="15.75" hidden="1" outlineLevel="1" thickBot="1" x14ac:dyDescent="0.3">
      <c r="A99" s="229" t="s">
        <v>289</v>
      </c>
      <c r="B99" s="249"/>
      <c r="C99" s="341"/>
      <c r="D99" s="341"/>
      <c r="E99" s="246"/>
      <c r="F99" s="246"/>
      <c r="G99" s="246"/>
      <c r="H99" s="37"/>
    </row>
    <row r="100" spans="1:8" s="310" customFormat="1" collapsed="1" x14ac:dyDescent="0.25">
      <c r="A100" s="232"/>
      <c r="B100" s="253"/>
      <c r="C100" s="253"/>
      <c r="D100" s="253"/>
      <c r="E100" s="192"/>
      <c r="F100" s="192"/>
      <c r="G100" s="192"/>
      <c r="H100" s="37"/>
    </row>
    <row r="101" spans="1:8" x14ac:dyDescent="0.25">
      <c r="A101" s="93" t="s">
        <v>85</v>
      </c>
      <c r="B101" s="126"/>
      <c r="C101" s="126"/>
      <c r="D101" s="126"/>
      <c r="E101" s="126"/>
      <c r="F101" s="126"/>
      <c r="G101" s="126"/>
      <c r="H101" s="37"/>
    </row>
    <row r="102" spans="1:8" x14ac:dyDescent="0.25">
      <c r="A102" s="167" t="s">
        <v>86</v>
      </c>
      <c r="B102" s="38"/>
      <c r="C102" s="51"/>
      <c r="D102" s="38"/>
      <c r="E102" s="38"/>
      <c r="F102" s="38"/>
      <c r="G102" s="126"/>
      <c r="H102" s="37">
        <f>IFERROR(SOLL!E52-IF(B102 = SOLL!$B$2,1, IF(C102=SOLL!$B$2,2,IF(D102=SOLL!$B$2,3,IF(E102=SOLL!$B$2,4, IF(F102=SOLL!$B$2,"-"))))),"-")</f>
        <v>2</v>
      </c>
    </row>
    <row r="103" spans="1:8" x14ac:dyDescent="0.25">
      <c r="A103" s="170" t="s">
        <v>14</v>
      </c>
      <c r="B103" s="38"/>
      <c r="C103" s="51"/>
      <c r="D103" s="38"/>
      <c r="E103" s="38"/>
      <c r="F103" s="38"/>
      <c r="G103" s="126"/>
      <c r="H103" s="37">
        <f>IFERROR(SOLL!E53-IF(B103 = SOLL!$B$2,1, IF(C103=SOLL!$B$2,2,IF(D103=SOLL!$B$2,3,IF(E103=SOLL!$B$2,4, IF(F103=SOLL!$B$2,"-"))))),"-")</f>
        <v>2</v>
      </c>
    </row>
    <row r="104" spans="1:8" x14ac:dyDescent="0.25">
      <c r="A104" s="170" t="s">
        <v>15</v>
      </c>
      <c r="B104" s="38"/>
      <c r="C104" s="51"/>
      <c r="D104" s="38"/>
      <c r="E104" s="38"/>
      <c r="F104" s="38"/>
      <c r="G104" s="126"/>
      <c r="H104" s="37">
        <f>IFERROR(SOLL!E54-IF(B104 = SOLL!$B$2,1, IF(C104=SOLL!$B$2,2,IF(D104=SOLL!$B$2,3,IF(E104=SOLL!$B$2,4, IF(F104=SOLL!$B$2,"-"))))),"-")</f>
        <v>2</v>
      </c>
    </row>
    <row r="105" spans="1:8" x14ac:dyDescent="0.25">
      <c r="A105" s="167" t="s">
        <v>16</v>
      </c>
      <c r="B105" s="38"/>
      <c r="C105" s="51"/>
      <c r="D105" s="38"/>
      <c r="E105" s="38"/>
      <c r="F105" s="38"/>
      <c r="G105" s="126"/>
      <c r="H105" s="37">
        <f>IFERROR(SOLL!E55-IF(B105 = SOLL!$B$2,1, IF(C105=SOLL!$B$2,2,IF(D105=SOLL!$B$2,3,IF(E105=SOLL!$B$2,4, IF(F105=SOLL!$B$2,"-"))))),"-")</f>
        <v>2</v>
      </c>
    </row>
    <row r="106" spans="1:8" x14ac:dyDescent="0.25">
      <c r="A106" s="167" t="s">
        <v>17</v>
      </c>
      <c r="B106" s="38"/>
      <c r="C106" s="18"/>
      <c r="D106" s="38"/>
      <c r="E106" s="38"/>
      <c r="F106" s="38"/>
      <c r="G106" s="126"/>
      <c r="H106" s="37">
        <f>IFERROR(SOLL!E56-IF(B106 = SOLL!$B$2,1, IF(C106=SOLL!$B$2,2,IF(D106=SOLL!$B$2,3,IF(E106=SOLL!$B$2,4, IF(F106=SOLL!$B$2,"-"))))),"-")</f>
        <v>2</v>
      </c>
    </row>
    <row r="107" spans="1:8" x14ac:dyDescent="0.25">
      <c r="A107" s="59"/>
      <c r="B107" s="126"/>
      <c r="C107" s="126"/>
      <c r="D107" s="126"/>
      <c r="E107" s="126"/>
      <c r="F107" s="126"/>
      <c r="G107" s="126"/>
      <c r="H107" s="37"/>
    </row>
    <row r="108" spans="1:8" ht="18" x14ac:dyDescent="0.25">
      <c r="A108" s="169" t="s">
        <v>87</v>
      </c>
      <c r="B108" s="126"/>
      <c r="C108" s="126"/>
      <c r="D108" s="126"/>
      <c r="E108" s="126"/>
      <c r="F108" s="126"/>
      <c r="G108" s="126"/>
      <c r="H108" s="37"/>
    </row>
    <row r="109" spans="1:8" x14ac:dyDescent="0.25">
      <c r="A109" s="93" t="s">
        <v>88</v>
      </c>
      <c r="B109" s="126"/>
      <c r="C109" s="126"/>
      <c r="D109" s="126"/>
      <c r="E109" s="126"/>
      <c r="F109" s="126"/>
      <c r="G109" s="126"/>
      <c r="H109" s="37"/>
    </row>
    <row r="110" spans="1:8" x14ac:dyDescent="0.25">
      <c r="A110" s="167" t="s">
        <v>39</v>
      </c>
      <c r="B110" s="38"/>
      <c r="C110" s="18"/>
      <c r="D110" s="38"/>
      <c r="E110" s="38"/>
      <c r="F110" s="38"/>
      <c r="G110" s="126"/>
      <c r="H110" s="37">
        <f>IFERROR(SOLL!E60-IF(B110 = SOLL!$B$2,1, IF(C110=SOLL!$B$2,2,IF(D110=SOLL!$B$2,3,IF(E110=SOLL!$B$2,4, IF(F110=SOLL!$B$2,"-"))))),"-")</f>
        <v>2</v>
      </c>
    </row>
    <row r="111" spans="1:8" x14ac:dyDescent="0.25">
      <c r="A111" s="167" t="s">
        <v>40</v>
      </c>
      <c r="B111" s="38"/>
      <c r="C111" s="51"/>
      <c r="D111" s="38"/>
      <c r="E111" s="38"/>
      <c r="F111" s="38"/>
      <c r="G111" s="126"/>
      <c r="H111" s="37">
        <f>IFERROR(SOLL!E61-IF(B111 = SOLL!$B$2,1, IF(C111=SOLL!$B$2,2,IF(D111=SOLL!$B$2,3,IF(E111=SOLL!$B$2,4, IF(F111=SOLL!$B$2,"-"))))),"-")</f>
        <v>2</v>
      </c>
    </row>
    <row r="112" spans="1:8" x14ac:dyDescent="0.25">
      <c r="A112" s="167" t="s">
        <v>41</v>
      </c>
      <c r="B112" s="38"/>
      <c r="C112" s="51"/>
      <c r="D112" s="38"/>
      <c r="E112" s="38"/>
      <c r="F112" s="38"/>
      <c r="G112" s="126"/>
      <c r="H112" s="37">
        <f>IFERROR(SOLL!E62-IF(B112 = SOLL!$B$2,1, IF(C112=SOLL!$B$2,2,IF(D112=SOLL!$B$2,3,IF(E112=SOLL!$B$2,4, IF(F112=SOLL!$B$2,"-"))))),"-")</f>
        <v>2</v>
      </c>
    </row>
    <row r="113" spans="1:8" x14ac:dyDescent="0.25">
      <c r="A113" s="167" t="s">
        <v>42</v>
      </c>
      <c r="B113" s="38"/>
      <c r="C113" s="51"/>
      <c r="D113" s="38"/>
      <c r="E113" s="38"/>
      <c r="F113" s="38"/>
      <c r="G113" s="126"/>
      <c r="H113" s="37">
        <f>IFERROR(SOLL!E63-IF(B113 = SOLL!$B$2,1, IF(C113=SOLL!$B$2,2,IF(D113=SOLL!$B$2,3,IF(E113=SOLL!$B$2,4, IF(F113=SOLL!$B$2,"-"))))),"-")</f>
        <v>2</v>
      </c>
    </row>
    <row r="114" spans="1:8" x14ac:dyDescent="0.25">
      <c r="A114" s="167" t="s">
        <v>89</v>
      </c>
      <c r="B114" s="38"/>
      <c r="C114" s="51"/>
      <c r="D114" s="38"/>
      <c r="E114" s="38"/>
      <c r="F114" s="38"/>
      <c r="G114" s="126"/>
      <c r="H114" s="37">
        <f>IFERROR(SOLL!E64-IF(B114 = SOLL!$B$2,1, IF(C114=SOLL!$B$2,2,IF(D114=SOLL!$B$2,3,IF(E114=SOLL!$B$2,4, IF(F114=SOLL!$B$2,"-"))))),"-")</f>
        <v>2</v>
      </c>
    </row>
    <row r="115" spans="1:8" x14ac:dyDescent="0.25">
      <c r="A115" s="59"/>
      <c r="B115" s="126"/>
      <c r="C115" s="126"/>
      <c r="D115" s="126"/>
      <c r="E115" s="126"/>
      <c r="F115" s="126"/>
      <c r="G115" s="126"/>
      <c r="H115" s="37"/>
    </row>
    <row r="116" spans="1:8" x14ac:dyDescent="0.25">
      <c r="A116" s="59"/>
      <c r="B116" s="126"/>
      <c r="C116" s="126"/>
      <c r="D116" s="126"/>
      <c r="E116" s="126"/>
      <c r="F116" s="126"/>
      <c r="G116" s="126"/>
      <c r="H116" s="37"/>
    </row>
    <row r="117" spans="1:8" ht="18" x14ac:dyDescent="0.25">
      <c r="A117" s="169" t="s">
        <v>90</v>
      </c>
      <c r="B117" s="126"/>
      <c r="C117" s="126"/>
      <c r="D117" s="126"/>
      <c r="E117" s="126"/>
      <c r="F117" s="126"/>
      <c r="G117" s="126"/>
      <c r="H117" s="37"/>
    </row>
    <row r="118" spans="1:8" s="310" customFormat="1" ht="18" hidden="1" outlineLevel="1" x14ac:dyDescent="0.25">
      <c r="A118" s="169"/>
      <c r="B118" s="340" t="s">
        <v>193</v>
      </c>
      <c r="C118" s="340" t="s">
        <v>262</v>
      </c>
      <c r="D118" s="340" t="s">
        <v>194</v>
      </c>
      <c r="E118" s="221" t="s">
        <v>263</v>
      </c>
      <c r="F118" s="221"/>
      <c r="G118" s="221"/>
      <c r="H118" s="37"/>
    </row>
    <row r="119" spans="1:8" s="310" customFormat="1" hidden="1" outlineLevel="1" x14ac:dyDescent="0.25">
      <c r="A119" s="226" t="s">
        <v>261</v>
      </c>
      <c r="B119" s="341"/>
      <c r="C119" s="341"/>
      <c r="D119" s="341"/>
      <c r="E119" s="246"/>
      <c r="F119" s="246"/>
      <c r="G119" s="246"/>
      <c r="H119" s="37"/>
    </row>
    <row r="120" spans="1:8" s="310" customFormat="1" collapsed="1" x14ac:dyDescent="0.25">
      <c r="A120" s="240"/>
      <c r="B120" s="253"/>
      <c r="C120" s="253"/>
      <c r="D120" s="253"/>
      <c r="E120" s="192"/>
      <c r="F120" s="192"/>
      <c r="G120" s="192"/>
      <c r="H120" s="37"/>
    </row>
    <row r="121" spans="1:8" x14ac:dyDescent="0.25">
      <c r="A121" s="93" t="s">
        <v>91</v>
      </c>
      <c r="B121" s="126"/>
      <c r="C121" s="126"/>
      <c r="D121" s="126"/>
      <c r="E121" s="126"/>
      <c r="F121" s="126"/>
      <c r="G121" s="126"/>
      <c r="H121" s="37"/>
    </row>
    <row r="122" spans="1:8" x14ac:dyDescent="0.25">
      <c r="A122" s="167" t="s">
        <v>36</v>
      </c>
      <c r="B122" s="38"/>
      <c r="C122" s="51"/>
      <c r="D122" s="38"/>
      <c r="E122" s="38"/>
      <c r="F122" s="38"/>
      <c r="G122" s="126"/>
      <c r="H122" s="37">
        <f>IFERROR(SOLL!E69-IF(B122 = SOLL!$B$2,1, IF(C122=SOLL!$B$2,2,IF(D122=SOLL!$B$2,3,IF(E122=SOLL!$B$2,4, IF(F122=SOLL!$B$2,"-"))))),"-")</f>
        <v>2</v>
      </c>
    </row>
    <row r="123" spans="1:8" x14ac:dyDescent="0.25">
      <c r="A123" s="167" t="s">
        <v>35</v>
      </c>
      <c r="B123" s="38"/>
      <c r="C123" s="51"/>
      <c r="D123" s="38"/>
      <c r="E123" s="38"/>
      <c r="F123" s="38"/>
      <c r="G123" s="126"/>
      <c r="H123" s="37">
        <f>IFERROR(SOLL!E70-IF(B123 = SOLL!$B$2,1, IF(C123=SOLL!$B$2,2,IF(D123=SOLL!$B$2,3,IF(E123=SOLL!$B$2,4, IF(F123=SOLL!$B$2,"-"))))),"-")</f>
        <v>2</v>
      </c>
    </row>
    <row r="124" spans="1:8" x14ac:dyDescent="0.25">
      <c r="A124" s="167" t="s">
        <v>37</v>
      </c>
      <c r="B124" s="38"/>
      <c r="C124" s="51"/>
      <c r="D124" s="38"/>
      <c r="E124" s="38"/>
      <c r="F124" s="38"/>
      <c r="G124" s="126"/>
      <c r="H124" s="37">
        <f>IFERROR(SOLL!E71-IF(B124 = SOLL!$B$2,1, IF(C124=SOLL!$B$2,2,IF(D124=SOLL!$B$2,3,IF(E124=SOLL!$B$2,4, IF(F124=SOLL!$B$2,"-"))))),"-")</f>
        <v>2</v>
      </c>
    </row>
    <row r="125" spans="1:8" x14ac:dyDescent="0.25">
      <c r="A125" s="167" t="s">
        <v>24</v>
      </c>
      <c r="B125" s="38"/>
      <c r="C125" s="51"/>
      <c r="D125" s="38"/>
      <c r="E125" s="38"/>
      <c r="F125" s="38"/>
      <c r="G125" s="126"/>
      <c r="H125" s="37">
        <f>IFERROR(SOLL!E72-IF(B125 = SOLL!$B$2,1, IF(C125=SOLL!$B$2,2,IF(D125=SOLL!$B$2,3,IF(E125=SOLL!$B$2,4, IF(F125=SOLL!$B$2,"-"))))),"-")</f>
        <v>2</v>
      </c>
    </row>
    <row r="126" spans="1:8" x14ac:dyDescent="0.25">
      <c r="A126" s="167" t="s">
        <v>23</v>
      </c>
      <c r="B126" s="38"/>
      <c r="C126" s="51"/>
      <c r="D126" s="38"/>
      <c r="E126" s="38"/>
      <c r="F126" s="38"/>
      <c r="G126" s="126"/>
      <c r="H126" s="37">
        <f>IFERROR(SOLL!E73-IF(B126 = SOLL!$B$2,1, IF(C126=SOLL!$B$2,2,IF(D126=SOLL!$B$2,3,IF(E126=SOLL!$B$2,4, IF(F126=SOLL!$B$2,"-"))))),"-")</f>
        <v>2</v>
      </c>
    </row>
    <row r="127" spans="1:8" x14ac:dyDescent="0.25">
      <c r="A127" s="59"/>
      <c r="B127" s="126"/>
      <c r="C127" s="126"/>
      <c r="D127" s="126"/>
      <c r="E127" s="126"/>
      <c r="F127" s="126"/>
      <c r="G127" s="126"/>
      <c r="H127" s="37"/>
    </row>
    <row r="128" spans="1:8" x14ac:dyDescent="0.25">
      <c r="A128" s="93" t="s">
        <v>30</v>
      </c>
      <c r="B128" s="126"/>
      <c r="C128" s="126"/>
      <c r="D128" s="126"/>
      <c r="E128" s="126"/>
      <c r="F128" s="126"/>
      <c r="G128" s="126"/>
      <c r="H128" s="37"/>
    </row>
    <row r="129" spans="1:8" x14ac:dyDescent="0.25">
      <c r="A129" s="167" t="s">
        <v>31</v>
      </c>
      <c r="B129" s="38"/>
      <c r="C129" s="51"/>
      <c r="D129" s="38"/>
      <c r="E129" s="38"/>
      <c r="F129" s="38"/>
      <c r="G129" s="126"/>
      <c r="H129" s="37">
        <f>IFERROR(SOLL!E76-IF(B129 = SOLL!$B$2,1, IF(C129=SOLL!$B$2,2,IF(D129=SOLL!$B$2,3,IF(E129=SOLL!$B$2,4, IF(F129=SOLL!$B$2,"-"))))),"-")</f>
        <v>2</v>
      </c>
    </row>
    <row r="130" spans="1:8" x14ac:dyDescent="0.25">
      <c r="A130" s="167" t="s">
        <v>32</v>
      </c>
      <c r="B130" s="38"/>
      <c r="C130" s="51"/>
      <c r="D130" s="38"/>
      <c r="E130" s="38"/>
      <c r="F130" s="38"/>
      <c r="G130" s="126"/>
      <c r="H130" s="37">
        <f>IFERROR(SOLL!E77-IF(B130 = SOLL!$B$2,1, IF(C130=SOLL!$B$2,2,IF(D130=SOLL!$B$2,3,IF(E130=SOLL!$B$2,4, IF(F130=SOLL!$B$2,"-"))))),"-")</f>
        <v>2</v>
      </c>
    </row>
    <row r="131" spans="1:8" x14ac:dyDescent="0.25">
      <c r="A131" s="167" t="s">
        <v>92</v>
      </c>
      <c r="B131" s="38"/>
      <c r="C131" s="51"/>
      <c r="D131" s="38"/>
      <c r="E131" s="38"/>
      <c r="F131" s="38"/>
      <c r="G131" s="126"/>
      <c r="H131" s="37">
        <f>IFERROR(SOLL!E78-IF(B131 = SOLL!$B$2,1, IF(C131=SOLL!$B$2,2,IF(D131=SOLL!$B$2,3,IF(E131=SOLL!$B$2,4, IF(F131=SOLL!$B$2,"-"))))),"-")</f>
        <v>2</v>
      </c>
    </row>
    <row r="132" spans="1:8" x14ac:dyDescent="0.25">
      <c r="A132" s="167" t="s">
        <v>33</v>
      </c>
      <c r="B132" s="38"/>
      <c r="C132" s="51"/>
      <c r="D132" s="38"/>
      <c r="E132" s="38"/>
      <c r="F132" s="38"/>
      <c r="G132" s="126"/>
      <c r="H132" s="37">
        <f>IFERROR(SOLL!E79-IF(B132 = SOLL!$B$2,1, IF(C132=SOLL!$B$2,2,IF(D132=SOLL!$B$2,3,IF(E132=SOLL!$B$2,4, IF(F132=SOLL!$B$2,"-"))))),"-")</f>
        <v>2</v>
      </c>
    </row>
    <row r="133" spans="1:8" x14ac:dyDescent="0.25">
      <c r="A133" s="167" t="s">
        <v>34</v>
      </c>
      <c r="B133" s="38"/>
      <c r="C133" s="51"/>
      <c r="D133" s="38"/>
      <c r="E133" s="38"/>
      <c r="F133" s="38"/>
      <c r="G133" s="126"/>
      <c r="H133" s="37">
        <f>IFERROR(SOLL!E80-IF(B133 = SOLL!$B$2,1, IF(C133=SOLL!$B$2,2,IF(D133=SOLL!$B$2,3,IF(E133=SOLL!$B$2,4, IF(F133=SOLL!$B$2,"-"))))),"-")</f>
        <v>2</v>
      </c>
    </row>
    <row r="134" spans="1:8" x14ac:dyDescent="0.25">
      <c r="A134" s="59"/>
      <c r="B134" s="126"/>
      <c r="C134" s="126"/>
      <c r="D134" s="126"/>
      <c r="E134" s="126"/>
      <c r="F134" s="126"/>
      <c r="G134" s="126"/>
      <c r="H134" s="37"/>
    </row>
    <row r="135" spans="1:8" x14ac:dyDescent="0.25">
      <c r="A135" s="93" t="s">
        <v>2</v>
      </c>
      <c r="B135" s="126"/>
      <c r="C135" s="126"/>
      <c r="D135" s="126"/>
      <c r="E135" s="126"/>
      <c r="F135" s="126"/>
      <c r="G135" s="126"/>
      <c r="H135" s="37"/>
    </row>
    <row r="136" spans="1:8" x14ac:dyDescent="0.25">
      <c r="A136" s="167" t="s">
        <v>25</v>
      </c>
      <c r="B136" s="38"/>
      <c r="C136" s="51"/>
      <c r="D136" s="38"/>
      <c r="E136" s="38"/>
      <c r="F136" s="38"/>
      <c r="G136" s="126"/>
      <c r="H136" s="37">
        <f>IFERROR(SOLL!E83-IF(B136 = SOLL!$B$2,1, IF(C136=SOLL!$B$2,2,IF(D136=SOLL!$B$2,3,IF(E136=SOLL!$B$2,4, IF(F136=SOLL!$B$2,"-"))))),"-")</f>
        <v>2</v>
      </c>
    </row>
    <row r="137" spans="1:8" x14ac:dyDescent="0.25">
      <c r="A137" s="167" t="s">
        <v>26</v>
      </c>
      <c r="B137" s="38"/>
      <c r="C137" s="51"/>
      <c r="D137" s="38"/>
      <c r="E137" s="38"/>
      <c r="F137" s="38"/>
      <c r="G137" s="126"/>
      <c r="H137" s="37">
        <f>IFERROR(SOLL!E84-IF(B137 = SOLL!$B$2,1, IF(C137=SOLL!$B$2,2,IF(D137=SOLL!$B$2,3,IF(E137=SOLL!$B$2,4, IF(F137=SOLL!$B$2,"-"))))),"-")</f>
        <v>2</v>
      </c>
    </row>
    <row r="138" spans="1:8" x14ac:dyDescent="0.25">
      <c r="A138" s="167" t="s">
        <v>27</v>
      </c>
      <c r="B138" s="38"/>
      <c r="C138" s="51"/>
      <c r="D138" s="38"/>
      <c r="E138" s="38"/>
      <c r="F138" s="38"/>
      <c r="G138" s="126"/>
      <c r="H138" s="37">
        <f>IFERROR(SOLL!E85-IF(B138 = SOLL!$B$2,1, IF(C138=SOLL!$B$2,2,IF(D138=SOLL!$B$2,3,IF(E138=SOLL!$B$2,4, IF(F138=SOLL!$B$2,"-"))))),"-")</f>
        <v>2</v>
      </c>
    </row>
    <row r="139" spans="1:8" x14ac:dyDescent="0.25">
      <c r="A139" s="167" t="s">
        <v>28</v>
      </c>
      <c r="B139" s="38"/>
      <c r="C139" s="51"/>
      <c r="D139" s="38"/>
      <c r="E139" s="38"/>
      <c r="F139" s="38"/>
      <c r="G139" s="126"/>
      <c r="H139" s="37">
        <f>IFERROR(SOLL!E86-IF(B139 = SOLL!$B$2,1, IF(C139=SOLL!$B$2,2,IF(D139=SOLL!$B$2,3,IF(E139=SOLL!$B$2,4, IF(F139=SOLL!$B$2,"-"))))),"-")</f>
        <v>2</v>
      </c>
    </row>
    <row r="140" spans="1:8" x14ac:dyDescent="0.25">
      <c r="A140" s="167" t="s">
        <v>29</v>
      </c>
      <c r="B140" s="38"/>
      <c r="C140" s="51"/>
      <c r="D140" s="38"/>
      <c r="E140" s="38"/>
      <c r="F140" s="38"/>
      <c r="G140" s="126"/>
      <c r="H140" s="37">
        <f>IFERROR(SOLL!E87-IF(B140 = SOLL!$B$2,1, IF(C140=SOLL!$B$2,2,IF(D140=SOLL!$B$2,3,IF(E140=SOLL!$B$2,4, IF(F140=SOLL!$B$2,"-"))))),"-")</f>
        <v>2</v>
      </c>
    </row>
    <row r="141" spans="1:8" x14ac:dyDescent="0.25">
      <c r="A141" s="59"/>
      <c r="B141" s="126"/>
      <c r="C141" s="126"/>
      <c r="D141" s="126"/>
      <c r="E141" s="126"/>
      <c r="F141" s="126"/>
      <c r="G141" s="126"/>
      <c r="H141" s="37"/>
    </row>
    <row r="142" spans="1:8" ht="18" x14ac:dyDescent="0.25">
      <c r="A142" s="169" t="s">
        <v>93</v>
      </c>
      <c r="B142" s="126"/>
      <c r="C142" s="126"/>
      <c r="D142" s="126"/>
      <c r="E142" s="126"/>
      <c r="F142" s="126"/>
      <c r="G142" s="126"/>
      <c r="H142" s="37"/>
    </row>
    <row r="143" spans="1:8" s="310" customFormat="1" ht="18.75" hidden="1" outlineLevel="1" thickBot="1" x14ac:dyDescent="0.3">
      <c r="A143" s="169"/>
      <c r="B143" s="340" t="s">
        <v>193</v>
      </c>
      <c r="C143" s="340" t="s">
        <v>262</v>
      </c>
      <c r="D143" s="340" t="s">
        <v>194</v>
      </c>
      <c r="E143" s="221" t="s">
        <v>263</v>
      </c>
      <c r="F143" s="221"/>
      <c r="G143" s="221"/>
      <c r="H143" s="37"/>
    </row>
    <row r="144" spans="1:8" s="310" customFormat="1" ht="29.25" hidden="1" outlineLevel="1" x14ac:dyDescent="0.25">
      <c r="A144" s="228" t="s">
        <v>342</v>
      </c>
      <c r="B144" s="249"/>
      <c r="C144" s="341"/>
      <c r="D144" s="341"/>
      <c r="E144" s="246"/>
      <c r="F144" s="246"/>
      <c r="G144" s="246"/>
      <c r="H144" s="37"/>
    </row>
    <row r="145" spans="1:8" s="310" customFormat="1" ht="15.75" hidden="1" outlineLevel="1" thickBot="1" x14ac:dyDescent="0.3">
      <c r="A145" s="229" t="s">
        <v>334</v>
      </c>
      <c r="B145" s="249"/>
      <c r="C145" s="341"/>
      <c r="D145" s="341"/>
      <c r="E145" s="246"/>
      <c r="F145" s="246"/>
      <c r="G145" s="246"/>
      <c r="H145" s="37"/>
    </row>
    <row r="146" spans="1:8" s="310" customFormat="1" collapsed="1" x14ac:dyDescent="0.25">
      <c r="A146" s="232"/>
      <c r="B146" s="253"/>
      <c r="C146" s="253"/>
      <c r="D146" s="253"/>
      <c r="E146" s="192"/>
      <c r="F146" s="192"/>
      <c r="G146" s="192"/>
      <c r="H146" s="37"/>
    </row>
    <row r="147" spans="1:8" x14ac:dyDescent="0.25">
      <c r="A147" s="93" t="s">
        <v>94</v>
      </c>
      <c r="B147" s="126"/>
      <c r="C147" s="126"/>
      <c r="D147" s="126"/>
      <c r="E147" s="126"/>
      <c r="F147" s="126"/>
      <c r="G147" s="126"/>
      <c r="H147" s="37"/>
    </row>
    <row r="148" spans="1:8" x14ac:dyDescent="0.25">
      <c r="A148" s="167" t="s">
        <v>18</v>
      </c>
      <c r="B148" s="38"/>
      <c r="C148" s="51"/>
      <c r="D148" s="38"/>
      <c r="E148" s="38"/>
      <c r="F148" s="38"/>
      <c r="G148" s="126"/>
      <c r="H148" s="37">
        <f>IFERROR(SOLL!E91-IF(B148 = SOLL!$B$2,1, IF(C148=SOLL!$B$2,2,IF(D148=SOLL!$B$2,3,IF(E148=SOLL!$B$2,4, IF(F148=SOLL!$B$2,"-"))))),"-")</f>
        <v>2</v>
      </c>
    </row>
    <row r="149" spans="1:8" x14ac:dyDescent="0.25">
      <c r="A149" s="167" t="s">
        <v>19</v>
      </c>
      <c r="B149" s="38"/>
      <c r="C149" s="51"/>
      <c r="D149" s="38"/>
      <c r="E149" s="38"/>
      <c r="F149" s="38"/>
      <c r="G149" s="126"/>
      <c r="H149" s="37">
        <f>IFERROR(SOLL!E92-IF(B149 = SOLL!$B$2,1, IF(C149=SOLL!$B$2,2,IF(D149=SOLL!$B$2,3,IF(E149=SOLL!$B$2,4, IF(F149=SOLL!$B$2,"-"))))),"-")</f>
        <v>2</v>
      </c>
    </row>
    <row r="150" spans="1:8" x14ac:dyDescent="0.25">
      <c r="A150" s="167" t="s">
        <v>95</v>
      </c>
      <c r="B150" s="38"/>
      <c r="C150" s="51"/>
      <c r="D150" s="38"/>
      <c r="E150" s="38"/>
      <c r="F150" s="38"/>
      <c r="G150" s="126"/>
      <c r="H150" s="37">
        <f>IFERROR(SOLL!E93-IF(B150 = SOLL!$B$2,1, IF(C150=SOLL!$B$2,2,IF(D150=SOLL!$B$2,3,IF(E150=SOLL!$B$2,4, IF(F150=SOLL!$B$2,"-"))))),"-")</f>
        <v>2</v>
      </c>
    </row>
    <row r="151" spans="1:8" x14ac:dyDescent="0.25">
      <c r="A151" s="167" t="s">
        <v>20</v>
      </c>
      <c r="B151" s="38"/>
      <c r="C151" s="18"/>
      <c r="D151" s="38"/>
      <c r="E151" s="38"/>
      <c r="F151" s="38"/>
      <c r="G151" s="126"/>
      <c r="H151" s="37">
        <f>IFERROR(SOLL!E94-IF(B151 = SOLL!$B$2,1, IF(C151=SOLL!$B$2,2,IF(D151=SOLL!$B$2,3,IF(E151=SOLL!$B$2,4, IF(F151=SOLL!$B$2,"-"))))),"-")</f>
        <v>2</v>
      </c>
    </row>
    <row r="152" spans="1:8" x14ac:dyDescent="0.25">
      <c r="A152" s="167" t="s">
        <v>21</v>
      </c>
      <c r="B152" s="38"/>
      <c r="C152" s="18"/>
      <c r="D152" s="38"/>
      <c r="E152" s="38"/>
      <c r="F152" s="38"/>
      <c r="G152" s="126"/>
      <c r="H152" s="37">
        <f>IFERROR(SOLL!E95-IF(B152 = SOLL!$B$2,1, IF(C152=SOLL!$B$2,2,IF(D152=SOLL!$B$2,3,IF(E152=SOLL!$B$2,4, IF(F152=SOLL!$B$2,"-"))))),"-")</f>
        <v>2</v>
      </c>
    </row>
    <row r="153" spans="1:8" x14ac:dyDescent="0.25">
      <c r="A153" s="167" t="s">
        <v>22</v>
      </c>
      <c r="B153" s="38"/>
      <c r="C153" s="18"/>
      <c r="D153" s="38"/>
      <c r="E153" s="38"/>
      <c r="F153" s="38"/>
      <c r="G153" s="126"/>
      <c r="H153" s="37">
        <f>IFERROR(SOLL!E96-IF(B153 = SOLL!$B$2,1, IF(C153=SOLL!$B$2,2,IF(D153=SOLL!$B$2,3,IF(E153=SOLL!$B$2,4, IF(F153=SOLL!$B$2,"-"))))),"-")</f>
        <v>2</v>
      </c>
    </row>
  </sheetData>
  <mergeCells count="52">
    <mergeCell ref="E119:G119"/>
    <mergeCell ref="E143:G143"/>
    <mergeCell ref="E144:G144"/>
    <mergeCell ref="E145:G145"/>
    <mergeCell ref="E95:G95"/>
    <mergeCell ref="E96:G96"/>
    <mergeCell ref="E97:G97"/>
    <mergeCell ref="E98:G98"/>
    <mergeCell ref="E99:G99"/>
    <mergeCell ref="E118:G118"/>
    <mergeCell ref="E76:G76"/>
    <mergeCell ref="E77:G77"/>
    <mergeCell ref="E91:G91"/>
    <mergeCell ref="E92:G92"/>
    <mergeCell ref="E93:G93"/>
    <mergeCell ref="E94:G94"/>
    <mergeCell ref="E70:G70"/>
    <mergeCell ref="E71:G71"/>
    <mergeCell ref="E72:G72"/>
    <mergeCell ref="E73:G73"/>
    <mergeCell ref="E74:G74"/>
    <mergeCell ref="E75:G75"/>
    <mergeCell ref="E64:G64"/>
    <mergeCell ref="E65:G65"/>
    <mergeCell ref="E66:G66"/>
    <mergeCell ref="E67:G67"/>
    <mergeCell ref="E68:G68"/>
    <mergeCell ref="E69:G69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17:G17"/>
    <mergeCell ref="E43:G43"/>
    <mergeCell ref="E44:G44"/>
    <mergeCell ref="E45:G45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A7" sqref="A7:A108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122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s="71" customFormat="1" x14ac:dyDescent="0.25">
      <c r="A3" s="63" t="s">
        <v>110</v>
      </c>
      <c r="B3" s="58"/>
    </row>
    <row r="4" spans="1:8" x14ac:dyDescent="0.25">
      <c r="A4" s="31"/>
      <c r="B4" s="211"/>
      <c r="C4" s="211"/>
      <c r="D4" s="211"/>
      <c r="E4" s="211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66" t="s">
        <v>123</v>
      </c>
      <c r="B7" s="51"/>
      <c r="C7" s="38"/>
      <c r="D7" s="38"/>
      <c r="E7" s="38"/>
      <c r="F7" s="38"/>
      <c r="G7" s="31"/>
      <c r="H7" s="37">
        <f>IFERROR(SOLL!D22-IF(B7 = SOLL!$B$2,1, IF(C7=SOLL!$B$2,2,IF(D7=SOLL!$B$2,3,IF(E7=SOLL!$B$2,4, IF(F7=SOLL!$B$2,"-"))))),"-")</f>
        <v>1</v>
      </c>
    </row>
    <row r="8" spans="1:8" x14ac:dyDescent="0.25">
      <c r="A8" s="72" t="s">
        <v>124</v>
      </c>
      <c r="B8" s="38"/>
      <c r="C8" s="51"/>
      <c r="D8" s="38"/>
      <c r="E8" s="38"/>
      <c r="F8" s="38"/>
      <c r="G8" s="31"/>
      <c r="H8" s="37">
        <f>IFERROR(SOLL!D6-IF(B8 = SOLL!$B$2,1, IF(C8=SOLL!$B$2,2,IF(D8=SOLL!$B$2,3,IF(E8=SOLL!$B$2,4, IF(F8=SOLL!$B$2,"-"))))),"-")</f>
        <v>2</v>
      </c>
    </row>
    <row r="9" spans="1:8" x14ac:dyDescent="0.25">
      <c r="A9" s="72" t="s">
        <v>129</v>
      </c>
      <c r="B9" s="51"/>
      <c r="C9" s="38"/>
      <c r="D9" s="38"/>
      <c r="E9" s="38"/>
      <c r="F9" s="38"/>
      <c r="G9" s="31"/>
      <c r="H9" s="37">
        <f>IFERROR(SOLL!D11-IF(B9 = SOLL!$B$2,1, IF(C9=SOLL!$B$2,2,IF(D9=SOLL!$B$2,3,IF(E9=SOLL!$B$2,4, IF(F9=SOLL!$B$2,"-"))))),"-")</f>
        <v>1</v>
      </c>
    </row>
    <row r="10" spans="1:8" x14ac:dyDescent="0.25">
      <c r="A10" s="31"/>
      <c r="B10" s="31"/>
      <c r="C10" s="31"/>
      <c r="D10" s="31"/>
      <c r="E10" s="31"/>
      <c r="F10" s="31"/>
      <c r="G10" s="31"/>
      <c r="H10" s="37"/>
    </row>
    <row r="11" spans="1:8" ht="18" x14ac:dyDescent="0.25">
      <c r="A11" s="32"/>
      <c r="B11" s="31"/>
      <c r="C11" s="31"/>
      <c r="D11" s="31"/>
      <c r="E11" s="31"/>
      <c r="F11" s="31"/>
      <c r="G11" s="31"/>
      <c r="H11" s="37"/>
    </row>
    <row r="12" spans="1:8" x14ac:dyDescent="0.25">
      <c r="A12" s="33" t="s">
        <v>47</v>
      </c>
      <c r="B12" s="31"/>
      <c r="C12" s="31"/>
      <c r="D12" s="31"/>
      <c r="E12" s="31"/>
      <c r="F12" s="31"/>
      <c r="G12" s="31"/>
      <c r="H12" s="37"/>
    </row>
    <row r="13" spans="1:8" x14ac:dyDescent="0.25">
      <c r="A13" s="67" t="s">
        <v>48</v>
      </c>
      <c r="B13" s="38"/>
      <c r="C13" s="51"/>
      <c r="D13" s="38"/>
      <c r="E13" s="38"/>
      <c r="F13" s="38"/>
      <c r="G13" s="31"/>
      <c r="H13" s="37">
        <f>IFERROR(SOLL!D15-IF(B13 = SOLL!$B$2,1, IF(C13=SOLL!$B$2,2,IF(D13=SOLL!$B$2,3,IF(E13=SOLL!$B$2,4, IF(F13=SOLL!$B$2,"-"))))),"-")</f>
        <v>2</v>
      </c>
    </row>
    <row r="14" spans="1:8" x14ac:dyDescent="0.25">
      <c r="A14" s="67" t="s">
        <v>125</v>
      </c>
      <c r="B14" s="36"/>
      <c r="C14" s="52"/>
      <c r="D14" s="36"/>
      <c r="E14" s="36"/>
      <c r="F14" s="36"/>
      <c r="G14" s="31"/>
      <c r="H14" s="37">
        <f>IFERROR(SOLL!D16-IF(B14 = SOLL!$B$2,1, IF(C14=SOLL!$B$2,2,IF(D14=SOLL!$B$2,3,IF(E14=SOLL!$B$2,4, IF(F14=SOLL!$B$2,"-"))))),"-")</f>
        <v>2</v>
      </c>
    </row>
    <row r="15" spans="1:8" x14ac:dyDescent="0.25">
      <c r="A15" s="73" t="s">
        <v>52</v>
      </c>
      <c r="B15" s="38"/>
      <c r="C15" s="36"/>
      <c r="D15" s="51"/>
      <c r="E15" s="38"/>
      <c r="F15" s="38"/>
      <c r="G15" s="31"/>
      <c r="H15" s="37">
        <f>IFERROR(SOLL!D19-IF(B15 = SOLL!$B$2,1, IF(C15=SOLL!$B$2,2,IF(D15=SOLL!$B$2,3,IF(E15=SOLL!$B$2,4, IF(F15=SOLL!$B$2,"-"))))),"-")</f>
        <v>3</v>
      </c>
    </row>
    <row r="16" spans="1:8" x14ac:dyDescent="0.25">
      <c r="A16" s="73" t="s">
        <v>126</v>
      </c>
      <c r="B16" s="51"/>
      <c r="C16" s="38"/>
      <c r="D16" s="38"/>
      <c r="E16" s="38"/>
      <c r="F16" s="38"/>
      <c r="G16" s="31"/>
      <c r="H16" s="37">
        <f>IFERROR(SOLL!D30-IF(B16 = SOLL!$B$2,1, IF(C16=SOLL!$B$2,2,IF(D16=SOLL!$B$2,3,IF(E16=SOLL!$B$2,4, IF(F16=SOLL!$B$2,"-"))))),"-")</f>
        <v>1</v>
      </c>
    </row>
    <row r="17" spans="1:8" x14ac:dyDescent="0.25">
      <c r="A17" s="31"/>
      <c r="B17" s="31"/>
      <c r="C17" s="31"/>
      <c r="D17" s="31"/>
      <c r="E17" s="31"/>
      <c r="F17" s="31"/>
      <c r="G17" s="31"/>
      <c r="H17" s="37"/>
    </row>
    <row r="18" spans="1:8" x14ac:dyDescent="0.25">
      <c r="A18" s="33" t="s">
        <v>53</v>
      </c>
      <c r="B18" s="31"/>
      <c r="C18" s="31"/>
      <c r="D18" s="31"/>
      <c r="E18" s="31"/>
      <c r="F18" s="31"/>
      <c r="G18" s="31"/>
      <c r="H18" s="37"/>
    </row>
    <row r="19" spans="1:8" x14ac:dyDescent="0.25">
      <c r="A19" s="74" t="s">
        <v>127</v>
      </c>
      <c r="B19" s="38"/>
      <c r="C19" s="51"/>
      <c r="D19" s="38"/>
      <c r="E19" s="38"/>
      <c r="F19" s="38"/>
      <c r="G19" s="31"/>
      <c r="H19" s="37">
        <f>IFERROR(SOLL!D26-IF(B19 = SOLL!$B$2,1, IF(C19=SOLL!$B$2,2,IF(D19=SOLL!$B$2,3,IF(E19=SOLL!$B$2,4, IF(F19=SOLL!$B$2,"-"))))),"-")</f>
        <v>2</v>
      </c>
    </row>
    <row r="20" spans="1:8" x14ac:dyDescent="0.25">
      <c r="A20" s="74" t="s">
        <v>128</v>
      </c>
      <c r="B20" s="38"/>
      <c r="C20" s="38"/>
      <c r="D20" s="51"/>
      <c r="E20" s="38"/>
      <c r="F20" s="38"/>
      <c r="G20" s="31"/>
      <c r="H20" s="37">
        <f>IFERROR(SOLL!D23-IF(B20 = SOLL!$B$2,1, IF(C20=SOLL!$B$2,2,IF(D20=SOLL!$B$2,3,IF(E20=SOLL!$B$2,4, IF(F20=SOLL!$B$2,"-"))))),"-")</f>
        <v>3</v>
      </c>
    </row>
    <row r="21" spans="1:8" x14ac:dyDescent="0.25">
      <c r="A21" s="74" t="s">
        <v>130</v>
      </c>
      <c r="B21" s="51"/>
      <c r="C21" s="38"/>
      <c r="D21" s="38"/>
      <c r="E21" s="38"/>
      <c r="F21" s="38"/>
      <c r="G21" s="31"/>
      <c r="H21" s="37">
        <f>IFERROR(SOLL!D25-IF(B21 = SOLL!$B$2,1, IF(C21=SOLL!$B$2,2,IF(D21=SOLL!$B$2,3,IF(E21=SOLL!$B$2,4, IF(F21=SOLL!$B$2,"-"))))),"-")</f>
        <v>1</v>
      </c>
    </row>
    <row r="22" spans="1:8" x14ac:dyDescent="0.25">
      <c r="A22" s="31"/>
      <c r="B22" s="31"/>
      <c r="C22" s="31"/>
      <c r="D22" s="31"/>
      <c r="E22" s="31"/>
      <c r="F22" s="31"/>
      <c r="G22" s="31"/>
      <c r="H22" s="37"/>
    </row>
    <row r="23" spans="1:8" ht="18" x14ac:dyDescent="0.25">
      <c r="A23" s="32" t="s">
        <v>77</v>
      </c>
      <c r="B23" s="31"/>
      <c r="C23" s="31"/>
      <c r="D23" s="31"/>
      <c r="E23" s="31"/>
      <c r="F23" s="31"/>
      <c r="G23" s="31"/>
      <c r="H23" s="37"/>
    </row>
    <row r="24" spans="1:8" x14ac:dyDescent="0.25">
      <c r="A24" s="33" t="s">
        <v>58</v>
      </c>
      <c r="B24" s="31"/>
      <c r="C24" s="31"/>
      <c r="D24" s="31"/>
      <c r="E24" s="31"/>
      <c r="F24" s="31"/>
      <c r="G24" s="31"/>
      <c r="H24" s="37"/>
    </row>
    <row r="25" spans="1:8" x14ac:dyDescent="0.25">
      <c r="A25" s="73" t="s">
        <v>170</v>
      </c>
      <c r="B25" s="38"/>
      <c r="C25" s="51"/>
      <c r="D25" s="38"/>
      <c r="E25" s="38"/>
      <c r="F25" s="38"/>
      <c r="G25" s="31"/>
      <c r="H25" s="37">
        <f>IFERROR(SOLL!D73-IF(B25 = SOLL!$B$2,1, IF(C25=SOLL!$B$2,2,IF(D25=SOLL!$B$2,3,IF(E25=SOLL!$B$2,4, IF(F25=SOLL!$B$2,"-"))))),"-")</f>
        <v>2</v>
      </c>
    </row>
    <row r="26" spans="1:8" x14ac:dyDescent="0.25">
      <c r="A26" s="73" t="s">
        <v>63</v>
      </c>
      <c r="B26" s="51"/>
      <c r="C26" s="38"/>
      <c r="D26" s="38"/>
      <c r="E26" s="38"/>
      <c r="F26" s="38"/>
      <c r="G26" s="31"/>
      <c r="H26" s="37">
        <f>IFERROR(SOLL!D34-IF(B26 = SOLL!$B$2,1, IF(C26=SOLL!$B$2,2,IF(D26=SOLL!$B$2,3,IF(E26=SOLL!$B$2,4, IF(F26=SOLL!$B$2,"-"))))),"-")</f>
        <v>1</v>
      </c>
    </row>
    <row r="27" spans="1:8" x14ac:dyDescent="0.25">
      <c r="A27" s="73" t="s">
        <v>61</v>
      </c>
      <c r="B27" s="38"/>
      <c r="C27" s="51"/>
      <c r="D27" s="38"/>
      <c r="E27" s="38"/>
      <c r="F27" s="38"/>
      <c r="G27" s="31"/>
      <c r="H27" s="37">
        <f>IFERROR(SOLL!D32-IF(B27 = SOLL!$B$2,1, IF(C27=SOLL!$B$2,2,IF(D27=SOLL!$B$2,3,IF(E27=SOLL!$B$2,4, IF(F27=SOLL!$B$2,"-"))))),"-")</f>
        <v>2</v>
      </c>
    </row>
    <row r="28" spans="1:8" x14ac:dyDescent="0.25">
      <c r="A28" s="121" t="s">
        <v>171</v>
      </c>
      <c r="B28" s="38"/>
      <c r="C28" s="38"/>
      <c r="D28" s="51"/>
      <c r="E28" s="38"/>
      <c r="F28" s="38"/>
      <c r="G28" s="31"/>
      <c r="H28" s="37">
        <f>IFERROR(SOLL!D72-IF(B28 = SOLL!$B$2,1, IF(C28=SOLL!$B$2,2,IF(D28=SOLL!$B$2,3,IF(E28=SOLL!$B$2,4, IF(F28=SOLL!$B$2,"-"))))),"-")</f>
        <v>3</v>
      </c>
    </row>
    <row r="29" spans="1:8" x14ac:dyDescent="0.25">
      <c r="A29" s="31"/>
      <c r="B29" s="31"/>
      <c r="C29" s="31"/>
      <c r="D29" s="31"/>
      <c r="E29" s="31"/>
      <c r="F29" s="31"/>
      <c r="G29" s="31"/>
      <c r="H29" s="37"/>
    </row>
    <row r="30" spans="1:8" x14ac:dyDescent="0.25">
      <c r="A30" s="31"/>
      <c r="B30" s="31"/>
      <c r="C30" s="31"/>
      <c r="D30" s="31"/>
      <c r="E30" s="31"/>
      <c r="F30" s="31"/>
      <c r="G30" s="31"/>
      <c r="H30" s="37"/>
    </row>
    <row r="31" spans="1:8" ht="18" x14ac:dyDescent="0.25">
      <c r="A31" s="32" t="s">
        <v>64</v>
      </c>
      <c r="B31" s="31"/>
      <c r="C31" s="31"/>
      <c r="D31" s="31"/>
      <c r="E31" s="31"/>
      <c r="F31" s="31"/>
      <c r="G31" s="31"/>
      <c r="H31" s="37"/>
    </row>
    <row r="32" spans="1:8" x14ac:dyDescent="0.25">
      <c r="A32" s="33" t="s">
        <v>78</v>
      </c>
      <c r="B32" s="31"/>
      <c r="C32" s="31"/>
      <c r="D32" s="31"/>
      <c r="E32" s="31"/>
      <c r="F32" s="31"/>
      <c r="G32" s="31"/>
      <c r="H32" s="37"/>
    </row>
    <row r="33" spans="1:8" x14ac:dyDescent="0.25">
      <c r="A33" s="122" t="s">
        <v>131</v>
      </c>
      <c r="B33" s="38"/>
      <c r="C33" s="51"/>
      <c r="D33" s="38"/>
      <c r="E33" s="38"/>
      <c r="F33" s="38"/>
      <c r="G33" s="22"/>
      <c r="H33" s="37">
        <f>IFERROR(SOLL!D40-IF(B33 = SOLL!$B$2,1, IF(C33=SOLL!$B$2,2,IF(D33=SOLL!$B$2,3,IF(E33=SOLL!$B$2,4, IF(F33=SOLL!$B$2,"-"))))),"-")</f>
        <v>2</v>
      </c>
    </row>
    <row r="34" spans="1:8" x14ac:dyDescent="0.25">
      <c r="A34" s="122" t="s">
        <v>132</v>
      </c>
      <c r="B34" s="38"/>
      <c r="C34" s="51"/>
      <c r="D34" s="38"/>
      <c r="E34" s="38"/>
      <c r="F34" s="38"/>
      <c r="G34" s="31"/>
      <c r="H34" s="37">
        <f>IFERROR(SOLL!D42-IF(B34 = SOLL!$B$2,1, IF(C34=SOLL!$B$2,2,IF(D34=SOLL!$B$2,3,IF(E34=SOLL!$B$2,4, IF(F34=SOLL!$B$2,"-"))))),"-")</f>
        <v>2</v>
      </c>
    </row>
    <row r="35" spans="1:8" x14ac:dyDescent="0.25">
      <c r="A35" s="122" t="s">
        <v>133</v>
      </c>
      <c r="B35" s="38"/>
      <c r="C35" s="38"/>
      <c r="D35" s="51"/>
      <c r="E35" s="38"/>
      <c r="F35" s="38"/>
      <c r="G35" s="31"/>
      <c r="H35" s="37">
        <f>IFERROR(SOLL!D48-IF(B35 = SOLL!$B$2,1, IF(C35=SOLL!$B$2,2,IF(D35=SOLL!$B$2,3,IF(E35=SOLL!$B$2,4, IF(F35=SOLL!$B$2,"-"))))),"-")</f>
        <v>3</v>
      </c>
    </row>
    <row r="36" spans="1:8" x14ac:dyDescent="0.25">
      <c r="A36" s="122" t="s">
        <v>134</v>
      </c>
      <c r="B36" s="38"/>
      <c r="C36" s="38"/>
      <c r="D36" s="51"/>
      <c r="E36" s="38"/>
      <c r="F36" s="38"/>
      <c r="G36" s="31"/>
      <c r="H36" s="37">
        <f>IFERROR(SOLL!D39-IF(B36 = SOLL!$B$2,1, IF(C36=SOLL!$B$2,2,IF(D36=SOLL!$B$2,3,IF(E36=SOLL!$B$2,4, IF(F36=SOLL!$B$2,"-"))))),"-")</f>
        <v>3</v>
      </c>
    </row>
    <row r="37" spans="1:8" x14ac:dyDescent="0.25">
      <c r="A37" s="31"/>
      <c r="B37" s="31"/>
      <c r="C37" s="31"/>
      <c r="D37" s="31"/>
      <c r="E37" s="31"/>
      <c r="F37" s="31"/>
      <c r="G37" s="31"/>
      <c r="H37" s="37"/>
    </row>
    <row r="38" spans="1:8" x14ac:dyDescent="0.25">
      <c r="A38" s="33" t="s">
        <v>80</v>
      </c>
      <c r="B38" s="31"/>
      <c r="C38" s="31"/>
      <c r="D38" s="31"/>
      <c r="E38" s="31"/>
      <c r="F38" s="31"/>
      <c r="G38" s="31"/>
      <c r="H38" s="37"/>
    </row>
    <row r="39" spans="1:8" x14ac:dyDescent="0.25">
      <c r="A39" s="123" t="s">
        <v>135</v>
      </c>
      <c r="B39" s="38"/>
      <c r="C39" s="51"/>
      <c r="D39" s="38"/>
      <c r="E39" s="38"/>
      <c r="F39" s="38"/>
      <c r="G39" s="59"/>
      <c r="H39" s="37">
        <f>IFERROR(SOLL!D46-IF(B39 = SOLL!$B$2,1, IF(C39=SOLL!$B$2,2,IF(D39=SOLL!$B$2,3,IF(E39=SOLL!$B$2,4, IF(F39=SOLL!$B$2,"-"))))),"-")</f>
        <v>2</v>
      </c>
    </row>
    <row r="40" spans="1:8" x14ac:dyDescent="0.25">
      <c r="A40" s="123" t="s">
        <v>136</v>
      </c>
      <c r="B40" s="51"/>
      <c r="C40" s="38"/>
      <c r="D40" s="38"/>
      <c r="E40" s="38"/>
      <c r="F40" s="38"/>
      <c r="G40" s="59"/>
      <c r="H40" s="37">
        <f>IFERROR(SOLL!D45-IF(B40 = SOLL!$B$2,1, IF(C40=SOLL!$B$2,2,IF(D40=SOLL!$B$2,3,IF(E40=SOLL!$B$2,4, IF(F40=SOLL!$B$2,"-"))))),"-")</f>
        <v>1</v>
      </c>
    </row>
    <row r="41" spans="1:8" x14ac:dyDescent="0.25">
      <c r="A41" s="123" t="s">
        <v>172</v>
      </c>
      <c r="B41" s="38"/>
      <c r="C41" s="51"/>
      <c r="D41" s="38"/>
      <c r="E41" s="38"/>
      <c r="F41" s="38"/>
      <c r="G41" s="59"/>
      <c r="H41" s="37">
        <f>IFERROR(SOLL!D92-IF(B41 = SOLL!$B$2,1, IF(C41=SOLL!$B$2,2,IF(D41=SOLL!$B$2,3,IF(E41=SOLL!$B$2,4, IF(F41=SOLL!$B$2,"-"))))),"-")</f>
        <v>2</v>
      </c>
    </row>
    <row r="42" spans="1:8" x14ac:dyDescent="0.25">
      <c r="A42" s="123" t="s">
        <v>144</v>
      </c>
      <c r="B42" s="51"/>
      <c r="C42" s="38"/>
      <c r="D42" s="38"/>
      <c r="E42" s="38"/>
      <c r="F42" s="38"/>
      <c r="G42" s="59"/>
      <c r="H42" s="37">
        <f>IFERROR(SOLL!D41-IF(B42 = SOLL!$B$2,1, IF(C42=SOLL!$B$2,2,IF(D42=SOLL!$B$2,3,IF(E42=SOLL!$B$2,4, IF(F42=SOLL!$B$2,"-"))))),"-")</f>
        <v>1</v>
      </c>
    </row>
    <row r="43" spans="1:8" x14ac:dyDescent="0.25">
      <c r="A43" s="31"/>
      <c r="B43" s="59"/>
      <c r="C43" s="59"/>
      <c r="D43" s="59"/>
      <c r="E43" s="59"/>
      <c r="F43" s="59"/>
      <c r="G43" s="59"/>
      <c r="H43" s="37"/>
    </row>
    <row r="44" spans="1:8" ht="18" x14ac:dyDescent="0.25">
      <c r="A44" s="32" t="s">
        <v>84</v>
      </c>
      <c r="B44" s="59"/>
      <c r="C44" s="59"/>
      <c r="D44" s="59"/>
      <c r="E44" s="59"/>
      <c r="F44" s="59"/>
      <c r="G44" s="59"/>
      <c r="H44" s="37"/>
    </row>
    <row r="45" spans="1:8" x14ac:dyDescent="0.25">
      <c r="A45" s="33" t="s">
        <v>85</v>
      </c>
      <c r="B45" s="59"/>
      <c r="C45" s="59"/>
      <c r="D45" s="59"/>
      <c r="E45" s="59"/>
      <c r="F45" s="59"/>
      <c r="G45" s="59"/>
      <c r="H45" s="37"/>
    </row>
    <row r="46" spans="1:8" x14ac:dyDescent="0.25">
      <c r="A46" s="124" t="s">
        <v>137</v>
      </c>
      <c r="B46" s="38"/>
      <c r="C46" s="38"/>
      <c r="D46" s="51"/>
      <c r="E46" s="38"/>
      <c r="F46" s="38"/>
      <c r="G46" s="59"/>
      <c r="H46" s="37">
        <f>IFERROR(SOLL!D54-IF(B46 = SOLL!$B$2,1, IF(C46=SOLL!$B$2,2,IF(D46=SOLL!$B$2,3,IF(E46=SOLL!$B$2,4, IF(F46=SOLL!$B$2,"-"))))),"-")</f>
        <v>3</v>
      </c>
    </row>
    <row r="47" spans="1:8" x14ac:dyDescent="0.25">
      <c r="A47" s="125" t="s">
        <v>138</v>
      </c>
      <c r="B47" s="38"/>
      <c r="C47" s="51"/>
      <c r="D47" s="38"/>
      <c r="E47" s="38"/>
      <c r="F47" s="38"/>
      <c r="G47" s="59"/>
      <c r="H47" s="37">
        <f>IFERROR(SOLL!D53-IF(B47 = SOLL!$B$2,1, IF(C47=SOLL!$B$2,2,IF(D47=SOLL!$B$2,3,IF(E47=SOLL!$B$2,4, IF(F47=SOLL!$B$2,"-"))))),"-")</f>
        <v>2</v>
      </c>
    </row>
    <row r="48" spans="1:8" ht="29.25" x14ac:dyDescent="0.25">
      <c r="A48" s="137" t="s">
        <v>179</v>
      </c>
      <c r="B48" s="38"/>
      <c r="C48" s="51"/>
      <c r="D48" s="38"/>
      <c r="E48" s="38"/>
      <c r="F48" s="38"/>
      <c r="G48" s="59"/>
      <c r="H48" s="37">
        <f>IFERROR(SOLL!D63-IF(B48 = SOLL!$B$2,1, IF(C48=SOLL!$B$2,2,IF(D48=SOLL!$B$2,3,IF(E48=SOLL!$B$2,4, IF(F48=SOLL!$B$2,"-"))))),"-")</f>
        <v>2</v>
      </c>
    </row>
    <row r="49" spans="1:9" x14ac:dyDescent="0.25">
      <c r="A49" s="124" t="s">
        <v>139</v>
      </c>
      <c r="B49" s="38"/>
      <c r="C49" s="51"/>
      <c r="D49" s="38"/>
      <c r="E49" s="38"/>
      <c r="F49" s="38"/>
      <c r="G49" s="59"/>
      <c r="H49" s="37">
        <f>IFERROR(SOLL!D79-IF(B49 = SOLL!$B$2,1, IF(C49=SOLL!$B$2,2,IF(D49=SOLL!$B$2,3,IF(E49=SOLL!$B$2,4, IF(F49=SOLL!$B$2,"-"))))),"-")</f>
        <v>2</v>
      </c>
    </row>
    <row r="50" spans="1:9" x14ac:dyDescent="0.25">
      <c r="A50" s="31"/>
      <c r="B50" s="59"/>
      <c r="C50" s="59"/>
      <c r="D50" s="59"/>
      <c r="E50" s="59"/>
      <c r="F50" s="59"/>
      <c r="G50" s="59"/>
      <c r="H50" s="37"/>
    </row>
    <row r="51" spans="1:9" ht="18" x14ac:dyDescent="0.25">
      <c r="A51" s="32" t="s">
        <v>87</v>
      </c>
      <c r="B51" s="59"/>
      <c r="C51" s="59"/>
      <c r="D51" s="59"/>
      <c r="E51" s="59"/>
      <c r="F51" s="59"/>
      <c r="G51" s="59"/>
      <c r="H51" s="37"/>
    </row>
    <row r="52" spans="1:9" x14ac:dyDescent="0.25">
      <c r="A52" s="33" t="s">
        <v>88</v>
      </c>
      <c r="B52" s="59"/>
      <c r="C52" s="59"/>
      <c r="D52" s="59"/>
      <c r="E52" s="59"/>
      <c r="F52" s="59"/>
      <c r="G52" s="59"/>
      <c r="H52" s="37"/>
      <c r="I52" s="144"/>
    </row>
    <row r="53" spans="1:9" x14ac:dyDescent="0.25">
      <c r="A53" s="131" t="s">
        <v>173</v>
      </c>
      <c r="B53" s="38"/>
      <c r="C53" s="51"/>
      <c r="D53" s="38"/>
      <c r="E53" s="38"/>
      <c r="F53" s="38"/>
      <c r="G53" s="59"/>
      <c r="H53" s="37">
        <f>IFERROR(SOLL!D93-IF(B53 = SOLL!$B$2,1, IF(C53=SOLL!$B$2,2,IF(D53=SOLL!$B$2,3,IF(E53=SOLL!$B$2,4, IF(F53=SOLL!$B$2,"-"))))),"-")</f>
        <v>2</v>
      </c>
    </row>
    <row r="54" spans="1:9" ht="29.25" x14ac:dyDescent="0.25">
      <c r="A54" s="137" t="s">
        <v>176</v>
      </c>
      <c r="B54" s="38"/>
      <c r="C54" s="38"/>
      <c r="D54" s="51"/>
      <c r="E54" s="38"/>
      <c r="F54" s="38"/>
      <c r="G54" s="59"/>
      <c r="H54" s="37">
        <f>IFERROR(SOLL!D62-IF(B54 = SOLL!$B$2,1, IF(C54=SOLL!$B$2,2,IF(D54=SOLL!$B$2,3,IF(E54=SOLL!$B$2,4, IF(F54=SOLL!$B$2,"-"))))),"-")</f>
        <v>3</v>
      </c>
    </row>
    <row r="55" spans="1:9" x14ac:dyDescent="0.25">
      <c r="A55" s="131" t="s">
        <v>174</v>
      </c>
      <c r="B55" s="38"/>
      <c r="C55" s="38"/>
      <c r="D55" s="51"/>
      <c r="E55" s="38"/>
      <c r="F55" s="38"/>
      <c r="G55" s="59"/>
      <c r="H55" s="37">
        <f>IFERROR(SOLL!D64-IF(B55 = SOLL!$B$2,1, IF(C55=SOLL!$B$2,2,IF(D55=SOLL!$B$2,3,IF(E55=SOLL!$B$2,4, IF(F55=SOLL!$B$2,"-"))))),"-")</f>
        <v>3</v>
      </c>
    </row>
    <row r="56" spans="1:9" x14ac:dyDescent="0.25">
      <c r="A56" s="31"/>
      <c r="B56" s="59"/>
      <c r="C56" s="59"/>
      <c r="D56" s="59"/>
      <c r="E56" s="59"/>
      <c r="F56" s="59"/>
      <c r="G56" s="59"/>
      <c r="H56" s="37"/>
    </row>
    <row r="57" spans="1:9" x14ac:dyDescent="0.25">
      <c r="A57" s="31"/>
      <c r="B57" s="59"/>
      <c r="C57" s="59"/>
      <c r="D57" s="59"/>
      <c r="E57" s="59"/>
      <c r="F57" s="59"/>
      <c r="G57" s="59"/>
      <c r="H57" s="37"/>
    </row>
    <row r="58" spans="1:9" ht="18" x14ac:dyDescent="0.25">
      <c r="A58" s="32" t="s">
        <v>90</v>
      </c>
      <c r="B58" s="59"/>
      <c r="C58" s="59"/>
      <c r="D58" s="59"/>
      <c r="E58" s="59"/>
      <c r="F58" s="59"/>
      <c r="G58" s="59"/>
      <c r="H58" s="37"/>
    </row>
    <row r="59" spans="1:9" x14ac:dyDescent="0.25">
      <c r="A59" s="33" t="s">
        <v>91</v>
      </c>
      <c r="B59" s="59"/>
      <c r="C59" s="59"/>
      <c r="D59" s="59"/>
      <c r="E59" s="59"/>
      <c r="F59" s="59"/>
      <c r="G59" s="59"/>
      <c r="H59" s="37"/>
    </row>
    <row r="60" spans="1:9" x14ac:dyDescent="0.25">
      <c r="A60" s="68" t="s">
        <v>140</v>
      </c>
      <c r="B60" s="38"/>
      <c r="C60" s="51"/>
      <c r="D60" s="38"/>
      <c r="E60" s="38"/>
      <c r="F60" s="38"/>
      <c r="G60" s="59"/>
      <c r="H60" s="37">
        <f>IFERROR(SOLL!D91-IF(B60 = SOLL!$B$2,1, IF(C60=SOLL!$B$2,2,IF(D60=SOLL!$B$2,3,IF(E60=SOLL!$B$2,4, IF(F60=SOLL!$B$2,"-"))))),"-")</f>
        <v>2</v>
      </c>
    </row>
    <row r="61" spans="1:9" x14ac:dyDescent="0.25">
      <c r="A61" s="68" t="s">
        <v>141</v>
      </c>
      <c r="B61" s="38"/>
      <c r="C61" s="51"/>
      <c r="D61" s="38"/>
      <c r="E61" s="38"/>
      <c r="F61" s="38"/>
      <c r="G61" s="59"/>
      <c r="H61" s="37">
        <f>IFERROR(SOLL!D77-IF(B61 = SOLL!$B$2,1, IF(C61=SOLL!$B$2,2,IF(D61=SOLL!$B$2,3,IF(E61=SOLL!$B$2,4, IF(F61=SOLL!$B$2,"-"))))),"-")</f>
        <v>2</v>
      </c>
    </row>
    <row r="62" spans="1:9" x14ac:dyDescent="0.25">
      <c r="A62" s="68" t="s">
        <v>36</v>
      </c>
      <c r="B62" s="38"/>
      <c r="C62" s="51"/>
      <c r="D62" s="38"/>
      <c r="E62" s="38"/>
      <c r="F62" s="38"/>
      <c r="G62" s="59"/>
      <c r="H62" s="37">
        <f>IFERROR(SOLL!D69-IF(B62 = SOLL!$B$2,1, IF(C62=SOLL!$B$2,2,IF(D62=SOLL!$B$2,3,IF(E62=SOLL!$B$2,4, IF(F62=SOLL!$B$2,"-"))))),"-")</f>
        <v>2</v>
      </c>
    </row>
    <row r="63" spans="1:9" x14ac:dyDescent="0.25">
      <c r="A63" s="31"/>
      <c r="B63" s="59"/>
      <c r="C63" s="59"/>
      <c r="D63" s="59"/>
      <c r="E63" s="59"/>
      <c r="F63" s="59"/>
      <c r="G63" s="59"/>
      <c r="H63" s="37"/>
    </row>
    <row r="64" spans="1:9" x14ac:dyDescent="0.25">
      <c r="A64" s="33" t="s">
        <v>30</v>
      </c>
      <c r="B64" s="59"/>
      <c r="C64" s="59"/>
      <c r="D64" s="59"/>
      <c r="E64" s="59"/>
      <c r="F64" s="59"/>
      <c r="G64" s="59"/>
      <c r="H64" s="37"/>
    </row>
    <row r="65" spans="1:8" x14ac:dyDescent="0.25">
      <c r="A65" s="69" t="s">
        <v>31</v>
      </c>
      <c r="B65" s="51"/>
      <c r="C65" s="38"/>
      <c r="D65" s="38"/>
      <c r="E65" s="38"/>
      <c r="F65" s="38"/>
      <c r="G65" s="59"/>
      <c r="H65" s="37">
        <f>IFERROR(SOLL!D76-IF(B65 = SOLL!$B$2,1, IF(C65=SOLL!$B$2,2,IF(D65=SOLL!$B$2,3,IF(E65=SOLL!$B$2,4, IF(F65=SOLL!$B$2,"-"))))),"-")</f>
        <v>1</v>
      </c>
    </row>
    <row r="66" spans="1:8" x14ac:dyDescent="0.25">
      <c r="A66" s="69" t="s">
        <v>83</v>
      </c>
      <c r="B66" s="38"/>
      <c r="C66" s="51"/>
      <c r="D66" s="38"/>
      <c r="E66" s="38"/>
      <c r="F66" s="38"/>
      <c r="G66" s="59"/>
      <c r="H66" s="37">
        <f>IFERROR(SOLL!D47-IF(B66 = SOLL!$B$2,1, IF(C66=SOLL!$B$2,2,IF(D66=SOLL!$B$2,3,IF(E66=SOLL!$B$2,4, IF(F66=SOLL!$B$2,"-"))))),"-")</f>
        <v>2</v>
      </c>
    </row>
    <row r="67" spans="1:8" x14ac:dyDescent="0.25">
      <c r="A67" s="69" t="s">
        <v>34</v>
      </c>
      <c r="B67" s="38"/>
      <c r="C67" s="51"/>
      <c r="D67" s="38"/>
      <c r="E67" s="38"/>
      <c r="F67" s="38"/>
      <c r="G67" s="59"/>
      <c r="H67" s="37">
        <f>IFERROR(SOLL!D80-IF(B67 = SOLL!$B$2,1, IF(C67=SOLL!$B$2,2,IF(D67=SOLL!$B$2,3,IF(E67=SOLL!$B$2,4, IF(F67=SOLL!$B$2,"-"))))),"-")</f>
        <v>2</v>
      </c>
    </row>
    <row r="68" spans="1:8" x14ac:dyDescent="0.25">
      <c r="A68" s="69" t="s">
        <v>10</v>
      </c>
      <c r="B68" s="38"/>
      <c r="C68" s="51"/>
      <c r="D68" s="38"/>
      <c r="E68" s="38"/>
      <c r="F68" s="38"/>
      <c r="G68" s="59"/>
      <c r="H68" s="37">
        <f>IFERROR(SOLL!D40-IF(B68 = SOLL!$B$2,1, IF(C68=SOLL!$B$2,2,IF(D68=SOLL!$B$2,3,IF(E68=SOLL!$B$2,4, IF(F68=SOLL!$B$2,"-"))))),"-")</f>
        <v>2</v>
      </c>
    </row>
    <row r="69" spans="1:8" x14ac:dyDescent="0.25">
      <c r="A69" s="31"/>
      <c r="B69" s="59"/>
      <c r="C69" s="59"/>
      <c r="D69" s="59"/>
      <c r="E69" s="59"/>
      <c r="F69" s="59"/>
      <c r="G69" s="59"/>
      <c r="H69" s="37"/>
    </row>
    <row r="70" spans="1:8" x14ac:dyDescent="0.25">
      <c r="A70" s="33" t="s">
        <v>2</v>
      </c>
      <c r="B70" s="59"/>
      <c r="C70" s="59"/>
      <c r="D70" s="59"/>
      <c r="E70" s="59"/>
      <c r="F70" s="59"/>
      <c r="G70" s="59"/>
      <c r="H70" s="37"/>
    </row>
    <row r="71" spans="1:8" x14ac:dyDescent="0.25">
      <c r="A71" s="70" t="s">
        <v>25</v>
      </c>
      <c r="B71" s="51"/>
      <c r="C71" s="38"/>
      <c r="D71" s="38"/>
      <c r="E71" s="38"/>
      <c r="F71" s="38"/>
      <c r="G71" s="59"/>
      <c r="H71" s="37">
        <f>IFERROR(SOLL!D83-IF(B71 = SOLL!$B$2,1, IF(C71=SOLL!$B$2,2,IF(D71=SOLL!$B$2,3,IF(E71=SOLL!$B$2,4, IF(F71=SOLL!$B$2,"-"))))),"-")</f>
        <v>1</v>
      </c>
    </row>
    <row r="72" spans="1:8" x14ac:dyDescent="0.25">
      <c r="A72" s="70" t="s">
        <v>26</v>
      </c>
      <c r="B72" s="51"/>
      <c r="C72" s="38"/>
      <c r="D72" s="38"/>
      <c r="E72" s="38"/>
      <c r="F72" s="38"/>
      <c r="G72" s="59"/>
      <c r="H72" s="37">
        <f>IFERROR(SOLL!D84-IF(B72 = SOLL!$B$2,1, IF(C72=SOLL!$B$2,2,IF(D72=SOLL!$B$2,3,IF(E72=SOLL!$B$2,4, IF(F72=SOLL!$B$2,"-"))))),"-")</f>
        <v>1</v>
      </c>
    </row>
    <row r="73" spans="1:8" x14ac:dyDescent="0.25">
      <c r="A73" s="70" t="s">
        <v>27</v>
      </c>
      <c r="B73" s="38"/>
      <c r="C73" s="51"/>
      <c r="D73" s="38"/>
      <c r="E73" s="38"/>
      <c r="F73" s="38"/>
      <c r="G73" s="59"/>
      <c r="H73" s="37">
        <f>IFERROR(SOLL!D85-IF(B73 = SOLL!$B$2,1, IF(C73=SOLL!$B$2,2,IF(D73=SOLL!$B$2,3,IF(E73=SOLL!$B$2,4, IF(F73=SOLL!$B$2,"-"))))),"-")</f>
        <v>2</v>
      </c>
    </row>
    <row r="74" spans="1:8" x14ac:dyDescent="0.25">
      <c r="A74" s="31"/>
      <c r="B74" s="59"/>
      <c r="C74" s="59"/>
      <c r="D74" s="59"/>
      <c r="E74" s="59"/>
      <c r="F74" s="59"/>
      <c r="G74" s="59"/>
      <c r="H74" s="37"/>
    </row>
    <row r="75" spans="1:8" ht="18" x14ac:dyDescent="0.25">
      <c r="A75" s="32" t="s">
        <v>93</v>
      </c>
      <c r="B75" s="59"/>
      <c r="C75" s="59"/>
      <c r="D75" s="59"/>
      <c r="E75" s="59"/>
      <c r="F75" s="59"/>
      <c r="G75" s="59"/>
      <c r="H75" s="37"/>
    </row>
    <row r="76" spans="1:8" x14ac:dyDescent="0.25">
      <c r="A76" s="33" t="s">
        <v>94</v>
      </c>
      <c r="B76" s="59"/>
      <c r="C76" s="59"/>
      <c r="D76" s="59"/>
      <c r="E76" s="59"/>
      <c r="F76" s="59"/>
      <c r="G76" s="59"/>
      <c r="H76" s="37"/>
    </row>
    <row r="77" spans="1:8" ht="29.25" x14ac:dyDescent="0.25">
      <c r="A77" s="137" t="s">
        <v>175</v>
      </c>
      <c r="B77" s="38"/>
      <c r="C77" s="38"/>
      <c r="D77" s="51"/>
      <c r="E77" s="38"/>
      <c r="F77" s="38"/>
      <c r="G77" s="59"/>
      <c r="H77" s="37">
        <f>IFERROR(SOLL!D61-IF(B77 = SOLL!$B$2,1, IF(C77=SOLL!$B$2,2,IF(D77=SOLL!$B$2,3,IF(E77=SOLL!$B$2,4, IF(F77=SOLL!$B$2,"-"))))),"-")</f>
        <v>3</v>
      </c>
    </row>
    <row r="78" spans="1:8" x14ac:dyDescent="0.25">
      <c r="A78" s="74" t="s">
        <v>142</v>
      </c>
      <c r="B78" s="51"/>
      <c r="C78" s="38"/>
      <c r="D78" s="38"/>
      <c r="E78" s="38"/>
      <c r="F78" s="38"/>
      <c r="G78" s="59"/>
      <c r="H78" s="37">
        <f>IFERROR(SOLL!D94-IF(B78 = SOLL!$B$2,1, IF(C78=SOLL!$B$2,2,IF(D78=SOLL!$B$2,3,IF(E78=SOLL!$B$2,4, IF(F78=SOLL!$B$2,"-"))))),"-")</f>
        <v>1</v>
      </c>
    </row>
    <row r="79" spans="1:8" ht="29.25" x14ac:dyDescent="0.25">
      <c r="A79" s="137" t="s">
        <v>143</v>
      </c>
      <c r="B79" s="38"/>
      <c r="C79" s="51"/>
      <c r="D79" s="38"/>
      <c r="E79" s="38"/>
      <c r="F79" s="38"/>
      <c r="G79" s="59"/>
      <c r="H79" s="37">
        <f>IFERROR(SOLL!D91-IF(B79 = SOLL!$B$2,1, IF(C79=SOLL!$B$2,2,IF(D79=SOLL!$B$2,3,IF(E79=SOLL!$B$2,4, IF(F79=SOLL!$B$2,"-"))))),"-")</f>
        <v>2</v>
      </c>
    </row>
    <row r="80" spans="1:8" x14ac:dyDescent="0.25">
      <c r="A80" s="74" t="s">
        <v>21</v>
      </c>
      <c r="B80" s="38"/>
      <c r="C80" s="51"/>
      <c r="D80" s="38"/>
      <c r="E80" s="38"/>
      <c r="F80" s="38"/>
      <c r="G80" s="59"/>
      <c r="H80" s="37">
        <f>IFERROR(SOLL!D95-IF(B80 = SOLL!$B$2,1, IF(C80=SOLL!$B$2,2,IF(D80=SOLL!$B$2,3,IF(E80=SOLL!$B$2,4, IF(F80=SOLL!$B$2,"-"))))),"-")</f>
        <v>2</v>
      </c>
    </row>
    <row r="81" spans="2:7" x14ac:dyDescent="0.25">
      <c r="B81" s="59"/>
      <c r="C81" s="59"/>
      <c r="D81" s="59"/>
      <c r="E81" s="59"/>
      <c r="F81" s="59"/>
      <c r="G81" s="59"/>
    </row>
    <row r="82" spans="2:7" x14ac:dyDescent="0.25">
      <c r="B82" s="59"/>
      <c r="C82" s="59"/>
      <c r="D82" s="59"/>
      <c r="E82" s="59"/>
      <c r="F82" s="59"/>
      <c r="G82" s="59"/>
    </row>
    <row r="83" spans="2:7" x14ac:dyDescent="0.25">
      <c r="B83" s="59"/>
      <c r="C83" s="59"/>
      <c r="D83" s="59"/>
      <c r="E83" s="59"/>
      <c r="F83" s="59"/>
      <c r="G83" s="59"/>
    </row>
    <row r="84" spans="2:7" x14ac:dyDescent="0.25">
      <c r="B84" s="59"/>
      <c r="C84" s="59"/>
      <c r="D84" s="59"/>
      <c r="E84" s="59"/>
      <c r="F84" s="59"/>
      <c r="G84" s="59"/>
    </row>
    <row r="85" spans="2:7" x14ac:dyDescent="0.25">
      <c r="B85" s="59"/>
      <c r="C85" s="59"/>
      <c r="D85" s="59"/>
      <c r="E85" s="59"/>
      <c r="F85" s="59"/>
      <c r="G85" s="59"/>
    </row>
    <row r="86" spans="2:7" x14ac:dyDescent="0.25">
      <c r="B86" s="59"/>
      <c r="C86" s="59"/>
      <c r="D86" s="59"/>
      <c r="E86" s="59"/>
      <c r="F86" s="59"/>
      <c r="G86" s="59"/>
    </row>
    <row r="87" spans="2:7" x14ac:dyDescent="0.25">
      <c r="B87" s="59"/>
      <c r="C87" s="59"/>
      <c r="D87" s="59"/>
      <c r="E87" s="59"/>
      <c r="F87" s="59"/>
      <c r="G87" s="59"/>
    </row>
    <row r="88" spans="2:7" x14ac:dyDescent="0.25">
      <c r="B88" s="59"/>
      <c r="C88" s="59"/>
      <c r="D88" s="59"/>
      <c r="E88" s="59"/>
      <c r="F88" s="59"/>
      <c r="G88" s="59"/>
    </row>
    <row r="89" spans="2:7" x14ac:dyDescent="0.25">
      <c r="B89" s="59"/>
      <c r="C89" s="59"/>
      <c r="D89" s="59"/>
      <c r="E89" s="59"/>
      <c r="F89" s="59"/>
      <c r="G89" s="59"/>
    </row>
    <row r="90" spans="2:7" x14ac:dyDescent="0.25">
      <c r="B90" s="59"/>
      <c r="C90" s="59"/>
      <c r="D90" s="59"/>
      <c r="E90" s="59"/>
      <c r="F90" s="59"/>
      <c r="G90" s="59"/>
    </row>
    <row r="91" spans="2:7" x14ac:dyDescent="0.25">
      <c r="B91" s="59"/>
      <c r="C91" s="59"/>
      <c r="D91" s="59"/>
      <c r="E91" s="59"/>
      <c r="F91" s="59"/>
      <c r="G91" s="59"/>
    </row>
    <row r="92" spans="2:7" x14ac:dyDescent="0.25">
      <c r="B92" s="59"/>
      <c r="C92" s="59"/>
      <c r="D92" s="59"/>
      <c r="E92" s="59"/>
      <c r="F92" s="59"/>
      <c r="G92" s="59"/>
    </row>
    <row r="93" spans="2:7" x14ac:dyDescent="0.25">
      <c r="B93" s="59"/>
      <c r="C93" s="59"/>
      <c r="D93" s="59"/>
      <c r="E93" s="59"/>
      <c r="F93" s="59"/>
      <c r="G93" s="59"/>
    </row>
    <row r="94" spans="2:7" x14ac:dyDescent="0.25">
      <c r="B94" s="59"/>
      <c r="C94" s="59"/>
      <c r="D94" s="59"/>
      <c r="E94" s="59"/>
      <c r="F94" s="59"/>
      <c r="G94" s="59"/>
    </row>
    <row r="95" spans="2:7" x14ac:dyDescent="0.25">
      <c r="B95" s="59"/>
      <c r="C95" s="59"/>
      <c r="D95" s="59"/>
      <c r="E95" s="59"/>
      <c r="F95" s="59"/>
      <c r="G95" s="59"/>
    </row>
    <row r="96" spans="2:7" x14ac:dyDescent="0.25">
      <c r="B96" s="59"/>
      <c r="C96" s="59"/>
      <c r="D96" s="59"/>
      <c r="E96" s="59"/>
      <c r="F96" s="59"/>
      <c r="G96" s="59"/>
    </row>
    <row r="97" spans="2:7" x14ac:dyDescent="0.25">
      <c r="B97" s="59"/>
      <c r="C97" s="59"/>
      <c r="D97" s="59"/>
      <c r="E97" s="59"/>
      <c r="F97" s="59"/>
      <c r="G97" s="59"/>
    </row>
    <row r="98" spans="2:7" x14ac:dyDescent="0.25">
      <c r="B98" s="59"/>
      <c r="C98" s="59"/>
      <c r="D98" s="59"/>
      <c r="E98" s="59"/>
      <c r="F98" s="59"/>
      <c r="G98" s="59"/>
    </row>
    <row r="99" spans="2:7" x14ac:dyDescent="0.25">
      <c r="B99" s="59"/>
      <c r="C99" s="59"/>
      <c r="D99" s="59"/>
      <c r="E99" s="59"/>
      <c r="F99" s="59"/>
      <c r="G99" s="59"/>
    </row>
    <row r="100" spans="2:7" x14ac:dyDescent="0.25">
      <c r="B100" s="59"/>
      <c r="C100" s="59"/>
      <c r="D100" s="59"/>
      <c r="E100" s="59"/>
      <c r="F100" s="59"/>
      <c r="G100" s="59"/>
    </row>
    <row r="101" spans="2:7" x14ac:dyDescent="0.25">
      <c r="B101" s="59"/>
      <c r="C101" s="59"/>
      <c r="D101" s="59"/>
      <c r="E101" s="59"/>
      <c r="F101" s="59"/>
      <c r="G101" s="59"/>
    </row>
    <row r="102" spans="2:7" x14ac:dyDescent="0.25">
      <c r="B102" s="59"/>
      <c r="C102" s="59"/>
      <c r="D102" s="59"/>
      <c r="E102" s="59"/>
      <c r="F102" s="59"/>
      <c r="G102" s="59"/>
    </row>
    <row r="103" spans="2:7" x14ac:dyDescent="0.25">
      <c r="B103" s="59"/>
      <c r="C103" s="59"/>
      <c r="D103" s="59"/>
      <c r="E103" s="59"/>
      <c r="F103" s="59"/>
      <c r="G103" s="59"/>
    </row>
    <row r="104" spans="2:7" x14ac:dyDescent="0.25">
      <c r="B104" s="59"/>
      <c r="C104" s="59"/>
      <c r="D104" s="59"/>
      <c r="E104" s="59"/>
      <c r="F104" s="59"/>
      <c r="G104" s="59"/>
    </row>
    <row r="105" spans="2:7" x14ac:dyDescent="0.25">
      <c r="B105" s="59"/>
      <c r="C105" s="59"/>
      <c r="D105" s="59"/>
      <c r="E105" s="59"/>
      <c r="F105" s="59"/>
      <c r="G105" s="59"/>
    </row>
    <row r="106" spans="2:7" x14ac:dyDescent="0.25">
      <c r="B106" s="59"/>
      <c r="C106" s="59"/>
      <c r="D106" s="59"/>
      <c r="E106" s="59"/>
      <c r="F106" s="59"/>
      <c r="G106" s="59"/>
    </row>
    <row r="107" spans="2:7" x14ac:dyDescent="0.25">
      <c r="B107" s="59"/>
      <c r="C107" s="59"/>
      <c r="D107" s="59"/>
      <c r="E107" s="59"/>
      <c r="F107" s="59"/>
      <c r="G107" s="59"/>
    </row>
    <row r="108" spans="2:7" x14ac:dyDescent="0.25">
      <c r="B108" s="59"/>
      <c r="C108" s="59"/>
      <c r="D108" s="59"/>
      <c r="E108" s="59"/>
      <c r="F108" s="59"/>
      <c r="G108" s="59"/>
    </row>
    <row r="109" spans="2:7" x14ac:dyDescent="0.25">
      <c r="B109" s="59"/>
      <c r="C109" s="59"/>
      <c r="D109" s="59"/>
      <c r="E109" s="59"/>
      <c r="F109" s="59"/>
      <c r="G109" s="59"/>
    </row>
    <row r="110" spans="2:7" x14ac:dyDescent="0.25">
      <c r="B110" s="59"/>
      <c r="C110" s="59"/>
      <c r="D110" s="59"/>
      <c r="E110" s="59"/>
      <c r="F110" s="59"/>
      <c r="G110" s="59"/>
    </row>
    <row r="111" spans="2:7" x14ac:dyDescent="0.25">
      <c r="B111" s="59"/>
      <c r="C111" s="59"/>
      <c r="D111" s="59"/>
      <c r="E111" s="59"/>
      <c r="F111" s="59"/>
      <c r="G111" s="59"/>
    </row>
    <row r="112" spans="2:7" x14ac:dyDescent="0.25">
      <c r="B112" s="59"/>
      <c r="C112" s="59"/>
      <c r="D112" s="59"/>
      <c r="E112" s="59"/>
      <c r="F112" s="59"/>
      <c r="G112" s="59"/>
    </row>
    <row r="113" spans="2:7" x14ac:dyDescent="0.25">
      <c r="B113" s="59"/>
      <c r="C113" s="59"/>
      <c r="D113" s="59"/>
      <c r="E113" s="59"/>
      <c r="F113" s="59"/>
      <c r="G113" s="59"/>
    </row>
    <row r="114" spans="2:7" x14ac:dyDescent="0.25">
      <c r="B114" s="59"/>
      <c r="C114" s="59"/>
      <c r="D114" s="59"/>
      <c r="E114" s="59"/>
      <c r="F114" s="59"/>
      <c r="G114" s="59"/>
    </row>
    <row r="115" spans="2:7" x14ac:dyDescent="0.25">
      <c r="B115" s="59"/>
      <c r="C115" s="59"/>
      <c r="D115" s="59"/>
      <c r="E115" s="59"/>
      <c r="F115" s="59"/>
      <c r="G115" s="59"/>
    </row>
    <row r="116" spans="2:7" x14ac:dyDescent="0.25">
      <c r="B116" s="59"/>
      <c r="C116" s="59"/>
      <c r="D116" s="59"/>
      <c r="E116" s="59"/>
      <c r="F116" s="59"/>
      <c r="G116" s="59"/>
    </row>
    <row r="117" spans="2:7" x14ac:dyDescent="0.25">
      <c r="B117" s="59"/>
      <c r="C117" s="59"/>
      <c r="D117" s="59"/>
      <c r="E117" s="59"/>
      <c r="F117" s="59"/>
      <c r="G117" s="59"/>
    </row>
    <row r="118" spans="2:7" x14ac:dyDescent="0.25">
      <c r="B118" s="59"/>
      <c r="C118" s="59"/>
      <c r="D118" s="59"/>
      <c r="E118" s="59"/>
      <c r="F118" s="59"/>
      <c r="G118" s="59"/>
    </row>
    <row r="119" spans="2:7" x14ac:dyDescent="0.25">
      <c r="B119" s="59"/>
      <c r="C119" s="59"/>
      <c r="D119" s="59"/>
      <c r="E119" s="59"/>
      <c r="F119" s="59"/>
      <c r="G119" s="59"/>
    </row>
    <row r="120" spans="2:7" x14ac:dyDescent="0.25">
      <c r="B120" s="59"/>
      <c r="C120" s="59"/>
      <c r="D120" s="59"/>
      <c r="E120" s="59"/>
      <c r="F120" s="59"/>
      <c r="G120" s="59"/>
    </row>
    <row r="121" spans="2:7" x14ac:dyDescent="0.25">
      <c r="B121" s="59"/>
      <c r="C121" s="59"/>
      <c r="D121" s="59"/>
      <c r="E121" s="59"/>
      <c r="F121" s="59"/>
      <c r="G121" s="59"/>
    </row>
    <row r="122" spans="2:7" x14ac:dyDescent="0.25">
      <c r="B122" s="59"/>
      <c r="C122" s="59"/>
      <c r="D122" s="59"/>
      <c r="E122" s="59"/>
      <c r="F122" s="59"/>
      <c r="G122" s="59"/>
    </row>
  </sheetData>
  <mergeCells count="1">
    <mergeCell ref="B4:E4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zoomScale="90" zoomScaleNormal="90" workbookViewId="0">
      <selection activeCell="E20" sqref="E20"/>
    </sheetView>
  </sheetViews>
  <sheetFormatPr baseColWidth="10" defaultRowHeight="15" x14ac:dyDescent="0.25"/>
  <cols>
    <col min="1" max="1" width="79" bestFit="1" customWidth="1"/>
    <col min="2" max="2" width="91.7109375" style="126" bestFit="1" customWidth="1"/>
    <col min="3" max="3" width="7.7109375" customWidth="1"/>
  </cols>
  <sheetData>
    <row r="1" spans="1:4" ht="18" x14ac:dyDescent="0.25">
      <c r="A1" s="133" t="s">
        <v>72</v>
      </c>
      <c r="B1" s="133"/>
      <c r="C1" s="127"/>
    </row>
    <row r="2" spans="1:4" x14ac:dyDescent="0.25">
      <c r="A2" s="33" t="s">
        <v>38</v>
      </c>
      <c r="B2" s="138"/>
      <c r="C2" s="127"/>
    </row>
    <row r="3" spans="1:4" x14ac:dyDescent="0.25">
      <c r="A3" s="40" t="s">
        <v>43</v>
      </c>
      <c r="B3" s="128" t="s">
        <v>124</v>
      </c>
      <c r="C3" s="139"/>
      <c r="D3" s="134"/>
    </row>
    <row r="4" spans="1:4" x14ac:dyDescent="0.25">
      <c r="A4" s="40" t="s">
        <v>44</v>
      </c>
      <c r="B4" s="130"/>
      <c r="C4" s="107"/>
      <c r="D4" s="134"/>
    </row>
    <row r="5" spans="1:4" ht="18" x14ac:dyDescent="0.25">
      <c r="A5" s="40" t="s">
        <v>73</v>
      </c>
      <c r="B5" s="130"/>
      <c r="C5" s="140"/>
      <c r="D5" s="134"/>
    </row>
    <row r="6" spans="1:4" x14ac:dyDescent="0.25">
      <c r="A6" s="40" t="s">
        <v>74</v>
      </c>
      <c r="B6" s="130"/>
      <c r="C6" s="141"/>
      <c r="D6" s="134"/>
    </row>
    <row r="7" spans="1:4" x14ac:dyDescent="0.25">
      <c r="A7" s="45" t="s">
        <v>45</v>
      </c>
      <c r="B7" s="130"/>
      <c r="C7" s="132"/>
      <c r="D7" s="134"/>
    </row>
    <row r="8" spans="1:4" x14ac:dyDescent="0.25">
      <c r="A8" s="40" t="s">
        <v>46</v>
      </c>
      <c r="B8" s="128" t="s">
        <v>129</v>
      </c>
      <c r="C8" s="139"/>
      <c r="D8" s="134"/>
    </row>
    <row r="9" spans="1:4" x14ac:dyDescent="0.25">
      <c r="A9" s="126"/>
      <c r="B9" s="59"/>
      <c r="C9" s="132"/>
      <c r="D9" s="134"/>
    </row>
    <row r="10" spans="1:4" ht="18" x14ac:dyDescent="0.25">
      <c r="A10" s="133" t="s">
        <v>75</v>
      </c>
      <c r="B10" s="135"/>
      <c r="C10" s="132"/>
      <c r="D10" s="134"/>
    </row>
    <row r="11" spans="1:4" x14ac:dyDescent="0.25">
      <c r="A11" s="33" t="s">
        <v>47</v>
      </c>
      <c r="B11" s="138"/>
      <c r="C11" s="107"/>
      <c r="D11" s="134"/>
    </row>
    <row r="12" spans="1:4" x14ac:dyDescent="0.25">
      <c r="A12" s="41" t="s">
        <v>48</v>
      </c>
      <c r="B12" s="129" t="s">
        <v>48</v>
      </c>
      <c r="C12" s="139"/>
      <c r="D12" s="134"/>
    </row>
    <row r="13" spans="1:4" x14ac:dyDescent="0.25">
      <c r="A13" s="41" t="s">
        <v>49</v>
      </c>
      <c r="B13" s="129" t="s">
        <v>125</v>
      </c>
      <c r="C13" s="139"/>
      <c r="D13" s="134"/>
    </row>
    <row r="14" spans="1:4" x14ac:dyDescent="0.25">
      <c r="A14" s="41" t="s">
        <v>50</v>
      </c>
      <c r="B14" s="130"/>
      <c r="C14" s="142"/>
      <c r="D14" s="134"/>
    </row>
    <row r="15" spans="1:4" x14ac:dyDescent="0.25">
      <c r="A15" s="48" t="s">
        <v>51</v>
      </c>
      <c r="B15" s="130"/>
      <c r="C15" s="142"/>
      <c r="D15" s="134"/>
    </row>
    <row r="16" spans="1:4" x14ac:dyDescent="0.25">
      <c r="A16" s="41" t="s">
        <v>52</v>
      </c>
      <c r="B16" s="129" t="s">
        <v>52</v>
      </c>
      <c r="C16" s="139"/>
      <c r="D16" s="134"/>
    </row>
    <row r="17" spans="1:4" ht="18" x14ac:dyDescent="0.25">
      <c r="A17" s="126"/>
      <c r="B17" s="59"/>
      <c r="C17" s="140"/>
      <c r="D17" s="134"/>
    </row>
    <row r="18" spans="1:4" x14ac:dyDescent="0.25">
      <c r="A18" s="33" t="s">
        <v>53</v>
      </c>
      <c r="B18" s="138"/>
      <c r="C18" s="141"/>
      <c r="D18" s="134"/>
    </row>
    <row r="19" spans="1:4" x14ac:dyDescent="0.25">
      <c r="A19" s="40" t="s">
        <v>54</v>
      </c>
      <c r="B19" s="128" t="s">
        <v>123</v>
      </c>
      <c r="C19" s="132"/>
      <c r="D19" s="134"/>
    </row>
    <row r="20" spans="1:4" x14ac:dyDescent="0.25">
      <c r="A20" s="40" t="s">
        <v>55</v>
      </c>
      <c r="B20" s="131" t="s">
        <v>128</v>
      </c>
      <c r="C20" s="132"/>
      <c r="D20" s="134"/>
    </row>
    <row r="21" spans="1:4" x14ac:dyDescent="0.25">
      <c r="A21" s="40" t="s">
        <v>56</v>
      </c>
      <c r="B21" s="130"/>
      <c r="C21" s="132"/>
      <c r="D21" s="134"/>
    </row>
    <row r="22" spans="1:4" x14ac:dyDescent="0.25">
      <c r="A22" s="40" t="s">
        <v>76</v>
      </c>
      <c r="B22" s="131" t="s">
        <v>130</v>
      </c>
      <c r="C22" s="142"/>
      <c r="D22" s="134"/>
    </row>
    <row r="23" spans="1:4" x14ac:dyDescent="0.25">
      <c r="A23" s="45" t="s">
        <v>57</v>
      </c>
      <c r="B23" s="131" t="s">
        <v>127</v>
      </c>
      <c r="C23" s="107"/>
      <c r="D23" s="134"/>
    </row>
    <row r="24" spans="1:4" x14ac:dyDescent="0.25">
      <c r="A24" s="126"/>
      <c r="B24" s="59"/>
      <c r="C24" s="107"/>
      <c r="D24" s="134"/>
    </row>
    <row r="25" spans="1:4" ht="18" x14ac:dyDescent="0.25">
      <c r="A25" s="133" t="s">
        <v>77</v>
      </c>
      <c r="B25" s="135"/>
      <c r="C25" s="140"/>
      <c r="D25" s="134"/>
    </row>
    <row r="26" spans="1:4" x14ac:dyDescent="0.25">
      <c r="A26" s="33" t="s">
        <v>58</v>
      </c>
      <c r="B26" s="138"/>
      <c r="C26" s="141"/>
      <c r="D26" s="134"/>
    </row>
    <row r="27" spans="1:4" x14ac:dyDescent="0.25">
      <c r="A27" s="40" t="s">
        <v>59</v>
      </c>
      <c r="B27" s="129" t="s">
        <v>126</v>
      </c>
      <c r="C27" s="132"/>
      <c r="D27" s="134"/>
    </row>
    <row r="28" spans="1:4" x14ac:dyDescent="0.25">
      <c r="A28" s="40" t="s">
        <v>60</v>
      </c>
      <c r="B28" s="130"/>
      <c r="C28" s="132"/>
      <c r="D28" s="134"/>
    </row>
    <row r="29" spans="1:4" x14ac:dyDescent="0.25">
      <c r="A29" s="40" t="s">
        <v>61</v>
      </c>
      <c r="B29" s="129" t="s">
        <v>61</v>
      </c>
      <c r="C29" s="132"/>
      <c r="D29" s="134"/>
    </row>
    <row r="30" spans="1:4" x14ac:dyDescent="0.25">
      <c r="A30" s="40" t="s">
        <v>62</v>
      </c>
      <c r="B30" s="130"/>
      <c r="C30" s="132"/>
      <c r="D30" s="134"/>
    </row>
    <row r="31" spans="1:4" x14ac:dyDescent="0.25">
      <c r="A31" s="40" t="s">
        <v>63</v>
      </c>
      <c r="B31" s="129" t="s">
        <v>63</v>
      </c>
      <c r="C31" s="107"/>
      <c r="D31" s="134"/>
    </row>
    <row r="32" spans="1:4" x14ac:dyDescent="0.25">
      <c r="A32" s="126"/>
      <c r="B32" s="59"/>
      <c r="C32" s="141"/>
      <c r="D32" s="134"/>
    </row>
    <row r="33" spans="1:4" x14ac:dyDescent="0.25">
      <c r="A33" s="126"/>
      <c r="B33" s="59"/>
      <c r="C33" s="132"/>
      <c r="D33" s="134"/>
    </row>
    <row r="34" spans="1:4" ht="18" x14ac:dyDescent="0.25">
      <c r="A34" s="133" t="s">
        <v>64</v>
      </c>
      <c r="B34" s="135"/>
      <c r="C34" s="132"/>
      <c r="D34" s="134"/>
    </row>
    <row r="35" spans="1:4" x14ac:dyDescent="0.25">
      <c r="A35" s="33" t="s">
        <v>78</v>
      </c>
      <c r="B35" s="138"/>
      <c r="C35" s="132"/>
      <c r="D35" s="134"/>
    </row>
    <row r="36" spans="1:4" x14ac:dyDescent="0.25">
      <c r="A36" s="42" t="s">
        <v>9</v>
      </c>
      <c r="B36" s="129" t="s">
        <v>134</v>
      </c>
      <c r="C36" s="132"/>
      <c r="D36" s="134"/>
    </row>
    <row r="37" spans="1:4" x14ac:dyDescent="0.25">
      <c r="A37" s="42" t="s">
        <v>10</v>
      </c>
      <c r="B37" s="129" t="s">
        <v>177</v>
      </c>
      <c r="C37" s="132"/>
      <c r="D37" s="134"/>
    </row>
    <row r="38" spans="1:4" x14ac:dyDescent="0.25">
      <c r="A38" s="42" t="s">
        <v>11</v>
      </c>
      <c r="B38" s="129" t="s">
        <v>144</v>
      </c>
      <c r="C38" s="132"/>
      <c r="D38" s="134"/>
    </row>
    <row r="39" spans="1:4" x14ac:dyDescent="0.25">
      <c r="A39" s="42" t="s">
        <v>79</v>
      </c>
      <c r="B39" s="129" t="s">
        <v>132</v>
      </c>
      <c r="C39" s="132"/>
      <c r="D39" s="134"/>
    </row>
    <row r="40" spans="1:4" x14ac:dyDescent="0.25">
      <c r="A40" s="126"/>
      <c r="B40" s="59"/>
      <c r="C40" s="142"/>
      <c r="D40" s="134"/>
    </row>
    <row r="41" spans="1:4" x14ac:dyDescent="0.25">
      <c r="A41" s="33" t="s">
        <v>80</v>
      </c>
      <c r="B41" s="138"/>
      <c r="C41" s="142"/>
      <c r="D41" s="134"/>
    </row>
    <row r="42" spans="1:4" x14ac:dyDescent="0.25">
      <c r="A42" s="42" t="s">
        <v>81</v>
      </c>
      <c r="B42" s="129" t="s">
        <v>136</v>
      </c>
      <c r="C42" s="142"/>
      <c r="D42" s="134"/>
    </row>
    <row r="43" spans="1:4" x14ac:dyDescent="0.25">
      <c r="A43" s="42" t="s">
        <v>82</v>
      </c>
      <c r="B43" s="129" t="s">
        <v>135</v>
      </c>
      <c r="C43" s="142"/>
      <c r="D43" s="134"/>
    </row>
    <row r="44" spans="1:4" x14ac:dyDescent="0.25">
      <c r="A44" s="42" t="s">
        <v>83</v>
      </c>
      <c r="B44" s="128" t="s">
        <v>83</v>
      </c>
      <c r="C44" s="142"/>
      <c r="D44" s="134"/>
    </row>
    <row r="45" spans="1:4" x14ac:dyDescent="0.25">
      <c r="A45" s="42" t="s">
        <v>13</v>
      </c>
      <c r="B45" s="129" t="s">
        <v>133</v>
      </c>
      <c r="C45" s="142"/>
      <c r="D45" s="134"/>
    </row>
    <row r="46" spans="1:4" ht="18" x14ac:dyDescent="0.25">
      <c r="A46" s="126"/>
      <c r="B46" s="59"/>
      <c r="C46" s="140"/>
      <c r="D46" s="134"/>
    </row>
    <row r="47" spans="1:4" ht="18" x14ac:dyDescent="0.25">
      <c r="A47" s="133" t="s">
        <v>84</v>
      </c>
      <c r="B47" s="135"/>
      <c r="C47" s="141"/>
      <c r="D47" s="134"/>
    </row>
    <row r="48" spans="1:4" x14ac:dyDescent="0.25">
      <c r="A48" s="33" t="s">
        <v>85</v>
      </c>
      <c r="B48" s="138"/>
      <c r="C48" s="142"/>
      <c r="D48" s="134"/>
    </row>
    <row r="49" spans="1:4" x14ac:dyDescent="0.25">
      <c r="A49" s="39" t="s">
        <v>86</v>
      </c>
      <c r="B49" s="130"/>
      <c r="C49" s="142"/>
      <c r="D49" s="134"/>
    </row>
    <row r="50" spans="1:4" x14ac:dyDescent="0.25">
      <c r="A50" s="50" t="s">
        <v>14</v>
      </c>
      <c r="B50" s="136" t="s">
        <v>138</v>
      </c>
      <c r="C50" s="142"/>
      <c r="D50" s="134"/>
    </row>
    <row r="51" spans="1:4" x14ac:dyDescent="0.25">
      <c r="A51" s="43" t="s">
        <v>15</v>
      </c>
      <c r="B51" s="131" t="s">
        <v>137</v>
      </c>
      <c r="C51" s="142"/>
      <c r="D51" s="134"/>
    </row>
    <row r="52" spans="1:4" x14ac:dyDescent="0.25">
      <c r="A52" s="39" t="s">
        <v>16</v>
      </c>
      <c r="B52" s="120"/>
      <c r="C52" s="107"/>
      <c r="D52" s="134"/>
    </row>
    <row r="53" spans="1:4" x14ac:dyDescent="0.25">
      <c r="A53" s="49" t="s">
        <v>17</v>
      </c>
      <c r="B53" s="130"/>
      <c r="C53" s="107"/>
      <c r="D53" s="134"/>
    </row>
    <row r="54" spans="1:4" ht="18" x14ac:dyDescent="0.25">
      <c r="A54" s="126"/>
      <c r="B54" s="59"/>
      <c r="C54" s="140"/>
      <c r="D54" s="134"/>
    </row>
    <row r="55" spans="1:4" ht="18" x14ac:dyDescent="0.25">
      <c r="A55" s="133" t="s">
        <v>87</v>
      </c>
      <c r="B55" s="135"/>
      <c r="C55" s="141"/>
      <c r="D55" s="134"/>
    </row>
    <row r="56" spans="1:4" x14ac:dyDescent="0.25">
      <c r="A56" s="33" t="s">
        <v>88</v>
      </c>
      <c r="B56" s="138"/>
      <c r="C56" s="132"/>
      <c r="D56" s="134"/>
    </row>
    <row r="57" spans="1:4" x14ac:dyDescent="0.25">
      <c r="A57" s="44" t="s">
        <v>39</v>
      </c>
      <c r="B57" s="130"/>
      <c r="C57" s="132"/>
      <c r="D57" s="134"/>
    </row>
    <row r="58" spans="1:4" ht="29.25" x14ac:dyDescent="0.25">
      <c r="A58" s="44" t="s">
        <v>40</v>
      </c>
      <c r="B58" s="137" t="s">
        <v>175</v>
      </c>
      <c r="C58" s="132"/>
      <c r="D58" s="134"/>
    </row>
    <row r="59" spans="1:4" ht="29.25" x14ac:dyDescent="0.25">
      <c r="A59" s="44" t="s">
        <v>41</v>
      </c>
      <c r="B59" s="137" t="s">
        <v>176</v>
      </c>
      <c r="C59" s="132"/>
      <c r="D59" s="134"/>
    </row>
    <row r="60" spans="1:4" ht="29.25" x14ac:dyDescent="0.25">
      <c r="A60" s="44" t="s">
        <v>42</v>
      </c>
      <c r="B60" s="137" t="s">
        <v>179</v>
      </c>
      <c r="C60" s="132"/>
      <c r="D60" s="134"/>
    </row>
    <row r="61" spans="1:4" x14ac:dyDescent="0.25">
      <c r="A61" s="44" t="s">
        <v>89</v>
      </c>
      <c r="B61" s="131" t="s">
        <v>174</v>
      </c>
      <c r="C61" s="132"/>
      <c r="D61" s="134"/>
    </row>
    <row r="62" spans="1:4" x14ac:dyDescent="0.25">
      <c r="A62" s="126"/>
      <c r="B62" s="59"/>
      <c r="C62" s="132"/>
      <c r="D62" s="134"/>
    </row>
    <row r="63" spans="1:4" x14ac:dyDescent="0.25">
      <c r="A63" s="126"/>
      <c r="B63" s="59"/>
      <c r="C63" s="132"/>
      <c r="D63" s="134"/>
    </row>
    <row r="64" spans="1:4" ht="18" x14ac:dyDescent="0.25">
      <c r="A64" s="133" t="s">
        <v>90</v>
      </c>
      <c r="B64" s="135"/>
      <c r="C64" s="132"/>
      <c r="D64" s="134"/>
    </row>
    <row r="65" spans="1:4" x14ac:dyDescent="0.25">
      <c r="A65" s="33" t="s">
        <v>91</v>
      </c>
      <c r="B65" s="138"/>
      <c r="C65" s="107"/>
      <c r="D65" s="134"/>
    </row>
    <row r="66" spans="1:4" x14ac:dyDescent="0.25">
      <c r="A66" s="39" t="s">
        <v>36</v>
      </c>
      <c r="B66" s="128" t="s">
        <v>36</v>
      </c>
      <c r="C66" s="132"/>
      <c r="D66" s="134"/>
    </row>
    <row r="67" spans="1:4" x14ac:dyDescent="0.25">
      <c r="A67" s="39" t="s">
        <v>35</v>
      </c>
      <c r="B67" s="130"/>
      <c r="C67" s="142"/>
      <c r="D67" s="134"/>
    </row>
    <row r="68" spans="1:4" x14ac:dyDescent="0.25">
      <c r="A68" s="49" t="s">
        <v>37</v>
      </c>
      <c r="B68" s="130"/>
      <c r="C68" s="142"/>
      <c r="D68" s="134"/>
    </row>
    <row r="69" spans="1:4" x14ac:dyDescent="0.25">
      <c r="A69" s="46" t="s">
        <v>24</v>
      </c>
      <c r="B69" s="131" t="s">
        <v>171</v>
      </c>
      <c r="C69" s="142"/>
      <c r="D69" s="134"/>
    </row>
    <row r="70" spans="1:4" x14ac:dyDescent="0.25">
      <c r="A70" s="47" t="s">
        <v>23</v>
      </c>
      <c r="B70" s="129" t="s">
        <v>170</v>
      </c>
      <c r="C70" s="107"/>
      <c r="D70" s="134"/>
    </row>
    <row r="71" spans="1:4" ht="18" x14ac:dyDescent="0.25">
      <c r="A71" s="126"/>
      <c r="B71" s="59"/>
      <c r="C71" s="140"/>
      <c r="D71" s="134"/>
    </row>
    <row r="72" spans="1:4" x14ac:dyDescent="0.25">
      <c r="A72" s="33" t="s">
        <v>30</v>
      </c>
      <c r="B72" s="138"/>
      <c r="C72" s="141"/>
      <c r="D72" s="134"/>
    </row>
    <row r="73" spans="1:4" x14ac:dyDescent="0.25">
      <c r="A73" s="46" t="s">
        <v>31</v>
      </c>
      <c r="B73" s="129" t="s">
        <v>31</v>
      </c>
      <c r="C73" s="143"/>
      <c r="D73" s="134"/>
    </row>
    <row r="74" spans="1:4" x14ac:dyDescent="0.25">
      <c r="A74" s="46" t="s">
        <v>32</v>
      </c>
      <c r="B74" s="128" t="s">
        <v>141</v>
      </c>
      <c r="C74" s="143"/>
      <c r="D74" s="134"/>
    </row>
    <row r="75" spans="1:4" x14ac:dyDescent="0.25">
      <c r="A75" s="46" t="s">
        <v>92</v>
      </c>
      <c r="B75" s="130"/>
      <c r="C75" s="142"/>
      <c r="D75" s="134"/>
    </row>
    <row r="76" spans="1:4" x14ac:dyDescent="0.25">
      <c r="A76" s="46" t="s">
        <v>33</v>
      </c>
      <c r="B76" s="129" t="s">
        <v>139</v>
      </c>
      <c r="C76" s="142"/>
      <c r="D76" s="134"/>
    </row>
    <row r="77" spans="1:4" x14ac:dyDescent="0.25">
      <c r="A77" s="47" t="s">
        <v>34</v>
      </c>
      <c r="B77" s="128" t="s">
        <v>34</v>
      </c>
      <c r="C77" s="142"/>
      <c r="D77" s="134"/>
    </row>
    <row r="78" spans="1:4" x14ac:dyDescent="0.25">
      <c r="A78" s="126"/>
      <c r="B78" s="128"/>
      <c r="C78" s="142"/>
      <c r="D78" s="134"/>
    </row>
    <row r="79" spans="1:4" x14ac:dyDescent="0.25">
      <c r="A79" s="33" t="s">
        <v>2</v>
      </c>
      <c r="B79" s="138"/>
      <c r="C79" s="107"/>
      <c r="D79" s="134"/>
    </row>
    <row r="80" spans="1:4" x14ac:dyDescent="0.25">
      <c r="A80" s="46" t="s">
        <v>25</v>
      </c>
      <c r="B80" s="128" t="s">
        <v>25</v>
      </c>
      <c r="C80" s="107"/>
      <c r="D80" s="134"/>
    </row>
    <row r="81" spans="1:4" x14ac:dyDescent="0.25">
      <c r="A81" s="49" t="s">
        <v>26</v>
      </c>
      <c r="B81" s="131" t="s">
        <v>26</v>
      </c>
      <c r="C81" s="107"/>
      <c r="D81" s="134"/>
    </row>
    <row r="82" spans="1:4" x14ac:dyDescent="0.25">
      <c r="A82" s="46" t="s">
        <v>27</v>
      </c>
      <c r="B82" s="131" t="s">
        <v>27</v>
      </c>
      <c r="C82" s="107"/>
      <c r="D82" s="134"/>
    </row>
    <row r="83" spans="1:4" x14ac:dyDescent="0.25">
      <c r="A83" s="46" t="s">
        <v>28</v>
      </c>
      <c r="B83" s="130"/>
      <c r="C83" s="107"/>
      <c r="D83" s="134"/>
    </row>
    <row r="84" spans="1:4" x14ac:dyDescent="0.25">
      <c r="A84" s="46" t="s">
        <v>29</v>
      </c>
      <c r="B84" s="130"/>
      <c r="C84" s="107"/>
      <c r="D84" s="134"/>
    </row>
    <row r="85" spans="1:4" x14ac:dyDescent="0.25">
      <c r="A85" s="126"/>
      <c r="B85" s="59"/>
      <c r="C85" s="107"/>
      <c r="D85" s="134"/>
    </row>
    <row r="86" spans="1:4" ht="18" x14ac:dyDescent="0.25">
      <c r="A86" s="133" t="s">
        <v>93</v>
      </c>
      <c r="B86" s="135"/>
      <c r="C86" s="107"/>
      <c r="D86" s="134"/>
    </row>
    <row r="87" spans="1:4" x14ac:dyDescent="0.25">
      <c r="A87" s="33" t="s">
        <v>94</v>
      </c>
      <c r="B87" s="138"/>
      <c r="C87" s="107"/>
      <c r="D87" s="134"/>
    </row>
    <row r="88" spans="1:4" ht="29.25" x14ac:dyDescent="0.25">
      <c r="A88" s="45" t="s">
        <v>18</v>
      </c>
      <c r="B88" s="137" t="s">
        <v>178</v>
      </c>
      <c r="C88" s="132"/>
      <c r="D88" s="134"/>
    </row>
    <row r="89" spans="1:4" x14ac:dyDescent="0.25">
      <c r="A89" s="45" t="s">
        <v>19</v>
      </c>
      <c r="B89" s="129" t="s">
        <v>172</v>
      </c>
      <c r="C89" s="132"/>
      <c r="D89" s="134"/>
    </row>
    <row r="90" spans="1:4" x14ac:dyDescent="0.25">
      <c r="A90" s="45" t="s">
        <v>95</v>
      </c>
      <c r="B90" s="131" t="s">
        <v>173</v>
      </c>
      <c r="C90" s="132"/>
      <c r="D90" s="134"/>
    </row>
    <row r="91" spans="1:4" x14ac:dyDescent="0.25">
      <c r="A91" s="45" t="s">
        <v>20</v>
      </c>
      <c r="B91" s="131" t="s">
        <v>142</v>
      </c>
      <c r="C91" s="132"/>
      <c r="D91" s="134"/>
    </row>
    <row r="92" spans="1:4" x14ac:dyDescent="0.25">
      <c r="A92" s="45" t="s">
        <v>21</v>
      </c>
      <c r="B92" s="131" t="s">
        <v>21</v>
      </c>
      <c r="C92" s="132"/>
      <c r="D92" s="134"/>
    </row>
    <row r="93" spans="1:4" x14ac:dyDescent="0.25">
      <c r="A93" s="45" t="s">
        <v>22</v>
      </c>
      <c r="B93" s="130"/>
      <c r="C93" s="132"/>
      <c r="D93" s="134"/>
    </row>
    <row r="94" spans="1:4" x14ac:dyDescent="0.25">
      <c r="B94" s="59"/>
      <c r="C94" s="107"/>
      <c r="D94" s="134"/>
    </row>
    <row r="95" spans="1:4" x14ac:dyDescent="0.25">
      <c r="B95" s="59"/>
      <c r="C95" s="107"/>
      <c r="D95" s="134"/>
    </row>
    <row r="96" spans="1:4" x14ac:dyDescent="0.25">
      <c r="C96" s="134"/>
      <c r="D96" s="134"/>
    </row>
    <row r="97" spans="3:4" x14ac:dyDescent="0.25">
      <c r="C97" s="134"/>
      <c r="D97" s="134"/>
    </row>
    <row r="98" spans="3:4" x14ac:dyDescent="0.25">
      <c r="C98" s="134"/>
      <c r="D98" s="134"/>
    </row>
    <row r="99" spans="3:4" x14ac:dyDescent="0.25">
      <c r="C99" s="134"/>
      <c r="D99" s="134"/>
    </row>
    <row r="100" spans="3:4" x14ac:dyDescent="0.25">
      <c r="C100" s="134"/>
      <c r="D100" s="134"/>
    </row>
    <row r="101" spans="3:4" x14ac:dyDescent="0.25">
      <c r="C101" s="134"/>
      <c r="D101" s="134"/>
    </row>
    <row r="102" spans="3:4" x14ac:dyDescent="0.25">
      <c r="C102" s="134"/>
      <c r="D102" s="134"/>
    </row>
    <row r="103" spans="3:4" x14ac:dyDescent="0.25">
      <c r="C103" s="134"/>
      <c r="D103" s="134"/>
    </row>
    <row r="104" spans="3:4" x14ac:dyDescent="0.25">
      <c r="C104" s="134"/>
      <c r="D104" s="134"/>
    </row>
    <row r="105" spans="3:4" x14ac:dyDescent="0.25">
      <c r="C105" s="134"/>
      <c r="D105" s="134"/>
    </row>
    <row r="106" spans="3:4" x14ac:dyDescent="0.25">
      <c r="C106" s="134"/>
      <c r="D106" s="134"/>
    </row>
    <row r="107" spans="3:4" x14ac:dyDescent="0.25">
      <c r="C107" s="134"/>
      <c r="D107" s="134"/>
    </row>
    <row r="108" spans="3:4" x14ac:dyDescent="0.25">
      <c r="C108" s="134"/>
      <c r="D108" s="134"/>
    </row>
    <row r="109" spans="3:4" x14ac:dyDescent="0.25">
      <c r="C109" s="134"/>
      <c r="D109" s="134"/>
    </row>
    <row r="110" spans="3:4" x14ac:dyDescent="0.25">
      <c r="C110" s="134"/>
      <c r="D110" s="134"/>
    </row>
    <row r="111" spans="3:4" x14ac:dyDescent="0.25">
      <c r="C111" s="134"/>
      <c r="D111" s="134"/>
    </row>
    <row r="112" spans="3:4" x14ac:dyDescent="0.25">
      <c r="C112" s="134"/>
      <c r="D112" s="13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workbookViewId="0">
      <selection activeCell="G4" sqref="G4"/>
    </sheetView>
  </sheetViews>
  <sheetFormatPr baseColWidth="10" defaultRowHeight="15" x14ac:dyDescent="0.25"/>
  <cols>
    <col min="1" max="1" width="77.5703125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189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212" t="s">
        <v>222</v>
      </c>
      <c r="F2" s="212"/>
      <c r="G2" s="212"/>
      <c r="H2" s="212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211"/>
      <c r="C4" s="211"/>
      <c r="D4" s="211"/>
      <c r="E4" s="211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28" t="s">
        <v>123</v>
      </c>
      <c r="B7" s="51"/>
      <c r="C7" s="38"/>
      <c r="D7" s="38"/>
      <c r="E7" s="38"/>
      <c r="F7" s="38"/>
      <c r="G7" s="126"/>
      <c r="H7" s="37">
        <f>IFERROR(SOLL!D22-IF(B7 = SOLL!$B$2,1, IF(C7=SOLL!$B$2,2,IF(D7=SOLL!$B$2,3,IF(E7=SOLL!$B$2,4, IF(F7=SOLL!$B$2,"-"))))),"-")</f>
        <v>1</v>
      </c>
    </row>
    <row r="8" spans="1:8" x14ac:dyDescent="0.25">
      <c r="A8" s="128" t="s">
        <v>124</v>
      </c>
      <c r="B8" s="38"/>
      <c r="C8" s="51"/>
      <c r="D8" s="38"/>
      <c r="E8" s="38"/>
      <c r="F8" s="38"/>
      <c r="G8" s="126"/>
      <c r="H8" s="37">
        <f>IFERROR(SOLL!D6-IF(B8 = SOLL!$B$2,1, IF(C8=SOLL!$B$2,2,IF(D8=SOLL!$B$2,3,IF(E8=SOLL!$B$2,4, IF(F8=SOLL!$B$2,"-"))))),"-")</f>
        <v>2</v>
      </c>
    </row>
    <row r="9" spans="1:8" x14ac:dyDescent="0.25">
      <c r="A9" s="128" t="s">
        <v>129</v>
      </c>
      <c r="B9" s="51"/>
      <c r="C9" s="38"/>
      <c r="D9" s="38"/>
      <c r="E9" s="38"/>
      <c r="F9" s="38"/>
      <c r="G9" s="126"/>
      <c r="H9" s="37">
        <f>IFERROR(SOLL!D11-IF(B9 = SOLL!$B$2,1, IF(C9=SOLL!$B$2,2,IF(D9=SOLL!$B$2,3,IF(E9=SOLL!$B$2,4, IF(F9=SOLL!$B$2,"-"))))),"-")</f>
        <v>1</v>
      </c>
    </row>
    <row r="10" spans="1:8" x14ac:dyDescent="0.25">
      <c r="A10" s="126"/>
      <c r="B10" s="126"/>
      <c r="C10" s="126"/>
      <c r="D10" s="126"/>
      <c r="E10" s="126"/>
      <c r="F10" s="126"/>
      <c r="G10" s="126"/>
      <c r="H10" s="37"/>
    </row>
    <row r="11" spans="1:8" ht="18" x14ac:dyDescent="0.25">
      <c r="A11" s="133"/>
      <c r="B11" s="126"/>
      <c r="C11" s="126"/>
      <c r="D11" s="126"/>
      <c r="E11" s="126"/>
      <c r="F11" s="126"/>
      <c r="G11" s="126"/>
      <c r="H11" s="37"/>
    </row>
    <row r="12" spans="1:8" x14ac:dyDescent="0.25">
      <c r="A12" s="33" t="s">
        <v>47</v>
      </c>
      <c r="B12" s="126"/>
      <c r="C12" s="126"/>
      <c r="D12" s="126"/>
      <c r="E12" s="126"/>
      <c r="F12" s="126"/>
      <c r="G12" s="126"/>
      <c r="H12" s="37"/>
    </row>
    <row r="13" spans="1:8" x14ac:dyDescent="0.25">
      <c r="A13" s="129" t="s">
        <v>48</v>
      </c>
      <c r="B13" s="38"/>
      <c r="C13" s="51"/>
      <c r="D13" s="38"/>
      <c r="E13" s="38"/>
      <c r="F13" s="38"/>
      <c r="G13" s="126"/>
      <c r="H13" s="37">
        <f>IFERROR(SOLL!D15-IF(B13 = SOLL!$B$2,1, IF(C13=SOLL!$B$2,2,IF(D13=SOLL!$B$2,3,IF(E13=SOLL!$B$2,4, IF(F13=SOLL!$B$2,"-"))))),"-")</f>
        <v>2</v>
      </c>
    </row>
    <row r="14" spans="1:8" x14ac:dyDescent="0.25">
      <c r="A14" s="129" t="s">
        <v>125</v>
      </c>
      <c r="B14" s="36"/>
      <c r="C14" s="52"/>
      <c r="D14" s="36"/>
      <c r="E14" s="36"/>
      <c r="F14" s="36"/>
      <c r="G14" s="126"/>
      <c r="H14" s="37">
        <f>IFERROR(SOLL!D16-IF(B14 = SOLL!$B$2,1, IF(C14=SOLL!$B$2,2,IF(D14=SOLL!$B$2,3,IF(E14=SOLL!$B$2,4, IF(F14=SOLL!$B$2,"-"))))),"-")</f>
        <v>2</v>
      </c>
    </row>
    <row r="15" spans="1:8" x14ac:dyDescent="0.25">
      <c r="A15" s="129" t="s">
        <v>52</v>
      </c>
      <c r="B15" s="38"/>
      <c r="C15" s="36"/>
      <c r="D15" s="51"/>
      <c r="E15" s="38"/>
      <c r="F15" s="38"/>
      <c r="G15" s="126"/>
      <c r="H15" s="37">
        <f>IFERROR(SOLL!D19-IF(B15 = SOLL!$B$2,1, IF(C15=SOLL!$B$2,2,IF(D15=SOLL!$B$2,3,IF(E15=SOLL!$B$2,4, IF(F15=SOLL!$B$2,"-"))))),"-")</f>
        <v>3</v>
      </c>
    </row>
    <row r="16" spans="1:8" x14ac:dyDescent="0.25">
      <c r="A16" s="129" t="s">
        <v>126</v>
      </c>
      <c r="B16" s="51"/>
      <c r="C16" s="38"/>
      <c r="D16" s="38"/>
      <c r="E16" s="38"/>
      <c r="F16" s="38"/>
      <c r="G16" s="126"/>
      <c r="H16" s="37">
        <f>IFERROR(SOLL!D30-IF(B16 = SOLL!$B$2,1, IF(C16=SOLL!$B$2,2,IF(D16=SOLL!$B$2,3,IF(E16=SOLL!$B$2,4, IF(F16=SOLL!$B$2,"-"))))),"-")</f>
        <v>1</v>
      </c>
    </row>
    <row r="17" spans="1:8" x14ac:dyDescent="0.25">
      <c r="A17" s="126"/>
      <c r="B17" s="126"/>
      <c r="C17" s="126"/>
      <c r="D17" s="126"/>
      <c r="E17" s="126"/>
      <c r="F17" s="126"/>
      <c r="G17" s="126"/>
      <c r="H17" s="37"/>
    </row>
    <row r="18" spans="1:8" x14ac:dyDescent="0.25">
      <c r="A18" s="33" t="s">
        <v>53</v>
      </c>
      <c r="B18" s="126"/>
      <c r="C18" s="126"/>
      <c r="D18" s="126"/>
      <c r="E18" s="126"/>
      <c r="F18" s="126"/>
      <c r="G18" s="126"/>
      <c r="H18" s="37"/>
    </row>
    <row r="19" spans="1:8" x14ac:dyDescent="0.25">
      <c r="A19" s="131" t="s">
        <v>127</v>
      </c>
      <c r="B19" s="38"/>
      <c r="C19" s="51"/>
      <c r="D19" s="38"/>
      <c r="E19" s="38"/>
      <c r="F19" s="38"/>
      <c r="G19" s="126"/>
      <c r="H19" s="37">
        <f>IFERROR(SOLL!D26-IF(B19 = SOLL!$B$2,1, IF(C19=SOLL!$B$2,2,IF(D19=SOLL!$B$2,3,IF(E19=SOLL!$B$2,4, IF(F19=SOLL!$B$2,"-"))))),"-")</f>
        <v>2</v>
      </c>
    </row>
    <row r="20" spans="1:8" x14ac:dyDescent="0.25">
      <c r="A20" s="131" t="s">
        <v>128</v>
      </c>
      <c r="B20" s="38"/>
      <c r="C20" s="38"/>
      <c r="D20" s="51"/>
      <c r="E20" s="38"/>
      <c r="F20" s="38"/>
      <c r="G20" s="126"/>
      <c r="H20" s="37">
        <f>IFERROR(SOLL!D23-IF(B20 = SOLL!$B$2,1, IF(C20=SOLL!$B$2,2,IF(D20=SOLL!$B$2,3,IF(E20=SOLL!$B$2,4, IF(F20=SOLL!$B$2,"-"))))),"-")</f>
        <v>3</v>
      </c>
    </row>
    <row r="21" spans="1:8" x14ac:dyDescent="0.25">
      <c r="A21" s="131" t="s">
        <v>130</v>
      </c>
      <c r="B21" s="51"/>
      <c r="C21" s="38"/>
      <c r="D21" s="38"/>
      <c r="E21" s="38"/>
      <c r="F21" s="38"/>
      <c r="G21" s="126"/>
      <c r="H21" s="37">
        <f>IFERROR(SOLL!D25-IF(B21 = SOLL!$B$2,1, IF(C21=SOLL!$B$2,2,IF(D21=SOLL!$B$2,3,IF(E21=SOLL!$B$2,4, IF(F21=SOLL!$B$2,"-"))))),"-")</f>
        <v>1</v>
      </c>
    </row>
    <row r="22" spans="1:8" x14ac:dyDescent="0.25">
      <c r="A22" s="126"/>
      <c r="B22" s="126"/>
      <c r="C22" s="126"/>
      <c r="D22" s="126"/>
      <c r="E22" s="126"/>
      <c r="F22" s="126"/>
      <c r="G22" s="126"/>
      <c r="H22" s="37"/>
    </row>
    <row r="23" spans="1:8" ht="18" x14ac:dyDescent="0.25">
      <c r="A23" s="133" t="s">
        <v>77</v>
      </c>
      <c r="B23" s="126"/>
      <c r="C23" s="126"/>
      <c r="D23" s="126"/>
      <c r="E23" s="126"/>
      <c r="F23" s="126"/>
      <c r="G23" s="126"/>
      <c r="H23" s="37"/>
    </row>
    <row r="24" spans="1:8" x14ac:dyDescent="0.25">
      <c r="A24" s="33" t="s">
        <v>58</v>
      </c>
      <c r="B24" s="126"/>
      <c r="C24" s="126"/>
      <c r="D24" s="126"/>
      <c r="E24" s="126"/>
      <c r="F24" s="126"/>
      <c r="G24" s="126"/>
      <c r="H24" s="37"/>
    </row>
    <row r="25" spans="1:8" x14ac:dyDescent="0.25">
      <c r="A25" s="129" t="s">
        <v>170</v>
      </c>
      <c r="B25" s="38"/>
      <c r="C25" s="51"/>
      <c r="D25" s="38"/>
      <c r="E25" s="38"/>
      <c r="F25" s="38"/>
      <c r="G25" s="126"/>
      <c r="H25" s="37">
        <f>IFERROR(SOLL!D73-IF(B25 = SOLL!$B$2,1, IF(C25=SOLL!$B$2,2,IF(D25=SOLL!$B$2,3,IF(E25=SOLL!$B$2,4, IF(F25=SOLL!$B$2,"-"))))),"-")</f>
        <v>2</v>
      </c>
    </row>
    <row r="26" spans="1:8" x14ac:dyDescent="0.25">
      <c r="A26" s="129" t="s">
        <v>63</v>
      </c>
      <c r="B26" s="51"/>
      <c r="C26" s="38"/>
      <c r="D26" s="38"/>
      <c r="E26" s="38"/>
      <c r="F26" s="38"/>
      <c r="G26" s="126"/>
      <c r="H26" s="37">
        <f>IFERROR(SOLL!D34-IF(B26 = SOLL!$B$2,1, IF(C26=SOLL!$B$2,2,IF(D26=SOLL!$B$2,3,IF(E26=SOLL!$B$2,4, IF(F26=SOLL!$B$2,"-"))))),"-")</f>
        <v>1</v>
      </c>
    </row>
    <row r="27" spans="1:8" x14ac:dyDescent="0.25">
      <c r="A27" s="129" t="s">
        <v>61</v>
      </c>
      <c r="B27" s="38"/>
      <c r="C27" s="51"/>
      <c r="D27" s="38"/>
      <c r="E27" s="38"/>
      <c r="F27" s="38"/>
      <c r="G27" s="126"/>
      <c r="H27" s="37">
        <f>IFERROR(SOLL!D32-IF(B27 = SOLL!$B$2,1, IF(C27=SOLL!$B$2,2,IF(D27=SOLL!$B$2,3,IF(E27=SOLL!$B$2,4, IF(F27=SOLL!$B$2,"-"))))),"-")</f>
        <v>2</v>
      </c>
    </row>
    <row r="28" spans="1:8" x14ac:dyDescent="0.25">
      <c r="A28" s="131" t="s">
        <v>171</v>
      </c>
      <c r="B28" s="38"/>
      <c r="C28" s="38"/>
      <c r="D28" s="51"/>
      <c r="E28" s="38"/>
      <c r="F28" s="38"/>
      <c r="G28" s="126"/>
      <c r="H28" s="37">
        <f>IFERROR(SOLL!D72-IF(B28 = SOLL!$B$2,1, IF(C28=SOLL!$B$2,2,IF(D28=SOLL!$B$2,3,IF(E28=SOLL!$B$2,4, IF(F28=SOLL!$B$2,"-"))))),"-")</f>
        <v>3</v>
      </c>
    </row>
    <row r="29" spans="1:8" x14ac:dyDescent="0.25">
      <c r="A29" s="126"/>
      <c r="B29" s="126"/>
      <c r="C29" s="126"/>
      <c r="D29" s="126"/>
      <c r="E29" s="126"/>
      <c r="F29" s="126"/>
      <c r="G29" s="126"/>
      <c r="H29" s="37"/>
    </row>
    <row r="30" spans="1:8" x14ac:dyDescent="0.25">
      <c r="A30" s="126"/>
      <c r="B30" s="126"/>
      <c r="C30" s="126"/>
      <c r="D30" s="126"/>
      <c r="E30" s="126"/>
      <c r="F30" s="126"/>
      <c r="G30" s="126"/>
      <c r="H30" s="37"/>
    </row>
    <row r="31" spans="1:8" ht="18" x14ac:dyDescent="0.25">
      <c r="A31" s="133" t="s">
        <v>64</v>
      </c>
      <c r="B31" s="126"/>
      <c r="C31" s="126"/>
      <c r="D31" s="126"/>
      <c r="E31" s="126"/>
      <c r="F31" s="126"/>
      <c r="G31" s="126"/>
      <c r="H31" s="37"/>
    </row>
    <row r="32" spans="1:8" x14ac:dyDescent="0.25">
      <c r="A32" s="33" t="s">
        <v>78</v>
      </c>
      <c r="B32" s="126"/>
      <c r="C32" s="126"/>
      <c r="D32" s="126"/>
      <c r="E32" s="126"/>
      <c r="F32" s="126"/>
      <c r="G32" s="126"/>
      <c r="H32" s="37"/>
    </row>
    <row r="33" spans="1:8" x14ac:dyDescent="0.25">
      <c r="A33" s="129" t="s">
        <v>131</v>
      </c>
      <c r="B33" s="38"/>
      <c r="C33" s="51"/>
      <c r="D33" s="38"/>
      <c r="E33" s="38"/>
      <c r="F33" s="38"/>
      <c r="G33" s="22"/>
      <c r="H33" s="37">
        <f>IFERROR(SOLL!D40-IF(B33 = SOLL!$B$2,1, IF(C33=SOLL!$B$2,2,IF(D33=SOLL!$B$2,3,IF(E33=SOLL!$B$2,4, IF(F33=SOLL!$B$2,"-"))))),"-")</f>
        <v>2</v>
      </c>
    </row>
    <row r="34" spans="1:8" x14ac:dyDescent="0.25">
      <c r="A34" s="129" t="s">
        <v>132</v>
      </c>
      <c r="B34" s="38"/>
      <c r="C34" s="51"/>
      <c r="D34" s="38"/>
      <c r="E34" s="38"/>
      <c r="F34" s="38"/>
      <c r="G34" s="126"/>
      <c r="H34" s="37">
        <f>IFERROR(SOLL!D42-IF(B34 = SOLL!$B$2,1, IF(C34=SOLL!$B$2,2,IF(D34=SOLL!$B$2,3,IF(E34=SOLL!$B$2,4, IF(F34=SOLL!$B$2,"-"))))),"-")</f>
        <v>2</v>
      </c>
    </row>
    <row r="35" spans="1:8" x14ac:dyDescent="0.25">
      <c r="A35" s="129" t="s">
        <v>133</v>
      </c>
      <c r="B35" s="38"/>
      <c r="C35" s="38"/>
      <c r="D35" s="51"/>
      <c r="E35" s="38"/>
      <c r="F35" s="38"/>
      <c r="G35" s="126"/>
      <c r="H35" s="37">
        <f>IFERROR(SOLL!D48-IF(B35 = SOLL!$B$2,1, IF(C35=SOLL!$B$2,2,IF(D35=SOLL!$B$2,3,IF(E35=SOLL!$B$2,4, IF(F35=SOLL!$B$2,"-"))))),"-")</f>
        <v>3</v>
      </c>
    </row>
    <row r="36" spans="1:8" x14ac:dyDescent="0.25">
      <c r="A36" s="129" t="s">
        <v>134</v>
      </c>
      <c r="B36" s="38"/>
      <c r="C36" s="38"/>
      <c r="D36" s="51"/>
      <c r="E36" s="38"/>
      <c r="F36" s="38"/>
      <c r="G36" s="126"/>
      <c r="H36" s="37">
        <f>IFERROR(SOLL!D39-IF(B36 = SOLL!$B$2,1, IF(C36=SOLL!$B$2,2,IF(D36=SOLL!$B$2,3,IF(E36=SOLL!$B$2,4, IF(F36=SOLL!$B$2,"-"))))),"-")</f>
        <v>3</v>
      </c>
    </row>
    <row r="37" spans="1:8" x14ac:dyDescent="0.25">
      <c r="A37" s="126"/>
      <c r="B37" s="126"/>
      <c r="C37" s="126"/>
      <c r="D37" s="126"/>
      <c r="E37" s="126"/>
      <c r="F37" s="126"/>
      <c r="G37" s="126"/>
      <c r="H37" s="37"/>
    </row>
    <row r="38" spans="1:8" x14ac:dyDescent="0.25">
      <c r="A38" s="33" t="s">
        <v>80</v>
      </c>
      <c r="B38" s="126"/>
      <c r="C38" s="126"/>
      <c r="D38" s="126"/>
      <c r="E38" s="126"/>
      <c r="F38" s="126"/>
      <c r="G38" s="126"/>
      <c r="H38" s="37"/>
    </row>
    <row r="39" spans="1:8" x14ac:dyDescent="0.25">
      <c r="A39" s="129" t="s">
        <v>135</v>
      </c>
      <c r="B39" s="38"/>
      <c r="C39" s="51"/>
      <c r="D39" s="38"/>
      <c r="E39" s="38"/>
      <c r="F39" s="38"/>
      <c r="G39" s="59"/>
      <c r="H39" s="37">
        <f>IFERROR(SOLL!D46-IF(B39 = SOLL!$B$2,1, IF(C39=SOLL!$B$2,2,IF(D39=SOLL!$B$2,3,IF(E39=SOLL!$B$2,4, IF(F39=SOLL!$B$2,"-"))))),"-")</f>
        <v>2</v>
      </c>
    </row>
    <row r="40" spans="1:8" x14ac:dyDescent="0.25">
      <c r="A40" s="129" t="s">
        <v>136</v>
      </c>
      <c r="B40" s="51"/>
      <c r="C40" s="38"/>
      <c r="D40" s="38"/>
      <c r="E40" s="38"/>
      <c r="F40" s="38"/>
      <c r="G40" s="59"/>
      <c r="H40" s="37">
        <f>IFERROR(SOLL!D45-IF(B40 = SOLL!$B$2,1, IF(C40=SOLL!$B$2,2,IF(D40=SOLL!$B$2,3,IF(E40=SOLL!$B$2,4, IF(F40=SOLL!$B$2,"-"))))),"-")</f>
        <v>1</v>
      </c>
    </row>
    <row r="41" spans="1:8" x14ac:dyDescent="0.25">
      <c r="A41" s="129" t="s">
        <v>172</v>
      </c>
      <c r="B41" s="38"/>
      <c r="C41" s="51"/>
      <c r="D41" s="38"/>
      <c r="E41" s="38"/>
      <c r="F41" s="38"/>
      <c r="G41" s="59"/>
      <c r="H41" s="37">
        <f>IFERROR(SOLL!D92-IF(B41 = SOLL!$B$2,1, IF(C41=SOLL!$B$2,2,IF(D41=SOLL!$B$2,3,IF(E41=SOLL!$B$2,4, IF(F41=SOLL!$B$2,"-"))))),"-")</f>
        <v>2</v>
      </c>
    </row>
    <row r="42" spans="1:8" x14ac:dyDescent="0.25">
      <c r="A42" s="129" t="s">
        <v>144</v>
      </c>
      <c r="B42" s="51"/>
      <c r="C42" s="38"/>
      <c r="D42" s="38"/>
      <c r="E42" s="38"/>
      <c r="F42" s="38"/>
      <c r="G42" s="59"/>
      <c r="H42" s="37">
        <f>IFERROR(SOLL!D41-IF(B42 = SOLL!$B$2,1, IF(C42=SOLL!$B$2,2,IF(D42=SOLL!$B$2,3,IF(E42=SOLL!$B$2,4, IF(F42=SOLL!$B$2,"-"))))),"-")</f>
        <v>1</v>
      </c>
    </row>
    <row r="43" spans="1:8" x14ac:dyDescent="0.25">
      <c r="A43" s="126"/>
      <c r="B43" s="59"/>
      <c r="C43" s="59"/>
      <c r="D43" s="59"/>
      <c r="E43" s="59"/>
      <c r="F43" s="59"/>
      <c r="G43" s="59"/>
      <c r="H43" s="37"/>
    </row>
    <row r="44" spans="1:8" ht="18" x14ac:dyDescent="0.25">
      <c r="A44" s="133" t="s">
        <v>84</v>
      </c>
      <c r="B44" s="59"/>
      <c r="C44" s="59"/>
      <c r="D44" s="59"/>
      <c r="E44" s="59"/>
      <c r="F44" s="59"/>
      <c r="G44" s="59"/>
      <c r="H44" s="37"/>
    </row>
    <row r="45" spans="1:8" x14ac:dyDescent="0.25">
      <c r="A45" s="33" t="s">
        <v>85</v>
      </c>
      <c r="B45" s="59"/>
      <c r="C45" s="59"/>
      <c r="D45" s="59"/>
      <c r="E45" s="59"/>
      <c r="F45" s="59"/>
      <c r="G45" s="59"/>
      <c r="H45" s="37"/>
    </row>
    <row r="46" spans="1:8" x14ac:dyDescent="0.25">
      <c r="A46" s="131" t="s">
        <v>137</v>
      </c>
      <c r="B46" s="38"/>
      <c r="C46" s="38"/>
      <c r="D46" s="51"/>
      <c r="E46" s="38"/>
      <c r="F46" s="38"/>
      <c r="G46" s="59"/>
      <c r="H46" s="37">
        <f>IFERROR(SOLL!D54-IF(B46 = SOLL!$B$2,1, IF(C46=SOLL!$B$2,2,IF(D46=SOLL!$B$2,3,IF(E46=SOLL!$B$2,4, IF(F46=SOLL!$B$2,"-"))))),"-")</f>
        <v>3</v>
      </c>
    </row>
    <row r="47" spans="1:8" x14ac:dyDescent="0.25">
      <c r="A47" s="136" t="s">
        <v>138</v>
      </c>
      <c r="B47" s="38"/>
      <c r="C47" s="51"/>
      <c r="D47" s="38"/>
      <c r="E47" s="38"/>
      <c r="F47" s="38"/>
      <c r="G47" s="59"/>
      <c r="H47" s="37">
        <f>IFERROR(SOLL!D53-IF(B47 = SOLL!$B$2,1, IF(C47=SOLL!$B$2,2,IF(D47=SOLL!$B$2,3,IF(E47=SOLL!$B$2,4, IF(F47=SOLL!$B$2,"-"))))),"-")</f>
        <v>2</v>
      </c>
    </row>
    <row r="48" spans="1:8" ht="29.25" x14ac:dyDescent="0.25">
      <c r="A48" s="137" t="s">
        <v>179</v>
      </c>
      <c r="B48" s="38"/>
      <c r="C48" s="51"/>
      <c r="D48" s="38"/>
      <c r="E48" s="38"/>
      <c r="F48" s="38"/>
      <c r="G48" s="59"/>
      <c r="H48" s="37">
        <f>IFERROR(SOLL!D63-IF(B48 = SOLL!$B$2,1, IF(C48=SOLL!$B$2,2,IF(D48=SOLL!$B$2,3,IF(E48=SOLL!$B$2,4, IF(F48=SOLL!$B$2,"-"))))),"-")</f>
        <v>2</v>
      </c>
    </row>
    <row r="49" spans="1:8" x14ac:dyDescent="0.25">
      <c r="A49" s="131" t="s">
        <v>139</v>
      </c>
      <c r="B49" s="38"/>
      <c r="C49" s="51"/>
      <c r="D49" s="38"/>
      <c r="E49" s="38"/>
      <c r="F49" s="38"/>
      <c r="G49" s="59"/>
      <c r="H49" s="37">
        <f>IFERROR(SOLL!D79-IF(B49 = SOLL!$B$2,1, IF(C49=SOLL!$B$2,2,IF(D49=SOLL!$B$2,3,IF(E49=SOLL!$B$2,4, IF(F49=SOLL!$B$2,"-"))))),"-")</f>
        <v>2</v>
      </c>
    </row>
    <row r="50" spans="1:8" x14ac:dyDescent="0.25">
      <c r="A50" s="126"/>
      <c r="B50" s="59"/>
      <c r="C50" s="59"/>
      <c r="D50" s="59"/>
      <c r="E50" s="59"/>
      <c r="F50" s="59"/>
      <c r="G50" s="59"/>
      <c r="H50" s="37"/>
    </row>
    <row r="51" spans="1:8" ht="18" x14ac:dyDescent="0.25">
      <c r="A51" s="133" t="s">
        <v>87</v>
      </c>
      <c r="B51" s="59"/>
      <c r="C51" s="59"/>
      <c r="D51" s="59"/>
      <c r="E51" s="59"/>
      <c r="F51" s="59"/>
      <c r="G51" s="59"/>
      <c r="H51" s="37"/>
    </row>
    <row r="52" spans="1:8" x14ac:dyDescent="0.25">
      <c r="A52" s="33" t="s">
        <v>88</v>
      </c>
      <c r="B52" s="59"/>
      <c r="C52" s="59"/>
      <c r="D52" s="59"/>
      <c r="E52" s="59"/>
      <c r="F52" s="59"/>
      <c r="G52" s="59"/>
      <c r="H52" s="37"/>
    </row>
    <row r="53" spans="1:8" x14ac:dyDescent="0.25">
      <c r="A53" s="131" t="s">
        <v>173</v>
      </c>
      <c r="B53" s="38"/>
      <c r="C53" s="51"/>
      <c r="D53" s="38"/>
      <c r="E53" s="38"/>
      <c r="F53" s="38"/>
      <c r="G53" s="59"/>
      <c r="H53" s="37">
        <f>IFERROR(SOLL!D93-IF(B53 = SOLL!$B$2,1, IF(C53=SOLL!$B$2,2,IF(D53=SOLL!$B$2,3,IF(E53=SOLL!$B$2,4, IF(F53=SOLL!$B$2,"-"))))),"-")</f>
        <v>2</v>
      </c>
    </row>
    <row r="54" spans="1:8" ht="29.25" x14ac:dyDescent="0.25">
      <c r="A54" s="137" t="s">
        <v>176</v>
      </c>
      <c r="B54" s="38"/>
      <c r="C54" s="38"/>
      <c r="D54" s="51"/>
      <c r="E54" s="38"/>
      <c r="F54" s="38"/>
      <c r="G54" s="59"/>
      <c r="H54" s="37">
        <f>IFERROR(SOLL!D62-IF(B54 = SOLL!$B$2,1, IF(C54=SOLL!$B$2,2,IF(D54=SOLL!$B$2,3,IF(E54=SOLL!$B$2,4, IF(F54=SOLL!$B$2,"-"))))),"-")</f>
        <v>3</v>
      </c>
    </row>
    <row r="55" spans="1:8" x14ac:dyDescent="0.25">
      <c r="A55" s="131" t="s">
        <v>174</v>
      </c>
      <c r="B55" s="38"/>
      <c r="C55" s="38"/>
      <c r="D55" s="51"/>
      <c r="E55" s="38"/>
      <c r="F55" s="38"/>
      <c r="G55" s="59"/>
      <c r="H55" s="37">
        <f>IFERROR(SOLL!D64-IF(B55 = SOLL!$B$2,1, IF(C55=SOLL!$B$2,2,IF(D55=SOLL!$B$2,3,IF(E55=SOLL!$B$2,4, IF(F55=SOLL!$B$2,"-"))))),"-")</f>
        <v>3</v>
      </c>
    </row>
    <row r="56" spans="1:8" x14ac:dyDescent="0.25">
      <c r="A56" s="126"/>
      <c r="B56" s="59"/>
      <c r="C56" s="59"/>
      <c r="D56" s="59"/>
      <c r="E56" s="59"/>
      <c r="F56" s="59"/>
      <c r="G56" s="59"/>
      <c r="H56" s="37"/>
    </row>
    <row r="57" spans="1:8" x14ac:dyDescent="0.25">
      <c r="A57" s="126"/>
      <c r="B57" s="59"/>
      <c r="C57" s="59"/>
      <c r="D57" s="59"/>
      <c r="E57" s="59"/>
      <c r="F57" s="59"/>
      <c r="G57" s="59"/>
      <c r="H57" s="37"/>
    </row>
    <row r="58" spans="1:8" ht="18" x14ac:dyDescent="0.25">
      <c r="A58" s="133" t="s">
        <v>90</v>
      </c>
      <c r="B58" s="59"/>
      <c r="C58" s="59"/>
      <c r="D58" s="59"/>
      <c r="E58" s="59"/>
      <c r="F58" s="59"/>
      <c r="G58" s="59"/>
      <c r="H58" s="37"/>
    </row>
    <row r="59" spans="1:8" x14ac:dyDescent="0.25">
      <c r="A59" s="33" t="s">
        <v>91</v>
      </c>
      <c r="B59" s="59"/>
      <c r="C59" s="59"/>
      <c r="D59" s="59"/>
      <c r="E59" s="59"/>
      <c r="F59" s="59"/>
      <c r="G59" s="59"/>
      <c r="H59" s="37"/>
    </row>
    <row r="60" spans="1:8" x14ac:dyDescent="0.25">
      <c r="A60" s="128" t="s">
        <v>140</v>
      </c>
      <c r="B60" s="38"/>
      <c r="C60" s="51"/>
      <c r="D60" s="38"/>
      <c r="E60" s="38"/>
      <c r="F60" s="38"/>
      <c r="G60" s="59"/>
      <c r="H60" s="37">
        <f>IFERROR(SOLL!D91-IF(B60 = SOLL!$B$2,1, IF(C60=SOLL!$B$2,2,IF(D60=SOLL!$B$2,3,IF(E60=SOLL!$B$2,4, IF(F60=SOLL!$B$2,"-"))))),"-")</f>
        <v>2</v>
      </c>
    </row>
    <row r="61" spans="1:8" x14ac:dyDescent="0.25">
      <c r="A61" s="128" t="s">
        <v>141</v>
      </c>
      <c r="B61" s="38"/>
      <c r="C61" s="51"/>
      <c r="D61" s="38"/>
      <c r="E61" s="38"/>
      <c r="F61" s="38"/>
      <c r="G61" s="59"/>
      <c r="H61" s="37">
        <f>IFERROR(SOLL!D77-IF(B61 = SOLL!$B$2,1, IF(C61=SOLL!$B$2,2,IF(D61=SOLL!$B$2,3,IF(E61=SOLL!$B$2,4, IF(F61=SOLL!$B$2,"-"))))),"-")</f>
        <v>2</v>
      </c>
    </row>
    <row r="62" spans="1:8" x14ac:dyDescent="0.25">
      <c r="A62" s="128" t="s">
        <v>36</v>
      </c>
      <c r="B62" s="38"/>
      <c r="C62" s="51"/>
      <c r="D62" s="38"/>
      <c r="E62" s="38"/>
      <c r="F62" s="38"/>
      <c r="G62" s="59"/>
      <c r="H62" s="37">
        <f>IFERROR(SOLL!D69-IF(B62 = SOLL!$B$2,1, IF(C62=SOLL!$B$2,2,IF(D62=SOLL!$B$2,3,IF(E62=SOLL!$B$2,4, IF(F62=SOLL!$B$2,"-"))))),"-")</f>
        <v>2</v>
      </c>
    </row>
    <row r="63" spans="1:8" x14ac:dyDescent="0.25">
      <c r="A63" s="126"/>
      <c r="B63" s="59"/>
      <c r="C63" s="59"/>
      <c r="D63" s="59"/>
      <c r="E63" s="59"/>
      <c r="F63" s="59"/>
      <c r="G63" s="59"/>
      <c r="H63" s="37"/>
    </row>
    <row r="64" spans="1:8" x14ac:dyDescent="0.25">
      <c r="A64" s="33" t="s">
        <v>30</v>
      </c>
      <c r="B64" s="59"/>
      <c r="C64" s="59"/>
      <c r="D64" s="59"/>
      <c r="E64" s="59"/>
      <c r="F64" s="59"/>
      <c r="G64" s="59"/>
      <c r="H64" s="37"/>
    </row>
    <row r="65" spans="1:8" x14ac:dyDescent="0.25">
      <c r="A65" s="128" t="s">
        <v>31</v>
      </c>
      <c r="B65" s="51"/>
      <c r="C65" s="38"/>
      <c r="D65" s="38"/>
      <c r="E65" s="38"/>
      <c r="F65" s="38"/>
      <c r="G65" s="59"/>
      <c r="H65" s="37">
        <f>IFERROR(SOLL!D76-IF(B65 = SOLL!$B$2,1, IF(C65=SOLL!$B$2,2,IF(D65=SOLL!$B$2,3,IF(E65=SOLL!$B$2,4, IF(F65=SOLL!$B$2,"-"))))),"-")</f>
        <v>1</v>
      </c>
    </row>
    <row r="66" spans="1:8" x14ac:dyDescent="0.25">
      <c r="A66" s="128" t="s">
        <v>83</v>
      </c>
      <c r="B66" s="38"/>
      <c r="C66" s="51"/>
      <c r="D66" s="38"/>
      <c r="E66" s="38"/>
      <c r="F66" s="38"/>
      <c r="G66" s="59"/>
      <c r="H66" s="37">
        <f>IFERROR(SOLL!D47-IF(B66 = SOLL!$B$2,1, IF(C66=SOLL!$B$2,2,IF(D66=SOLL!$B$2,3,IF(E66=SOLL!$B$2,4, IF(F66=SOLL!$B$2,"-"))))),"-")</f>
        <v>2</v>
      </c>
    </row>
    <row r="67" spans="1:8" x14ac:dyDescent="0.25">
      <c r="A67" s="128" t="s">
        <v>34</v>
      </c>
      <c r="B67" s="38"/>
      <c r="C67" s="51"/>
      <c r="D67" s="38"/>
      <c r="E67" s="38"/>
      <c r="F67" s="38"/>
      <c r="G67" s="59"/>
      <c r="H67" s="37">
        <f>IFERROR(SOLL!D80-IF(B67 = SOLL!$B$2,1, IF(C67=SOLL!$B$2,2,IF(D67=SOLL!$B$2,3,IF(E67=SOLL!$B$2,4, IF(F67=SOLL!$B$2,"-"))))),"-")</f>
        <v>2</v>
      </c>
    </row>
    <row r="68" spans="1:8" x14ac:dyDescent="0.25">
      <c r="A68" s="128" t="s">
        <v>10</v>
      </c>
      <c r="B68" s="38"/>
      <c r="C68" s="51"/>
      <c r="D68" s="38"/>
      <c r="E68" s="38"/>
      <c r="F68" s="38"/>
      <c r="G68" s="59"/>
      <c r="H68" s="37">
        <f>IFERROR(SOLL!D40-IF(B68 = SOLL!$B$2,1, IF(C68=SOLL!$B$2,2,IF(D68=SOLL!$B$2,3,IF(E68=SOLL!$B$2,4, IF(F68=SOLL!$B$2,"-"))))),"-")</f>
        <v>2</v>
      </c>
    </row>
    <row r="69" spans="1:8" x14ac:dyDescent="0.25">
      <c r="A69" s="126"/>
      <c r="B69" s="59"/>
      <c r="C69" s="59"/>
      <c r="D69" s="59"/>
      <c r="E69" s="59"/>
      <c r="F69" s="59"/>
      <c r="G69" s="59"/>
      <c r="H69" s="37"/>
    </row>
    <row r="70" spans="1:8" x14ac:dyDescent="0.25">
      <c r="A70" s="33" t="s">
        <v>2</v>
      </c>
      <c r="B70" s="59"/>
      <c r="C70" s="59"/>
      <c r="D70" s="59"/>
      <c r="E70" s="59"/>
      <c r="F70" s="59"/>
      <c r="G70" s="59"/>
      <c r="H70" s="37"/>
    </row>
    <row r="71" spans="1:8" x14ac:dyDescent="0.25">
      <c r="A71" s="131" t="s">
        <v>25</v>
      </c>
      <c r="B71" s="51"/>
      <c r="C71" s="38"/>
      <c r="D71" s="38"/>
      <c r="E71" s="38"/>
      <c r="F71" s="38"/>
      <c r="G71" s="59"/>
      <c r="H71" s="37">
        <f>IFERROR(SOLL!D83-IF(B71 = SOLL!$B$2,1, IF(C71=SOLL!$B$2,2,IF(D71=SOLL!$B$2,3,IF(E71=SOLL!$B$2,4, IF(F71=SOLL!$B$2,"-"))))),"-")</f>
        <v>1</v>
      </c>
    </row>
    <row r="72" spans="1:8" x14ac:dyDescent="0.25">
      <c r="A72" s="131" t="s">
        <v>26</v>
      </c>
      <c r="B72" s="51"/>
      <c r="C72" s="38"/>
      <c r="D72" s="38"/>
      <c r="E72" s="38"/>
      <c r="F72" s="38"/>
      <c r="G72" s="59"/>
      <c r="H72" s="37">
        <f>IFERROR(SOLL!D84-IF(B72 = SOLL!$B$2,1, IF(C72=SOLL!$B$2,2,IF(D72=SOLL!$B$2,3,IF(E72=SOLL!$B$2,4, IF(F72=SOLL!$B$2,"-"))))),"-")</f>
        <v>1</v>
      </c>
    </row>
    <row r="73" spans="1:8" x14ac:dyDescent="0.25">
      <c r="A73" s="131" t="s">
        <v>27</v>
      </c>
      <c r="B73" s="38"/>
      <c r="C73" s="51"/>
      <c r="D73" s="38"/>
      <c r="E73" s="38"/>
      <c r="F73" s="38"/>
      <c r="G73" s="59"/>
      <c r="H73" s="37">
        <f>IFERROR(SOLL!D85-IF(B73 = SOLL!$B$2,1, IF(C73=SOLL!$B$2,2,IF(D73=SOLL!$B$2,3,IF(E73=SOLL!$B$2,4, IF(F73=SOLL!$B$2,"-"))))),"-")</f>
        <v>2</v>
      </c>
    </row>
    <row r="74" spans="1:8" x14ac:dyDescent="0.25">
      <c r="A74" s="126"/>
      <c r="B74" s="59"/>
      <c r="C74" s="59"/>
      <c r="D74" s="59"/>
      <c r="E74" s="59"/>
      <c r="F74" s="59"/>
      <c r="G74" s="59"/>
      <c r="H74" s="37"/>
    </row>
    <row r="75" spans="1:8" ht="18" x14ac:dyDescent="0.25">
      <c r="A75" s="133" t="s">
        <v>93</v>
      </c>
      <c r="B75" s="59"/>
      <c r="C75" s="59"/>
      <c r="D75" s="59"/>
      <c r="E75" s="59"/>
      <c r="F75" s="59"/>
      <c r="G75" s="59"/>
      <c r="H75" s="37"/>
    </row>
    <row r="76" spans="1:8" x14ac:dyDescent="0.25">
      <c r="A76" s="33" t="s">
        <v>94</v>
      </c>
      <c r="B76" s="59"/>
      <c r="C76" s="59"/>
      <c r="D76" s="59"/>
      <c r="E76" s="59"/>
      <c r="F76" s="59"/>
      <c r="G76" s="59"/>
      <c r="H76" s="37"/>
    </row>
    <row r="77" spans="1:8" ht="29.25" x14ac:dyDescent="0.25">
      <c r="A77" s="137" t="s">
        <v>175</v>
      </c>
      <c r="B77" s="38"/>
      <c r="C77" s="38"/>
      <c r="D77" s="51"/>
      <c r="E77" s="38"/>
      <c r="F77" s="38"/>
      <c r="G77" s="59"/>
      <c r="H77" s="37">
        <f>IFERROR(SOLL!D61-IF(B77 = SOLL!$B$2,1, IF(C77=SOLL!$B$2,2,IF(D77=SOLL!$B$2,3,IF(E77=SOLL!$B$2,4, IF(F77=SOLL!$B$2,"-"))))),"-")</f>
        <v>3</v>
      </c>
    </row>
    <row r="78" spans="1:8" x14ac:dyDescent="0.25">
      <c r="A78" s="131" t="s">
        <v>142</v>
      </c>
      <c r="B78" s="51"/>
      <c r="C78" s="38"/>
      <c r="D78" s="38"/>
      <c r="E78" s="38"/>
      <c r="F78" s="38"/>
      <c r="G78" s="59"/>
      <c r="H78" s="37">
        <f>IFERROR(SOLL!D94-IF(B78 = SOLL!$B$2,1, IF(C78=SOLL!$B$2,2,IF(D78=SOLL!$B$2,3,IF(E78=SOLL!$B$2,4, IF(F78=SOLL!$B$2,"-"))))),"-")</f>
        <v>1</v>
      </c>
    </row>
    <row r="79" spans="1:8" ht="29.25" x14ac:dyDescent="0.25">
      <c r="A79" s="137" t="s">
        <v>143</v>
      </c>
      <c r="B79" s="38"/>
      <c r="C79" s="51"/>
      <c r="D79" s="38"/>
      <c r="E79" s="38"/>
      <c r="F79" s="38"/>
      <c r="G79" s="59"/>
      <c r="H79" s="37">
        <f>IFERROR(SOLL!D91-IF(B79 = SOLL!$B$2,1, IF(C79=SOLL!$B$2,2,IF(D79=SOLL!$B$2,3,IF(E79=SOLL!$B$2,4, IF(F79=SOLL!$B$2,"-"))))),"-")</f>
        <v>2</v>
      </c>
    </row>
    <row r="80" spans="1:8" x14ac:dyDescent="0.25">
      <c r="A80" s="131" t="s">
        <v>21</v>
      </c>
      <c r="B80" s="38"/>
      <c r="C80" s="51"/>
      <c r="D80" s="38"/>
      <c r="E80" s="38"/>
      <c r="F80" s="38"/>
      <c r="G80" s="59"/>
      <c r="H80" s="37">
        <f>IFERROR(SOLL!D95-IF(B80 = SOLL!$B$2,1, IF(C80=SOLL!$B$2,2,IF(D80=SOLL!$B$2,3,IF(E80=SOLL!$B$2,4, IF(F80=SOLL!$B$2,"-"))))),"-")</f>
        <v>2</v>
      </c>
    </row>
  </sheetData>
  <mergeCells count="2">
    <mergeCell ref="B4:E4"/>
    <mergeCell ref="E2:H2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6"/>
  <sheetViews>
    <sheetView workbookViewId="0">
      <selection activeCell="K7" sqref="K7"/>
    </sheetView>
  </sheetViews>
  <sheetFormatPr baseColWidth="10" defaultRowHeight="15" x14ac:dyDescent="0.25"/>
  <cols>
    <col min="1" max="1" width="79" bestFit="1" customWidth="1"/>
    <col min="6" max="7" width="12.7109375" bestFit="1" customWidth="1"/>
    <col min="10" max="11" width="11.42578125" style="31"/>
  </cols>
  <sheetData>
    <row r="1" spans="1:16" x14ac:dyDescent="0.25">
      <c r="J1" s="22"/>
      <c r="K1" s="22"/>
      <c r="L1" s="22"/>
      <c r="M1" s="22"/>
    </row>
    <row r="2" spans="1:16" x14ac:dyDescent="0.25">
      <c r="B2" t="s">
        <v>65</v>
      </c>
      <c r="J2" s="22"/>
      <c r="K2" s="213"/>
      <c r="L2" s="213"/>
      <c r="M2" s="22"/>
    </row>
    <row r="3" spans="1:16" s="31" customFormat="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22"/>
      <c r="K3" s="145"/>
      <c r="L3" s="145"/>
      <c r="M3" s="22"/>
      <c r="N3" s="1"/>
      <c r="O3" s="126"/>
      <c r="P3" s="1"/>
    </row>
    <row r="4" spans="1:16" s="1" customFormat="1" ht="18.75" thickBot="1" x14ac:dyDescent="0.3">
      <c r="A4" s="32" t="s">
        <v>72</v>
      </c>
      <c r="B4" s="7" t="s">
        <v>96</v>
      </c>
      <c r="C4" s="7" t="s">
        <v>97</v>
      </c>
      <c r="D4" s="7" t="s">
        <v>122</v>
      </c>
      <c r="E4" s="7" t="s">
        <v>106</v>
      </c>
      <c r="F4" s="7" t="s">
        <v>107</v>
      </c>
      <c r="G4" s="7" t="s">
        <v>108</v>
      </c>
      <c r="H4" s="7" t="s">
        <v>112</v>
      </c>
      <c r="I4" s="7" t="s">
        <v>113</v>
      </c>
      <c r="J4" s="7" t="s">
        <v>118</v>
      </c>
      <c r="K4" s="7" t="s">
        <v>120</v>
      </c>
      <c r="L4" s="7" t="s">
        <v>119</v>
      </c>
      <c r="M4" s="7" t="s">
        <v>117</v>
      </c>
      <c r="N4" s="102" t="s">
        <v>98</v>
      </c>
      <c r="O4" s="7" t="s">
        <v>190</v>
      </c>
    </row>
    <row r="5" spans="1:16" s="1" customFormat="1" x14ac:dyDescent="0.25">
      <c r="A5" s="33" t="s">
        <v>38</v>
      </c>
      <c r="B5"/>
      <c r="C5"/>
      <c r="D5"/>
      <c r="E5"/>
      <c r="F5"/>
      <c r="G5"/>
      <c r="H5"/>
      <c r="I5"/>
      <c r="J5" s="31"/>
      <c r="K5" s="31"/>
      <c r="L5"/>
      <c r="M5"/>
      <c r="N5"/>
      <c r="O5" s="126"/>
      <c r="P5"/>
    </row>
    <row r="6" spans="1:16" x14ac:dyDescent="0.25">
      <c r="A6" s="40" t="s">
        <v>43</v>
      </c>
      <c r="B6" s="8" t="s">
        <v>98</v>
      </c>
      <c r="C6" s="8">
        <v>1</v>
      </c>
      <c r="D6" s="8">
        <v>2</v>
      </c>
      <c r="E6" s="8">
        <v>2</v>
      </c>
      <c r="F6" s="8">
        <v>3</v>
      </c>
      <c r="G6" s="55">
        <v>2</v>
      </c>
      <c r="H6" s="55">
        <v>2</v>
      </c>
      <c r="I6" s="55">
        <v>2</v>
      </c>
      <c r="J6" s="55">
        <v>1</v>
      </c>
      <c r="K6" s="55">
        <v>2</v>
      </c>
      <c r="L6" s="55">
        <v>2</v>
      </c>
      <c r="M6" s="8">
        <v>1</v>
      </c>
      <c r="O6" s="8">
        <v>1</v>
      </c>
    </row>
    <row r="7" spans="1:16" x14ac:dyDescent="0.25">
      <c r="A7" s="40" t="s">
        <v>44</v>
      </c>
      <c r="B7" s="9" t="s">
        <v>98</v>
      </c>
      <c r="C7" s="9">
        <v>2</v>
      </c>
      <c r="D7" s="9" t="s">
        <v>98</v>
      </c>
      <c r="E7" s="9">
        <v>2</v>
      </c>
      <c r="F7" s="9">
        <v>2</v>
      </c>
      <c r="G7" s="56">
        <v>2</v>
      </c>
      <c r="H7" s="9" t="s">
        <v>98</v>
      </c>
      <c r="I7" s="56">
        <v>2</v>
      </c>
      <c r="J7" s="56">
        <v>1</v>
      </c>
      <c r="K7" s="56">
        <v>2</v>
      </c>
      <c r="L7" s="56">
        <v>2</v>
      </c>
      <c r="M7" s="9">
        <v>1</v>
      </c>
      <c r="O7" s="9">
        <v>1</v>
      </c>
    </row>
    <row r="8" spans="1:16" x14ac:dyDescent="0.25">
      <c r="A8" s="40" t="s">
        <v>73</v>
      </c>
      <c r="B8" s="9" t="s">
        <v>98</v>
      </c>
      <c r="C8" s="9">
        <v>2</v>
      </c>
      <c r="D8" s="9" t="s">
        <v>98</v>
      </c>
      <c r="E8" s="9">
        <v>2</v>
      </c>
      <c r="F8" s="9" t="s">
        <v>98</v>
      </c>
      <c r="G8" s="9" t="s">
        <v>98</v>
      </c>
      <c r="H8" s="9">
        <v>2</v>
      </c>
      <c r="I8" s="9">
        <v>2</v>
      </c>
      <c r="J8" s="9" t="s">
        <v>98</v>
      </c>
      <c r="K8" s="9">
        <v>1</v>
      </c>
      <c r="L8" s="9">
        <v>1</v>
      </c>
      <c r="M8" s="9">
        <v>1</v>
      </c>
      <c r="O8" s="9">
        <v>1</v>
      </c>
    </row>
    <row r="9" spans="1:16" x14ac:dyDescent="0.25">
      <c r="A9" s="40" t="s">
        <v>74</v>
      </c>
      <c r="B9" s="9" t="s">
        <v>98</v>
      </c>
      <c r="C9" s="9" t="s">
        <v>98</v>
      </c>
      <c r="D9" s="9" t="s">
        <v>98</v>
      </c>
      <c r="E9" s="9">
        <v>2</v>
      </c>
      <c r="F9" s="9">
        <v>3</v>
      </c>
      <c r="G9" s="9">
        <v>2</v>
      </c>
      <c r="H9" s="56">
        <v>2</v>
      </c>
      <c r="I9" s="56">
        <v>2</v>
      </c>
      <c r="J9" s="56" t="s">
        <v>98</v>
      </c>
      <c r="K9" s="56">
        <v>1</v>
      </c>
      <c r="L9" s="56">
        <v>1</v>
      </c>
      <c r="M9" s="9">
        <v>1</v>
      </c>
      <c r="O9" s="9">
        <v>1</v>
      </c>
    </row>
    <row r="10" spans="1:16" x14ac:dyDescent="0.25">
      <c r="A10" s="45" t="s">
        <v>45</v>
      </c>
      <c r="B10" s="9" t="s">
        <v>98</v>
      </c>
      <c r="C10" s="9">
        <v>2</v>
      </c>
      <c r="D10" s="9" t="s">
        <v>98</v>
      </c>
      <c r="E10" s="9">
        <v>2</v>
      </c>
      <c r="F10" s="9">
        <v>3</v>
      </c>
      <c r="G10" s="56">
        <v>2</v>
      </c>
      <c r="H10" s="56">
        <v>3</v>
      </c>
      <c r="I10" s="56">
        <v>2</v>
      </c>
      <c r="J10" s="56">
        <v>2</v>
      </c>
      <c r="K10" s="56">
        <v>2</v>
      </c>
      <c r="L10" s="56">
        <v>2</v>
      </c>
      <c r="M10" s="9">
        <v>1</v>
      </c>
      <c r="O10" s="9">
        <v>1</v>
      </c>
    </row>
    <row r="11" spans="1:16" x14ac:dyDescent="0.25">
      <c r="A11" s="40" t="s">
        <v>46</v>
      </c>
      <c r="B11" s="10" t="s">
        <v>98</v>
      </c>
      <c r="C11" s="10">
        <v>1</v>
      </c>
      <c r="D11" s="10">
        <v>1</v>
      </c>
      <c r="E11" s="10">
        <v>2</v>
      </c>
      <c r="F11" s="57">
        <v>2</v>
      </c>
      <c r="G11" s="57">
        <v>2</v>
      </c>
      <c r="H11" s="57">
        <v>2</v>
      </c>
      <c r="I11" s="57">
        <v>2</v>
      </c>
      <c r="J11" s="57">
        <v>1</v>
      </c>
      <c r="K11" s="57">
        <v>2</v>
      </c>
      <c r="L11" s="57">
        <v>2</v>
      </c>
      <c r="M11" s="10">
        <v>1</v>
      </c>
      <c r="O11" s="10">
        <v>1</v>
      </c>
    </row>
    <row r="12" spans="1:16" x14ac:dyDescent="0.25">
      <c r="A12" s="31"/>
      <c r="C12" s="22"/>
      <c r="O12" s="126"/>
    </row>
    <row r="13" spans="1:16" ht="18" x14ac:dyDescent="0.25">
      <c r="A13" s="32" t="s">
        <v>75</v>
      </c>
      <c r="B13" s="22"/>
      <c r="C13" s="22"/>
      <c r="O13" s="126"/>
    </row>
    <row r="14" spans="1:16" x14ac:dyDescent="0.25">
      <c r="A14" s="33" t="s">
        <v>47</v>
      </c>
      <c r="B14" s="22"/>
      <c r="C14" s="22"/>
      <c r="O14" s="126"/>
    </row>
    <row r="15" spans="1:16" x14ac:dyDescent="0.25">
      <c r="A15" s="41" t="s">
        <v>48</v>
      </c>
      <c r="B15" s="8">
        <v>2</v>
      </c>
      <c r="C15" s="8">
        <v>2</v>
      </c>
      <c r="D15" s="8">
        <v>2</v>
      </c>
      <c r="E15" s="8">
        <v>2</v>
      </c>
      <c r="F15" s="55">
        <v>3</v>
      </c>
      <c r="G15" s="55">
        <v>2</v>
      </c>
      <c r="H15" s="8" t="s">
        <v>98</v>
      </c>
      <c r="I15" s="55">
        <v>2</v>
      </c>
      <c r="J15" s="55">
        <v>1</v>
      </c>
      <c r="K15" s="55">
        <v>2</v>
      </c>
      <c r="L15" s="55">
        <v>2</v>
      </c>
      <c r="M15" s="8">
        <v>2</v>
      </c>
      <c r="O15" s="8">
        <v>1</v>
      </c>
    </row>
    <row r="16" spans="1:16" x14ac:dyDescent="0.25">
      <c r="A16" s="41" t="s">
        <v>49</v>
      </c>
      <c r="B16" s="9">
        <v>3</v>
      </c>
      <c r="C16" s="9">
        <v>2</v>
      </c>
      <c r="D16" s="9">
        <v>2</v>
      </c>
      <c r="E16" s="9">
        <v>2</v>
      </c>
      <c r="F16" s="56">
        <v>3</v>
      </c>
      <c r="G16" s="56">
        <v>2</v>
      </c>
      <c r="H16" s="56">
        <v>3</v>
      </c>
      <c r="I16" s="56">
        <v>2</v>
      </c>
      <c r="J16" s="56">
        <v>1</v>
      </c>
      <c r="K16" s="56">
        <v>2</v>
      </c>
      <c r="L16" s="56">
        <v>2</v>
      </c>
      <c r="M16" s="9">
        <v>2</v>
      </c>
      <c r="O16" s="9">
        <v>1</v>
      </c>
    </row>
    <row r="17" spans="1:15" x14ac:dyDescent="0.25">
      <c r="A17" s="41" t="s">
        <v>50</v>
      </c>
      <c r="B17" s="9">
        <v>2</v>
      </c>
      <c r="C17" s="9">
        <v>1</v>
      </c>
      <c r="D17" s="9" t="s">
        <v>98</v>
      </c>
      <c r="E17" s="9">
        <v>2</v>
      </c>
      <c r="F17" s="56">
        <v>2</v>
      </c>
      <c r="G17" s="56">
        <v>2</v>
      </c>
      <c r="H17" s="56">
        <v>2</v>
      </c>
      <c r="I17" s="56">
        <v>2</v>
      </c>
      <c r="J17" s="56">
        <v>1</v>
      </c>
      <c r="K17" s="56">
        <v>1</v>
      </c>
      <c r="L17" s="56">
        <v>1</v>
      </c>
      <c r="M17" s="9">
        <v>1</v>
      </c>
      <c r="O17" s="9">
        <v>1</v>
      </c>
    </row>
    <row r="18" spans="1:15" x14ac:dyDescent="0.25">
      <c r="A18" s="48" t="s">
        <v>51</v>
      </c>
      <c r="B18" s="9">
        <v>2</v>
      </c>
      <c r="C18" s="9">
        <v>2</v>
      </c>
      <c r="D18" s="9" t="s">
        <v>98</v>
      </c>
      <c r="E18" s="9">
        <v>2</v>
      </c>
      <c r="F18" s="56">
        <v>3</v>
      </c>
      <c r="G18" s="56">
        <v>2</v>
      </c>
      <c r="H18" s="56">
        <v>2</v>
      </c>
      <c r="I18" s="56">
        <v>2</v>
      </c>
      <c r="J18" s="56">
        <v>2</v>
      </c>
      <c r="K18" s="56">
        <v>2</v>
      </c>
      <c r="L18" s="56">
        <v>2</v>
      </c>
      <c r="M18" s="9">
        <v>1</v>
      </c>
      <c r="O18" s="9">
        <v>2</v>
      </c>
    </row>
    <row r="19" spans="1:15" x14ac:dyDescent="0.25">
      <c r="A19" s="41" t="s">
        <v>52</v>
      </c>
      <c r="B19" s="10">
        <v>3</v>
      </c>
      <c r="C19" s="10">
        <v>2</v>
      </c>
      <c r="D19" s="10">
        <v>3</v>
      </c>
      <c r="E19" s="10">
        <v>2</v>
      </c>
      <c r="F19" s="57">
        <v>3</v>
      </c>
      <c r="G19" s="57">
        <v>2</v>
      </c>
      <c r="H19" s="10" t="s">
        <v>98</v>
      </c>
      <c r="I19" s="57">
        <v>2</v>
      </c>
      <c r="J19" s="57">
        <v>2</v>
      </c>
      <c r="K19" s="57">
        <v>1</v>
      </c>
      <c r="L19" s="57">
        <v>1</v>
      </c>
      <c r="M19" s="10">
        <v>1</v>
      </c>
      <c r="O19" s="10">
        <v>1</v>
      </c>
    </row>
    <row r="20" spans="1:15" x14ac:dyDescent="0.25">
      <c r="A20" s="31"/>
      <c r="B20" s="22"/>
      <c r="C20" s="22"/>
      <c r="G20" s="3"/>
      <c r="O20" s="126"/>
    </row>
    <row r="21" spans="1:15" x14ac:dyDescent="0.25">
      <c r="A21" s="33" t="s">
        <v>53</v>
      </c>
      <c r="B21" s="22"/>
      <c r="C21" s="22"/>
      <c r="O21" s="126"/>
    </row>
    <row r="22" spans="1:15" x14ac:dyDescent="0.25">
      <c r="A22" s="40" t="s">
        <v>54</v>
      </c>
      <c r="B22" s="8">
        <v>2</v>
      </c>
      <c r="C22" s="8">
        <v>2</v>
      </c>
      <c r="D22" s="8">
        <v>1</v>
      </c>
      <c r="E22" s="8">
        <v>2</v>
      </c>
      <c r="F22" s="55">
        <v>3</v>
      </c>
      <c r="G22" s="55">
        <v>2</v>
      </c>
      <c r="H22" s="55">
        <v>2</v>
      </c>
      <c r="I22" s="55">
        <v>2</v>
      </c>
      <c r="J22" s="55">
        <v>1</v>
      </c>
      <c r="K22" s="55">
        <v>1</v>
      </c>
      <c r="L22" s="55">
        <v>1</v>
      </c>
      <c r="M22" s="8">
        <v>1</v>
      </c>
      <c r="O22" s="8">
        <v>1</v>
      </c>
    </row>
    <row r="23" spans="1:15" x14ac:dyDescent="0.25">
      <c r="A23" s="40" t="s">
        <v>55</v>
      </c>
      <c r="B23" s="9">
        <v>3</v>
      </c>
      <c r="C23" s="9">
        <v>3</v>
      </c>
      <c r="D23" s="9">
        <v>3</v>
      </c>
      <c r="E23" s="9">
        <v>2</v>
      </c>
      <c r="F23" s="56">
        <v>3</v>
      </c>
      <c r="G23" s="56">
        <v>2</v>
      </c>
      <c r="H23" s="56">
        <v>3</v>
      </c>
      <c r="I23" s="56">
        <v>2</v>
      </c>
      <c r="J23" s="56" t="s">
        <v>98</v>
      </c>
      <c r="K23" s="56">
        <v>2</v>
      </c>
      <c r="L23" s="56">
        <v>2</v>
      </c>
      <c r="M23" s="9">
        <v>1</v>
      </c>
      <c r="O23" s="9">
        <v>1</v>
      </c>
    </row>
    <row r="24" spans="1:15" x14ac:dyDescent="0.25">
      <c r="A24" s="40" t="s">
        <v>56</v>
      </c>
      <c r="B24" s="9">
        <v>2</v>
      </c>
      <c r="C24" s="9">
        <v>1</v>
      </c>
      <c r="D24" s="9" t="s">
        <v>98</v>
      </c>
      <c r="E24" s="9">
        <v>2</v>
      </c>
      <c r="F24" s="56">
        <v>2</v>
      </c>
      <c r="G24" s="56">
        <v>2</v>
      </c>
      <c r="H24" s="56">
        <v>2</v>
      </c>
      <c r="I24" s="56">
        <v>2</v>
      </c>
      <c r="J24" s="56">
        <v>1</v>
      </c>
      <c r="K24" s="56">
        <v>1</v>
      </c>
      <c r="L24" s="56">
        <v>1</v>
      </c>
      <c r="M24" s="9">
        <v>1</v>
      </c>
      <c r="O24" s="9">
        <v>1</v>
      </c>
    </row>
    <row r="25" spans="1:15" x14ac:dyDescent="0.25">
      <c r="A25" s="40" t="s">
        <v>76</v>
      </c>
      <c r="B25" s="9" t="s">
        <v>98</v>
      </c>
      <c r="C25" s="9">
        <v>2</v>
      </c>
      <c r="D25" s="9">
        <v>1</v>
      </c>
      <c r="E25" s="9">
        <v>2</v>
      </c>
      <c r="F25" s="56">
        <v>2</v>
      </c>
      <c r="G25" s="56">
        <v>2</v>
      </c>
      <c r="H25" s="56">
        <v>3</v>
      </c>
      <c r="I25" s="56">
        <v>2</v>
      </c>
      <c r="J25" s="56">
        <v>1</v>
      </c>
      <c r="K25" s="56">
        <v>1</v>
      </c>
      <c r="L25" s="56">
        <v>1</v>
      </c>
      <c r="M25" s="9">
        <v>1</v>
      </c>
      <c r="O25" s="9">
        <v>1</v>
      </c>
    </row>
    <row r="26" spans="1:15" x14ac:dyDescent="0.25">
      <c r="A26" s="45" t="s">
        <v>57</v>
      </c>
      <c r="B26" s="10">
        <v>2</v>
      </c>
      <c r="C26" s="10">
        <v>2</v>
      </c>
      <c r="D26" s="10">
        <v>2</v>
      </c>
      <c r="E26" s="10">
        <v>2</v>
      </c>
      <c r="F26" s="10" t="s">
        <v>98</v>
      </c>
      <c r="G26" s="10" t="s">
        <v>98</v>
      </c>
      <c r="H26" s="57">
        <v>3</v>
      </c>
      <c r="I26" s="57">
        <v>2</v>
      </c>
      <c r="J26" s="57">
        <v>2</v>
      </c>
      <c r="K26" s="57">
        <v>2</v>
      </c>
      <c r="L26" s="57">
        <v>2</v>
      </c>
      <c r="M26" s="10">
        <v>2</v>
      </c>
      <c r="O26" s="10">
        <v>2</v>
      </c>
    </row>
    <row r="27" spans="1:15" x14ac:dyDescent="0.25">
      <c r="A27" s="31"/>
      <c r="B27" s="22"/>
      <c r="C27" s="22"/>
      <c r="O27" s="126"/>
    </row>
    <row r="28" spans="1:15" ht="18" x14ac:dyDescent="0.25">
      <c r="A28" s="32" t="s">
        <v>77</v>
      </c>
      <c r="B28" s="22"/>
      <c r="C28" s="22"/>
      <c r="O28" s="126"/>
    </row>
    <row r="29" spans="1:15" x14ac:dyDescent="0.25">
      <c r="A29" s="33" t="s">
        <v>58</v>
      </c>
      <c r="B29" s="22"/>
      <c r="C29" s="22"/>
      <c r="O29" s="126"/>
    </row>
    <row r="30" spans="1:15" x14ac:dyDescent="0.25">
      <c r="A30" s="40" t="s">
        <v>59</v>
      </c>
      <c r="B30" s="8">
        <v>2</v>
      </c>
      <c r="C30" s="8">
        <v>2</v>
      </c>
      <c r="D30" s="8">
        <v>1</v>
      </c>
      <c r="E30" s="8">
        <v>2</v>
      </c>
      <c r="F30" s="55">
        <v>3</v>
      </c>
      <c r="G30" s="55">
        <v>2</v>
      </c>
      <c r="H30" s="8" t="s">
        <v>98</v>
      </c>
      <c r="I30" s="55">
        <v>2</v>
      </c>
      <c r="J30" s="55">
        <v>2</v>
      </c>
      <c r="K30" s="55">
        <v>1</v>
      </c>
      <c r="L30" s="55">
        <v>1</v>
      </c>
      <c r="M30" s="8">
        <v>1</v>
      </c>
      <c r="O30" s="8">
        <v>2</v>
      </c>
    </row>
    <row r="31" spans="1:15" x14ac:dyDescent="0.25">
      <c r="A31" s="40" t="s">
        <v>60</v>
      </c>
      <c r="B31" s="9">
        <v>2</v>
      </c>
      <c r="C31" s="9">
        <v>2</v>
      </c>
      <c r="D31" s="9" t="s">
        <v>98</v>
      </c>
      <c r="E31" s="9">
        <v>2</v>
      </c>
      <c r="F31" s="56">
        <v>2</v>
      </c>
      <c r="G31" s="56">
        <v>2</v>
      </c>
      <c r="H31" s="56">
        <v>2</v>
      </c>
      <c r="I31" s="56">
        <v>2</v>
      </c>
      <c r="J31" s="56">
        <v>2</v>
      </c>
      <c r="K31" s="56">
        <v>1</v>
      </c>
      <c r="L31" s="56">
        <v>1</v>
      </c>
      <c r="M31" s="9">
        <v>1</v>
      </c>
      <c r="O31" s="9">
        <v>1</v>
      </c>
    </row>
    <row r="32" spans="1:15" x14ac:dyDescent="0.25">
      <c r="A32" s="40" t="s">
        <v>61</v>
      </c>
      <c r="B32" s="9">
        <v>2</v>
      </c>
      <c r="C32" s="9" t="s">
        <v>98</v>
      </c>
      <c r="D32" s="9">
        <v>2</v>
      </c>
      <c r="E32" s="9">
        <v>2</v>
      </c>
      <c r="F32" s="9">
        <v>3</v>
      </c>
      <c r="G32" s="56">
        <v>2</v>
      </c>
      <c r="H32" s="56">
        <v>3</v>
      </c>
      <c r="I32" s="56">
        <v>2</v>
      </c>
      <c r="J32" s="56">
        <v>1</v>
      </c>
      <c r="K32" s="56">
        <v>1</v>
      </c>
      <c r="L32" s="56">
        <v>1</v>
      </c>
      <c r="M32" s="9">
        <v>1</v>
      </c>
      <c r="O32" s="9">
        <v>2</v>
      </c>
    </row>
    <row r="33" spans="1:15" x14ac:dyDescent="0.25">
      <c r="A33" s="40" t="s">
        <v>62</v>
      </c>
      <c r="B33" s="9">
        <v>2</v>
      </c>
      <c r="C33" s="9">
        <v>2</v>
      </c>
      <c r="D33" s="9" t="s">
        <v>98</v>
      </c>
      <c r="E33" s="9">
        <v>2</v>
      </c>
      <c r="F33" s="56">
        <v>2</v>
      </c>
      <c r="G33" s="56">
        <v>2</v>
      </c>
      <c r="H33" s="56">
        <v>2</v>
      </c>
      <c r="I33" s="56">
        <v>2</v>
      </c>
      <c r="J33" s="56">
        <v>1</v>
      </c>
      <c r="K33" s="56">
        <v>1</v>
      </c>
      <c r="L33" s="56">
        <v>1</v>
      </c>
      <c r="M33" s="9">
        <v>1</v>
      </c>
      <c r="O33" s="9">
        <v>1</v>
      </c>
    </row>
    <row r="34" spans="1:15" x14ac:dyDescent="0.25">
      <c r="A34" s="40" t="s">
        <v>63</v>
      </c>
      <c r="B34" s="10">
        <v>2</v>
      </c>
      <c r="C34" s="10">
        <v>2</v>
      </c>
      <c r="D34" s="10">
        <v>1</v>
      </c>
      <c r="E34" s="10">
        <v>2</v>
      </c>
      <c r="F34" s="57">
        <v>2</v>
      </c>
      <c r="G34" s="57">
        <v>2</v>
      </c>
      <c r="H34" s="10" t="s">
        <v>98</v>
      </c>
      <c r="I34" s="57">
        <v>2</v>
      </c>
      <c r="J34" s="57">
        <v>1</v>
      </c>
      <c r="K34" s="57">
        <v>1</v>
      </c>
      <c r="L34" s="57">
        <v>1</v>
      </c>
      <c r="M34" s="10">
        <v>1</v>
      </c>
      <c r="O34" s="10">
        <v>1</v>
      </c>
    </row>
    <row r="35" spans="1:15" x14ac:dyDescent="0.25">
      <c r="A35" s="31"/>
      <c r="B35" s="22"/>
      <c r="C35" s="22"/>
      <c r="O35" s="126"/>
    </row>
    <row r="36" spans="1:15" x14ac:dyDescent="0.25">
      <c r="A36" s="31"/>
      <c r="B36" s="22"/>
      <c r="C36" s="22"/>
      <c r="O36" s="126"/>
    </row>
    <row r="37" spans="1:15" ht="18" x14ac:dyDescent="0.25">
      <c r="A37" s="32" t="s">
        <v>64</v>
      </c>
      <c r="B37" s="22"/>
      <c r="C37" s="22"/>
      <c r="O37" s="126"/>
    </row>
    <row r="38" spans="1:15" x14ac:dyDescent="0.25">
      <c r="A38" s="33" t="s">
        <v>78</v>
      </c>
      <c r="B38" s="22"/>
      <c r="C38" s="22"/>
      <c r="M38" s="22"/>
      <c r="O38" s="22"/>
    </row>
    <row r="39" spans="1:15" x14ac:dyDescent="0.25">
      <c r="A39" s="42" t="s">
        <v>9</v>
      </c>
      <c r="B39" s="8">
        <v>2</v>
      </c>
      <c r="C39" s="8">
        <v>3</v>
      </c>
      <c r="D39" s="8">
        <v>3</v>
      </c>
      <c r="E39" s="8">
        <v>2</v>
      </c>
      <c r="F39" s="55">
        <v>3</v>
      </c>
      <c r="G39" s="55">
        <v>2</v>
      </c>
      <c r="H39" s="55">
        <v>2</v>
      </c>
      <c r="I39" s="55">
        <v>2</v>
      </c>
      <c r="J39" s="55">
        <v>2</v>
      </c>
      <c r="K39" s="55">
        <v>1</v>
      </c>
      <c r="L39" s="55">
        <v>1</v>
      </c>
      <c r="M39" s="8">
        <v>1</v>
      </c>
      <c r="O39" s="8">
        <v>1</v>
      </c>
    </row>
    <row r="40" spans="1:15" x14ac:dyDescent="0.25">
      <c r="A40" s="42" t="s">
        <v>10</v>
      </c>
      <c r="B40" s="9">
        <v>1</v>
      </c>
      <c r="C40" s="9">
        <v>2</v>
      </c>
      <c r="D40" s="9">
        <v>2</v>
      </c>
      <c r="E40" s="9">
        <v>2</v>
      </c>
      <c r="F40" s="56">
        <v>2</v>
      </c>
      <c r="G40" s="56">
        <v>2</v>
      </c>
      <c r="H40" s="56">
        <v>3</v>
      </c>
      <c r="I40" s="56">
        <v>2</v>
      </c>
      <c r="J40" s="56">
        <v>1</v>
      </c>
      <c r="K40" s="56">
        <v>1</v>
      </c>
      <c r="L40" s="56">
        <v>1</v>
      </c>
      <c r="M40" s="9">
        <v>1</v>
      </c>
      <c r="O40" s="9">
        <v>1</v>
      </c>
    </row>
    <row r="41" spans="1:15" x14ac:dyDescent="0.25">
      <c r="A41" s="42" t="s">
        <v>11</v>
      </c>
      <c r="B41" s="9">
        <v>3</v>
      </c>
      <c r="C41" s="9">
        <v>2</v>
      </c>
      <c r="D41" s="9">
        <v>1</v>
      </c>
      <c r="E41" s="9">
        <v>2</v>
      </c>
      <c r="F41" s="56">
        <v>3</v>
      </c>
      <c r="G41" s="56">
        <v>2</v>
      </c>
      <c r="H41" s="56">
        <v>3</v>
      </c>
      <c r="I41" s="56">
        <v>2</v>
      </c>
      <c r="J41" s="56">
        <v>1</v>
      </c>
      <c r="K41" s="56">
        <v>2</v>
      </c>
      <c r="L41" s="56">
        <v>2</v>
      </c>
      <c r="M41" s="9">
        <v>1</v>
      </c>
      <c r="O41" s="9">
        <v>1</v>
      </c>
    </row>
    <row r="42" spans="1:15" x14ac:dyDescent="0.25">
      <c r="A42" s="42" t="s">
        <v>79</v>
      </c>
      <c r="B42" s="10">
        <v>1</v>
      </c>
      <c r="C42" s="10" t="s">
        <v>98</v>
      </c>
      <c r="D42" s="10">
        <v>2</v>
      </c>
      <c r="E42" s="10">
        <v>2</v>
      </c>
      <c r="F42" s="57">
        <v>2</v>
      </c>
      <c r="G42" s="57">
        <v>2</v>
      </c>
      <c r="H42" s="57">
        <v>2</v>
      </c>
      <c r="I42" s="57">
        <v>2</v>
      </c>
      <c r="J42" s="57" t="s">
        <v>98</v>
      </c>
      <c r="K42" s="57">
        <v>1</v>
      </c>
      <c r="L42" s="57">
        <v>1</v>
      </c>
      <c r="M42" s="57">
        <v>1</v>
      </c>
      <c r="O42" s="57">
        <v>2</v>
      </c>
    </row>
    <row r="43" spans="1:15" x14ac:dyDescent="0.25">
      <c r="A43" s="31"/>
      <c r="B43" s="22"/>
      <c r="C43" s="22"/>
      <c r="M43" s="22"/>
      <c r="O43" s="22"/>
    </row>
    <row r="44" spans="1:15" x14ac:dyDescent="0.25">
      <c r="A44" s="33" t="s">
        <v>80</v>
      </c>
      <c r="B44" s="22"/>
      <c r="C44" s="22"/>
      <c r="M44" s="22"/>
      <c r="O44" s="22"/>
    </row>
    <row r="45" spans="1:15" x14ac:dyDescent="0.25">
      <c r="A45" s="42" t="s">
        <v>81</v>
      </c>
      <c r="B45" s="8">
        <v>2</v>
      </c>
      <c r="C45" s="8">
        <v>2</v>
      </c>
      <c r="D45" s="8">
        <v>1</v>
      </c>
      <c r="E45" s="8">
        <v>2</v>
      </c>
      <c r="F45" s="55">
        <v>3</v>
      </c>
      <c r="G45" s="55">
        <v>2</v>
      </c>
      <c r="H45" s="55">
        <v>3</v>
      </c>
      <c r="I45" s="55">
        <v>2</v>
      </c>
      <c r="J45" s="55" t="s">
        <v>98</v>
      </c>
      <c r="K45" s="55">
        <v>2</v>
      </c>
      <c r="L45" s="55">
        <v>2</v>
      </c>
      <c r="M45" s="55">
        <v>1</v>
      </c>
      <c r="O45" s="55">
        <v>1</v>
      </c>
    </row>
    <row r="46" spans="1:15" x14ac:dyDescent="0.25">
      <c r="A46" s="42" t="s">
        <v>82</v>
      </c>
      <c r="B46" s="9">
        <v>2</v>
      </c>
      <c r="C46" s="9">
        <v>2</v>
      </c>
      <c r="D46" s="9">
        <v>2</v>
      </c>
      <c r="E46" s="9">
        <v>2</v>
      </c>
      <c r="F46" s="56">
        <v>3</v>
      </c>
      <c r="G46" s="56">
        <v>2</v>
      </c>
      <c r="H46" s="56">
        <v>2</v>
      </c>
      <c r="I46" s="56">
        <v>2</v>
      </c>
      <c r="J46" s="56">
        <v>2</v>
      </c>
      <c r="K46" s="56">
        <v>1</v>
      </c>
      <c r="L46" s="56">
        <v>1</v>
      </c>
      <c r="M46" s="56">
        <v>1</v>
      </c>
      <c r="O46" s="56">
        <v>1</v>
      </c>
    </row>
    <row r="47" spans="1:15" x14ac:dyDescent="0.25">
      <c r="A47" s="42" t="s">
        <v>83</v>
      </c>
      <c r="B47" s="9">
        <v>2</v>
      </c>
      <c r="C47" s="9">
        <v>2</v>
      </c>
      <c r="D47" s="9">
        <v>2</v>
      </c>
      <c r="E47" s="9">
        <v>2</v>
      </c>
      <c r="F47" s="56">
        <v>3</v>
      </c>
      <c r="G47" s="56">
        <v>2</v>
      </c>
      <c r="H47" s="56">
        <v>3</v>
      </c>
      <c r="I47" s="56">
        <v>2</v>
      </c>
      <c r="J47" s="56">
        <v>2</v>
      </c>
      <c r="K47" s="56">
        <v>1</v>
      </c>
      <c r="L47" s="56">
        <v>1</v>
      </c>
      <c r="M47" s="56">
        <v>1</v>
      </c>
      <c r="O47" s="56">
        <v>2</v>
      </c>
    </row>
    <row r="48" spans="1:15" x14ac:dyDescent="0.25">
      <c r="A48" s="42" t="s">
        <v>13</v>
      </c>
      <c r="B48" s="10">
        <v>1</v>
      </c>
      <c r="C48" s="10">
        <v>2</v>
      </c>
      <c r="D48" s="10">
        <v>3</v>
      </c>
      <c r="E48" s="10">
        <v>2</v>
      </c>
      <c r="F48" s="57">
        <v>3</v>
      </c>
      <c r="G48" s="57">
        <v>2</v>
      </c>
      <c r="H48" s="57">
        <v>3</v>
      </c>
      <c r="I48" s="57">
        <v>2</v>
      </c>
      <c r="J48" s="57">
        <v>1</v>
      </c>
      <c r="K48" s="57">
        <v>1</v>
      </c>
      <c r="L48" s="57">
        <v>1</v>
      </c>
      <c r="M48" s="57">
        <v>1</v>
      </c>
      <c r="O48" s="57">
        <v>1</v>
      </c>
    </row>
    <row r="49" spans="1:15" x14ac:dyDescent="0.25">
      <c r="A49" s="31"/>
      <c r="B49" s="22"/>
      <c r="C49" s="22"/>
      <c r="O49" s="126"/>
    </row>
    <row r="50" spans="1:15" ht="18" x14ac:dyDescent="0.25">
      <c r="A50" s="32" t="s">
        <v>84</v>
      </c>
      <c r="B50" s="22"/>
      <c r="C50" s="22"/>
      <c r="O50" s="126"/>
    </row>
    <row r="51" spans="1:15" x14ac:dyDescent="0.25">
      <c r="A51" s="33" t="s">
        <v>85</v>
      </c>
      <c r="B51" s="22"/>
      <c r="C51" s="22"/>
      <c r="O51" s="126"/>
    </row>
    <row r="52" spans="1:15" x14ac:dyDescent="0.25">
      <c r="A52" s="39" t="s">
        <v>86</v>
      </c>
      <c r="B52" s="8">
        <v>2</v>
      </c>
      <c r="C52" s="8">
        <v>2</v>
      </c>
      <c r="D52" s="8" t="s">
        <v>98</v>
      </c>
      <c r="E52" s="8">
        <v>2</v>
      </c>
      <c r="F52" s="55">
        <v>3</v>
      </c>
      <c r="G52" s="55">
        <v>2</v>
      </c>
      <c r="H52" s="8" t="s">
        <v>98</v>
      </c>
      <c r="I52" s="55">
        <v>2</v>
      </c>
      <c r="J52" s="55">
        <v>2</v>
      </c>
      <c r="K52" s="55">
        <v>2</v>
      </c>
      <c r="L52" s="55">
        <v>2</v>
      </c>
      <c r="M52" s="8">
        <v>2</v>
      </c>
      <c r="O52" s="8">
        <v>2</v>
      </c>
    </row>
    <row r="53" spans="1:15" x14ac:dyDescent="0.25">
      <c r="A53" s="50" t="s">
        <v>14</v>
      </c>
      <c r="B53" s="9">
        <v>3</v>
      </c>
      <c r="C53" s="9">
        <v>2</v>
      </c>
      <c r="D53" s="9">
        <v>2</v>
      </c>
      <c r="E53" s="9">
        <v>2</v>
      </c>
      <c r="F53" s="56">
        <v>3</v>
      </c>
      <c r="G53" s="56">
        <v>2</v>
      </c>
      <c r="H53" s="9" t="s">
        <v>98</v>
      </c>
      <c r="I53" s="56">
        <v>2</v>
      </c>
      <c r="J53" s="56">
        <v>2</v>
      </c>
      <c r="K53" s="56">
        <v>1</v>
      </c>
      <c r="L53" s="56">
        <v>1</v>
      </c>
      <c r="M53" s="9">
        <v>1</v>
      </c>
      <c r="O53" s="9">
        <v>1</v>
      </c>
    </row>
    <row r="54" spans="1:15" x14ac:dyDescent="0.25">
      <c r="A54" s="43" t="s">
        <v>15</v>
      </c>
      <c r="B54" s="9">
        <v>2</v>
      </c>
      <c r="C54" s="9">
        <v>2</v>
      </c>
      <c r="D54" s="9">
        <v>3</v>
      </c>
      <c r="E54" s="9">
        <v>2</v>
      </c>
      <c r="F54" s="56">
        <v>3</v>
      </c>
      <c r="G54" s="56">
        <v>2</v>
      </c>
      <c r="H54" s="56">
        <v>3</v>
      </c>
      <c r="I54" s="56">
        <v>2</v>
      </c>
      <c r="J54" s="56">
        <v>2</v>
      </c>
      <c r="K54" s="56">
        <v>2</v>
      </c>
      <c r="L54" s="56">
        <v>2</v>
      </c>
      <c r="M54" s="9">
        <v>2</v>
      </c>
      <c r="O54" s="9">
        <v>2</v>
      </c>
    </row>
    <row r="55" spans="1:15" x14ac:dyDescent="0.25">
      <c r="A55" s="39" t="s">
        <v>16</v>
      </c>
      <c r="B55" s="9">
        <v>3</v>
      </c>
      <c r="C55" s="9">
        <v>2</v>
      </c>
      <c r="D55" s="9" t="s">
        <v>98</v>
      </c>
      <c r="E55" s="9">
        <v>2</v>
      </c>
      <c r="F55" s="9" t="s">
        <v>98</v>
      </c>
      <c r="G55" s="9" t="s">
        <v>98</v>
      </c>
      <c r="H55" s="9">
        <v>3</v>
      </c>
      <c r="I55" s="56">
        <v>2</v>
      </c>
      <c r="J55" s="56">
        <v>1</v>
      </c>
      <c r="K55" s="56">
        <v>2</v>
      </c>
      <c r="L55" s="56">
        <v>2</v>
      </c>
      <c r="M55" s="9">
        <v>2</v>
      </c>
      <c r="O55" s="9">
        <v>2</v>
      </c>
    </row>
    <row r="56" spans="1:15" x14ac:dyDescent="0.25">
      <c r="A56" s="49" t="s">
        <v>17</v>
      </c>
      <c r="B56" s="10">
        <v>1</v>
      </c>
      <c r="C56" s="10" t="s">
        <v>98</v>
      </c>
      <c r="D56" s="10" t="s">
        <v>98</v>
      </c>
      <c r="E56" s="10">
        <v>2</v>
      </c>
      <c r="F56" s="10">
        <v>3</v>
      </c>
      <c r="G56" s="57">
        <v>2</v>
      </c>
      <c r="H56" s="57">
        <v>2</v>
      </c>
      <c r="I56" s="57" t="s">
        <v>98</v>
      </c>
      <c r="J56" s="57" t="s">
        <v>98</v>
      </c>
      <c r="K56" s="57" t="s">
        <v>98</v>
      </c>
      <c r="L56" s="57" t="s">
        <v>98</v>
      </c>
      <c r="M56" s="10">
        <v>1</v>
      </c>
      <c r="O56" s="10">
        <v>1</v>
      </c>
    </row>
    <row r="57" spans="1:15" x14ac:dyDescent="0.25">
      <c r="A57" s="31"/>
      <c r="B57" s="22"/>
      <c r="C57" s="22"/>
      <c r="O57" s="126"/>
    </row>
    <row r="58" spans="1:15" ht="18" x14ac:dyDescent="0.25">
      <c r="A58" s="32" t="s">
        <v>87</v>
      </c>
      <c r="B58" s="22"/>
      <c r="C58" s="22"/>
      <c r="O58" s="126"/>
    </row>
    <row r="59" spans="1:15" x14ac:dyDescent="0.25">
      <c r="A59" s="33" t="s">
        <v>88</v>
      </c>
      <c r="B59" s="22"/>
      <c r="C59" s="22"/>
      <c r="O59" s="126"/>
    </row>
    <row r="60" spans="1:15" x14ac:dyDescent="0.25">
      <c r="A60" s="44" t="s">
        <v>39</v>
      </c>
      <c r="B60" s="8">
        <v>3</v>
      </c>
      <c r="C60" s="8" t="s">
        <v>98</v>
      </c>
      <c r="D60" s="8" t="s">
        <v>98</v>
      </c>
      <c r="E60" s="8">
        <v>2</v>
      </c>
      <c r="F60" s="8" t="s">
        <v>98</v>
      </c>
      <c r="G60" s="8" t="s">
        <v>98</v>
      </c>
      <c r="H60" s="55" t="s">
        <v>98</v>
      </c>
      <c r="I60" s="8">
        <v>2</v>
      </c>
      <c r="J60" s="8">
        <v>2</v>
      </c>
      <c r="K60" s="8">
        <v>2</v>
      </c>
      <c r="L60" s="8">
        <v>2</v>
      </c>
      <c r="M60" s="8">
        <v>1</v>
      </c>
      <c r="O60" s="8">
        <v>3</v>
      </c>
    </row>
    <row r="61" spans="1:15" x14ac:dyDescent="0.25">
      <c r="A61" s="44" t="s">
        <v>40</v>
      </c>
      <c r="B61" s="9">
        <v>2</v>
      </c>
      <c r="C61" s="9">
        <v>2</v>
      </c>
      <c r="D61" s="9">
        <v>3</v>
      </c>
      <c r="E61" s="9">
        <v>2</v>
      </c>
      <c r="F61" s="56">
        <v>3</v>
      </c>
      <c r="G61" s="56">
        <v>2</v>
      </c>
      <c r="H61" s="56">
        <v>3</v>
      </c>
      <c r="I61" s="56">
        <v>2</v>
      </c>
      <c r="J61" s="56">
        <v>1</v>
      </c>
      <c r="K61" s="56">
        <v>2</v>
      </c>
      <c r="L61" s="56">
        <v>2</v>
      </c>
      <c r="M61" s="9">
        <v>1</v>
      </c>
      <c r="O61" s="9">
        <v>1</v>
      </c>
    </row>
    <row r="62" spans="1:15" x14ac:dyDescent="0.25">
      <c r="A62" s="44" t="s">
        <v>41</v>
      </c>
      <c r="B62" s="9">
        <v>2</v>
      </c>
      <c r="C62" s="9">
        <v>2</v>
      </c>
      <c r="D62" s="9">
        <v>3</v>
      </c>
      <c r="E62" s="9">
        <v>2</v>
      </c>
      <c r="F62" s="9" t="s">
        <v>98</v>
      </c>
      <c r="G62" s="9" t="s">
        <v>98</v>
      </c>
      <c r="H62" s="9">
        <v>3</v>
      </c>
      <c r="I62" s="9">
        <v>2</v>
      </c>
      <c r="J62" s="56" t="s">
        <v>98</v>
      </c>
      <c r="K62" s="9">
        <v>2</v>
      </c>
      <c r="L62" s="9">
        <v>2</v>
      </c>
      <c r="M62" s="9">
        <v>1</v>
      </c>
      <c r="O62" s="9">
        <v>2</v>
      </c>
    </row>
    <row r="63" spans="1:15" x14ac:dyDescent="0.25">
      <c r="A63" s="44" t="s">
        <v>42</v>
      </c>
      <c r="B63" s="9">
        <v>1</v>
      </c>
      <c r="C63" s="9">
        <v>2</v>
      </c>
      <c r="D63" s="9">
        <v>2</v>
      </c>
      <c r="E63" s="9">
        <v>2</v>
      </c>
      <c r="F63" s="56">
        <v>3</v>
      </c>
      <c r="G63" s="56">
        <v>2</v>
      </c>
      <c r="H63" s="56">
        <v>3</v>
      </c>
      <c r="I63" s="56">
        <v>2</v>
      </c>
      <c r="J63" s="56">
        <v>1</v>
      </c>
      <c r="K63" s="56">
        <v>1</v>
      </c>
      <c r="L63" s="56">
        <v>1</v>
      </c>
      <c r="M63" s="9">
        <v>1</v>
      </c>
      <c r="O63" s="9">
        <v>1</v>
      </c>
    </row>
    <row r="64" spans="1:15" x14ac:dyDescent="0.25">
      <c r="A64" s="44" t="s">
        <v>89</v>
      </c>
      <c r="B64" s="10">
        <v>2</v>
      </c>
      <c r="C64" s="10">
        <v>2</v>
      </c>
      <c r="D64" s="10">
        <v>3</v>
      </c>
      <c r="E64" s="10">
        <v>2</v>
      </c>
      <c r="F64" s="57">
        <v>3</v>
      </c>
      <c r="G64" s="57">
        <v>2</v>
      </c>
      <c r="H64" s="57">
        <v>3</v>
      </c>
      <c r="I64" s="57">
        <v>2</v>
      </c>
      <c r="J64" s="57">
        <v>1</v>
      </c>
      <c r="K64" s="57" t="s">
        <v>98</v>
      </c>
      <c r="L64" s="57" t="s">
        <v>98</v>
      </c>
      <c r="M64" s="10">
        <v>1</v>
      </c>
      <c r="O64" s="10">
        <v>1</v>
      </c>
    </row>
    <row r="65" spans="1:15" x14ac:dyDescent="0.25">
      <c r="A65" s="31"/>
      <c r="B65" s="22"/>
      <c r="C65" s="22"/>
      <c r="O65" s="126"/>
    </row>
    <row r="66" spans="1:15" x14ac:dyDescent="0.25">
      <c r="A66" s="31"/>
      <c r="B66" s="22"/>
      <c r="C66" s="22"/>
      <c r="O66" s="126"/>
    </row>
    <row r="67" spans="1:15" ht="18" x14ac:dyDescent="0.25">
      <c r="A67" s="32" t="s">
        <v>90</v>
      </c>
      <c r="B67" s="22"/>
      <c r="C67" s="22"/>
      <c r="O67" s="126"/>
    </row>
    <row r="68" spans="1:15" x14ac:dyDescent="0.25">
      <c r="A68" s="33" t="s">
        <v>91</v>
      </c>
      <c r="B68" s="22"/>
      <c r="C68" s="22"/>
      <c r="O68" s="126"/>
    </row>
    <row r="69" spans="1:15" x14ac:dyDescent="0.25">
      <c r="A69" s="39" t="s">
        <v>36</v>
      </c>
      <c r="B69" s="8">
        <v>2</v>
      </c>
      <c r="C69" s="8">
        <v>2</v>
      </c>
      <c r="D69" s="8">
        <v>2</v>
      </c>
      <c r="E69" s="8">
        <v>2</v>
      </c>
      <c r="F69" s="55">
        <v>2</v>
      </c>
      <c r="G69" s="55">
        <v>2</v>
      </c>
      <c r="H69" s="55">
        <v>3</v>
      </c>
      <c r="I69" s="55">
        <v>2</v>
      </c>
      <c r="J69" s="55">
        <v>1</v>
      </c>
      <c r="K69" s="55">
        <v>2</v>
      </c>
      <c r="L69" s="55">
        <v>2</v>
      </c>
      <c r="M69" s="8">
        <v>1</v>
      </c>
      <c r="O69" s="8">
        <v>2</v>
      </c>
    </row>
    <row r="70" spans="1:15" x14ac:dyDescent="0.25">
      <c r="A70" s="39" t="s">
        <v>35</v>
      </c>
      <c r="B70" s="9">
        <v>2</v>
      </c>
      <c r="C70" s="9">
        <v>2</v>
      </c>
      <c r="D70" s="9" t="s">
        <v>98</v>
      </c>
      <c r="E70" s="9">
        <v>2</v>
      </c>
      <c r="F70" s="56">
        <v>3</v>
      </c>
      <c r="G70" s="56">
        <v>2</v>
      </c>
      <c r="H70" s="56">
        <v>3</v>
      </c>
      <c r="I70" s="56">
        <v>2</v>
      </c>
      <c r="J70" s="56">
        <v>1</v>
      </c>
      <c r="K70" s="56">
        <v>2</v>
      </c>
      <c r="L70" s="56">
        <v>2</v>
      </c>
      <c r="M70" s="9">
        <v>1</v>
      </c>
      <c r="O70" s="9">
        <v>2</v>
      </c>
    </row>
    <row r="71" spans="1:15" x14ac:dyDescent="0.25">
      <c r="A71" s="49" t="s">
        <v>37</v>
      </c>
      <c r="B71" s="9">
        <v>2</v>
      </c>
      <c r="C71" s="9">
        <v>2</v>
      </c>
      <c r="D71" s="9" t="s">
        <v>98</v>
      </c>
      <c r="E71" s="9">
        <v>2</v>
      </c>
      <c r="F71" s="9" t="s">
        <v>98</v>
      </c>
      <c r="G71" s="9" t="s">
        <v>98</v>
      </c>
      <c r="H71" s="9">
        <v>3</v>
      </c>
      <c r="I71" s="9">
        <v>2</v>
      </c>
      <c r="J71" s="56">
        <v>2</v>
      </c>
      <c r="K71" s="9" t="s">
        <v>98</v>
      </c>
      <c r="L71" s="9" t="s">
        <v>98</v>
      </c>
      <c r="M71" s="9">
        <v>1</v>
      </c>
      <c r="O71" s="9">
        <v>2</v>
      </c>
    </row>
    <row r="72" spans="1:15" x14ac:dyDescent="0.25">
      <c r="A72" s="46" t="s">
        <v>24</v>
      </c>
      <c r="B72" s="9">
        <v>1</v>
      </c>
      <c r="C72" s="9">
        <v>2</v>
      </c>
      <c r="D72" s="9">
        <v>3</v>
      </c>
      <c r="E72" s="9">
        <v>2</v>
      </c>
      <c r="F72" s="56">
        <v>3</v>
      </c>
      <c r="G72" s="56">
        <v>2</v>
      </c>
      <c r="H72" s="56">
        <v>2</v>
      </c>
      <c r="I72" s="56">
        <v>2</v>
      </c>
      <c r="J72" s="56">
        <v>1</v>
      </c>
      <c r="K72" s="56">
        <v>1</v>
      </c>
      <c r="L72" s="56">
        <v>1</v>
      </c>
      <c r="M72" s="9">
        <v>1</v>
      </c>
      <c r="O72" s="9">
        <v>1</v>
      </c>
    </row>
    <row r="73" spans="1:15" x14ac:dyDescent="0.25">
      <c r="A73" s="47" t="s">
        <v>23</v>
      </c>
      <c r="B73" s="10">
        <v>2</v>
      </c>
      <c r="C73" s="10">
        <v>2</v>
      </c>
      <c r="D73" s="10">
        <v>2</v>
      </c>
      <c r="E73" s="10">
        <v>2</v>
      </c>
      <c r="F73" s="10" t="s">
        <v>98</v>
      </c>
      <c r="G73" s="10" t="s">
        <v>98</v>
      </c>
      <c r="H73" s="57">
        <v>3</v>
      </c>
      <c r="I73" s="57">
        <v>2</v>
      </c>
      <c r="J73" s="57">
        <v>2</v>
      </c>
      <c r="K73" s="57">
        <v>2</v>
      </c>
      <c r="L73" s="57">
        <v>2</v>
      </c>
      <c r="M73" s="10">
        <v>1</v>
      </c>
      <c r="O73" s="10">
        <v>2</v>
      </c>
    </row>
    <row r="74" spans="1:15" x14ac:dyDescent="0.25">
      <c r="A74" s="31"/>
      <c r="B74" s="22"/>
      <c r="C74" s="22"/>
      <c r="O74" s="126"/>
    </row>
    <row r="75" spans="1:15" x14ac:dyDescent="0.25">
      <c r="A75" s="33" t="s">
        <v>30</v>
      </c>
      <c r="B75" s="22"/>
      <c r="C75" s="22"/>
      <c r="O75" s="126"/>
    </row>
    <row r="76" spans="1:15" x14ac:dyDescent="0.25">
      <c r="A76" s="46" t="s">
        <v>31</v>
      </c>
      <c r="B76" s="8">
        <v>2</v>
      </c>
      <c r="C76" s="8">
        <v>2</v>
      </c>
      <c r="D76" s="8">
        <v>1</v>
      </c>
      <c r="E76" s="8">
        <v>2</v>
      </c>
      <c r="F76" s="55">
        <v>2</v>
      </c>
      <c r="G76" s="55">
        <v>2</v>
      </c>
      <c r="H76" s="55">
        <v>2</v>
      </c>
      <c r="I76" s="55">
        <v>2</v>
      </c>
      <c r="J76" s="55">
        <v>1</v>
      </c>
      <c r="K76" s="55">
        <v>1</v>
      </c>
      <c r="L76" s="55">
        <v>1</v>
      </c>
      <c r="M76" s="8">
        <v>1</v>
      </c>
      <c r="O76" s="8">
        <v>1</v>
      </c>
    </row>
    <row r="77" spans="1:15" x14ac:dyDescent="0.25">
      <c r="A77" s="46" t="s">
        <v>32</v>
      </c>
      <c r="B77" s="9">
        <v>1</v>
      </c>
      <c r="C77" s="9">
        <v>2</v>
      </c>
      <c r="D77" s="9">
        <v>2</v>
      </c>
      <c r="E77" s="9">
        <v>2</v>
      </c>
      <c r="F77" s="56">
        <v>3</v>
      </c>
      <c r="G77" s="56">
        <v>2</v>
      </c>
      <c r="H77" s="56">
        <v>3</v>
      </c>
      <c r="I77" s="56">
        <v>2</v>
      </c>
      <c r="J77" s="56">
        <v>1</v>
      </c>
      <c r="K77" s="56">
        <v>1</v>
      </c>
      <c r="L77" s="56">
        <v>1</v>
      </c>
      <c r="M77" s="9">
        <v>1</v>
      </c>
      <c r="O77" s="9">
        <v>1</v>
      </c>
    </row>
    <row r="78" spans="1:15" x14ac:dyDescent="0.25">
      <c r="A78" s="46" t="s">
        <v>92</v>
      </c>
      <c r="B78" s="9">
        <v>2</v>
      </c>
      <c r="C78" s="9">
        <v>2</v>
      </c>
      <c r="D78" s="9" t="s">
        <v>98</v>
      </c>
      <c r="E78" s="9">
        <v>2</v>
      </c>
      <c r="F78" s="56">
        <v>2</v>
      </c>
      <c r="G78" s="56">
        <v>2</v>
      </c>
      <c r="H78" s="9" t="s">
        <v>98</v>
      </c>
      <c r="I78" s="9">
        <v>2</v>
      </c>
      <c r="J78" s="56">
        <v>1</v>
      </c>
      <c r="K78" s="56">
        <v>1</v>
      </c>
      <c r="L78" s="56">
        <v>1</v>
      </c>
      <c r="M78" s="9">
        <v>1</v>
      </c>
      <c r="O78" s="9">
        <v>1</v>
      </c>
    </row>
    <row r="79" spans="1:15" x14ac:dyDescent="0.25">
      <c r="A79" s="46" t="s">
        <v>33</v>
      </c>
      <c r="B79" s="9">
        <v>3</v>
      </c>
      <c r="C79" s="9">
        <v>2</v>
      </c>
      <c r="D79" s="9">
        <v>2</v>
      </c>
      <c r="E79" s="9">
        <v>2</v>
      </c>
      <c r="F79" s="9" t="s">
        <v>98</v>
      </c>
      <c r="G79" s="9" t="s">
        <v>98</v>
      </c>
      <c r="H79" s="9" t="s">
        <v>98</v>
      </c>
      <c r="I79" s="56">
        <v>2</v>
      </c>
      <c r="J79" s="56">
        <v>2</v>
      </c>
      <c r="K79" s="56">
        <v>2</v>
      </c>
      <c r="L79" s="56">
        <v>2</v>
      </c>
      <c r="M79" s="9">
        <v>1</v>
      </c>
      <c r="O79" s="9">
        <v>1</v>
      </c>
    </row>
    <row r="80" spans="1:15" x14ac:dyDescent="0.25">
      <c r="A80" s="47" t="s">
        <v>34</v>
      </c>
      <c r="B80" s="10">
        <v>2</v>
      </c>
      <c r="C80" s="10">
        <v>2</v>
      </c>
      <c r="D80" s="10">
        <v>2</v>
      </c>
      <c r="E80" s="10">
        <v>2</v>
      </c>
      <c r="F80" s="57">
        <v>3</v>
      </c>
      <c r="G80" s="57">
        <v>2</v>
      </c>
      <c r="H80" s="57">
        <v>3</v>
      </c>
      <c r="I80" s="57">
        <v>2</v>
      </c>
      <c r="J80" s="57">
        <v>1</v>
      </c>
      <c r="K80" s="57">
        <v>2</v>
      </c>
      <c r="L80" s="57">
        <v>2</v>
      </c>
      <c r="M80" s="10">
        <v>2</v>
      </c>
      <c r="O80" s="10">
        <v>2</v>
      </c>
    </row>
    <row r="81" spans="1:15" x14ac:dyDescent="0.25">
      <c r="A81" s="31"/>
      <c r="B81" s="22"/>
      <c r="C81" s="22"/>
      <c r="O81" s="126"/>
    </row>
    <row r="82" spans="1:15" x14ac:dyDescent="0.25">
      <c r="A82" s="33" t="s">
        <v>2</v>
      </c>
      <c r="B82" s="22"/>
      <c r="C82" s="22"/>
      <c r="O82" s="126"/>
    </row>
    <row r="83" spans="1:15" x14ac:dyDescent="0.25">
      <c r="A83" s="46" t="s">
        <v>25</v>
      </c>
      <c r="B83" s="8">
        <v>1</v>
      </c>
      <c r="C83" s="8">
        <v>2</v>
      </c>
      <c r="D83" s="8">
        <v>1</v>
      </c>
      <c r="E83" s="8">
        <v>2</v>
      </c>
      <c r="F83" s="55">
        <v>2</v>
      </c>
      <c r="G83" s="55">
        <v>1</v>
      </c>
      <c r="H83" s="55">
        <v>1</v>
      </c>
      <c r="I83" s="55">
        <v>2</v>
      </c>
      <c r="J83" s="55">
        <v>1</v>
      </c>
      <c r="K83" s="55">
        <v>1</v>
      </c>
      <c r="L83" s="55">
        <v>1</v>
      </c>
      <c r="M83" s="8">
        <v>1</v>
      </c>
      <c r="O83" s="8">
        <v>1</v>
      </c>
    </row>
    <row r="84" spans="1:15" x14ac:dyDescent="0.25">
      <c r="A84" s="49" t="s">
        <v>26</v>
      </c>
      <c r="B84" s="9">
        <v>2</v>
      </c>
      <c r="C84" s="9">
        <v>2</v>
      </c>
      <c r="D84" s="9">
        <v>1</v>
      </c>
      <c r="E84" s="9">
        <v>2</v>
      </c>
      <c r="F84" s="56">
        <v>3</v>
      </c>
      <c r="G84" s="56">
        <v>2</v>
      </c>
      <c r="H84" s="56">
        <v>3</v>
      </c>
      <c r="I84" s="56">
        <v>2</v>
      </c>
      <c r="J84" s="56">
        <v>1</v>
      </c>
      <c r="K84" s="56">
        <v>1</v>
      </c>
      <c r="L84" s="56">
        <v>1</v>
      </c>
      <c r="M84" s="9">
        <v>1</v>
      </c>
      <c r="O84" s="9">
        <v>2</v>
      </c>
    </row>
    <row r="85" spans="1:15" x14ac:dyDescent="0.25">
      <c r="A85" s="46" t="s">
        <v>27</v>
      </c>
      <c r="B85" s="9">
        <v>2</v>
      </c>
      <c r="C85" s="9">
        <v>2</v>
      </c>
      <c r="D85" s="9">
        <v>2</v>
      </c>
      <c r="E85" s="9">
        <v>2</v>
      </c>
      <c r="F85" s="9" t="s">
        <v>98</v>
      </c>
      <c r="G85" s="9" t="s">
        <v>98</v>
      </c>
      <c r="H85" s="9" t="s">
        <v>98</v>
      </c>
      <c r="I85" s="9">
        <v>2</v>
      </c>
      <c r="J85" s="56">
        <v>1</v>
      </c>
      <c r="K85" s="56">
        <v>2</v>
      </c>
      <c r="L85" s="56">
        <v>2</v>
      </c>
      <c r="M85" s="9">
        <v>2</v>
      </c>
      <c r="O85" s="9" t="s">
        <v>98</v>
      </c>
    </row>
    <row r="86" spans="1:15" x14ac:dyDescent="0.25">
      <c r="A86" s="46" t="s">
        <v>28</v>
      </c>
      <c r="B86" s="9">
        <v>3</v>
      </c>
      <c r="C86" s="9">
        <v>2</v>
      </c>
      <c r="D86" s="9" t="s">
        <v>98</v>
      </c>
      <c r="E86" s="9">
        <v>2</v>
      </c>
      <c r="F86" s="56">
        <v>3</v>
      </c>
      <c r="G86" s="56">
        <v>2</v>
      </c>
      <c r="H86" s="9" t="s">
        <v>98</v>
      </c>
      <c r="I86" s="56">
        <v>2</v>
      </c>
      <c r="J86" s="56">
        <v>1</v>
      </c>
      <c r="K86" s="56">
        <v>2</v>
      </c>
      <c r="L86" s="56">
        <v>2</v>
      </c>
      <c r="M86" s="9">
        <v>1</v>
      </c>
      <c r="O86" s="9">
        <v>1</v>
      </c>
    </row>
    <row r="87" spans="1:15" x14ac:dyDescent="0.25">
      <c r="A87" s="46" t="s">
        <v>29</v>
      </c>
      <c r="B87" s="10">
        <v>2</v>
      </c>
      <c r="C87" s="10">
        <v>2</v>
      </c>
      <c r="D87" s="10" t="s">
        <v>98</v>
      </c>
      <c r="E87" s="10">
        <v>2</v>
      </c>
      <c r="F87" s="57">
        <v>3</v>
      </c>
      <c r="G87" s="57">
        <v>2</v>
      </c>
      <c r="H87" s="57">
        <v>3</v>
      </c>
      <c r="I87" s="57">
        <v>2</v>
      </c>
      <c r="J87" s="57">
        <v>1</v>
      </c>
      <c r="K87" s="57">
        <v>1</v>
      </c>
      <c r="L87" s="57">
        <v>1</v>
      </c>
      <c r="M87" s="10">
        <v>1</v>
      </c>
      <c r="O87" s="10">
        <v>1</v>
      </c>
    </row>
    <row r="88" spans="1:15" x14ac:dyDescent="0.25">
      <c r="A88" s="31"/>
      <c r="B88" s="22"/>
      <c r="C88" s="22"/>
      <c r="O88" s="126"/>
    </row>
    <row r="89" spans="1:15" ht="18" x14ac:dyDescent="0.25">
      <c r="A89" s="32" t="s">
        <v>93</v>
      </c>
      <c r="B89" s="22"/>
      <c r="C89" s="22"/>
      <c r="O89" s="126"/>
    </row>
    <row r="90" spans="1:15" x14ac:dyDescent="0.25">
      <c r="A90" s="33" t="s">
        <v>94</v>
      </c>
      <c r="B90" s="22"/>
      <c r="C90" s="22"/>
      <c r="O90" s="126"/>
    </row>
    <row r="91" spans="1:15" x14ac:dyDescent="0.25">
      <c r="A91" s="45" t="s">
        <v>18</v>
      </c>
      <c r="B91" s="8">
        <v>2</v>
      </c>
      <c r="C91" s="8">
        <v>2</v>
      </c>
      <c r="D91" s="8">
        <v>2</v>
      </c>
      <c r="E91" s="8">
        <v>2</v>
      </c>
      <c r="F91" s="55">
        <v>2</v>
      </c>
      <c r="G91" s="55">
        <v>2</v>
      </c>
      <c r="H91" s="55">
        <v>3</v>
      </c>
      <c r="I91" s="55">
        <v>2</v>
      </c>
      <c r="J91" s="55">
        <v>1</v>
      </c>
      <c r="K91" s="55">
        <v>1</v>
      </c>
      <c r="L91" s="55">
        <v>1</v>
      </c>
      <c r="M91" s="8">
        <v>1</v>
      </c>
      <c r="O91" s="8">
        <v>1</v>
      </c>
    </row>
    <row r="92" spans="1:15" x14ac:dyDescent="0.25">
      <c r="A92" s="45" t="s">
        <v>19</v>
      </c>
      <c r="B92" s="9">
        <v>3</v>
      </c>
      <c r="C92" s="9">
        <v>2</v>
      </c>
      <c r="D92" s="9">
        <v>2</v>
      </c>
      <c r="E92" s="9">
        <v>2</v>
      </c>
      <c r="F92" s="56">
        <v>3</v>
      </c>
      <c r="G92" s="56">
        <v>2</v>
      </c>
      <c r="H92" s="56">
        <v>3</v>
      </c>
      <c r="I92" s="56">
        <v>2</v>
      </c>
      <c r="J92" s="56">
        <v>1</v>
      </c>
      <c r="K92" s="56">
        <v>1</v>
      </c>
      <c r="L92" s="56">
        <v>1</v>
      </c>
      <c r="M92" s="9">
        <v>1</v>
      </c>
      <c r="O92" s="9">
        <v>2</v>
      </c>
    </row>
    <row r="93" spans="1:15" x14ac:dyDescent="0.25">
      <c r="A93" s="45" t="s">
        <v>95</v>
      </c>
      <c r="B93" s="9">
        <v>2</v>
      </c>
      <c r="C93" s="9">
        <v>2</v>
      </c>
      <c r="D93" s="9">
        <v>2</v>
      </c>
      <c r="E93" s="9">
        <v>2</v>
      </c>
      <c r="F93" s="56">
        <v>3</v>
      </c>
      <c r="G93" s="56">
        <v>2</v>
      </c>
      <c r="H93" s="56">
        <v>3</v>
      </c>
      <c r="I93" s="9">
        <v>2</v>
      </c>
      <c r="J93" s="56">
        <v>1</v>
      </c>
      <c r="K93" s="56">
        <v>1</v>
      </c>
      <c r="L93" s="56">
        <v>1</v>
      </c>
      <c r="M93" s="9">
        <v>1</v>
      </c>
      <c r="O93" s="9">
        <v>1</v>
      </c>
    </row>
    <row r="94" spans="1:15" x14ac:dyDescent="0.25">
      <c r="A94" s="45" t="s">
        <v>20</v>
      </c>
      <c r="B94" s="9">
        <v>2</v>
      </c>
      <c r="C94" s="9">
        <v>1</v>
      </c>
      <c r="D94" s="9">
        <v>1</v>
      </c>
      <c r="E94" s="9">
        <v>2</v>
      </c>
      <c r="F94" s="9" t="s">
        <v>98</v>
      </c>
      <c r="G94" s="9" t="s">
        <v>98</v>
      </c>
      <c r="H94" s="56">
        <v>3</v>
      </c>
      <c r="I94" s="56">
        <v>2</v>
      </c>
      <c r="J94" s="56">
        <v>1</v>
      </c>
      <c r="K94" s="56">
        <v>1</v>
      </c>
      <c r="L94" s="56">
        <v>1</v>
      </c>
      <c r="M94" s="9">
        <v>1</v>
      </c>
      <c r="O94" s="9">
        <v>1</v>
      </c>
    </row>
    <row r="95" spans="1:15" x14ac:dyDescent="0.25">
      <c r="A95" s="45" t="s">
        <v>21</v>
      </c>
      <c r="B95" s="9">
        <v>2</v>
      </c>
      <c r="C95" s="9">
        <v>2</v>
      </c>
      <c r="D95" s="9">
        <v>2</v>
      </c>
      <c r="E95" s="9">
        <v>2</v>
      </c>
      <c r="F95" s="56">
        <v>3</v>
      </c>
      <c r="G95" s="56">
        <v>2</v>
      </c>
      <c r="H95" s="56">
        <v>3</v>
      </c>
      <c r="I95" s="56">
        <v>2</v>
      </c>
      <c r="J95" s="56">
        <v>1</v>
      </c>
      <c r="K95" s="56">
        <v>1</v>
      </c>
      <c r="L95" s="56">
        <v>1</v>
      </c>
      <c r="M95" s="9">
        <v>1</v>
      </c>
      <c r="O95" s="9">
        <v>2</v>
      </c>
    </row>
    <row r="96" spans="1:15" x14ac:dyDescent="0.25">
      <c r="A96" s="45" t="s">
        <v>22</v>
      </c>
      <c r="B96" s="10">
        <v>3</v>
      </c>
      <c r="C96" s="10">
        <v>3</v>
      </c>
      <c r="D96" s="10" t="s">
        <v>98</v>
      </c>
      <c r="E96" s="10">
        <v>2</v>
      </c>
      <c r="F96" s="10" t="s">
        <v>98</v>
      </c>
      <c r="G96" s="10" t="s">
        <v>98</v>
      </c>
      <c r="H96" s="10" t="s">
        <v>98</v>
      </c>
      <c r="I96" s="57">
        <v>2</v>
      </c>
      <c r="J96" s="57" t="s">
        <v>98</v>
      </c>
      <c r="K96" s="57">
        <v>1</v>
      </c>
      <c r="L96" s="57">
        <v>1</v>
      </c>
      <c r="M96" s="10">
        <v>1</v>
      </c>
      <c r="O96" s="10">
        <v>2</v>
      </c>
    </row>
    <row r="114" spans="2:2" x14ac:dyDescent="0.25">
      <c r="B114" s="158" t="s">
        <v>193</v>
      </c>
    </row>
    <row r="115" spans="2:2" x14ac:dyDescent="0.25">
      <c r="B115" s="158" t="s">
        <v>194</v>
      </c>
    </row>
    <row r="116" spans="2:2" x14ac:dyDescent="0.25">
      <c r="B116" s="158" t="s">
        <v>195</v>
      </c>
    </row>
  </sheetData>
  <mergeCells count="1">
    <mergeCell ref="K2:L2"/>
  </mergeCells>
  <pageMargins left="0.7" right="0.7" top="0.78740157499999996" bottom="0.78740157499999996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M97"/>
  <sheetViews>
    <sheetView topLeftCell="B1" workbookViewId="0">
      <selection activeCell="K4" sqref="K4"/>
    </sheetView>
  </sheetViews>
  <sheetFormatPr baseColWidth="10" defaultRowHeight="15" x14ac:dyDescent="0.25"/>
  <cols>
    <col min="1" max="1" width="79" bestFit="1" customWidth="1"/>
    <col min="2" max="2" width="12.7109375" bestFit="1" customWidth="1"/>
    <col min="3" max="3" width="12.7109375" style="71" bestFit="1" customWidth="1"/>
    <col min="4" max="5" width="11.42578125" style="71"/>
    <col min="6" max="6" width="12.7109375" style="71" bestFit="1" customWidth="1"/>
    <col min="7" max="10" width="11.42578125" style="71"/>
    <col min="11" max="11" width="12.7109375" bestFit="1" customWidth="1"/>
    <col min="13" max="13" width="13.28515625" bestFit="1" customWidth="1"/>
  </cols>
  <sheetData>
    <row r="1" spans="1:13" x14ac:dyDescent="0.25">
      <c r="A1" s="91" t="s">
        <v>145</v>
      </c>
    </row>
    <row r="2" spans="1:13" x14ac:dyDescent="0.25"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3" x14ac:dyDescent="0.25">
      <c r="A3" s="90" t="s">
        <v>67</v>
      </c>
      <c r="B3" s="87" t="str">
        <f>IF(B4=SOLL!$O$4,'AP Teil 1-K'!$B$2,IF(B4=SOLL!$N$4,"-",IF(B$4=SOLL!$B$4,TNBa!$B$2,IF('1. Ausbildungsjahr'!B$4=SOLL!$C$4,KSMf!$B$2,IF('1. Ausbildungsjahr'!B$4=SOLL!$D$4,TNFs!$B$2,IF('1. Ausbildungsjahr'!B$4=SOLL!$E$4,TNBi!$B$2,IF('1. Ausbildungsjahr'!B$4=SOLL!$F$4,'TEBa 1&amp;2'!$B$2,IF('1. Ausbildungsjahr'!B$4=SOLL!$G$4,'TEBa 3&amp;4'!$B$2,IF('1. Ausbildungsjahr'!B$4=SOLL!$H$4,'KSM WA'!$B$2,IF('1. Ausbildungsjahr'!B$4=SOLL!$I$4,KSMl!$B$2,IF('1. Ausbildungsjahr'!B$4=SOLL!$J$4,#REF!,IF('1. Ausbildungsjahr'!B$4=SOLL!$K$4,'PPC-H'!$B$2,IF('1. Ausbildungsjahr'!B$4=SOLL!$L$4,'PPC-K'!$B$2,IF('1. Ausbildungsjahr'!B$4=SOLL!$M$4,Zielbogen!$B$2,""))))))))))))))</f>
        <v>-</v>
      </c>
      <c r="C3" s="101" t="str">
        <f>IF(C4=SOLL!$O$4,'AP Teil 1-K'!$B$2,IF(C4=SOLL!$N$4,"-",IF(C$4=SOLL!$B$4,TNBa!$B$2,IF('1. Ausbildungsjahr'!C$4=SOLL!$C$4,KSMf!$B$2,IF('1. Ausbildungsjahr'!C$4=SOLL!$D$4,TNFs!$B$2,IF('1. Ausbildungsjahr'!C$4=SOLL!$E$4,TNBi!$B$2,IF('1. Ausbildungsjahr'!C$4=SOLL!$F$4,'TEBa 1&amp;2'!$B$2,IF('1. Ausbildungsjahr'!C$4=SOLL!$G$4,'TEBa 3&amp;4'!$B$2,IF('1. Ausbildungsjahr'!C$4=SOLL!$H$4,'KSM WA'!$B$2,IF('1. Ausbildungsjahr'!C$4=SOLL!$I$4,KSMl!$B$2,IF('1. Ausbildungsjahr'!C$4=SOLL!$J$4,#REF!,IF('1. Ausbildungsjahr'!C$4=SOLL!$K$4,'PPC-H'!$B$2,IF('1. Ausbildungsjahr'!C$4=SOLL!$L$4,'PPC-K'!$B$2,IF('1. Ausbildungsjahr'!C$4=SOLL!$M$4,Zielbogen!$B$2,""))))))))))))))</f>
        <v>-</v>
      </c>
      <c r="D3" s="101" t="str">
        <f>IF(D4=SOLL!$O$4,'AP Teil 1-K'!$B$2,IF(D4=SOLL!$N$4,"-",IF(D$4=SOLL!$B$4,TNBa!$B$2,IF('1. Ausbildungsjahr'!D$4=SOLL!$C$4,KSMf!$B$2,IF('1. Ausbildungsjahr'!D$4=SOLL!$D$4,TNFs!$B$2,IF('1. Ausbildungsjahr'!D$4=SOLL!$E$4,TNBi!$B$2,IF('1. Ausbildungsjahr'!D$4=SOLL!$F$4,'TEBa 1&amp;2'!$B$2,IF('1. Ausbildungsjahr'!D$4=SOLL!$G$4,'TEBa 3&amp;4'!$B$2,IF('1. Ausbildungsjahr'!D$4=SOLL!$H$4,'KSM WA'!$B$2,IF('1. Ausbildungsjahr'!D$4=SOLL!$I$4,KSMl!$B$2,IF('1. Ausbildungsjahr'!D$4=SOLL!$J$4,#REF!,IF('1. Ausbildungsjahr'!D$4=SOLL!$K$4,'PPC-H'!$B$2,IF('1. Ausbildungsjahr'!D$4=SOLL!$L$4,'PPC-K'!$B$2,IF('1. Ausbildungsjahr'!D$4=SOLL!$M$4,Zielbogen!$B$2,""))))))))))))))</f>
        <v>-</v>
      </c>
      <c r="E3" s="101" t="str">
        <f>IF(E4=SOLL!$O$4,'AP Teil 1-K'!$B$2,IF(E4=SOLL!$N$4,"-",IF(E$4=SOLL!$B$4,TNBa!$B$2,IF('1. Ausbildungsjahr'!E$4=SOLL!$C$4,KSMf!$B$2,IF('1. Ausbildungsjahr'!E$4=SOLL!$D$4,TNFs!$B$2,IF('1. Ausbildungsjahr'!E$4=SOLL!$E$4,TNBi!$B$2,IF('1. Ausbildungsjahr'!E$4=SOLL!$F$4,'TEBa 1&amp;2'!$B$2,IF('1. Ausbildungsjahr'!E$4=SOLL!$G$4,'TEBa 3&amp;4'!$B$2,IF('1. Ausbildungsjahr'!E$4=SOLL!$H$4,'KSM WA'!$B$2,IF('1. Ausbildungsjahr'!E$4=SOLL!$I$4,KSMl!$B$2,IF('1. Ausbildungsjahr'!E$4=SOLL!$J$4,#REF!,IF('1. Ausbildungsjahr'!E$4=SOLL!$K$4,'PPC-H'!$B$2,IF('1. Ausbildungsjahr'!E$4=SOLL!$L$4,'PPC-K'!$B$2,IF('1. Ausbildungsjahr'!E$4=SOLL!$M$4,Zielbogen!$B$2,""))))))))))))))</f>
        <v>-</v>
      </c>
      <c r="F3" s="101" t="str">
        <f>IF(F4=SOLL!$O$4,'AP Teil 1-K'!$B$2,IF(F4=SOLL!$N$4,"-",IF(F$4=SOLL!$B$4,TNBa!$B$2,IF('1. Ausbildungsjahr'!F$4=SOLL!$C$4,KSMf!$B$2,IF('1. Ausbildungsjahr'!F$4=SOLL!$D$4,TNFs!$B$2,IF('1. Ausbildungsjahr'!F$4=SOLL!$E$4,TNBi!$B$2,IF('1. Ausbildungsjahr'!F$4=SOLL!$F$4,'TEBa 1&amp;2'!$B$2,IF('1. Ausbildungsjahr'!F$4=SOLL!$G$4,'TEBa 3&amp;4'!$B$2,IF('1. Ausbildungsjahr'!F$4=SOLL!$H$4,'KSM WA'!$B$2,IF('1. Ausbildungsjahr'!F$4=SOLL!$I$4,KSMl!$B$2,IF('1. Ausbildungsjahr'!F$4=SOLL!$J$4,#REF!,IF('1. Ausbildungsjahr'!F$4=SOLL!$K$4,'PPC-H'!$B$2,IF('1. Ausbildungsjahr'!F$4=SOLL!$L$4,'PPC-K'!$B$2,IF('1. Ausbildungsjahr'!F$4=SOLL!$M$4,Zielbogen!$B$2,""))))))))))))))</f>
        <v>-</v>
      </c>
      <c r="G3" s="101" t="str">
        <f>IF(G4=SOLL!$O$4,'AP Teil 1-K'!$B$2,IF(G4=SOLL!$N$4,"-",IF(G$4=SOLL!$B$4,TNBa!$B$2,IF('1. Ausbildungsjahr'!G$4=SOLL!$C$4,KSMf!$B$2,IF('1. Ausbildungsjahr'!G$4=SOLL!$D$4,TNFs!$B$2,IF('1. Ausbildungsjahr'!G$4=SOLL!$E$4,TNBi!$B$2,IF('1. Ausbildungsjahr'!G$4=SOLL!$F$4,'TEBa 1&amp;2'!$B$2,IF('1. Ausbildungsjahr'!G$4=SOLL!$G$4,'TEBa 3&amp;4'!$B$2,IF('1. Ausbildungsjahr'!G$4=SOLL!$H$4,'KSM WA'!$B$2,IF('1. Ausbildungsjahr'!G$4=SOLL!$I$4,KSMl!$B$2,IF('1. Ausbildungsjahr'!G$4=SOLL!$J$4,#REF!,IF('1. Ausbildungsjahr'!G$4=SOLL!$K$4,'PPC-H'!$B$2,IF('1. Ausbildungsjahr'!G$4=SOLL!$L$4,'PPC-K'!$B$2,IF('1. Ausbildungsjahr'!G$4=SOLL!$M$4,Zielbogen!$B$2,""))))))))))))))</f>
        <v>-</v>
      </c>
      <c r="H3" s="101" t="str">
        <f>IF(H4=SOLL!$O$4,'AP Teil 1-K'!$B$2,IF(H4=SOLL!$N$4,"-",IF(H$4=SOLL!$B$4,TNBa!$B$2,IF('1. Ausbildungsjahr'!H$4=SOLL!$C$4,KSMf!$B$2,IF('1. Ausbildungsjahr'!H$4=SOLL!$D$4,TNFs!$B$2,IF('1. Ausbildungsjahr'!H$4=SOLL!$E$4,TNBi!$B$2,IF('1. Ausbildungsjahr'!H$4=SOLL!$F$4,'TEBa 1&amp;2'!$B$2,IF('1. Ausbildungsjahr'!H$4=SOLL!$G$4,'TEBa 3&amp;4'!$B$2,IF('1. Ausbildungsjahr'!H$4=SOLL!$H$4,'KSM WA'!$B$2,IF('1. Ausbildungsjahr'!H$4=SOLL!$I$4,KSMl!$B$2,IF('1. Ausbildungsjahr'!H$4=SOLL!$J$4,#REF!,IF('1. Ausbildungsjahr'!H$4=SOLL!$K$4,'PPC-H'!$B$2,IF('1. Ausbildungsjahr'!H$4=SOLL!$L$4,'PPC-K'!$B$2,IF('1. Ausbildungsjahr'!H$4=SOLL!$M$4,Zielbogen!$B$2,""))))))))))))))</f>
        <v>-</v>
      </c>
      <c r="I3" s="101" t="str">
        <f>IF(I4=SOLL!$O$4,'AP Teil 1-K'!$B$2,IF(I4=SOLL!$N$4,"-",IF(I$4=SOLL!$B$4,TNBa!$B$2,IF('1. Ausbildungsjahr'!I$4=SOLL!$C$4,KSMf!$B$2,IF('1. Ausbildungsjahr'!I$4=SOLL!$D$4,TNFs!$B$2,IF('1. Ausbildungsjahr'!I$4=SOLL!$E$4,TNBi!$B$2,IF('1. Ausbildungsjahr'!I$4=SOLL!$F$4,'TEBa 1&amp;2'!$B$2,IF('1. Ausbildungsjahr'!I$4=SOLL!$G$4,'TEBa 3&amp;4'!$B$2,IF('1. Ausbildungsjahr'!I$4=SOLL!$H$4,'KSM WA'!$B$2,IF('1. Ausbildungsjahr'!I$4=SOLL!$I$4,KSMl!$B$2,IF('1. Ausbildungsjahr'!I$4=SOLL!$J$4,#REF!,IF('1. Ausbildungsjahr'!I$4=SOLL!$K$4,'PPC-H'!$B$2,IF('1. Ausbildungsjahr'!I$4=SOLL!$L$4,'PPC-K'!$B$2,IF('1. Ausbildungsjahr'!I$4=SOLL!$M$4,Zielbogen!$B$2,""))))))))))))))</f>
        <v>-</v>
      </c>
      <c r="J3" s="101" t="str">
        <f>IF(J4=SOLL!$O$4,'AP Teil 1-K'!$B$2,IF(J4=SOLL!$N$4,"-",IF(J$4=SOLL!$B$4,TNBa!$B$2,IF('1. Ausbildungsjahr'!J$4=SOLL!$C$4,KSMf!$B$2,IF('1. Ausbildungsjahr'!J$4=SOLL!$D$4,TNFs!$B$2,IF('1. Ausbildungsjahr'!J$4=SOLL!$E$4,TNBi!$B$2,IF('1. Ausbildungsjahr'!J$4=SOLL!$F$4,'TEBa 1&amp;2'!$B$2,IF('1. Ausbildungsjahr'!J$4=SOLL!$G$4,'TEBa 3&amp;4'!$B$2,IF('1. Ausbildungsjahr'!J$4=SOLL!$H$4,'KSM WA'!$B$2,IF('1. Ausbildungsjahr'!J$4=SOLL!$I$4,KSMl!$B$2,IF('1. Ausbildungsjahr'!J$4=SOLL!$J$4,#REF!,IF('1. Ausbildungsjahr'!J$4=SOLL!$K$4,'PPC-H'!$B$2,IF('1. Ausbildungsjahr'!J$4=SOLL!$L$4,'PPC-K'!$B$2,IF('1. Ausbildungsjahr'!J$4=SOLL!$M$4,Zielbogen!$B$2,""))))))))))))))</f>
        <v>-</v>
      </c>
      <c r="K3" s="101" t="str">
        <f>IF(K4=SOLL!$O$4,'AP Teil 1-K'!$B$2,IF(K4=SOLL!$N$4,"-",IF(K$4=SOLL!$B$4,TNBa!$B$2,IF('1. Ausbildungsjahr'!K$4=SOLL!$C$4,KSMf!$B$2,IF('1. Ausbildungsjahr'!K$4=SOLL!$D$4,TNFs!$B$2,IF('1. Ausbildungsjahr'!K$4=SOLL!$E$4,TNBi!$B$2,IF('1. Ausbildungsjahr'!K$4=SOLL!$F$4,'TEBa 1&amp;2'!$B$2,IF('1. Ausbildungsjahr'!K$4=SOLL!$G$4,'TEBa 3&amp;4'!$B$2,IF('1. Ausbildungsjahr'!K$4=SOLL!$H$4,'KSM WA'!$B$2,IF('1. Ausbildungsjahr'!K$4=SOLL!$I$4,KSMl!$B$2,IF('1. Ausbildungsjahr'!K$4=SOLL!$J$4,#REF!,IF('1. Ausbildungsjahr'!K$4=SOLL!$K$4,'PPC-H'!$B$2,IF('1. Ausbildungsjahr'!K$4=SOLL!$L$4,'PPC-K'!$B$2,IF('1. Ausbildungsjahr'!K$4=SOLL!$M$4,Zielbogen!$B$2,""))))))))))))))</f>
        <v>-</v>
      </c>
      <c r="L3" s="79"/>
    </row>
    <row r="4" spans="1:13" ht="18" x14ac:dyDescent="0.25">
      <c r="A4" s="89" t="s">
        <v>72</v>
      </c>
      <c r="B4" s="87" t="s">
        <v>98</v>
      </c>
      <c r="C4" s="146" t="s">
        <v>98</v>
      </c>
      <c r="D4" s="146" t="s">
        <v>98</v>
      </c>
      <c r="E4" s="146" t="s">
        <v>98</v>
      </c>
      <c r="F4" s="146" t="s">
        <v>98</v>
      </c>
      <c r="G4" s="146" t="s">
        <v>98</v>
      </c>
      <c r="H4" s="146" t="s">
        <v>98</v>
      </c>
      <c r="I4" s="146" t="s">
        <v>98</v>
      </c>
      <c r="J4" s="146" t="s">
        <v>98</v>
      </c>
      <c r="K4" s="146" t="s">
        <v>98</v>
      </c>
      <c r="L4" s="88" t="s">
        <v>69</v>
      </c>
      <c r="M4" s="20" t="s">
        <v>68</v>
      </c>
    </row>
    <row r="5" spans="1:13" x14ac:dyDescent="0.25">
      <c r="A5" s="33" t="s">
        <v>38</v>
      </c>
      <c r="B5" s="76"/>
      <c r="D5" s="78"/>
      <c r="E5" s="78"/>
      <c r="F5" s="78"/>
      <c r="G5" s="78"/>
      <c r="H5" s="78"/>
      <c r="I5" s="78"/>
      <c r="J5" s="78"/>
      <c r="K5" s="8"/>
      <c r="L5" s="12"/>
    </row>
    <row r="6" spans="1:13" x14ac:dyDescent="0.25">
      <c r="A6" s="167" t="s">
        <v>43</v>
      </c>
      <c r="B6" s="77" t="str">
        <f>IF(B$4=SOLL!$O$4,'AP Teil 1-K'!$H7,IF(B$4=SOLL!$B$4,TNBa!$H7,IF('1. Ausbildungsjahr'!B$4=SOLL!$C$4,KSMf!$H7,IF('1. Ausbildungsjahr'!B$4=SOLL!$D$4,TNFs!$H$8,IF('1. Ausbildungsjahr'!B$4=SOLL!$E$4,TNBi!$H7,IF('1. Ausbildungsjahr'!B$4=SOLL!$F$4,'TEBa 1&amp;2'!$H7,IF('1. Ausbildungsjahr'!B$4=SOLL!$G$4,'TEBa 3&amp;4'!$H7,IF('1. Ausbildungsjahr'!B$4=SOLL!$H$4,'KSM WA'!$H7,IF('1. Ausbildungsjahr'!B$4=SOLL!$I$4,KSMl!$H7,IF('1. Ausbildungsjahr'!B$4=SOLL!$J$4,#REF!,IF('1. Ausbildungsjahr'!B$4=SOLL!$K$4,'PPC-H'!$H7,IF('1. Ausbildungsjahr'!B$4=SOLL!$L$4,'PPC-K'!$H7,IF(B$4=SOLL!$N$4,"-",IF('1. Ausbildungsjahr'!B$4=SOLL!$M$4,Zielbogen!$H7,""))))))))))))))</f>
        <v>-</v>
      </c>
      <c r="C6" s="77" t="str">
        <f>IF(C$4=SOLL!$O$4,'AP Teil 1-K'!$H7,IF(C$4=SOLL!$B$4,TNBa!$H7,IF('1. Ausbildungsjahr'!C$4=SOLL!$C$4,KSMf!$H7,IF('1. Ausbildungsjahr'!C$4=SOLL!$D$4,TNFs!$H$8,IF('1. Ausbildungsjahr'!C$4=SOLL!$E$4,TNBi!$H7,IF('1. Ausbildungsjahr'!C$4=SOLL!$F$4,'TEBa 1&amp;2'!$H7,IF('1. Ausbildungsjahr'!C$4=SOLL!$G$4,'TEBa 3&amp;4'!$H7,IF('1. Ausbildungsjahr'!C$4=SOLL!$H$4,'KSM WA'!$H7,IF('1. Ausbildungsjahr'!C$4=SOLL!$I$4,KSMl!$H7,IF('1. Ausbildungsjahr'!C$4=SOLL!$J$4,#REF!,IF('1. Ausbildungsjahr'!C$4=SOLL!$K$4,'PPC-H'!$H7,IF('1. Ausbildungsjahr'!C$4=SOLL!$L$4,'PPC-K'!$H7,IF(C$4=SOLL!$N$4,"-",IF('1. Ausbildungsjahr'!C$4=SOLL!$M$4,Zielbogen!$H7,""))))))))))))))</f>
        <v>-</v>
      </c>
      <c r="D6" s="77" t="str">
        <f>IF(D$4=SOLL!$O$4,'AP Teil 1-K'!$H7,IF(D$4=SOLL!$B$4,TNBa!$H7,IF('1. Ausbildungsjahr'!D$4=SOLL!$C$4,KSMf!$H7,IF('1. Ausbildungsjahr'!D$4=SOLL!$D$4,TNFs!$H$8,IF('1. Ausbildungsjahr'!D$4=SOLL!$E$4,TNBi!$H7,IF('1. Ausbildungsjahr'!D$4=SOLL!$F$4,'TEBa 1&amp;2'!$H7,IF('1. Ausbildungsjahr'!D$4=SOLL!$G$4,'TEBa 3&amp;4'!$H7,IF('1. Ausbildungsjahr'!D$4=SOLL!$H$4,'KSM WA'!$H7,IF('1. Ausbildungsjahr'!D$4=SOLL!$I$4,KSMl!$H7,IF('1. Ausbildungsjahr'!D$4=SOLL!$J$4,#REF!,IF('1. Ausbildungsjahr'!D$4=SOLL!$K$4,'PPC-H'!$H7,IF('1. Ausbildungsjahr'!D$4=SOLL!$L$4,'PPC-K'!$H7,IF(D$4=SOLL!$N$4,"-",IF('1. Ausbildungsjahr'!D$4=SOLL!$M$4,Zielbogen!$H7,""))))))))))))))</f>
        <v>-</v>
      </c>
      <c r="E6" s="77" t="str">
        <f>IF(E$4=SOLL!$O$4,'AP Teil 1-K'!$H7,IF(E$4=SOLL!$B$4,TNBa!$H7,IF('1. Ausbildungsjahr'!E$4=SOLL!$C$4,KSMf!$H7,IF('1. Ausbildungsjahr'!E$4=SOLL!$D$4,TNFs!$H$8,IF('1. Ausbildungsjahr'!E$4=SOLL!$E$4,TNBi!$H7,IF('1. Ausbildungsjahr'!E$4=SOLL!$F$4,'TEBa 1&amp;2'!$H7,IF('1. Ausbildungsjahr'!E$4=SOLL!$G$4,'TEBa 3&amp;4'!$H7,IF('1. Ausbildungsjahr'!E$4=SOLL!$H$4,'KSM WA'!$H7,IF('1. Ausbildungsjahr'!E$4=SOLL!$I$4,KSMl!$H7,IF('1. Ausbildungsjahr'!E$4=SOLL!$J$4,#REF!,IF('1. Ausbildungsjahr'!E$4=SOLL!$K$4,'PPC-H'!$H7,IF('1. Ausbildungsjahr'!E$4=SOLL!$L$4,'PPC-K'!$H7,IF(E$4=SOLL!$N$4,"-",IF('1. Ausbildungsjahr'!E$4=SOLL!$M$4,Zielbogen!$H7,""))))))))))))))</f>
        <v>-</v>
      </c>
      <c r="F6" s="77" t="str">
        <f>IF(F$4=SOLL!$O$4,'AP Teil 1-K'!$H7,IF(F$4=SOLL!$B$4,TNBa!$H7,IF('1. Ausbildungsjahr'!F$4=SOLL!$C$4,KSMf!$H7,IF('1. Ausbildungsjahr'!F$4=SOLL!$D$4,TNFs!$H$8,IF('1. Ausbildungsjahr'!F$4=SOLL!$E$4,TNBi!$H7,IF('1. Ausbildungsjahr'!F$4=SOLL!$F$4,'TEBa 1&amp;2'!$H7,IF('1. Ausbildungsjahr'!F$4=SOLL!$G$4,'TEBa 3&amp;4'!$H7,IF('1. Ausbildungsjahr'!F$4=SOLL!$H$4,'KSM WA'!$H7,IF('1. Ausbildungsjahr'!F$4=SOLL!$I$4,KSMl!$H7,IF('1. Ausbildungsjahr'!F$4=SOLL!$J$4,#REF!,IF('1. Ausbildungsjahr'!F$4=SOLL!$K$4,'PPC-H'!$H7,IF('1. Ausbildungsjahr'!F$4=SOLL!$L$4,'PPC-K'!$H7,IF(F$4=SOLL!$N$4,"-",IF('1. Ausbildungsjahr'!F$4=SOLL!$M$4,Zielbogen!$H7,""))))))))))))))</f>
        <v>-</v>
      </c>
      <c r="G6" s="77" t="str">
        <f>IF(G$4=SOLL!$O$4,'AP Teil 1-K'!$H7,IF(G$4=SOLL!$B$4,TNBa!$H7,IF('1. Ausbildungsjahr'!G$4=SOLL!$C$4,KSMf!$H7,IF('1. Ausbildungsjahr'!G$4=SOLL!$D$4,TNFs!$H$8,IF('1. Ausbildungsjahr'!G$4=SOLL!$E$4,TNBi!$H7,IF('1. Ausbildungsjahr'!G$4=SOLL!$F$4,'TEBa 1&amp;2'!$H7,IF('1. Ausbildungsjahr'!G$4=SOLL!$G$4,'TEBa 3&amp;4'!$H7,IF('1. Ausbildungsjahr'!G$4=SOLL!$H$4,'KSM WA'!$H7,IF('1. Ausbildungsjahr'!G$4=SOLL!$I$4,KSMl!$H7,IF('1. Ausbildungsjahr'!G$4=SOLL!$J$4,#REF!,IF('1. Ausbildungsjahr'!G$4=SOLL!$K$4,'PPC-H'!$H7,IF('1. Ausbildungsjahr'!G$4=SOLL!$L$4,'PPC-K'!$H7,IF(G$4=SOLL!$N$4,"-",IF('1. Ausbildungsjahr'!G$4=SOLL!$M$4,Zielbogen!$H7,""))))))))))))))</f>
        <v>-</v>
      </c>
      <c r="H6" s="77" t="str">
        <f>IF(H$4=SOLL!$O$4,'AP Teil 1-K'!$H7,IF(H$4=SOLL!$B$4,TNBa!$H7,IF('1. Ausbildungsjahr'!H$4=SOLL!$C$4,KSMf!$H7,IF('1. Ausbildungsjahr'!H$4=SOLL!$D$4,TNFs!$H$8,IF('1. Ausbildungsjahr'!H$4=SOLL!$E$4,TNBi!$H7,IF('1. Ausbildungsjahr'!H$4=SOLL!$F$4,'TEBa 1&amp;2'!$H7,IF('1. Ausbildungsjahr'!H$4=SOLL!$G$4,'TEBa 3&amp;4'!$H7,IF('1. Ausbildungsjahr'!H$4=SOLL!$H$4,'KSM WA'!$H7,IF('1. Ausbildungsjahr'!H$4=SOLL!$I$4,KSMl!$H7,IF('1. Ausbildungsjahr'!H$4=SOLL!$J$4,#REF!,IF('1. Ausbildungsjahr'!H$4=SOLL!$K$4,'PPC-H'!$H7,IF('1. Ausbildungsjahr'!H$4=SOLL!$L$4,'PPC-K'!$H7,IF(H$4=SOLL!$N$4,"-",IF('1. Ausbildungsjahr'!H$4=SOLL!$M$4,Zielbogen!$H7,""))))))))))))))</f>
        <v>-</v>
      </c>
      <c r="I6" s="77" t="str">
        <f>IF(I$4=SOLL!$O$4,'AP Teil 1-K'!$H7,IF(I$4=SOLL!$B$4,TNBa!$H7,IF('1. Ausbildungsjahr'!I$4=SOLL!$C$4,KSMf!$H7,IF('1. Ausbildungsjahr'!I$4=SOLL!$D$4,TNFs!$H$8,IF('1. Ausbildungsjahr'!I$4=SOLL!$E$4,TNBi!$H7,IF('1. Ausbildungsjahr'!I$4=SOLL!$F$4,'TEBa 1&amp;2'!$H7,IF('1. Ausbildungsjahr'!I$4=SOLL!$G$4,'TEBa 3&amp;4'!$H7,IF('1. Ausbildungsjahr'!I$4=SOLL!$H$4,'KSM WA'!$H7,IF('1. Ausbildungsjahr'!I$4=SOLL!$I$4,KSMl!$H7,IF('1. Ausbildungsjahr'!I$4=SOLL!$J$4,#REF!,IF('1. Ausbildungsjahr'!I$4=SOLL!$K$4,'PPC-H'!$H7,IF('1. Ausbildungsjahr'!I$4=SOLL!$L$4,'PPC-K'!$H7,IF(I$4=SOLL!$N$4,"-",IF('1. Ausbildungsjahr'!I$4=SOLL!$M$4,Zielbogen!$H7,""))))))))))))))</f>
        <v>-</v>
      </c>
      <c r="J6" s="77" t="str">
        <f>IF(J$4=SOLL!$O$4,'AP Teil 1-K'!$H7,IF(J$4=SOLL!$B$4,TNBa!$H7,IF('1. Ausbildungsjahr'!J$4=SOLL!$C$4,KSMf!$H7,IF('1. Ausbildungsjahr'!J$4=SOLL!$D$4,TNFs!$H$8,IF('1. Ausbildungsjahr'!J$4=SOLL!$E$4,TNBi!$H7,IF('1. Ausbildungsjahr'!J$4=SOLL!$F$4,'TEBa 1&amp;2'!$H7,IF('1. Ausbildungsjahr'!J$4=SOLL!$G$4,'TEBa 3&amp;4'!$H7,IF('1. Ausbildungsjahr'!J$4=SOLL!$H$4,'KSM WA'!$H7,IF('1. Ausbildungsjahr'!J$4=SOLL!$I$4,KSMl!$H7,IF('1. Ausbildungsjahr'!J$4=SOLL!$J$4,#REF!,IF('1. Ausbildungsjahr'!J$4=SOLL!$K$4,'PPC-H'!$H7,IF('1. Ausbildungsjahr'!J$4=SOLL!$L$4,'PPC-K'!$H7,IF(J$4=SOLL!$N$4,"-",IF('1. Ausbildungsjahr'!J$4=SOLL!$M$4,Zielbogen!$H7,""))))))))))))))</f>
        <v>-</v>
      </c>
      <c r="K6" s="77" t="str">
        <f>IF(K$4=SOLL!$O$4,'AP Teil 1-K'!$H7,IF(K$4=SOLL!$B$4,TNBa!$H7,IF('1. Ausbildungsjahr'!K$4=SOLL!$C$4,KSMf!$H7,IF('1. Ausbildungsjahr'!K$4=SOLL!$D$4,TNFs!$H$8,IF('1. Ausbildungsjahr'!K$4=SOLL!$E$4,TNBi!$H7,IF('1. Ausbildungsjahr'!K$4=SOLL!$F$4,'TEBa 1&amp;2'!$H7,IF('1. Ausbildungsjahr'!K$4=SOLL!$G$4,'TEBa 3&amp;4'!$H7,IF('1. Ausbildungsjahr'!K$4=SOLL!$H$4,'KSM WA'!$H7,IF('1. Ausbildungsjahr'!K$4=SOLL!$I$4,KSMl!$H7,IF('1. Ausbildungsjahr'!K$4=SOLL!$J$4,#REF!,IF('1. Ausbildungsjahr'!K$4=SOLL!$K$4,'PPC-H'!$H7,IF('1. Ausbildungsjahr'!K$4=SOLL!$L$4,'PPC-K'!$H7,IF(K$4=SOLL!$N$4,"-",IF('1. Ausbildungsjahr'!K$4=SOLL!$M$4,Zielbogen!$H7,""))))))))))))))</f>
        <v>-</v>
      </c>
      <c r="L6" s="12">
        <f>SUM('Hilfsblatt 1. AJ'!C6,'Hilfsblatt 1. AJ'!E6,'Hilfsblatt 1. AJ'!G6,'Hilfsblatt 1. AJ'!I6,'Hilfsblatt 1. AJ'!K6,'Hilfsblatt 1. AJ'!M6,'Hilfsblatt 1. AJ'!O6,'Hilfsblatt 1. AJ'!Q6,'Hilfsblatt 1. AJ'!S6,'Hilfsblatt 1. AJ'!U6)</f>
        <v>0</v>
      </c>
      <c r="M6" s="11" t="e">
        <f>('Hilfsblatt 1. AJ'!B6*'Hilfsblatt 1. AJ'!C6+'Hilfsblatt 1. AJ'!D6*'Hilfsblatt 1. AJ'!E6+'Hilfsblatt 1. AJ'!F6*'Hilfsblatt 1. AJ'!G6+'Hilfsblatt 1. AJ'!H6*'Hilfsblatt 1. AJ'!I6+'Hilfsblatt 1. AJ'!J6*'Hilfsblatt 1. AJ'!K6+'Hilfsblatt 1. AJ'!L6*'Hilfsblatt 1. AJ'!M6+'Hilfsblatt 1. AJ'!N6*'Hilfsblatt 1. AJ'!O6+'Hilfsblatt 1. AJ'!P6*'Hilfsblatt 1. AJ'!Q6+'Hilfsblatt 1. AJ'!R6*'Hilfsblatt 1. AJ'!S6+'Hilfsblatt 1. AJ'!T6*'Hilfsblatt 1. AJ'!U6)/L6</f>
        <v>#DIV/0!</v>
      </c>
    </row>
    <row r="7" spans="1:13" x14ac:dyDescent="0.25">
      <c r="A7" s="167" t="s">
        <v>44</v>
      </c>
      <c r="B7" s="77" t="str">
        <f>IF(B$4=SOLL!$O$4,'AP Teil 1-K'!$H8,IF(B$4=SOLL!$B$4,TNBa!$H8,IF('1. Ausbildungsjahr'!B$4=SOLL!$C$4,KSMf!$H8,IF('1. Ausbildungsjahr'!B$4=SOLL!$D$4,SOLL!$D$7,IF('1. Ausbildungsjahr'!B$4=SOLL!$E$4,TNBi!$H8,IF('1. Ausbildungsjahr'!B$4=SOLL!$F$4,'TEBa 1&amp;2'!$H8,IF('1. Ausbildungsjahr'!B$4=SOLL!$G$4,'TEBa 3&amp;4'!$H8,IF('1. Ausbildungsjahr'!B$4=SOLL!$H$4,'KSM WA'!$H8,IF('1. Ausbildungsjahr'!B$4=SOLL!$I$4,KSMl!$H8,IF('1. Ausbildungsjahr'!B$4=SOLL!$J$4,#REF!,IF('1. Ausbildungsjahr'!B$4=SOLL!$K$4,'PPC-H'!$H8,IF('1. Ausbildungsjahr'!B$4=SOLL!$L$4,'PPC-K'!$H8,IF(B$4=SOLL!$N$4,"-",IF('1. Ausbildungsjahr'!B$4=SOLL!$M$4,Zielbogen!$H8,""))))))))))))))</f>
        <v>-</v>
      </c>
      <c r="C7" s="77" t="str">
        <f>IF(C$4=SOLL!$O$4,'AP Teil 1-K'!$H8,IF(C$4=SOLL!$B$4,TNBa!$H8,IF('1. Ausbildungsjahr'!C$4=SOLL!$C$4,KSMf!$H8,IF('1. Ausbildungsjahr'!C$4=SOLL!$D$4,SOLL!$D$7,IF('1. Ausbildungsjahr'!C$4=SOLL!$E$4,TNBi!$H8,IF('1. Ausbildungsjahr'!C$4=SOLL!$F$4,'TEBa 1&amp;2'!$H8,IF('1. Ausbildungsjahr'!C$4=SOLL!$G$4,'TEBa 3&amp;4'!$H8,IF('1. Ausbildungsjahr'!C$4=SOLL!$H$4,'KSM WA'!$H8,IF('1. Ausbildungsjahr'!C$4=SOLL!$I$4,KSMl!$H8,IF('1. Ausbildungsjahr'!C$4=SOLL!$J$4,#REF!,IF('1. Ausbildungsjahr'!C$4=SOLL!$K$4,'PPC-H'!$H8,IF('1. Ausbildungsjahr'!C$4=SOLL!$L$4,'PPC-K'!$H8,IF(C$4=SOLL!$N$4,"-",IF('1. Ausbildungsjahr'!C$4=SOLL!$M$4,Zielbogen!$H8,""))))))))))))))</f>
        <v>-</v>
      </c>
      <c r="D7" s="77" t="str">
        <f>IF(D$4=SOLL!$O$4,'AP Teil 1-K'!$H8,IF(D$4=SOLL!$B$4,TNBa!$H8,IF('1. Ausbildungsjahr'!D$4=SOLL!$C$4,KSMf!$H8,IF('1. Ausbildungsjahr'!D$4=SOLL!$D$4,SOLL!$D$7,IF('1. Ausbildungsjahr'!D$4=SOLL!$E$4,TNBi!$H8,IF('1. Ausbildungsjahr'!D$4=SOLL!$F$4,'TEBa 1&amp;2'!$H8,IF('1. Ausbildungsjahr'!D$4=SOLL!$G$4,'TEBa 3&amp;4'!$H8,IF('1. Ausbildungsjahr'!D$4=SOLL!$H$4,'KSM WA'!$H8,IF('1. Ausbildungsjahr'!D$4=SOLL!$I$4,KSMl!$H8,IF('1. Ausbildungsjahr'!D$4=SOLL!$J$4,#REF!,IF('1. Ausbildungsjahr'!D$4=SOLL!$K$4,'PPC-H'!$H8,IF('1. Ausbildungsjahr'!D$4=SOLL!$L$4,'PPC-K'!$H8,IF(D$4=SOLL!$N$4,"-",IF('1. Ausbildungsjahr'!D$4=SOLL!$M$4,Zielbogen!$H8,""))))))))))))))</f>
        <v>-</v>
      </c>
      <c r="E7" s="77" t="str">
        <f>IF(E$4=SOLL!$O$4,'AP Teil 1-K'!$H8,IF(E$4=SOLL!$B$4,TNBa!$H8,IF('1. Ausbildungsjahr'!E$4=SOLL!$C$4,KSMf!$H8,IF('1. Ausbildungsjahr'!E$4=SOLL!$D$4,SOLL!$D$7,IF('1. Ausbildungsjahr'!E$4=SOLL!$E$4,TNBi!$H8,IF('1. Ausbildungsjahr'!E$4=SOLL!$F$4,'TEBa 1&amp;2'!$H8,IF('1. Ausbildungsjahr'!E$4=SOLL!$G$4,'TEBa 3&amp;4'!$H8,IF('1. Ausbildungsjahr'!E$4=SOLL!$H$4,'KSM WA'!$H8,IF('1. Ausbildungsjahr'!E$4=SOLL!$I$4,KSMl!$H8,IF('1. Ausbildungsjahr'!E$4=SOLL!$J$4,#REF!,IF('1. Ausbildungsjahr'!E$4=SOLL!$K$4,'PPC-H'!$H8,IF('1. Ausbildungsjahr'!E$4=SOLL!$L$4,'PPC-K'!$H8,IF(E$4=SOLL!$N$4,"-",IF('1. Ausbildungsjahr'!E$4=SOLL!$M$4,Zielbogen!$H8,""))))))))))))))</f>
        <v>-</v>
      </c>
      <c r="F7" s="77" t="str">
        <f>IF(F$4=SOLL!$O$4,'AP Teil 1-K'!$H8,IF(F$4=SOLL!$B$4,TNBa!$H8,IF('1. Ausbildungsjahr'!F$4=SOLL!$C$4,KSMf!$H8,IF('1. Ausbildungsjahr'!F$4=SOLL!$D$4,SOLL!$D$7,IF('1. Ausbildungsjahr'!F$4=SOLL!$E$4,TNBi!$H8,IF('1. Ausbildungsjahr'!F$4=SOLL!$F$4,'TEBa 1&amp;2'!$H8,IF('1. Ausbildungsjahr'!F$4=SOLL!$G$4,'TEBa 3&amp;4'!$H8,IF('1. Ausbildungsjahr'!F$4=SOLL!$H$4,'KSM WA'!$H8,IF('1. Ausbildungsjahr'!F$4=SOLL!$I$4,KSMl!$H8,IF('1. Ausbildungsjahr'!F$4=SOLL!$J$4,#REF!,IF('1. Ausbildungsjahr'!F$4=SOLL!$K$4,'PPC-H'!$H8,IF('1. Ausbildungsjahr'!F$4=SOLL!$L$4,'PPC-K'!$H8,IF(F$4=SOLL!$N$4,"-",IF('1. Ausbildungsjahr'!F$4=SOLL!$M$4,Zielbogen!$H8,""))))))))))))))</f>
        <v>-</v>
      </c>
      <c r="G7" s="77" t="str">
        <f>IF(G$4=SOLL!$O$4,'AP Teil 1-K'!$H8,IF(G$4=SOLL!$B$4,TNBa!$H8,IF('1. Ausbildungsjahr'!G$4=SOLL!$C$4,KSMf!$H8,IF('1. Ausbildungsjahr'!G$4=SOLL!$D$4,SOLL!$D$7,IF('1. Ausbildungsjahr'!G$4=SOLL!$E$4,TNBi!$H8,IF('1. Ausbildungsjahr'!G$4=SOLL!$F$4,'TEBa 1&amp;2'!$H8,IF('1. Ausbildungsjahr'!G$4=SOLL!$G$4,'TEBa 3&amp;4'!$H8,IF('1. Ausbildungsjahr'!G$4=SOLL!$H$4,'KSM WA'!$H8,IF('1. Ausbildungsjahr'!G$4=SOLL!$I$4,KSMl!$H8,IF('1. Ausbildungsjahr'!G$4=SOLL!$J$4,#REF!,IF('1. Ausbildungsjahr'!G$4=SOLL!$K$4,'PPC-H'!$H8,IF('1. Ausbildungsjahr'!G$4=SOLL!$L$4,'PPC-K'!$H8,IF(G$4=SOLL!$N$4,"-",IF('1. Ausbildungsjahr'!G$4=SOLL!$M$4,Zielbogen!$H8,""))))))))))))))</f>
        <v>-</v>
      </c>
      <c r="H7" s="77" t="str">
        <f>IF(H$4=SOLL!$O$4,'AP Teil 1-K'!$H8,IF(H$4=SOLL!$B$4,TNBa!$H8,IF('1. Ausbildungsjahr'!H$4=SOLL!$C$4,KSMf!$H8,IF('1. Ausbildungsjahr'!H$4=SOLL!$D$4,SOLL!$D$7,IF('1. Ausbildungsjahr'!H$4=SOLL!$E$4,TNBi!$H8,IF('1. Ausbildungsjahr'!H$4=SOLL!$F$4,'TEBa 1&amp;2'!$H8,IF('1. Ausbildungsjahr'!H$4=SOLL!$G$4,'TEBa 3&amp;4'!$H8,IF('1. Ausbildungsjahr'!H$4=SOLL!$H$4,'KSM WA'!$H8,IF('1. Ausbildungsjahr'!H$4=SOLL!$I$4,KSMl!$H8,IF('1. Ausbildungsjahr'!H$4=SOLL!$J$4,#REF!,IF('1. Ausbildungsjahr'!H$4=SOLL!$K$4,'PPC-H'!$H8,IF('1. Ausbildungsjahr'!H$4=SOLL!$L$4,'PPC-K'!$H8,IF(H$4=SOLL!$N$4,"-",IF('1. Ausbildungsjahr'!H$4=SOLL!$M$4,Zielbogen!$H8,""))))))))))))))</f>
        <v>-</v>
      </c>
      <c r="I7" s="77" t="str">
        <f>IF(I$4=SOLL!$O$4,'AP Teil 1-K'!$H8,IF(I$4=SOLL!$B$4,TNBa!$H8,IF('1. Ausbildungsjahr'!I$4=SOLL!$C$4,KSMf!$H8,IF('1. Ausbildungsjahr'!I$4=SOLL!$D$4,SOLL!$D$7,IF('1. Ausbildungsjahr'!I$4=SOLL!$E$4,TNBi!$H8,IF('1. Ausbildungsjahr'!I$4=SOLL!$F$4,'TEBa 1&amp;2'!$H8,IF('1. Ausbildungsjahr'!I$4=SOLL!$G$4,'TEBa 3&amp;4'!$H8,IF('1. Ausbildungsjahr'!I$4=SOLL!$H$4,'KSM WA'!$H8,IF('1. Ausbildungsjahr'!I$4=SOLL!$I$4,KSMl!$H8,IF('1. Ausbildungsjahr'!I$4=SOLL!$J$4,#REF!,IF('1. Ausbildungsjahr'!I$4=SOLL!$K$4,'PPC-H'!$H8,IF('1. Ausbildungsjahr'!I$4=SOLL!$L$4,'PPC-K'!$H8,IF(I$4=SOLL!$N$4,"-",IF('1. Ausbildungsjahr'!I$4=SOLL!$M$4,Zielbogen!$H8,""))))))))))))))</f>
        <v>-</v>
      </c>
      <c r="J7" s="77" t="str">
        <f>IF(J$4=SOLL!$O$4,'AP Teil 1-K'!$H8,IF(J$4=SOLL!$B$4,TNBa!$H8,IF('1. Ausbildungsjahr'!J$4=SOLL!$C$4,KSMf!$H8,IF('1. Ausbildungsjahr'!J$4=SOLL!$D$4,SOLL!$D$7,IF('1. Ausbildungsjahr'!J$4=SOLL!$E$4,TNBi!$H8,IF('1. Ausbildungsjahr'!J$4=SOLL!$F$4,'TEBa 1&amp;2'!$H8,IF('1. Ausbildungsjahr'!J$4=SOLL!$G$4,'TEBa 3&amp;4'!$H8,IF('1. Ausbildungsjahr'!J$4=SOLL!$H$4,'KSM WA'!$H8,IF('1. Ausbildungsjahr'!J$4=SOLL!$I$4,KSMl!$H8,IF('1. Ausbildungsjahr'!J$4=SOLL!$J$4,#REF!,IF('1. Ausbildungsjahr'!J$4=SOLL!$K$4,'PPC-H'!$H8,IF('1. Ausbildungsjahr'!J$4=SOLL!$L$4,'PPC-K'!$H8,IF(J$4=SOLL!$N$4,"-",IF('1. Ausbildungsjahr'!J$4=SOLL!$M$4,Zielbogen!$H8,""))))))))))))))</f>
        <v>-</v>
      </c>
      <c r="K7" s="77" t="str">
        <f>IF(K$4=SOLL!$O$4,'AP Teil 1-K'!$H8,IF(K$4=SOLL!$B$4,TNBa!$H8,IF('1. Ausbildungsjahr'!K$4=SOLL!$C$4,KSMf!$H8,IF('1. Ausbildungsjahr'!K$4=SOLL!$D$4,SOLL!$D$7,IF('1. Ausbildungsjahr'!K$4=SOLL!$E$4,TNBi!$H8,IF('1. Ausbildungsjahr'!K$4=SOLL!$F$4,'TEBa 1&amp;2'!$H8,IF('1. Ausbildungsjahr'!K$4=SOLL!$G$4,'TEBa 3&amp;4'!$H8,IF('1. Ausbildungsjahr'!K$4=SOLL!$H$4,'KSM WA'!$H8,IF('1. Ausbildungsjahr'!K$4=SOLL!$I$4,KSMl!$H8,IF('1. Ausbildungsjahr'!K$4=SOLL!$J$4,#REF!,IF('1. Ausbildungsjahr'!K$4=SOLL!$K$4,'PPC-H'!$H8,IF('1. Ausbildungsjahr'!K$4=SOLL!$L$4,'PPC-K'!$H8,IF(K$4=SOLL!$N$4,"-",IF('1. Ausbildungsjahr'!K$4=SOLL!$M$4,Zielbogen!$H8,""))))))))))))))</f>
        <v>-</v>
      </c>
      <c r="L7" s="12">
        <f>SUM('Hilfsblatt 1. AJ'!C7,'Hilfsblatt 1. AJ'!E7,'Hilfsblatt 1. AJ'!G7,'Hilfsblatt 1. AJ'!I7,'Hilfsblatt 1. AJ'!K7,'Hilfsblatt 1. AJ'!M7,'Hilfsblatt 1. AJ'!O7,'Hilfsblatt 1. AJ'!Q7,'Hilfsblatt 1. AJ'!S7,'Hilfsblatt 1. AJ'!U7)</f>
        <v>0</v>
      </c>
      <c r="M7" s="11" t="e">
        <f>('Hilfsblatt 1. AJ'!B7*'Hilfsblatt 1. AJ'!C7+'Hilfsblatt 1. AJ'!D7*'Hilfsblatt 1. AJ'!E7+'Hilfsblatt 1. AJ'!F7*'Hilfsblatt 1. AJ'!G7+'Hilfsblatt 1. AJ'!H7*'Hilfsblatt 1. AJ'!I7+'Hilfsblatt 1. AJ'!J7*'Hilfsblatt 1. AJ'!K7+'Hilfsblatt 1. AJ'!L7*'Hilfsblatt 1. AJ'!M7+'Hilfsblatt 1. AJ'!N7*'Hilfsblatt 1. AJ'!O7+'Hilfsblatt 1. AJ'!P7*'Hilfsblatt 1. AJ'!Q7+'Hilfsblatt 1. AJ'!R7*'Hilfsblatt 1. AJ'!S7+'Hilfsblatt 1. AJ'!T7*'Hilfsblatt 1. AJ'!U7)/L7</f>
        <v>#DIV/0!</v>
      </c>
    </row>
    <row r="8" spans="1:13" x14ac:dyDescent="0.25">
      <c r="A8" s="167" t="s">
        <v>73</v>
      </c>
      <c r="B8" s="77" t="str">
        <f>IF(B$4=SOLL!$O$4,'AP Teil 1-K'!$H9,IF(B$4=SOLL!$B$4,TNBa!$H9,IF('1. Ausbildungsjahr'!B$4=SOLL!$C$4,KSMf!$H9,IF('1. Ausbildungsjahr'!B$4=SOLL!$D$4,SOLL!$D$8,IF('1. Ausbildungsjahr'!B$4=SOLL!$E$4,TNBi!$H9,IF('1. Ausbildungsjahr'!B$4=SOLL!$F$4,'TEBa 1&amp;2'!$H9,IF('1. Ausbildungsjahr'!B$4=SOLL!$G$4,'TEBa 3&amp;4'!$H9,IF('1. Ausbildungsjahr'!B$4=SOLL!$H$4,'KSM WA'!$H9,IF('1. Ausbildungsjahr'!B$4=SOLL!$I$4,KSMl!$H9,IF('1. Ausbildungsjahr'!B$4=SOLL!$J$4,#REF!,IF('1. Ausbildungsjahr'!B$4=SOLL!$K$4,'PPC-H'!$H9,IF('1. Ausbildungsjahr'!B$4=SOLL!$L$4,'PPC-K'!$H9,IF(B$4=SOLL!$N$4,"-",IF('1. Ausbildungsjahr'!B$4=SOLL!$M$4,Zielbogen!$H9,""))))))))))))))</f>
        <v>-</v>
      </c>
      <c r="C8" s="77" t="str">
        <f>IF(C$4=SOLL!$O$4,'AP Teil 1-K'!$H9,IF(C$4=SOLL!$B$4,TNBa!$H9,IF('1. Ausbildungsjahr'!C$4=SOLL!$C$4,KSMf!$H9,IF('1. Ausbildungsjahr'!C$4=SOLL!$D$4,SOLL!$D$8,IF('1. Ausbildungsjahr'!C$4=SOLL!$E$4,TNBi!$H9,IF('1. Ausbildungsjahr'!C$4=SOLL!$F$4,'TEBa 1&amp;2'!$H9,IF('1. Ausbildungsjahr'!C$4=SOLL!$G$4,'TEBa 3&amp;4'!$H9,IF('1. Ausbildungsjahr'!C$4=SOLL!$H$4,'KSM WA'!$H9,IF('1. Ausbildungsjahr'!C$4=SOLL!$I$4,KSMl!$H9,IF('1. Ausbildungsjahr'!C$4=SOLL!$J$4,#REF!,IF('1. Ausbildungsjahr'!C$4=SOLL!$K$4,'PPC-H'!$H9,IF('1. Ausbildungsjahr'!C$4=SOLL!$L$4,'PPC-K'!$H9,IF(C$4=SOLL!$N$4,"-",IF('1. Ausbildungsjahr'!C$4=SOLL!$M$4,Zielbogen!$H9,""))))))))))))))</f>
        <v>-</v>
      </c>
      <c r="D8" s="77" t="str">
        <f>IF(D$4=SOLL!$O$4,'AP Teil 1-K'!$H9,IF(D$4=SOLL!$B$4,TNBa!$H9,IF('1. Ausbildungsjahr'!D$4=SOLL!$C$4,KSMf!$H9,IF('1. Ausbildungsjahr'!D$4=SOLL!$D$4,SOLL!$D$8,IF('1. Ausbildungsjahr'!D$4=SOLL!$E$4,TNBi!$H9,IF('1. Ausbildungsjahr'!D$4=SOLL!$F$4,'TEBa 1&amp;2'!$H9,IF('1. Ausbildungsjahr'!D$4=SOLL!$G$4,'TEBa 3&amp;4'!$H9,IF('1. Ausbildungsjahr'!D$4=SOLL!$H$4,'KSM WA'!$H9,IF('1. Ausbildungsjahr'!D$4=SOLL!$I$4,KSMl!$H9,IF('1. Ausbildungsjahr'!D$4=SOLL!$J$4,#REF!,IF('1. Ausbildungsjahr'!D$4=SOLL!$K$4,'PPC-H'!$H9,IF('1. Ausbildungsjahr'!D$4=SOLL!$L$4,'PPC-K'!$H9,IF(D$4=SOLL!$N$4,"-",IF('1. Ausbildungsjahr'!D$4=SOLL!$M$4,Zielbogen!$H9,""))))))))))))))</f>
        <v>-</v>
      </c>
      <c r="E8" s="77" t="str">
        <f>IF(E$4=SOLL!$O$4,'AP Teil 1-K'!$H9,IF(E$4=SOLL!$B$4,TNBa!$H9,IF('1. Ausbildungsjahr'!E$4=SOLL!$C$4,KSMf!$H9,IF('1. Ausbildungsjahr'!E$4=SOLL!$D$4,SOLL!$D$8,IF('1. Ausbildungsjahr'!E$4=SOLL!$E$4,TNBi!$H9,IF('1. Ausbildungsjahr'!E$4=SOLL!$F$4,'TEBa 1&amp;2'!$H9,IF('1. Ausbildungsjahr'!E$4=SOLL!$G$4,'TEBa 3&amp;4'!$H9,IF('1. Ausbildungsjahr'!E$4=SOLL!$H$4,'KSM WA'!$H9,IF('1. Ausbildungsjahr'!E$4=SOLL!$I$4,KSMl!$H9,IF('1. Ausbildungsjahr'!E$4=SOLL!$J$4,#REF!,IF('1. Ausbildungsjahr'!E$4=SOLL!$K$4,'PPC-H'!$H9,IF('1. Ausbildungsjahr'!E$4=SOLL!$L$4,'PPC-K'!$H9,IF(E$4=SOLL!$N$4,"-",IF('1. Ausbildungsjahr'!E$4=SOLL!$M$4,Zielbogen!$H9,""))))))))))))))</f>
        <v>-</v>
      </c>
      <c r="F8" s="77" t="str">
        <f>IF(F$4=SOLL!$O$4,'AP Teil 1-K'!$H9,IF(F$4=SOLL!$B$4,TNBa!$H9,IF('1. Ausbildungsjahr'!F$4=SOLL!$C$4,KSMf!$H9,IF('1. Ausbildungsjahr'!F$4=SOLL!$D$4,SOLL!$D$8,IF('1. Ausbildungsjahr'!F$4=SOLL!$E$4,TNBi!$H9,IF('1. Ausbildungsjahr'!F$4=SOLL!$F$4,'TEBa 1&amp;2'!$H9,IF('1. Ausbildungsjahr'!F$4=SOLL!$G$4,'TEBa 3&amp;4'!$H9,IF('1. Ausbildungsjahr'!F$4=SOLL!$H$4,'KSM WA'!$H9,IF('1. Ausbildungsjahr'!F$4=SOLL!$I$4,KSMl!$H9,IF('1. Ausbildungsjahr'!F$4=SOLL!$J$4,#REF!,IF('1. Ausbildungsjahr'!F$4=SOLL!$K$4,'PPC-H'!$H9,IF('1. Ausbildungsjahr'!F$4=SOLL!$L$4,'PPC-K'!$H9,IF(F$4=SOLL!$N$4,"-",IF('1. Ausbildungsjahr'!F$4=SOLL!$M$4,Zielbogen!$H9,""))))))))))))))</f>
        <v>-</v>
      </c>
      <c r="G8" s="77" t="str">
        <f>IF(G$4=SOLL!$O$4,'AP Teil 1-K'!$H9,IF(G$4=SOLL!$B$4,TNBa!$H9,IF('1. Ausbildungsjahr'!G$4=SOLL!$C$4,KSMf!$H9,IF('1. Ausbildungsjahr'!G$4=SOLL!$D$4,SOLL!$D$8,IF('1. Ausbildungsjahr'!G$4=SOLL!$E$4,TNBi!$H9,IF('1. Ausbildungsjahr'!G$4=SOLL!$F$4,'TEBa 1&amp;2'!$H9,IF('1. Ausbildungsjahr'!G$4=SOLL!$G$4,'TEBa 3&amp;4'!$H9,IF('1. Ausbildungsjahr'!G$4=SOLL!$H$4,'KSM WA'!$H9,IF('1. Ausbildungsjahr'!G$4=SOLL!$I$4,KSMl!$H9,IF('1. Ausbildungsjahr'!G$4=SOLL!$J$4,#REF!,IF('1. Ausbildungsjahr'!G$4=SOLL!$K$4,'PPC-H'!$H9,IF('1. Ausbildungsjahr'!G$4=SOLL!$L$4,'PPC-K'!$H9,IF(G$4=SOLL!$N$4,"-",IF('1. Ausbildungsjahr'!G$4=SOLL!$M$4,Zielbogen!$H9,""))))))))))))))</f>
        <v>-</v>
      </c>
      <c r="H8" s="77" t="str">
        <f>IF(H$4=SOLL!$O$4,'AP Teil 1-K'!$H9,IF(H$4=SOLL!$B$4,TNBa!$H9,IF('1. Ausbildungsjahr'!H$4=SOLL!$C$4,KSMf!$H9,IF('1. Ausbildungsjahr'!H$4=SOLL!$D$4,SOLL!$D$8,IF('1. Ausbildungsjahr'!H$4=SOLL!$E$4,TNBi!$H9,IF('1. Ausbildungsjahr'!H$4=SOLL!$F$4,'TEBa 1&amp;2'!$H9,IF('1. Ausbildungsjahr'!H$4=SOLL!$G$4,'TEBa 3&amp;4'!$H9,IF('1. Ausbildungsjahr'!H$4=SOLL!$H$4,'KSM WA'!$H9,IF('1. Ausbildungsjahr'!H$4=SOLL!$I$4,KSMl!$H9,IF('1. Ausbildungsjahr'!H$4=SOLL!$J$4,#REF!,IF('1. Ausbildungsjahr'!H$4=SOLL!$K$4,'PPC-H'!$H9,IF('1. Ausbildungsjahr'!H$4=SOLL!$L$4,'PPC-K'!$H9,IF(H$4=SOLL!$N$4,"-",IF('1. Ausbildungsjahr'!H$4=SOLL!$M$4,Zielbogen!$H9,""))))))))))))))</f>
        <v>-</v>
      </c>
      <c r="I8" s="77" t="str">
        <f>IF(I$4=SOLL!$O$4,'AP Teil 1-K'!$H9,IF(I$4=SOLL!$B$4,TNBa!$H9,IF('1. Ausbildungsjahr'!I$4=SOLL!$C$4,KSMf!$H9,IF('1. Ausbildungsjahr'!I$4=SOLL!$D$4,SOLL!$D$8,IF('1. Ausbildungsjahr'!I$4=SOLL!$E$4,TNBi!$H9,IF('1. Ausbildungsjahr'!I$4=SOLL!$F$4,'TEBa 1&amp;2'!$H9,IF('1. Ausbildungsjahr'!I$4=SOLL!$G$4,'TEBa 3&amp;4'!$H9,IF('1. Ausbildungsjahr'!I$4=SOLL!$H$4,'KSM WA'!$H9,IF('1. Ausbildungsjahr'!I$4=SOLL!$I$4,KSMl!$H9,IF('1. Ausbildungsjahr'!I$4=SOLL!$J$4,#REF!,IF('1. Ausbildungsjahr'!I$4=SOLL!$K$4,'PPC-H'!$H9,IF('1. Ausbildungsjahr'!I$4=SOLL!$L$4,'PPC-K'!$H9,IF(I$4=SOLL!$N$4,"-",IF('1. Ausbildungsjahr'!I$4=SOLL!$M$4,Zielbogen!$H9,""))))))))))))))</f>
        <v>-</v>
      </c>
      <c r="J8" s="77" t="str">
        <f>IF(J$4=SOLL!$O$4,'AP Teil 1-K'!$H9,IF(J$4=SOLL!$B$4,TNBa!$H9,IF('1. Ausbildungsjahr'!J$4=SOLL!$C$4,KSMf!$H9,IF('1. Ausbildungsjahr'!J$4=SOLL!$D$4,SOLL!$D$8,IF('1. Ausbildungsjahr'!J$4=SOLL!$E$4,TNBi!$H9,IF('1. Ausbildungsjahr'!J$4=SOLL!$F$4,'TEBa 1&amp;2'!$H9,IF('1. Ausbildungsjahr'!J$4=SOLL!$G$4,'TEBa 3&amp;4'!$H9,IF('1. Ausbildungsjahr'!J$4=SOLL!$H$4,'KSM WA'!$H9,IF('1. Ausbildungsjahr'!J$4=SOLL!$I$4,KSMl!$H9,IF('1. Ausbildungsjahr'!J$4=SOLL!$J$4,#REF!,IF('1. Ausbildungsjahr'!J$4=SOLL!$K$4,'PPC-H'!$H9,IF('1. Ausbildungsjahr'!J$4=SOLL!$L$4,'PPC-K'!$H9,IF(J$4=SOLL!$N$4,"-",IF('1. Ausbildungsjahr'!J$4=SOLL!$M$4,Zielbogen!$H9,""))))))))))))))</f>
        <v>-</v>
      </c>
      <c r="K8" s="77" t="str">
        <f>IF(K$4=SOLL!$O$4,'AP Teil 1-K'!$H9,IF(K$4=SOLL!$B$4,TNBa!$H9,IF('1. Ausbildungsjahr'!K$4=SOLL!$C$4,KSMf!$H9,IF('1. Ausbildungsjahr'!K$4=SOLL!$D$4,SOLL!$D$8,IF('1. Ausbildungsjahr'!K$4=SOLL!$E$4,TNBi!$H9,IF('1. Ausbildungsjahr'!K$4=SOLL!$F$4,'TEBa 1&amp;2'!$H9,IF('1. Ausbildungsjahr'!K$4=SOLL!$G$4,'TEBa 3&amp;4'!$H9,IF('1. Ausbildungsjahr'!K$4=SOLL!$H$4,'KSM WA'!$H9,IF('1. Ausbildungsjahr'!K$4=SOLL!$I$4,KSMl!$H9,IF('1. Ausbildungsjahr'!K$4=SOLL!$J$4,#REF!,IF('1. Ausbildungsjahr'!K$4=SOLL!$K$4,'PPC-H'!$H9,IF('1. Ausbildungsjahr'!K$4=SOLL!$L$4,'PPC-K'!$H9,IF(K$4=SOLL!$N$4,"-",IF('1. Ausbildungsjahr'!K$4=SOLL!$M$4,Zielbogen!$H9,""))))))))))))))</f>
        <v>-</v>
      </c>
      <c r="L8" s="12">
        <f>SUM('Hilfsblatt 1. AJ'!C8,'Hilfsblatt 1. AJ'!E8,'Hilfsblatt 1. AJ'!G8,'Hilfsblatt 1. AJ'!I8,'Hilfsblatt 1. AJ'!K8,'Hilfsblatt 1. AJ'!M8,'Hilfsblatt 1. AJ'!O8,'Hilfsblatt 1. AJ'!Q8,'Hilfsblatt 1. AJ'!S8,'Hilfsblatt 1. AJ'!U8)</f>
        <v>0</v>
      </c>
      <c r="M8" s="11" t="e">
        <f>('Hilfsblatt 1. AJ'!B8*'Hilfsblatt 1. AJ'!C8+'Hilfsblatt 1. AJ'!D8*'Hilfsblatt 1. AJ'!E8+'Hilfsblatt 1. AJ'!F8*'Hilfsblatt 1. AJ'!G8+'Hilfsblatt 1. AJ'!H8*'Hilfsblatt 1. AJ'!I8+'Hilfsblatt 1. AJ'!J8*'Hilfsblatt 1. AJ'!K8+'Hilfsblatt 1. AJ'!L8*'Hilfsblatt 1. AJ'!M8+'Hilfsblatt 1. AJ'!N8*'Hilfsblatt 1. AJ'!O8+'Hilfsblatt 1. AJ'!P8*'Hilfsblatt 1. AJ'!Q8+'Hilfsblatt 1. AJ'!R8*'Hilfsblatt 1. AJ'!S8+'Hilfsblatt 1. AJ'!T8*'Hilfsblatt 1. AJ'!U8)/L8</f>
        <v>#DIV/0!</v>
      </c>
    </row>
    <row r="9" spans="1:13" x14ac:dyDescent="0.25">
      <c r="A9" s="167" t="s">
        <v>74</v>
      </c>
      <c r="B9" s="77" t="str">
        <f>IF(B$4=SOLL!$O$4,'AP Teil 1-K'!$H10,IF(B$4=SOLL!$B$4,TNBa!$H10,IF('1. Ausbildungsjahr'!B$4=SOLL!$C$4,KSMf!$H10,IF('1. Ausbildungsjahr'!B$4=SOLL!$D$4,SOLL!$D$9,IF('1. Ausbildungsjahr'!B$4=SOLL!$E$4,TNBi!$H10,IF('1. Ausbildungsjahr'!B$4=SOLL!$F$4,'TEBa 1&amp;2'!$H10,IF('1. Ausbildungsjahr'!B$4=SOLL!$G$4,'TEBa 3&amp;4'!$H10,IF('1. Ausbildungsjahr'!B$4=SOLL!$H$4,'KSM WA'!$H10,IF('1. Ausbildungsjahr'!B$4=SOLL!$I$4,KSMl!$H10,IF('1. Ausbildungsjahr'!B$4=SOLL!$J$4,#REF!,IF('1. Ausbildungsjahr'!B$4=SOLL!$K$4,'PPC-H'!$H10,IF('1. Ausbildungsjahr'!B$4=SOLL!$L$4,'PPC-K'!$H10,IF(B$4=SOLL!$N$4,"-",IF('1. Ausbildungsjahr'!B$4=SOLL!$M$4,Zielbogen!$H10,""))))))))))))))</f>
        <v>-</v>
      </c>
      <c r="C9" s="77" t="str">
        <f>IF(C$4=SOLL!$O$4,'AP Teil 1-K'!$H10,IF(C$4=SOLL!$B$4,TNBa!$H10,IF('1. Ausbildungsjahr'!C$4=SOLL!$C$4,KSMf!$H10,IF('1. Ausbildungsjahr'!C$4=SOLL!$D$4,SOLL!$D$9,IF('1. Ausbildungsjahr'!C$4=SOLL!$E$4,TNBi!$H10,IF('1. Ausbildungsjahr'!C$4=SOLL!$F$4,'TEBa 1&amp;2'!$H10,IF('1. Ausbildungsjahr'!C$4=SOLL!$G$4,'TEBa 3&amp;4'!$H10,IF('1. Ausbildungsjahr'!C$4=SOLL!$H$4,'KSM WA'!$H10,IF('1. Ausbildungsjahr'!C$4=SOLL!$I$4,KSMl!$H10,IF('1. Ausbildungsjahr'!C$4=SOLL!$J$4,#REF!,IF('1. Ausbildungsjahr'!C$4=SOLL!$K$4,'PPC-H'!$H10,IF('1. Ausbildungsjahr'!C$4=SOLL!$L$4,'PPC-K'!$H10,IF(C$4=SOLL!$N$4,"-",IF('1. Ausbildungsjahr'!C$4=SOLL!$M$4,Zielbogen!$H10,""))))))))))))))</f>
        <v>-</v>
      </c>
      <c r="D9" s="77" t="str">
        <f>IF(D$4=SOLL!$O$4,'AP Teil 1-K'!$H10,IF(D$4=SOLL!$B$4,TNBa!$H10,IF('1. Ausbildungsjahr'!D$4=SOLL!$C$4,KSMf!$H10,IF('1. Ausbildungsjahr'!D$4=SOLL!$D$4,SOLL!$D$9,IF('1. Ausbildungsjahr'!D$4=SOLL!$E$4,TNBi!$H10,IF('1. Ausbildungsjahr'!D$4=SOLL!$F$4,'TEBa 1&amp;2'!$H10,IF('1. Ausbildungsjahr'!D$4=SOLL!$G$4,'TEBa 3&amp;4'!$H10,IF('1. Ausbildungsjahr'!D$4=SOLL!$H$4,'KSM WA'!$H10,IF('1. Ausbildungsjahr'!D$4=SOLL!$I$4,KSMl!$H10,IF('1. Ausbildungsjahr'!D$4=SOLL!$J$4,#REF!,IF('1. Ausbildungsjahr'!D$4=SOLL!$K$4,'PPC-H'!$H10,IF('1. Ausbildungsjahr'!D$4=SOLL!$L$4,'PPC-K'!$H10,IF(D$4=SOLL!$N$4,"-",IF('1. Ausbildungsjahr'!D$4=SOLL!$M$4,Zielbogen!$H10,""))))))))))))))</f>
        <v>-</v>
      </c>
      <c r="E9" s="77" t="str">
        <f>IF(E$4=SOLL!$O$4,'AP Teil 1-K'!$H10,IF(E$4=SOLL!$B$4,TNBa!$H10,IF('1. Ausbildungsjahr'!E$4=SOLL!$C$4,KSMf!$H10,IF('1. Ausbildungsjahr'!E$4=SOLL!$D$4,SOLL!$D$9,IF('1. Ausbildungsjahr'!E$4=SOLL!$E$4,TNBi!$H10,IF('1. Ausbildungsjahr'!E$4=SOLL!$F$4,'TEBa 1&amp;2'!$H10,IF('1. Ausbildungsjahr'!E$4=SOLL!$G$4,'TEBa 3&amp;4'!$H10,IF('1. Ausbildungsjahr'!E$4=SOLL!$H$4,'KSM WA'!$H10,IF('1. Ausbildungsjahr'!E$4=SOLL!$I$4,KSMl!$H10,IF('1. Ausbildungsjahr'!E$4=SOLL!$J$4,#REF!,IF('1. Ausbildungsjahr'!E$4=SOLL!$K$4,'PPC-H'!$H10,IF('1. Ausbildungsjahr'!E$4=SOLL!$L$4,'PPC-K'!$H10,IF(E$4=SOLL!$N$4,"-",IF('1. Ausbildungsjahr'!E$4=SOLL!$M$4,Zielbogen!$H10,""))))))))))))))</f>
        <v>-</v>
      </c>
      <c r="F9" s="77" t="str">
        <f>IF(F$4=SOLL!$O$4,'AP Teil 1-K'!$H10,IF(F$4=SOLL!$B$4,TNBa!$H10,IF('1. Ausbildungsjahr'!F$4=SOLL!$C$4,KSMf!$H10,IF('1. Ausbildungsjahr'!F$4=SOLL!$D$4,SOLL!$D$9,IF('1. Ausbildungsjahr'!F$4=SOLL!$E$4,TNBi!$H10,IF('1. Ausbildungsjahr'!F$4=SOLL!$F$4,'TEBa 1&amp;2'!$H10,IF('1. Ausbildungsjahr'!F$4=SOLL!$G$4,'TEBa 3&amp;4'!$H10,IF('1. Ausbildungsjahr'!F$4=SOLL!$H$4,'KSM WA'!$H10,IF('1. Ausbildungsjahr'!F$4=SOLL!$I$4,KSMl!$H10,IF('1. Ausbildungsjahr'!F$4=SOLL!$J$4,#REF!,IF('1. Ausbildungsjahr'!F$4=SOLL!$K$4,'PPC-H'!$H10,IF('1. Ausbildungsjahr'!F$4=SOLL!$L$4,'PPC-K'!$H10,IF(F$4=SOLL!$N$4,"-",IF('1. Ausbildungsjahr'!F$4=SOLL!$M$4,Zielbogen!$H10,""))))))))))))))</f>
        <v>-</v>
      </c>
      <c r="G9" s="77" t="str">
        <f>IF(G$4=SOLL!$O$4,'AP Teil 1-K'!$H10,IF(G$4=SOLL!$B$4,TNBa!$H10,IF('1. Ausbildungsjahr'!G$4=SOLL!$C$4,KSMf!$H10,IF('1. Ausbildungsjahr'!G$4=SOLL!$D$4,SOLL!$D$9,IF('1. Ausbildungsjahr'!G$4=SOLL!$E$4,TNBi!$H10,IF('1. Ausbildungsjahr'!G$4=SOLL!$F$4,'TEBa 1&amp;2'!$H10,IF('1. Ausbildungsjahr'!G$4=SOLL!$G$4,'TEBa 3&amp;4'!$H10,IF('1. Ausbildungsjahr'!G$4=SOLL!$H$4,'KSM WA'!$H10,IF('1. Ausbildungsjahr'!G$4=SOLL!$I$4,KSMl!$H10,IF('1. Ausbildungsjahr'!G$4=SOLL!$J$4,#REF!,IF('1. Ausbildungsjahr'!G$4=SOLL!$K$4,'PPC-H'!$H10,IF('1. Ausbildungsjahr'!G$4=SOLL!$L$4,'PPC-K'!$H10,IF(G$4=SOLL!$N$4,"-",IF('1. Ausbildungsjahr'!G$4=SOLL!$M$4,Zielbogen!$H10,""))))))))))))))</f>
        <v>-</v>
      </c>
      <c r="H9" s="77" t="str">
        <f>IF(H$4=SOLL!$O$4,'AP Teil 1-K'!$H10,IF(H$4=SOLL!$B$4,TNBa!$H10,IF('1. Ausbildungsjahr'!H$4=SOLL!$C$4,KSMf!$H10,IF('1. Ausbildungsjahr'!H$4=SOLL!$D$4,SOLL!$D$9,IF('1. Ausbildungsjahr'!H$4=SOLL!$E$4,TNBi!$H10,IF('1. Ausbildungsjahr'!H$4=SOLL!$F$4,'TEBa 1&amp;2'!$H10,IF('1. Ausbildungsjahr'!H$4=SOLL!$G$4,'TEBa 3&amp;4'!$H10,IF('1. Ausbildungsjahr'!H$4=SOLL!$H$4,'KSM WA'!$H10,IF('1. Ausbildungsjahr'!H$4=SOLL!$I$4,KSMl!$H10,IF('1. Ausbildungsjahr'!H$4=SOLL!$J$4,#REF!,IF('1. Ausbildungsjahr'!H$4=SOLL!$K$4,'PPC-H'!$H10,IF('1. Ausbildungsjahr'!H$4=SOLL!$L$4,'PPC-K'!$H10,IF(H$4=SOLL!$N$4,"-",IF('1. Ausbildungsjahr'!H$4=SOLL!$M$4,Zielbogen!$H10,""))))))))))))))</f>
        <v>-</v>
      </c>
      <c r="I9" s="77" t="str">
        <f>IF(I$4=SOLL!$O$4,'AP Teil 1-K'!$H10,IF(I$4=SOLL!$B$4,TNBa!$H10,IF('1. Ausbildungsjahr'!I$4=SOLL!$C$4,KSMf!$H10,IF('1. Ausbildungsjahr'!I$4=SOLL!$D$4,SOLL!$D$9,IF('1. Ausbildungsjahr'!I$4=SOLL!$E$4,TNBi!$H10,IF('1. Ausbildungsjahr'!I$4=SOLL!$F$4,'TEBa 1&amp;2'!$H10,IF('1. Ausbildungsjahr'!I$4=SOLL!$G$4,'TEBa 3&amp;4'!$H10,IF('1. Ausbildungsjahr'!I$4=SOLL!$H$4,'KSM WA'!$H10,IF('1. Ausbildungsjahr'!I$4=SOLL!$I$4,KSMl!$H10,IF('1. Ausbildungsjahr'!I$4=SOLL!$J$4,#REF!,IF('1. Ausbildungsjahr'!I$4=SOLL!$K$4,'PPC-H'!$H10,IF('1. Ausbildungsjahr'!I$4=SOLL!$L$4,'PPC-K'!$H10,IF(I$4=SOLL!$N$4,"-",IF('1. Ausbildungsjahr'!I$4=SOLL!$M$4,Zielbogen!$H10,""))))))))))))))</f>
        <v>-</v>
      </c>
      <c r="J9" s="77" t="str">
        <f>IF(J$4=SOLL!$O$4,'AP Teil 1-K'!$H10,IF(J$4=SOLL!$B$4,TNBa!$H10,IF('1. Ausbildungsjahr'!J$4=SOLL!$C$4,KSMf!$H10,IF('1. Ausbildungsjahr'!J$4=SOLL!$D$4,SOLL!$D$9,IF('1. Ausbildungsjahr'!J$4=SOLL!$E$4,TNBi!$H10,IF('1. Ausbildungsjahr'!J$4=SOLL!$F$4,'TEBa 1&amp;2'!$H10,IF('1. Ausbildungsjahr'!J$4=SOLL!$G$4,'TEBa 3&amp;4'!$H10,IF('1. Ausbildungsjahr'!J$4=SOLL!$H$4,'KSM WA'!$H10,IF('1. Ausbildungsjahr'!J$4=SOLL!$I$4,KSMl!$H10,IF('1. Ausbildungsjahr'!J$4=SOLL!$J$4,#REF!,IF('1. Ausbildungsjahr'!J$4=SOLL!$K$4,'PPC-H'!$H10,IF('1. Ausbildungsjahr'!J$4=SOLL!$L$4,'PPC-K'!$H10,IF(J$4=SOLL!$N$4,"-",IF('1. Ausbildungsjahr'!J$4=SOLL!$M$4,Zielbogen!$H10,""))))))))))))))</f>
        <v>-</v>
      </c>
      <c r="K9" s="77" t="str">
        <f>IF(K$4=SOLL!$O$4,'AP Teil 1-K'!$H10,IF(K$4=SOLL!$B$4,TNBa!$H10,IF('1. Ausbildungsjahr'!K$4=SOLL!$C$4,KSMf!$H10,IF('1. Ausbildungsjahr'!K$4=SOLL!$D$4,SOLL!$D$9,IF('1. Ausbildungsjahr'!K$4=SOLL!$E$4,TNBi!$H10,IF('1. Ausbildungsjahr'!K$4=SOLL!$F$4,'TEBa 1&amp;2'!$H10,IF('1. Ausbildungsjahr'!K$4=SOLL!$G$4,'TEBa 3&amp;4'!$H10,IF('1. Ausbildungsjahr'!K$4=SOLL!$H$4,'KSM WA'!$H10,IF('1. Ausbildungsjahr'!K$4=SOLL!$I$4,KSMl!$H10,IF('1. Ausbildungsjahr'!K$4=SOLL!$J$4,#REF!,IF('1. Ausbildungsjahr'!K$4=SOLL!$K$4,'PPC-H'!$H10,IF('1. Ausbildungsjahr'!K$4=SOLL!$L$4,'PPC-K'!$H10,IF(K$4=SOLL!$N$4,"-",IF('1. Ausbildungsjahr'!K$4=SOLL!$M$4,Zielbogen!$H10,""))))))))))))))</f>
        <v>-</v>
      </c>
      <c r="L9" s="12">
        <f>SUM('Hilfsblatt 1. AJ'!C9,'Hilfsblatt 1. AJ'!E9,'Hilfsblatt 1. AJ'!G9,'Hilfsblatt 1. AJ'!I9,'Hilfsblatt 1. AJ'!K9,'Hilfsblatt 1. AJ'!M9,'Hilfsblatt 1. AJ'!O9,'Hilfsblatt 1. AJ'!Q9,'Hilfsblatt 1. AJ'!S9,'Hilfsblatt 1. AJ'!U9)</f>
        <v>0</v>
      </c>
      <c r="M9" s="11" t="e">
        <f>('Hilfsblatt 1. AJ'!B9*'Hilfsblatt 1. AJ'!C9+'Hilfsblatt 1. AJ'!D9*'Hilfsblatt 1. AJ'!E9+'Hilfsblatt 1. AJ'!F9*'Hilfsblatt 1. AJ'!G9+'Hilfsblatt 1. AJ'!H9*'Hilfsblatt 1. AJ'!I9+'Hilfsblatt 1. AJ'!J9*'Hilfsblatt 1. AJ'!K9+'Hilfsblatt 1. AJ'!L9*'Hilfsblatt 1. AJ'!M9+'Hilfsblatt 1. AJ'!N9*'Hilfsblatt 1. AJ'!O9+'Hilfsblatt 1. AJ'!P9*'Hilfsblatt 1. AJ'!Q9+'Hilfsblatt 1. AJ'!R9*'Hilfsblatt 1. AJ'!S9+'Hilfsblatt 1. AJ'!T9*'Hilfsblatt 1. AJ'!U9)/L9</f>
        <v>#DIV/0!</v>
      </c>
    </row>
    <row r="10" spans="1:13" x14ac:dyDescent="0.25">
      <c r="A10" s="167" t="s">
        <v>45</v>
      </c>
      <c r="B10" s="77" t="str">
        <f>IF(B$4=SOLL!$O$4,'AP Teil 1-K'!$H11,IF(B$4=SOLL!$B$4,TNBa!$H11,IF('1. Ausbildungsjahr'!B$4=SOLL!$C$4,KSMf!$H11,IF('1. Ausbildungsjahr'!B$4=SOLL!$D$4,SOLL!$D$10,IF('1. Ausbildungsjahr'!B$4=SOLL!$E$4,TNBi!$H11,IF('1. Ausbildungsjahr'!B$4=SOLL!$F$4,'TEBa 1&amp;2'!$H11,IF('1. Ausbildungsjahr'!B$4=SOLL!$G$4,'TEBa 3&amp;4'!$H11,IF('1. Ausbildungsjahr'!B$4=SOLL!$H$4,'KSM WA'!$H11,IF('1. Ausbildungsjahr'!B$4=SOLL!$I$4,KSMl!$H11,IF('1. Ausbildungsjahr'!B$4=SOLL!$J$4,#REF!,IF('1. Ausbildungsjahr'!B$4=SOLL!$K$4,'PPC-H'!$H11,IF('1. Ausbildungsjahr'!B$4=SOLL!$L$4,'PPC-K'!$H11,IF(B$4=SOLL!$N$4,"-",IF('1. Ausbildungsjahr'!B$4=SOLL!$M$4,Zielbogen!$H11,""))))))))))))))</f>
        <v>-</v>
      </c>
      <c r="C10" s="77" t="str">
        <f>IF(C$4=SOLL!$O$4,'AP Teil 1-K'!$H11,IF(C$4=SOLL!$B$4,TNBa!$H11,IF('1. Ausbildungsjahr'!C$4=SOLL!$C$4,KSMf!$H11,IF('1. Ausbildungsjahr'!C$4=SOLL!$D$4,SOLL!$D$10,IF('1. Ausbildungsjahr'!C$4=SOLL!$E$4,TNBi!$H11,IF('1. Ausbildungsjahr'!C$4=SOLL!$F$4,'TEBa 1&amp;2'!$H11,IF('1. Ausbildungsjahr'!C$4=SOLL!$G$4,'TEBa 3&amp;4'!$H11,IF('1. Ausbildungsjahr'!C$4=SOLL!$H$4,'KSM WA'!$H11,IF('1. Ausbildungsjahr'!C$4=SOLL!$I$4,KSMl!$H11,IF('1. Ausbildungsjahr'!C$4=SOLL!$J$4,#REF!,IF('1. Ausbildungsjahr'!C$4=SOLL!$K$4,'PPC-H'!$H11,IF('1. Ausbildungsjahr'!C$4=SOLL!$L$4,'PPC-K'!$H11,IF(C$4=SOLL!$N$4,"-",IF('1. Ausbildungsjahr'!C$4=SOLL!$M$4,Zielbogen!$H11,""))))))))))))))</f>
        <v>-</v>
      </c>
      <c r="D10" s="77" t="str">
        <f>IF(D$4=SOLL!$O$4,'AP Teil 1-K'!$H11,IF(D$4=SOLL!$B$4,TNBa!$H11,IF('1. Ausbildungsjahr'!D$4=SOLL!$C$4,KSMf!$H11,IF('1. Ausbildungsjahr'!D$4=SOLL!$D$4,SOLL!$D$10,IF('1. Ausbildungsjahr'!D$4=SOLL!$E$4,TNBi!$H11,IF('1. Ausbildungsjahr'!D$4=SOLL!$F$4,'TEBa 1&amp;2'!$H11,IF('1. Ausbildungsjahr'!D$4=SOLL!$G$4,'TEBa 3&amp;4'!$H11,IF('1. Ausbildungsjahr'!D$4=SOLL!$H$4,'KSM WA'!$H11,IF('1. Ausbildungsjahr'!D$4=SOLL!$I$4,KSMl!$H11,IF('1. Ausbildungsjahr'!D$4=SOLL!$J$4,#REF!,IF('1. Ausbildungsjahr'!D$4=SOLL!$K$4,'PPC-H'!$H11,IF('1. Ausbildungsjahr'!D$4=SOLL!$L$4,'PPC-K'!$H11,IF(D$4=SOLL!$N$4,"-",IF('1. Ausbildungsjahr'!D$4=SOLL!$M$4,Zielbogen!$H11,""))))))))))))))</f>
        <v>-</v>
      </c>
      <c r="E10" s="77" t="str">
        <f>IF(E$4=SOLL!$O$4,'AP Teil 1-K'!$H11,IF(E$4=SOLL!$B$4,TNBa!$H11,IF('1. Ausbildungsjahr'!E$4=SOLL!$C$4,KSMf!$H11,IF('1. Ausbildungsjahr'!E$4=SOLL!$D$4,SOLL!$D$10,IF('1. Ausbildungsjahr'!E$4=SOLL!$E$4,TNBi!$H11,IF('1. Ausbildungsjahr'!E$4=SOLL!$F$4,'TEBa 1&amp;2'!$H11,IF('1. Ausbildungsjahr'!E$4=SOLL!$G$4,'TEBa 3&amp;4'!$H11,IF('1. Ausbildungsjahr'!E$4=SOLL!$H$4,'KSM WA'!$H11,IF('1. Ausbildungsjahr'!E$4=SOLL!$I$4,KSMl!$H11,IF('1. Ausbildungsjahr'!E$4=SOLL!$J$4,#REF!,IF('1. Ausbildungsjahr'!E$4=SOLL!$K$4,'PPC-H'!$H11,IF('1. Ausbildungsjahr'!E$4=SOLL!$L$4,'PPC-K'!$H11,IF(E$4=SOLL!$N$4,"-",IF('1. Ausbildungsjahr'!E$4=SOLL!$M$4,Zielbogen!$H11,""))))))))))))))</f>
        <v>-</v>
      </c>
      <c r="F10" s="77" t="str">
        <f>IF(F$4=SOLL!$O$4,'AP Teil 1-K'!$H11,IF(F$4=SOLL!$B$4,TNBa!$H11,IF('1. Ausbildungsjahr'!F$4=SOLL!$C$4,KSMf!$H11,IF('1. Ausbildungsjahr'!F$4=SOLL!$D$4,SOLL!$D$10,IF('1. Ausbildungsjahr'!F$4=SOLL!$E$4,TNBi!$H11,IF('1. Ausbildungsjahr'!F$4=SOLL!$F$4,'TEBa 1&amp;2'!$H11,IF('1. Ausbildungsjahr'!F$4=SOLL!$G$4,'TEBa 3&amp;4'!$H11,IF('1. Ausbildungsjahr'!F$4=SOLL!$H$4,'KSM WA'!$H11,IF('1. Ausbildungsjahr'!F$4=SOLL!$I$4,KSMl!$H11,IF('1. Ausbildungsjahr'!F$4=SOLL!$J$4,#REF!,IF('1. Ausbildungsjahr'!F$4=SOLL!$K$4,'PPC-H'!$H11,IF('1. Ausbildungsjahr'!F$4=SOLL!$L$4,'PPC-K'!$H11,IF(F$4=SOLL!$N$4,"-",IF('1. Ausbildungsjahr'!F$4=SOLL!$M$4,Zielbogen!$H11,""))))))))))))))</f>
        <v>-</v>
      </c>
      <c r="G10" s="77" t="str">
        <f>IF(G$4=SOLL!$O$4,'AP Teil 1-K'!$H11,IF(G$4=SOLL!$B$4,TNBa!$H11,IF('1. Ausbildungsjahr'!G$4=SOLL!$C$4,KSMf!$H11,IF('1. Ausbildungsjahr'!G$4=SOLL!$D$4,SOLL!$D$10,IF('1. Ausbildungsjahr'!G$4=SOLL!$E$4,TNBi!$H11,IF('1. Ausbildungsjahr'!G$4=SOLL!$F$4,'TEBa 1&amp;2'!$H11,IF('1. Ausbildungsjahr'!G$4=SOLL!$G$4,'TEBa 3&amp;4'!$H11,IF('1. Ausbildungsjahr'!G$4=SOLL!$H$4,'KSM WA'!$H11,IF('1. Ausbildungsjahr'!G$4=SOLL!$I$4,KSMl!$H11,IF('1. Ausbildungsjahr'!G$4=SOLL!$J$4,#REF!,IF('1. Ausbildungsjahr'!G$4=SOLL!$K$4,'PPC-H'!$H11,IF('1. Ausbildungsjahr'!G$4=SOLL!$L$4,'PPC-K'!$H11,IF(G$4=SOLL!$N$4,"-",IF('1. Ausbildungsjahr'!G$4=SOLL!$M$4,Zielbogen!$H11,""))))))))))))))</f>
        <v>-</v>
      </c>
      <c r="H10" s="77" t="str">
        <f>IF(H$4=SOLL!$O$4,'AP Teil 1-K'!$H11,IF(H$4=SOLL!$B$4,TNBa!$H11,IF('1. Ausbildungsjahr'!H$4=SOLL!$C$4,KSMf!$H11,IF('1. Ausbildungsjahr'!H$4=SOLL!$D$4,SOLL!$D$10,IF('1. Ausbildungsjahr'!H$4=SOLL!$E$4,TNBi!$H11,IF('1. Ausbildungsjahr'!H$4=SOLL!$F$4,'TEBa 1&amp;2'!$H11,IF('1. Ausbildungsjahr'!H$4=SOLL!$G$4,'TEBa 3&amp;4'!$H11,IF('1. Ausbildungsjahr'!H$4=SOLL!$H$4,'KSM WA'!$H11,IF('1. Ausbildungsjahr'!H$4=SOLL!$I$4,KSMl!$H11,IF('1. Ausbildungsjahr'!H$4=SOLL!$J$4,#REF!,IF('1. Ausbildungsjahr'!H$4=SOLL!$K$4,'PPC-H'!$H11,IF('1. Ausbildungsjahr'!H$4=SOLL!$L$4,'PPC-K'!$H11,IF(H$4=SOLL!$N$4,"-",IF('1. Ausbildungsjahr'!H$4=SOLL!$M$4,Zielbogen!$H11,""))))))))))))))</f>
        <v>-</v>
      </c>
      <c r="I10" s="77" t="str">
        <f>IF(I$4=SOLL!$O$4,'AP Teil 1-K'!$H11,IF(I$4=SOLL!$B$4,TNBa!$H11,IF('1. Ausbildungsjahr'!I$4=SOLL!$C$4,KSMf!$H11,IF('1. Ausbildungsjahr'!I$4=SOLL!$D$4,SOLL!$D$10,IF('1. Ausbildungsjahr'!I$4=SOLL!$E$4,TNBi!$H11,IF('1. Ausbildungsjahr'!I$4=SOLL!$F$4,'TEBa 1&amp;2'!$H11,IF('1. Ausbildungsjahr'!I$4=SOLL!$G$4,'TEBa 3&amp;4'!$H11,IF('1. Ausbildungsjahr'!I$4=SOLL!$H$4,'KSM WA'!$H11,IF('1. Ausbildungsjahr'!I$4=SOLL!$I$4,KSMl!$H11,IF('1. Ausbildungsjahr'!I$4=SOLL!$J$4,#REF!,IF('1. Ausbildungsjahr'!I$4=SOLL!$K$4,'PPC-H'!$H11,IF('1. Ausbildungsjahr'!I$4=SOLL!$L$4,'PPC-K'!$H11,IF(I$4=SOLL!$N$4,"-",IF('1. Ausbildungsjahr'!I$4=SOLL!$M$4,Zielbogen!$H11,""))))))))))))))</f>
        <v>-</v>
      </c>
      <c r="J10" s="77" t="str">
        <f>IF(J$4=SOLL!$O$4,'AP Teil 1-K'!$H11,IF(J$4=SOLL!$B$4,TNBa!$H11,IF('1. Ausbildungsjahr'!J$4=SOLL!$C$4,KSMf!$H11,IF('1. Ausbildungsjahr'!J$4=SOLL!$D$4,SOLL!$D$10,IF('1. Ausbildungsjahr'!J$4=SOLL!$E$4,TNBi!$H11,IF('1. Ausbildungsjahr'!J$4=SOLL!$F$4,'TEBa 1&amp;2'!$H11,IF('1. Ausbildungsjahr'!J$4=SOLL!$G$4,'TEBa 3&amp;4'!$H11,IF('1. Ausbildungsjahr'!J$4=SOLL!$H$4,'KSM WA'!$H11,IF('1. Ausbildungsjahr'!J$4=SOLL!$I$4,KSMl!$H11,IF('1. Ausbildungsjahr'!J$4=SOLL!$J$4,#REF!,IF('1. Ausbildungsjahr'!J$4=SOLL!$K$4,'PPC-H'!$H11,IF('1. Ausbildungsjahr'!J$4=SOLL!$L$4,'PPC-K'!$H11,IF(J$4=SOLL!$N$4,"-",IF('1. Ausbildungsjahr'!J$4=SOLL!$M$4,Zielbogen!$H11,""))))))))))))))</f>
        <v>-</v>
      </c>
      <c r="K10" s="77" t="str">
        <f>IF(K$4=SOLL!$O$4,'AP Teil 1-K'!$H11,IF(K$4=SOLL!$B$4,TNBa!$H11,IF('1. Ausbildungsjahr'!K$4=SOLL!$C$4,KSMf!$H11,IF('1. Ausbildungsjahr'!K$4=SOLL!$D$4,SOLL!$D$10,IF('1. Ausbildungsjahr'!K$4=SOLL!$E$4,TNBi!$H11,IF('1. Ausbildungsjahr'!K$4=SOLL!$F$4,'TEBa 1&amp;2'!$H11,IF('1. Ausbildungsjahr'!K$4=SOLL!$G$4,'TEBa 3&amp;4'!$H11,IF('1. Ausbildungsjahr'!K$4=SOLL!$H$4,'KSM WA'!$H11,IF('1. Ausbildungsjahr'!K$4=SOLL!$I$4,KSMl!$H11,IF('1. Ausbildungsjahr'!K$4=SOLL!$J$4,#REF!,IF('1. Ausbildungsjahr'!K$4=SOLL!$K$4,'PPC-H'!$H11,IF('1. Ausbildungsjahr'!K$4=SOLL!$L$4,'PPC-K'!$H11,IF(K$4=SOLL!$N$4,"-",IF('1. Ausbildungsjahr'!K$4=SOLL!$M$4,Zielbogen!$H11,""))))))))))))))</f>
        <v>-</v>
      </c>
      <c r="L10" s="12">
        <f>SUM('Hilfsblatt 1. AJ'!C10,'Hilfsblatt 1. AJ'!E10,'Hilfsblatt 1. AJ'!G10,'Hilfsblatt 1. AJ'!I10,'Hilfsblatt 1. AJ'!K10,'Hilfsblatt 1. AJ'!M10,'Hilfsblatt 1. AJ'!O10,'Hilfsblatt 1. AJ'!Q10,'Hilfsblatt 1. AJ'!S10,'Hilfsblatt 1. AJ'!U10)</f>
        <v>0</v>
      </c>
      <c r="M10" s="11" t="e">
        <f>('Hilfsblatt 1. AJ'!B10*'Hilfsblatt 1. AJ'!C10+'Hilfsblatt 1. AJ'!D10*'Hilfsblatt 1. AJ'!E10+'Hilfsblatt 1. AJ'!F10*'Hilfsblatt 1. AJ'!G10+'Hilfsblatt 1. AJ'!H10*'Hilfsblatt 1. AJ'!I10+'Hilfsblatt 1. AJ'!J10*'Hilfsblatt 1. AJ'!K10+'Hilfsblatt 1. AJ'!L10*'Hilfsblatt 1. AJ'!M10+'Hilfsblatt 1. AJ'!N10*'Hilfsblatt 1. AJ'!O10+'Hilfsblatt 1. AJ'!P10*'Hilfsblatt 1. AJ'!Q10+'Hilfsblatt 1. AJ'!R10*'Hilfsblatt 1. AJ'!S10+'Hilfsblatt 1. AJ'!T10*'Hilfsblatt 1. AJ'!U10)/L10</f>
        <v>#DIV/0!</v>
      </c>
    </row>
    <row r="11" spans="1:13" x14ac:dyDescent="0.25">
      <c r="A11" s="167" t="s">
        <v>46</v>
      </c>
      <c r="B11" s="77" t="str">
        <f>IF(B$4=SOLL!$O$4,'AP Teil 1-K'!$H12,IF(B$4=SOLL!$B$4,TNBa!$H12,IF('1. Ausbildungsjahr'!B$4=SOLL!$C$4,KSMf!$H12,IF('1. Ausbildungsjahr'!B$4=SOLL!$D$4,TNFs!$H$9,IF('1. Ausbildungsjahr'!B$4=SOLL!$E$4,TNBi!$H12,IF('1. Ausbildungsjahr'!B$4=SOLL!$F$4,'TEBa 1&amp;2'!$H12,IF('1. Ausbildungsjahr'!B$4=SOLL!$G$4,'TEBa 3&amp;4'!$H12,IF('1. Ausbildungsjahr'!B$4=SOLL!$H$4,'KSM WA'!$H12,IF('1. Ausbildungsjahr'!B$4=SOLL!$I$4,KSMl!$H12,IF('1. Ausbildungsjahr'!B$4=SOLL!$J$4,#REF!,IF('1. Ausbildungsjahr'!B$4=SOLL!$K$4,'PPC-H'!$H12,IF('1. Ausbildungsjahr'!B$4=SOLL!$L$4,'PPC-K'!$H12,IF(B$4=SOLL!$N$4,"-",IF('1. Ausbildungsjahr'!B$4=SOLL!$M$4,Zielbogen!$H12,""))))))))))))))</f>
        <v>-</v>
      </c>
      <c r="C11" s="77" t="str">
        <f>IF(C$4=SOLL!$O$4,'AP Teil 1-K'!$H12,IF(C$4=SOLL!$B$4,TNBa!$H12,IF('1. Ausbildungsjahr'!C$4=SOLL!$C$4,KSMf!$H12,IF('1. Ausbildungsjahr'!C$4=SOLL!$D$4,TNFs!$H$9,IF('1. Ausbildungsjahr'!C$4=SOLL!$E$4,TNBi!$H12,IF('1. Ausbildungsjahr'!C$4=SOLL!$F$4,'TEBa 1&amp;2'!$H12,IF('1. Ausbildungsjahr'!C$4=SOLL!$G$4,'TEBa 3&amp;4'!$H12,IF('1. Ausbildungsjahr'!C$4=SOLL!$H$4,'KSM WA'!$H12,IF('1. Ausbildungsjahr'!C$4=SOLL!$I$4,KSMl!$H12,IF('1. Ausbildungsjahr'!C$4=SOLL!$J$4,#REF!,IF('1. Ausbildungsjahr'!C$4=SOLL!$K$4,'PPC-H'!$H12,IF('1. Ausbildungsjahr'!C$4=SOLL!$L$4,'PPC-K'!$H12,IF(C$4=SOLL!$N$4,"-",IF('1. Ausbildungsjahr'!C$4=SOLL!$M$4,Zielbogen!$H12,""))))))))))))))</f>
        <v>-</v>
      </c>
      <c r="D11" s="77" t="str">
        <f>IF(D$4=SOLL!$O$4,'AP Teil 1-K'!$H12,IF(D$4=SOLL!$B$4,TNBa!$H12,IF('1. Ausbildungsjahr'!D$4=SOLL!$C$4,KSMf!$H12,IF('1. Ausbildungsjahr'!D$4=SOLL!$D$4,TNFs!$H$9,IF('1. Ausbildungsjahr'!D$4=SOLL!$E$4,TNBi!$H12,IF('1. Ausbildungsjahr'!D$4=SOLL!$F$4,'TEBa 1&amp;2'!$H12,IF('1. Ausbildungsjahr'!D$4=SOLL!$G$4,'TEBa 3&amp;4'!$H12,IF('1. Ausbildungsjahr'!D$4=SOLL!$H$4,'KSM WA'!$H12,IF('1. Ausbildungsjahr'!D$4=SOLL!$I$4,KSMl!$H12,IF('1. Ausbildungsjahr'!D$4=SOLL!$J$4,#REF!,IF('1. Ausbildungsjahr'!D$4=SOLL!$K$4,'PPC-H'!$H12,IF('1. Ausbildungsjahr'!D$4=SOLL!$L$4,'PPC-K'!$H12,IF(D$4=SOLL!$N$4,"-",IF('1. Ausbildungsjahr'!D$4=SOLL!$M$4,Zielbogen!$H12,""))))))))))))))</f>
        <v>-</v>
      </c>
      <c r="E11" s="77" t="str">
        <f>IF(E$4=SOLL!$O$4,'AP Teil 1-K'!$H12,IF(E$4=SOLL!$B$4,TNBa!$H12,IF('1. Ausbildungsjahr'!E$4=SOLL!$C$4,KSMf!$H12,IF('1. Ausbildungsjahr'!E$4=SOLL!$D$4,TNFs!$H$9,IF('1. Ausbildungsjahr'!E$4=SOLL!$E$4,TNBi!$H12,IF('1. Ausbildungsjahr'!E$4=SOLL!$F$4,'TEBa 1&amp;2'!$H12,IF('1. Ausbildungsjahr'!E$4=SOLL!$G$4,'TEBa 3&amp;4'!$H12,IF('1. Ausbildungsjahr'!E$4=SOLL!$H$4,'KSM WA'!$H12,IF('1. Ausbildungsjahr'!E$4=SOLL!$I$4,KSMl!$H12,IF('1. Ausbildungsjahr'!E$4=SOLL!$J$4,#REF!,IF('1. Ausbildungsjahr'!E$4=SOLL!$K$4,'PPC-H'!$H12,IF('1. Ausbildungsjahr'!E$4=SOLL!$L$4,'PPC-K'!$H12,IF(E$4=SOLL!$N$4,"-",IF('1. Ausbildungsjahr'!E$4=SOLL!$M$4,Zielbogen!$H12,""))))))))))))))</f>
        <v>-</v>
      </c>
      <c r="F11" s="77" t="str">
        <f>IF(F$4=SOLL!$O$4,'AP Teil 1-K'!$H12,IF(F$4=SOLL!$B$4,TNBa!$H12,IF('1. Ausbildungsjahr'!F$4=SOLL!$C$4,KSMf!$H12,IF('1. Ausbildungsjahr'!F$4=SOLL!$D$4,TNFs!$H$9,IF('1. Ausbildungsjahr'!F$4=SOLL!$E$4,TNBi!$H12,IF('1. Ausbildungsjahr'!F$4=SOLL!$F$4,'TEBa 1&amp;2'!$H12,IF('1. Ausbildungsjahr'!F$4=SOLL!$G$4,'TEBa 3&amp;4'!$H12,IF('1. Ausbildungsjahr'!F$4=SOLL!$H$4,'KSM WA'!$H12,IF('1. Ausbildungsjahr'!F$4=SOLL!$I$4,KSMl!$H12,IF('1. Ausbildungsjahr'!F$4=SOLL!$J$4,#REF!,IF('1. Ausbildungsjahr'!F$4=SOLL!$K$4,'PPC-H'!$H12,IF('1. Ausbildungsjahr'!F$4=SOLL!$L$4,'PPC-K'!$H12,IF(F$4=SOLL!$N$4,"-",IF('1. Ausbildungsjahr'!F$4=SOLL!$M$4,Zielbogen!$H12,""))))))))))))))</f>
        <v>-</v>
      </c>
      <c r="G11" s="77" t="str">
        <f>IF(G$4=SOLL!$O$4,'AP Teil 1-K'!$H12,IF(G$4=SOLL!$B$4,TNBa!$H12,IF('1. Ausbildungsjahr'!G$4=SOLL!$C$4,KSMf!$H12,IF('1. Ausbildungsjahr'!G$4=SOLL!$D$4,TNFs!$H$9,IF('1. Ausbildungsjahr'!G$4=SOLL!$E$4,TNBi!$H12,IF('1. Ausbildungsjahr'!G$4=SOLL!$F$4,'TEBa 1&amp;2'!$H12,IF('1. Ausbildungsjahr'!G$4=SOLL!$G$4,'TEBa 3&amp;4'!$H12,IF('1. Ausbildungsjahr'!G$4=SOLL!$H$4,'KSM WA'!$H12,IF('1. Ausbildungsjahr'!G$4=SOLL!$I$4,KSMl!$H12,IF('1. Ausbildungsjahr'!G$4=SOLL!$J$4,#REF!,IF('1. Ausbildungsjahr'!G$4=SOLL!$K$4,'PPC-H'!$H12,IF('1. Ausbildungsjahr'!G$4=SOLL!$L$4,'PPC-K'!$H12,IF(G$4=SOLL!$N$4,"-",IF('1. Ausbildungsjahr'!G$4=SOLL!$M$4,Zielbogen!$H12,""))))))))))))))</f>
        <v>-</v>
      </c>
      <c r="H11" s="77" t="str">
        <f>IF(H$4=SOLL!$O$4,'AP Teil 1-K'!$H12,IF(H$4=SOLL!$B$4,TNBa!$H12,IF('1. Ausbildungsjahr'!H$4=SOLL!$C$4,KSMf!$H12,IF('1. Ausbildungsjahr'!H$4=SOLL!$D$4,TNFs!$H$9,IF('1. Ausbildungsjahr'!H$4=SOLL!$E$4,TNBi!$H12,IF('1. Ausbildungsjahr'!H$4=SOLL!$F$4,'TEBa 1&amp;2'!$H12,IF('1. Ausbildungsjahr'!H$4=SOLL!$G$4,'TEBa 3&amp;4'!$H12,IF('1. Ausbildungsjahr'!H$4=SOLL!$H$4,'KSM WA'!$H12,IF('1. Ausbildungsjahr'!H$4=SOLL!$I$4,KSMl!$H12,IF('1. Ausbildungsjahr'!H$4=SOLL!$J$4,#REF!,IF('1. Ausbildungsjahr'!H$4=SOLL!$K$4,'PPC-H'!$H12,IF('1. Ausbildungsjahr'!H$4=SOLL!$L$4,'PPC-K'!$H12,IF(H$4=SOLL!$N$4,"-",IF('1. Ausbildungsjahr'!H$4=SOLL!$M$4,Zielbogen!$H12,""))))))))))))))</f>
        <v>-</v>
      </c>
      <c r="I11" s="77" t="str">
        <f>IF(I$4=SOLL!$O$4,'AP Teil 1-K'!$H12,IF(I$4=SOLL!$B$4,TNBa!$H12,IF('1. Ausbildungsjahr'!I$4=SOLL!$C$4,KSMf!$H12,IF('1. Ausbildungsjahr'!I$4=SOLL!$D$4,TNFs!$H$9,IF('1. Ausbildungsjahr'!I$4=SOLL!$E$4,TNBi!$H12,IF('1. Ausbildungsjahr'!I$4=SOLL!$F$4,'TEBa 1&amp;2'!$H12,IF('1. Ausbildungsjahr'!I$4=SOLL!$G$4,'TEBa 3&amp;4'!$H12,IF('1. Ausbildungsjahr'!I$4=SOLL!$H$4,'KSM WA'!$H12,IF('1. Ausbildungsjahr'!I$4=SOLL!$I$4,KSMl!$H12,IF('1. Ausbildungsjahr'!I$4=SOLL!$J$4,#REF!,IF('1. Ausbildungsjahr'!I$4=SOLL!$K$4,'PPC-H'!$H12,IF('1. Ausbildungsjahr'!I$4=SOLL!$L$4,'PPC-K'!$H12,IF(I$4=SOLL!$N$4,"-",IF('1. Ausbildungsjahr'!I$4=SOLL!$M$4,Zielbogen!$H12,""))))))))))))))</f>
        <v>-</v>
      </c>
      <c r="J11" s="77" t="str">
        <f>IF(J$4=SOLL!$O$4,'AP Teil 1-K'!$H12,IF(J$4=SOLL!$B$4,TNBa!$H12,IF('1. Ausbildungsjahr'!J$4=SOLL!$C$4,KSMf!$H12,IF('1. Ausbildungsjahr'!J$4=SOLL!$D$4,TNFs!$H$9,IF('1. Ausbildungsjahr'!J$4=SOLL!$E$4,TNBi!$H12,IF('1. Ausbildungsjahr'!J$4=SOLL!$F$4,'TEBa 1&amp;2'!$H12,IF('1. Ausbildungsjahr'!J$4=SOLL!$G$4,'TEBa 3&amp;4'!$H12,IF('1. Ausbildungsjahr'!J$4=SOLL!$H$4,'KSM WA'!$H12,IF('1. Ausbildungsjahr'!J$4=SOLL!$I$4,KSMl!$H12,IF('1. Ausbildungsjahr'!J$4=SOLL!$J$4,#REF!,IF('1. Ausbildungsjahr'!J$4=SOLL!$K$4,'PPC-H'!$H12,IF('1. Ausbildungsjahr'!J$4=SOLL!$L$4,'PPC-K'!$H12,IF(J$4=SOLL!$N$4,"-",IF('1. Ausbildungsjahr'!J$4=SOLL!$M$4,Zielbogen!$H12,""))))))))))))))</f>
        <v>-</v>
      </c>
      <c r="K11" s="77" t="str">
        <f>IF(K$4=SOLL!$O$4,'AP Teil 1-K'!$H12,IF(K$4=SOLL!$B$4,TNBa!$H12,IF('1. Ausbildungsjahr'!K$4=SOLL!$C$4,KSMf!$H12,IF('1. Ausbildungsjahr'!K$4=SOLL!$D$4,TNFs!$H$9,IF('1. Ausbildungsjahr'!K$4=SOLL!$E$4,TNBi!$H12,IF('1. Ausbildungsjahr'!K$4=SOLL!$F$4,'TEBa 1&amp;2'!$H12,IF('1. Ausbildungsjahr'!K$4=SOLL!$G$4,'TEBa 3&amp;4'!$H12,IF('1. Ausbildungsjahr'!K$4=SOLL!$H$4,'KSM WA'!$H12,IF('1. Ausbildungsjahr'!K$4=SOLL!$I$4,KSMl!$H12,IF('1. Ausbildungsjahr'!K$4=SOLL!$J$4,#REF!,IF('1. Ausbildungsjahr'!K$4=SOLL!$K$4,'PPC-H'!$H12,IF('1. Ausbildungsjahr'!K$4=SOLL!$L$4,'PPC-K'!$H12,IF(K$4=SOLL!$N$4,"-",IF('1. Ausbildungsjahr'!K$4=SOLL!$M$4,Zielbogen!$H12,""))))))))))))))</f>
        <v>-</v>
      </c>
      <c r="L11" s="12">
        <f>SUM('Hilfsblatt 1. AJ'!C11,'Hilfsblatt 1. AJ'!E11,'Hilfsblatt 1. AJ'!G11,'Hilfsblatt 1. AJ'!I11,'Hilfsblatt 1. AJ'!K11,'Hilfsblatt 1. AJ'!M11,'Hilfsblatt 1. AJ'!O11,'Hilfsblatt 1. AJ'!Q11,'Hilfsblatt 1. AJ'!S11,'Hilfsblatt 1. AJ'!U11)</f>
        <v>0</v>
      </c>
      <c r="M11" s="11" t="e">
        <f>('Hilfsblatt 1. AJ'!B11*'Hilfsblatt 1. AJ'!C11+'Hilfsblatt 1. AJ'!D11*'Hilfsblatt 1. AJ'!E11+'Hilfsblatt 1. AJ'!F11*'Hilfsblatt 1. AJ'!G11+'Hilfsblatt 1. AJ'!H11*'Hilfsblatt 1. AJ'!I11+'Hilfsblatt 1. AJ'!J11*'Hilfsblatt 1. AJ'!K11+'Hilfsblatt 1. AJ'!L11*'Hilfsblatt 1. AJ'!M11+'Hilfsblatt 1. AJ'!N11*'Hilfsblatt 1. AJ'!O11+'Hilfsblatt 1. AJ'!P11*'Hilfsblatt 1. AJ'!Q11+'Hilfsblatt 1. AJ'!R11*'Hilfsblatt 1. AJ'!S11+'Hilfsblatt 1. AJ'!T11*'Hilfsblatt 1. AJ'!U11)/L11</f>
        <v>#DIV/0!</v>
      </c>
    </row>
    <row r="12" spans="1:13" x14ac:dyDescent="0.25">
      <c r="A12" s="59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12"/>
      <c r="M12" s="11"/>
    </row>
    <row r="13" spans="1:13" ht="18" x14ac:dyDescent="0.25">
      <c r="A13" s="169" t="s">
        <v>75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12"/>
      <c r="M13" s="11"/>
    </row>
    <row r="14" spans="1:13" x14ac:dyDescent="0.25">
      <c r="A14" s="93" t="s">
        <v>47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12"/>
      <c r="M14" s="11"/>
    </row>
    <row r="15" spans="1:13" x14ac:dyDescent="0.25">
      <c r="A15" s="168" t="s">
        <v>48</v>
      </c>
      <c r="B15" s="77" t="str">
        <f>IF(B$4=SOLL!$O$4,'AP Teil 1-K'!$H16,IF(B$4=SOLL!$B$4,TNBa!$H20,IF('1. Ausbildungsjahr'!B$4=SOLL!$C$4,KSMf!$H19,IF('1. Ausbildungsjahr'!B$4=SOLL!$D$4,TNFs!$H$13,IF('1. Ausbildungsjahr'!B$4=SOLL!$E$4,TNBi!$H20,IF('1. Ausbildungsjahr'!B$4=SOLL!$F$4,'TEBa 1&amp;2'!$H20,IF('1. Ausbildungsjahr'!B$4=SOLL!$G$4,'TEBa 3&amp;4'!$H20,IF('1. Ausbildungsjahr'!B$4=SOLL!$H$4,'KSM WA'!$H19,IF('1. Ausbildungsjahr'!B$4=SOLL!$I$4,KSMl!$H16,IF('1. Ausbildungsjahr'!B$4=SOLL!$J$4,#REF!,IF('1. Ausbildungsjahr'!B$4=SOLL!$K$4,'PPC-H'!$H22,IF('1. Ausbildungsjahr'!B$4=SOLL!$L$4,'PPC-K'!$H22,IF(B$4=SOLL!$N$4,"-",IF('1. Ausbildungsjahr'!B$4=SOLL!$M$4,Zielbogen!$H16,""))))))))))))))</f>
        <v>-</v>
      </c>
      <c r="C15" s="77" t="str">
        <f>IF(C$4=SOLL!$O$4,'AP Teil 1-K'!$H16,IF(C$4=SOLL!$B$4,TNBa!$H20,IF('1. Ausbildungsjahr'!C$4=SOLL!$C$4,KSMf!$H19,IF('1. Ausbildungsjahr'!C$4=SOLL!$D$4,TNFs!$H$13,IF('1. Ausbildungsjahr'!C$4=SOLL!$E$4,TNBi!$H20,IF('1. Ausbildungsjahr'!C$4=SOLL!$F$4,'TEBa 1&amp;2'!$H20,IF('1. Ausbildungsjahr'!C$4=SOLL!$G$4,'TEBa 3&amp;4'!$H20,IF('1. Ausbildungsjahr'!C$4=SOLL!$H$4,'KSM WA'!$H19,IF('1. Ausbildungsjahr'!C$4=SOLL!$I$4,KSMl!$H16,IF('1. Ausbildungsjahr'!C$4=SOLL!$J$4,#REF!,IF('1. Ausbildungsjahr'!C$4=SOLL!$K$4,'PPC-H'!$H22,IF('1. Ausbildungsjahr'!C$4=SOLL!$L$4,'PPC-K'!$H22,IF(C$4=SOLL!$N$4,"-",IF('1. Ausbildungsjahr'!C$4=SOLL!$M$4,Zielbogen!$H16,""))))))))))))))</f>
        <v>-</v>
      </c>
      <c r="D15" s="77" t="str">
        <f>IF(D$4=SOLL!$O$4,'AP Teil 1-K'!$H16,IF(D$4=SOLL!$B$4,TNBa!$H20,IF('1. Ausbildungsjahr'!D$4=SOLL!$C$4,KSMf!$H19,IF('1. Ausbildungsjahr'!D$4=SOLL!$D$4,TNFs!$H$13,IF('1. Ausbildungsjahr'!D$4=SOLL!$E$4,TNBi!$H20,IF('1. Ausbildungsjahr'!D$4=SOLL!$F$4,'TEBa 1&amp;2'!$H20,IF('1. Ausbildungsjahr'!D$4=SOLL!$G$4,'TEBa 3&amp;4'!$H20,IF('1. Ausbildungsjahr'!D$4=SOLL!$H$4,'KSM WA'!$H19,IF('1. Ausbildungsjahr'!D$4=SOLL!$I$4,KSMl!$H16,IF('1. Ausbildungsjahr'!D$4=SOLL!$J$4,#REF!,IF('1. Ausbildungsjahr'!D$4=SOLL!$K$4,'PPC-H'!$H22,IF('1. Ausbildungsjahr'!D$4=SOLL!$L$4,'PPC-K'!$H22,IF(D$4=SOLL!$N$4,"-",IF('1. Ausbildungsjahr'!D$4=SOLL!$M$4,Zielbogen!$H16,""))))))))))))))</f>
        <v>-</v>
      </c>
      <c r="E15" s="77" t="str">
        <f>IF(E$4=SOLL!$O$4,'AP Teil 1-K'!$H16,IF(E$4=SOLL!$B$4,TNBa!$H20,IF('1. Ausbildungsjahr'!E$4=SOLL!$C$4,KSMf!$H19,IF('1. Ausbildungsjahr'!E$4=SOLL!$D$4,TNFs!$H$13,IF('1. Ausbildungsjahr'!E$4=SOLL!$E$4,TNBi!$H20,IF('1. Ausbildungsjahr'!E$4=SOLL!$F$4,'TEBa 1&amp;2'!$H20,IF('1. Ausbildungsjahr'!E$4=SOLL!$G$4,'TEBa 3&amp;4'!$H20,IF('1. Ausbildungsjahr'!E$4=SOLL!$H$4,'KSM WA'!$H19,IF('1. Ausbildungsjahr'!E$4=SOLL!$I$4,KSMl!$H16,IF('1. Ausbildungsjahr'!E$4=SOLL!$J$4,#REF!,IF('1. Ausbildungsjahr'!E$4=SOLL!$K$4,'PPC-H'!$H22,IF('1. Ausbildungsjahr'!E$4=SOLL!$L$4,'PPC-K'!$H22,IF(E$4=SOLL!$N$4,"-",IF('1. Ausbildungsjahr'!E$4=SOLL!$M$4,Zielbogen!$H16,""))))))))))))))</f>
        <v>-</v>
      </c>
      <c r="F15" s="77" t="str">
        <f>IF(F$4=SOLL!$O$4,'AP Teil 1-K'!$H16,IF(F$4=SOLL!$B$4,TNBa!$H20,IF('1. Ausbildungsjahr'!F$4=SOLL!$C$4,KSMf!$H19,IF('1. Ausbildungsjahr'!F$4=SOLL!$D$4,TNFs!$H$13,IF('1. Ausbildungsjahr'!F$4=SOLL!$E$4,TNBi!$H20,IF('1. Ausbildungsjahr'!F$4=SOLL!$F$4,'TEBa 1&amp;2'!$H20,IF('1. Ausbildungsjahr'!F$4=SOLL!$G$4,'TEBa 3&amp;4'!$H20,IF('1. Ausbildungsjahr'!F$4=SOLL!$H$4,'KSM WA'!$H19,IF('1. Ausbildungsjahr'!F$4=SOLL!$I$4,KSMl!$H16,IF('1. Ausbildungsjahr'!F$4=SOLL!$J$4,#REF!,IF('1. Ausbildungsjahr'!F$4=SOLL!$K$4,'PPC-H'!$H22,IF('1. Ausbildungsjahr'!F$4=SOLL!$L$4,'PPC-K'!$H22,IF(F$4=SOLL!$N$4,"-",IF('1. Ausbildungsjahr'!F$4=SOLL!$M$4,Zielbogen!$H16,""))))))))))))))</f>
        <v>-</v>
      </c>
      <c r="G15" s="77" t="str">
        <f>IF(G$4=SOLL!$O$4,'AP Teil 1-K'!$H16,IF(G$4=SOLL!$B$4,TNBa!$H20,IF('1. Ausbildungsjahr'!G$4=SOLL!$C$4,KSMf!$H19,IF('1. Ausbildungsjahr'!G$4=SOLL!$D$4,TNFs!$H$13,IF('1. Ausbildungsjahr'!G$4=SOLL!$E$4,TNBi!$H20,IF('1. Ausbildungsjahr'!G$4=SOLL!$F$4,'TEBa 1&amp;2'!$H20,IF('1. Ausbildungsjahr'!G$4=SOLL!$G$4,'TEBa 3&amp;4'!$H20,IF('1. Ausbildungsjahr'!G$4=SOLL!$H$4,'KSM WA'!$H19,IF('1. Ausbildungsjahr'!G$4=SOLL!$I$4,KSMl!$H16,IF('1. Ausbildungsjahr'!G$4=SOLL!$J$4,#REF!,IF('1. Ausbildungsjahr'!G$4=SOLL!$K$4,'PPC-H'!$H22,IF('1. Ausbildungsjahr'!G$4=SOLL!$L$4,'PPC-K'!$H22,IF(G$4=SOLL!$N$4,"-",IF('1. Ausbildungsjahr'!G$4=SOLL!$M$4,Zielbogen!$H16,""))))))))))))))</f>
        <v>-</v>
      </c>
      <c r="H15" s="77" t="str">
        <f>IF(H$4=SOLL!$O$4,'AP Teil 1-K'!$H16,IF(H$4=SOLL!$B$4,TNBa!$H20,IF('1. Ausbildungsjahr'!H$4=SOLL!$C$4,KSMf!$H19,IF('1. Ausbildungsjahr'!H$4=SOLL!$D$4,TNFs!$H$13,IF('1. Ausbildungsjahr'!H$4=SOLL!$E$4,TNBi!$H20,IF('1. Ausbildungsjahr'!H$4=SOLL!$F$4,'TEBa 1&amp;2'!$H20,IF('1. Ausbildungsjahr'!H$4=SOLL!$G$4,'TEBa 3&amp;4'!$H20,IF('1. Ausbildungsjahr'!H$4=SOLL!$H$4,'KSM WA'!$H19,IF('1. Ausbildungsjahr'!H$4=SOLL!$I$4,KSMl!$H16,IF('1. Ausbildungsjahr'!H$4=SOLL!$J$4,#REF!,IF('1. Ausbildungsjahr'!H$4=SOLL!$K$4,'PPC-H'!$H22,IF('1. Ausbildungsjahr'!H$4=SOLL!$L$4,'PPC-K'!$H22,IF(H$4=SOLL!$N$4,"-",IF('1. Ausbildungsjahr'!H$4=SOLL!$M$4,Zielbogen!$H16,""))))))))))))))</f>
        <v>-</v>
      </c>
      <c r="I15" s="77" t="str">
        <f>IF(I$4=SOLL!$O$4,'AP Teil 1-K'!$H16,IF(I$4=SOLL!$B$4,TNBa!$H20,IF('1. Ausbildungsjahr'!I$4=SOLL!$C$4,KSMf!$H19,IF('1. Ausbildungsjahr'!I$4=SOLL!$D$4,TNFs!$H$13,IF('1. Ausbildungsjahr'!I$4=SOLL!$E$4,TNBi!$H20,IF('1. Ausbildungsjahr'!I$4=SOLL!$F$4,'TEBa 1&amp;2'!$H20,IF('1. Ausbildungsjahr'!I$4=SOLL!$G$4,'TEBa 3&amp;4'!$H20,IF('1. Ausbildungsjahr'!I$4=SOLL!$H$4,'KSM WA'!$H19,IF('1. Ausbildungsjahr'!I$4=SOLL!$I$4,KSMl!$H16,IF('1. Ausbildungsjahr'!I$4=SOLL!$J$4,#REF!,IF('1. Ausbildungsjahr'!I$4=SOLL!$K$4,'PPC-H'!$H22,IF('1. Ausbildungsjahr'!I$4=SOLL!$L$4,'PPC-K'!$H22,IF(I$4=SOLL!$N$4,"-",IF('1. Ausbildungsjahr'!I$4=SOLL!$M$4,Zielbogen!$H16,""))))))))))))))</f>
        <v>-</v>
      </c>
      <c r="J15" s="77" t="str">
        <f>IF(J$4=SOLL!$O$4,'AP Teil 1-K'!$H16,IF(J$4=SOLL!$B$4,TNBa!$H20,IF('1. Ausbildungsjahr'!J$4=SOLL!$C$4,KSMf!$H19,IF('1. Ausbildungsjahr'!J$4=SOLL!$D$4,TNFs!$H$13,IF('1. Ausbildungsjahr'!J$4=SOLL!$E$4,TNBi!$H20,IF('1. Ausbildungsjahr'!J$4=SOLL!$F$4,'TEBa 1&amp;2'!$H20,IF('1. Ausbildungsjahr'!J$4=SOLL!$G$4,'TEBa 3&amp;4'!$H20,IF('1. Ausbildungsjahr'!J$4=SOLL!$H$4,'KSM WA'!$H19,IF('1. Ausbildungsjahr'!J$4=SOLL!$I$4,KSMl!$H16,IF('1. Ausbildungsjahr'!J$4=SOLL!$J$4,#REF!,IF('1. Ausbildungsjahr'!J$4=SOLL!$K$4,'PPC-H'!$H22,IF('1. Ausbildungsjahr'!J$4=SOLL!$L$4,'PPC-K'!$H22,IF(J$4=SOLL!$N$4,"-",IF('1. Ausbildungsjahr'!J$4=SOLL!$M$4,Zielbogen!$H16,""))))))))))))))</f>
        <v>-</v>
      </c>
      <c r="K15" s="77" t="str">
        <f>IF(K$4=SOLL!$O$4,'AP Teil 1-K'!$H16,IF(K$4=SOLL!$B$4,TNBa!$H20,IF('1. Ausbildungsjahr'!K$4=SOLL!$C$4,KSMf!$H19,IF('1. Ausbildungsjahr'!K$4=SOLL!$D$4,TNFs!$H$13,IF('1. Ausbildungsjahr'!K$4=SOLL!$E$4,TNBi!$H20,IF('1. Ausbildungsjahr'!K$4=SOLL!$F$4,'TEBa 1&amp;2'!$H20,IF('1. Ausbildungsjahr'!K$4=SOLL!$G$4,'TEBa 3&amp;4'!$H20,IF('1. Ausbildungsjahr'!K$4=SOLL!$H$4,'KSM WA'!$H19,IF('1. Ausbildungsjahr'!K$4=SOLL!$I$4,KSMl!$H16,IF('1. Ausbildungsjahr'!K$4=SOLL!$J$4,#REF!,IF('1. Ausbildungsjahr'!K$4=SOLL!$K$4,'PPC-H'!$H22,IF('1. Ausbildungsjahr'!K$4=SOLL!$L$4,'PPC-K'!$H22,IF(K$4=SOLL!$N$4,"-",IF('1. Ausbildungsjahr'!K$4=SOLL!$M$4,Zielbogen!$H16,""))))))))))))))</f>
        <v>-</v>
      </c>
      <c r="L15" s="12">
        <f>SUM('Hilfsblatt 1. AJ'!C15,'Hilfsblatt 1. AJ'!E15,'Hilfsblatt 1. AJ'!G15,'Hilfsblatt 1. AJ'!I15,'Hilfsblatt 1. AJ'!K15,'Hilfsblatt 1. AJ'!M15,'Hilfsblatt 1. AJ'!O15,'Hilfsblatt 1. AJ'!Q15,'Hilfsblatt 1. AJ'!S15,'Hilfsblatt 1. AJ'!U15)</f>
        <v>0</v>
      </c>
      <c r="M15" s="11" t="e">
        <f>('Hilfsblatt 1. AJ'!B15*'Hilfsblatt 1. AJ'!C15+'Hilfsblatt 1. AJ'!D15*'Hilfsblatt 1. AJ'!E15+'Hilfsblatt 1. AJ'!F15*'Hilfsblatt 1. AJ'!G15+'Hilfsblatt 1. AJ'!H15*'Hilfsblatt 1. AJ'!I15+'Hilfsblatt 1. AJ'!J15*'Hilfsblatt 1. AJ'!K15+'Hilfsblatt 1. AJ'!L15*'Hilfsblatt 1. AJ'!M15+'Hilfsblatt 1. AJ'!N15*'Hilfsblatt 1. AJ'!O15+'Hilfsblatt 1. AJ'!P15*'Hilfsblatt 1. AJ'!Q15+'Hilfsblatt 1. AJ'!R15*'Hilfsblatt 1. AJ'!S15+'Hilfsblatt 1. AJ'!T15*'Hilfsblatt 1. AJ'!U15)/L15</f>
        <v>#DIV/0!</v>
      </c>
    </row>
    <row r="16" spans="1:13" x14ac:dyDescent="0.25">
      <c r="A16" s="168" t="s">
        <v>49</v>
      </c>
      <c r="B16" s="77" t="str">
        <f>IF(B$4=SOLL!$O$4,'AP Teil 1-K'!$H17,IF(B$4=SOLL!$B$4,TNBa!$H21,IF('1. Ausbildungsjahr'!B$4=SOLL!$C$4,KSMf!$H20,IF('1. Ausbildungsjahr'!B$4=SOLL!$D$4,TNFs!$H$14,IF('1. Ausbildungsjahr'!B$4=SOLL!$E$4,TNBi!$H21,IF('1. Ausbildungsjahr'!B$4=SOLL!$F$4,'TEBa 1&amp;2'!$H21,IF('1. Ausbildungsjahr'!B$4=SOLL!$G$4,'TEBa 3&amp;4'!$H21,IF('1. Ausbildungsjahr'!B$4=SOLL!$H$4,'KSM WA'!$H20,IF('1. Ausbildungsjahr'!B$4=SOLL!$I$4,KSMl!$H17,IF('1. Ausbildungsjahr'!B$4=SOLL!$J$4,#REF!,IF('1. Ausbildungsjahr'!B$4=SOLL!$K$4,'PPC-H'!$H23,IF('1. Ausbildungsjahr'!B$4=SOLL!$L$4,'PPC-K'!$H23,IF(B$4=SOLL!$N$4,"-",IF('1. Ausbildungsjahr'!B$4=SOLL!$M$4,Zielbogen!$H17,""))))))))))))))</f>
        <v>-</v>
      </c>
      <c r="C16" s="77" t="str">
        <f>IF(C$4=SOLL!$O$4,'AP Teil 1-K'!$H17,IF(C$4=SOLL!$B$4,TNBa!$H21,IF('1. Ausbildungsjahr'!C$4=SOLL!$C$4,KSMf!$H20,IF('1. Ausbildungsjahr'!C$4=SOLL!$D$4,TNFs!$H$14,IF('1. Ausbildungsjahr'!C$4=SOLL!$E$4,TNBi!$H21,IF('1. Ausbildungsjahr'!C$4=SOLL!$F$4,'TEBa 1&amp;2'!$H21,IF('1. Ausbildungsjahr'!C$4=SOLL!$G$4,'TEBa 3&amp;4'!$H21,IF('1. Ausbildungsjahr'!C$4=SOLL!$H$4,'KSM WA'!$H20,IF('1. Ausbildungsjahr'!C$4=SOLL!$I$4,KSMl!$H17,IF('1. Ausbildungsjahr'!C$4=SOLL!$J$4,#REF!,IF('1. Ausbildungsjahr'!C$4=SOLL!$K$4,'PPC-H'!$H23,IF('1. Ausbildungsjahr'!C$4=SOLL!$L$4,'PPC-K'!$H23,IF(C$4=SOLL!$N$4,"-",IF('1. Ausbildungsjahr'!C$4=SOLL!$M$4,Zielbogen!$H17,""))))))))))))))</f>
        <v>-</v>
      </c>
      <c r="D16" s="77" t="str">
        <f>IF(D$4=SOLL!$O$4,'AP Teil 1-K'!$H17,IF(D$4=SOLL!$B$4,TNBa!$H21,IF('1. Ausbildungsjahr'!D$4=SOLL!$C$4,KSMf!$H20,IF('1. Ausbildungsjahr'!D$4=SOLL!$D$4,TNFs!$H$14,IF('1. Ausbildungsjahr'!D$4=SOLL!$E$4,TNBi!$H21,IF('1. Ausbildungsjahr'!D$4=SOLL!$F$4,'TEBa 1&amp;2'!$H21,IF('1. Ausbildungsjahr'!D$4=SOLL!$G$4,'TEBa 3&amp;4'!$H21,IF('1. Ausbildungsjahr'!D$4=SOLL!$H$4,'KSM WA'!$H20,IF('1. Ausbildungsjahr'!D$4=SOLL!$I$4,KSMl!$H17,IF('1. Ausbildungsjahr'!D$4=SOLL!$J$4,#REF!,IF('1. Ausbildungsjahr'!D$4=SOLL!$K$4,'PPC-H'!$H23,IF('1. Ausbildungsjahr'!D$4=SOLL!$L$4,'PPC-K'!$H23,IF(D$4=SOLL!$N$4,"-",IF('1. Ausbildungsjahr'!D$4=SOLL!$M$4,Zielbogen!$H17,""))))))))))))))</f>
        <v>-</v>
      </c>
      <c r="E16" s="77" t="str">
        <f>IF(E$4=SOLL!$O$4,'AP Teil 1-K'!$H17,IF(E$4=SOLL!$B$4,TNBa!$H21,IF('1. Ausbildungsjahr'!E$4=SOLL!$C$4,KSMf!$H20,IF('1. Ausbildungsjahr'!E$4=SOLL!$D$4,TNFs!$H$14,IF('1. Ausbildungsjahr'!E$4=SOLL!$E$4,TNBi!$H21,IF('1. Ausbildungsjahr'!E$4=SOLL!$F$4,'TEBa 1&amp;2'!$H21,IF('1. Ausbildungsjahr'!E$4=SOLL!$G$4,'TEBa 3&amp;4'!$H21,IF('1. Ausbildungsjahr'!E$4=SOLL!$H$4,'KSM WA'!$H20,IF('1. Ausbildungsjahr'!E$4=SOLL!$I$4,KSMl!$H17,IF('1. Ausbildungsjahr'!E$4=SOLL!$J$4,#REF!,IF('1. Ausbildungsjahr'!E$4=SOLL!$K$4,'PPC-H'!$H23,IF('1. Ausbildungsjahr'!E$4=SOLL!$L$4,'PPC-K'!$H23,IF(E$4=SOLL!$N$4,"-",IF('1. Ausbildungsjahr'!E$4=SOLL!$M$4,Zielbogen!$H17,""))))))))))))))</f>
        <v>-</v>
      </c>
      <c r="F16" s="77" t="str">
        <f>IF(F$4=SOLL!$O$4,'AP Teil 1-K'!$H17,IF(F$4=SOLL!$B$4,TNBa!$H21,IF('1. Ausbildungsjahr'!F$4=SOLL!$C$4,KSMf!$H20,IF('1. Ausbildungsjahr'!F$4=SOLL!$D$4,TNFs!$H$14,IF('1. Ausbildungsjahr'!F$4=SOLL!$E$4,TNBi!$H21,IF('1. Ausbildungsjahr'!F$4=SOLL!$F$4,'TEBa 1&amp;2'!$H21,IF('1. Ausbildungsjahr'!F$4=SOLL!$G$4,'TEBa 3&amp;4'!$H21,IF('1. Ausbildungsjahr'!F$4=SOLL!$H$4,'KSM WA'!$H20,IF('1. Ausbildungsjahr'!F$4=SOLL!$I$4,KSMl!$H17,IF('1. Ausbildungsjahr'!F$4=SOLL!$J$4,#REF!,IF('1. Ausbildungsjahr'!F$4=SOLL!$K$4,'PPC-H'!$H23,IF('1. Ausbildungsjahr'!F$4=SOLL!$L$4,'PPC-K'!$H23,IF(F$4=SOLL!$N$4,"-",IF('1. Ausbildungsjahr'!F$4=SOLL!$M$4,Zielbogen!$H17,""))))))))))))))</f>
        <v>-</v>
      </c>
      <c r="G16" s="77" t="str">
        <f>IF(G$4=SOLL!$O$4,'AP Teil 1-K'!$H17,IF(G$4=SOLL!$B$4,TNBa!$H21,IF('1. Ausbildungsjahr'!G$4=SOLL!$C$4,KSMf!$H20,IF('1. Ausbildungsjahr'!G$4=SOLL!$D$4,TNFs!$H$14,IF('1. Ausbildungsjahr'!G$4=SOLL!$E$4,TNBi!$H21,IF('1. Ausbildungsjahr'!G$4=SOLL!$F$4,'TEBa 1&amp;2'!$H21,IF('1. Ausbildungsjahr'!G$4=SOLL!$G$4,'TEBa 3&amp;4'!$H21,IF('1. Ausbildungsjahr'!G$4=SOLL!$H$4,'KSM WA'!$H20,IF('1. Ausbildungsjahr'!G$4=SOLL!$I$4,KSMl!$H17,IF('1. Ausbildungsjahr'!G$4=SOLL!$J$4,#REF!,IF('1. Ausbildungsjahr'!G$4=SOLL!$K$4,'PPC-H'!$H23,IF('1. Ausbildungsjahr'!G$4=SOLL!$L$4,'PPC-K'!$H23,IF(G$4=SOLL!$N$4,"-",IF('1. Ausbildungsjahr'!G$4=SOLL!$M$4,Zielbogen!$H17,""))))))))))))))</f>
        <v>-</v>
      </c>
      <c r="H16" s="77" t="str">
        <f>IF(H$4=SOLL!$O$4,'AP Teil 1-K'!$H17,IF(H$4=SOLL!$B$4,TNBa!$H21,IF('1. Ausbildungsjahr'!H$4=SOLL!$C$4,KSMf!$H20,IF('1. Ausbildungsjahr'!H$4=SOLL!$D$4,TNFs!$H$14,IF('1. Ausbildungsjahr'!H$4=SOLL!$E$4,TNBi!$H21,IF('1. Ausbildungsjahr'!H$4=SOLL!$F$4,'TEBa 1&amp;2'!$H21,IF('1. Ausbildungsjahr'!H$4=SOLL!$G$4,'TEBa 3&amp;4'!$H21,IF('1. Ausbildungsjahr'!H$4=SOLL!$H$4,'KSM WA'!$H20,IF('1. Ausbildungsjahr'!H$4=SOLL!$I$4,KSMl!$H17,IF('1. Ausbildungsjahr'!H$4=SOLL!$J$4,#REF!,IF('1. Ausbildungsjahr'!H$4=SOLL!$K$4,'PPC-H'!$H23,IF('1. Ausbildungsjahr'!H$4=SOLL!$L$4,'PPC-K'!$H23,IF(H$4=SOLL!$N$4,"-",IF('1. Ausbildungsjahr'!H$4=SOLL!$M$4,Zielbogen!$H17,""))))))))))))))</f>
        <v>-</v>
      </c>
      <c r="I16" s="77" t="str">
        <f>IF(I$4=SOLL!$O$4,'AP Teil 1-K'!$H17,IF(I$4=SOLL!$B$4,TNBa!$H21,IF('1. Ausbildungsjahr'!I$4=SOLL!$C$4,KSMf!$H20,IF('1. Ausbildungsjahr'!I$4=SOLL!$D$4,TNFs!$H$14,IF('1. Ausbildungsjahr'!I$4=SOLL!$E$4,TNBi!$H21,IF('1. Ausbildungsjahr'!I$4=SOLL!$F$4,'TEBa 1&amp;2'!$H21,IF('1. Ausbildungsjahr'!I$4=SOLL!$G$4,'TEBa 3&amp;4'!$H21,IF('1. Ausbildungsjahr'!I$4=SOLL!$H$4,'KSM WA'!$H20,IF('1. Ausbildungsjahr'!I$4=SOLL!$I$4,KSMl!$H17,IF('1. Ausbildungsjahr'!I$4=SOLL!$J$4,#REF!,IF('1. Ausbildungsjahr'!I$4=SOLL!$K$4,'PPC-H'!$H23,IF('1. Ausbildungsjahr'!I$4=SOLL!$L$4,'PPC-K'!$H23,IF(I$4=SOLL!$N$4,"-",IF('1. Ausbildungsjahr'!I$4=SOLL!$M$4,Zielbogen!$H17,""))))))))))))))</f>
        <v>-</v>
      </c>
      <c r="J16" s="77" t="str">
        <f>IF(J$4=SOLL!$O$4,'AP Teil 1-K'!$H17,IF(J$4=SOLL!$B$4,TNBa!$H21,IF('1. Ausbildungsjahr'!J$4=SOLL!$C$4,KSMf!$H20,IF('1. Ausbildungsjahr'!J$4=SOLL!$D$4,TNFs!$H$14,IF('1. Ausbildungsjahr'!J$4=SOLL!$E$4,TNBi!$H21,IF('1. Ausbildungsjahr'!J$4=SOLL!$F$4,'TEBa 1&amp;2'!$H21,IF('1. Ausbildungsjahr'!J$4=SOLL!$G$4,'TEBa 3&amp;4'!$H21,IF('1. Ausbildungsjahr'!J$4=SOLL!$H$4,'KSM WA'!$H20,IF('1. Ausbildungsjahr'!J$4=SOLL!$I$4,KSMl!$H17,IF('1. Ausbildungsjahr'!J$4=SOLL!$J$4,#REF!,IF('1. Ausbildungsjahr'!J$4=SOLL!$K$4,'PPC-H'!$H23,IF('1. Ausbildungsjahr'!J$4=SOLL!$L$4,'PPC-K'!$H23,IF(J$4=SOLL!$N$4,"-",IF('1. Ausbildungsjahr'!J$4=SOLL!$M$4,Zielbogen!$H17,""))))))))))))))</f>
        <v>-</v>
      </c>
      <c r="K16" s="77" t="str">
        <f>IF(K$4=SOLL!$O$4,'AP Teil 1-K'!$H17,IF(K$4=SOLL!$B$4,TNBa!$H21,IF('1. Ausbildungsjahr'!K$4=SOLL!$C$4,KSMf!$H20,IF('1. Ausbildungsjahr'!K$4=SOLL!$D$4,TNFs!$H$14,IF('1. Ausbildungsjahr'!K$4=SOLL!$E$4,TNBi!$H21,IF('1. Ausbildungsjahr'!K$4=SOLL!$F$4,'TEBa 1&amp;2'!$H21,IF('1. Ausbildungsjahr'!K$4=SOLL!$G$4,'TEBa 3&amp;4'!$H21,IF('1. Ausbildungsjahr'!K$4=SOLL!$H$4,'KSM WA'!$H20,IF('1. Ausbildungsjahr'!K$4=SOLL!$I$4,KSMl!$H17,IF('1. Ausbildungsjahr'!K$4=SOLL!$J$4,#REF!,IF('1. Ausbildungsjahr'!K$4=SOLL!$K$4,'PPC-H'!$H23,IF('1. Ausbildungsjahr'!K$4=SOLL!$L$4,'PPC-K'!$H23,IF(K$4=SOLL!$N$4,"-",IF('1. Ausbildungsjahr'!K$4=SOLL!$M$4,Zielbogen!$H17,""))))))))))))))</f>
        <v>-</v>
      </c>
      <c r="L16" s="12">
        <f>SUM('Hilfsblatt 1. AJ'!C16,'Hilfsblatt 1. AJ'!E16,'Hilfsblatt 1. AJ'!G16,'Hilfsblatt 1. AJ'!I16,'Hilfsblatt 1. AJ'!K16,'Hilfsblatt 1. AJ'!M16,'Hilfsblatt 1. AJ'!O16,'Hilfsblatt 1. AJ'!Q16,'Hilfsblatt 1. AJ'!S16,'Hilfsblatt 1. AJ'!U16)</f>
        <v>0</v>
      </c>
      <c r="M16" s="11" t="e">
        <f>('Hilfsblatt 1. AJ'!B16*'Hilfsblatt 1. AJ'!C16+'Hilfsblatt 1. AJ'!D16*'Hilfsblatt 1. AJ'!E16+'Hilfsblatt 1. AJ'!F16*'Hilfsblatt 1. AJ'!G16+'Hilfsblatt 1. AJ'!H16*'Hilfsblatt 1. AJ'!I16+'Hilfsblatt 1. AJ'!J16*'Hilfsblatt 1. AJ'!K16+'Hilfsblatt 1. AJ'!L16*'Hilfsblatt 1. AJ'!M16+'Hilfsblatt 1. AJ'!N16*'Hilfsblatt 1. AJ'!O16+'Hilfsblatt 1. AJ'!P16*'Hilfsblatt 1. AJ'!Q16+'Hilfsblatt 1. AJ'!R16*'Hilfsblatt 1. AJ'!S16+'Hilfsblatt 1. AJ'!T16*'Hilfsblatt 1. AJ'!U16)/L16</f>
        <v>#DIV/0!</v>
      </c>
    </row>
    <row r="17" spans="1:13" x14ac:dyDescent="0.25">
      <c r="A17" s="168" t="s">
        <v>50</v>
      </c>
      <c r="B17" s="77" t="str">
        <f>IF(B$4=SOLL!$O$4,'AP Teil 1-K'!$H18,IF(B$4=SOLL!$B$4,TNBa!$H22,IF('1. Ausbildungsjahr'!B$4=SOLL!$C$4,KSMf!$H21,IF('1. Ausbildungsjahr'!B$4=SOLL!$D$4,SOLL!$D$17,IF('1. Ausbildungsjahr'!B$4=SOLL!$E$4,TNBi!$H22,IF('1. Ausbildungsjahr'!B$4=SOLL!$F$4,'TEBa 1&amp;2'!$H22,IF('1. Ausbildungsjahr'!B$4=SOLL!$G$4,'TEBa 3&amp;4'!$H22,IF('1. Ausbildungsjahr'!B$4=SOLL!$H$4,'KSM WA'!$H21,IF('1. Ausbildungsjahr'!B$4=SOLL!$I$4,KSMl!$H18,IF('1. Ausbildungsjahr'!B$4=SOLL!$J$4,#REF!,IF('1. Ausbildungsjahr'!B$4=SOLL!$K$4,'PPC-H'!$H24,IF('1. Ausbildungsjahr'!B$4=SOLL!$L$4,'PPC-K'!$H24,IF(B$4=SOLL!$N$4,"-",IF('1. Ausbildungsjahr'!B$4=SOLL!$M$4,Zielbogen!$H18,""))))))))))))))</f>
        <v>-</v>
      </c>
      <c r="C17" s="77" t="str">
        <f>IF(C$4=SOLL!$O$4,'AP Teil 1-K'!$H18,IF(C$4=SOLL!$B$4,TNBa!$H22,IF('1. Ausbildungsjahr'!C$4=SOLL!$C$4,KSMf!$H21,IF('1. Ausbildungsjahr'!C$4=SOLL!$D$4,SOLL!$D$17,IF('1. Ausbildungsjahr'!C$4=SOLL!$E$4,TNBi!$H22,IF('1. Ausbildungsjahr'!C$4=SOLL!$F$4,'TEBa 1&amp;2'!$H22,IF('1. Ausbildungsjahr'!C$4=SOLL!$G$4,'TEBa 3&amp;4'!$H22,IF('1. Ausbildungsjahr'!C$4=SOLL!$H$4,'KSM WA'!$H21,IF('1. Ausbildungsjahr'!C$4=SOLL!$I$4,KSMl!$H18,IF('1. Ausbildungsjahr'!C$4=SOLL!$J$4,#REF!,IF('1. Ausbildungsjahr'!C$4=SOLL!$K$4,'PPC-H'!$H24,IF('1. Ausbildungsjahr'!C$4=SOLL!$L$4,'PPC-K'!$H24,IF(C$4=SOLL!$N$4,"-",IF('1. Ausbildungsjahr'!C$4=SOLL!$M$4,Zielbogen!$H18,""))))))))))))))</f>
        <v>-</v>
      </c>
      <c r="D17" s="77" t="str">
        <f>IF(D$4=SOLL!$O$4,'AP Teil 1-K'!$H18,IF(D$4=SOLL!$B$4,TNBa!$H22,IF('1. Ausbildungsjahr'!D$4=SOLL!$C$4,KSMf!$H21,IF('1. Ausbildungsjahr'!D$4=SOLL!$D$4,SOLL!$D$17,IF('1. Ausbildungsjahr'!D$4=SOLL!$E$4,TNBi!$H22,IF('1. Ausbildungsjahr'!D$4=SOLL!$F$4,'TEBa 1&amp;2'!$H22,IF('1. Ausbildungsjahr'!D$4=SOLL!$G$4,'TEBa 3&amp;4'!$H22,IF('1. Ausbildungsjahr'!D$4=SOLL!$H$4,'KSM WA'!$H21,IF('1. Ausbildungsjahr'!D$4=SOLL!$I$4,KSMl!$H18,IF('1. Ausbildungsjahr'!D$4=SOLL!$J$4,#REF!,IF('1. Ausbildungsjahr'!D$4=SOLL!$K$4,'PPC-H'!$H24,IF('1. Ausbildungsjahr'!D$4=SOLL!$L$4,'PPC-K'!$H24,IF(D$4=SOLL!$N$4,"-",IF('1. Ausbildungsjahr'!D$4=SOLL!$M$4,Zielbogen!$H18,""))))))))))))))</f>
        <v>-</v>
      </c>
      <c r="E17" s="77" t="str">
        <f>IF(E$4=SOLL!$O$4,'AP Teil 1-K'!$H18,IF(E$4=SOLL!$B$4,TNBa!$H22,IF('1. Ausbildungsjahr'!E$4=SOLL!$C$4,KSMf!$H21,IF('1. Ausbildungsjahr'!E$4=SOLL!$D$4,SOLL!$D$17,IF('1. Ausbildungsjahr'!E$4=SOLL!$E$4,TNBi!$H22,IF('1. Ausbildungsjahr'!E$4=SOLL!$F$4,'TEBa 1&amp;2'!$H22,IF('1. Ausbildungsjahr'!E$4=SOLL!$G$4,'TEBa 3&amp;4'!$H22,IF('1. Ausbildungsjahr'!E$4=SOLL!$H$4,'KSM WA'!$H21,IF('1. Ausbildungsjahr'!E$4=SOLL!$I$4,KSMl!$H18,IF('1. Ausbildungsjahr'!E$4=SOLL!$J$4,#REF!,IF('1. Ausbildungsjahr'!E$4=SOLL!$K$4,'PPC-H'!$H24,IF('1. Ausbildungsjahr'!E$4=SOLL!$L$4,'PPC-K'!$H24,IF(E$4=SOLL!$N$4,"-",IF('1. Ausbildungsjahr'!E$4=SOLL!$M$4,Zielbogen!$H18,""))))))))))))))</f>
        <v>-</v>
      </c>
      <c r="F17" s="77" t="str">
        <f>IF(F$4=SOLL!$O$4,'AP Teil 1-K'!$H18,IF(F$4=SOLL!$B$4,TNBa!$H22,IF('1. Ausbildungsjahr'!F$4=SOLL!$C$4,KSMf!$H21,IF('1. Ausbildungsjahr'!F$4=SOLL!$D$4,SOLL!$D$17,IF('1. Ausbildungsjahr'!F$4=SOLL!$E$4,TNBi!$H22,IF('1. Ausbildungsjahr'!F$4=SOLL!$F$4,'TEBa 1&amp;2'!$H22,IF('1. Ausbildungsjahr'!F$4=SOLL!$G$4,'TEBa 3&amp;4'!$H22,IF('1. Ausbildungsjahr'!F$4=SOLL!$H$4,'KSM WA'!$H21,IF('1. Ausbildungsjahr'!F$4=SOLL!$I$4,KSMl!$H18,IF('1. Ausbildungsjahr'!F$4=SOLL!$J$4,#REF!,IF('1. Ausbildungsjahr'!F$4=SOLL!$K$4,'PPC-H'!$H24,IF('1. Ausbildungsjahr'!F$4=SOLL!$L$4,'PPC-K'!$H24,IF(F$4=SOLL!$N$4,"-",IF('1. Ausbildungsjahr'!F$4=SOLL!$M$4,Zielbogen!$H18,""))))))))))))))</f>
        <v>-</v>
      </c>
      <c r="G17" s="77" t="str">
        <f>IF(G$4=SOLL!$O$4,'AP Teil 1-K'!$H18,IF(G$4=SOLL!$B$4,TNBa!$H22,IF('1. Ausbildungsjahr'!G$4=SOLL!$C$4,KSMf!$H21,IF('1. Ausbildungsjahr'!G$4=SOLL!$D$4,SOLL!$D$17,IF('1. Ausbildungsjahr'!G$4=SOLL!$E$4,TNBi!$H22,IF('1. Ausbildungsjahr'!G$4=SOLL!$F$4,'TEBa 1&amp;2'!$H22,IF('1. Ausbildungsjahr'!G$4=SOLL!$G$4,'TEBa 3&amp;4'!$H22,IF('1. Ausbildungsjahr'!G$4=SOLL!$H$4,'KSM WA'!$H21,IF('1. Ausbildungsjahr'!G$4=SOLL!$I$4,KSMl!$H18,IF('1. Ausbildungsjahr'!G$4=SOLL!$J$4,#REF!,IF('1. Ausbildungsjahr'!G$4=SOLL!$K$4,'PPC-H'!$H24,IF('1. Ausbildungsjahr'!G$4=SOLL!$L$4,'PPC-K'!$H24,IF(G$4=SOLL!$N$4,"-",IF('1. Ausbildungsjahr'!G$4=SOLL!$M$4,Zielbogen!$H18,""))))))))))))))</f>
        <v>-</v>
      </c>
      <c r="H17" s="77" t="str">
        <f>IF(H$4=SOLL!$O$4,'AP Teil 1-K'!$H18,IF(H$4=SOLL!$B$4,TNBa!$H22,IF('1. Ausbildungsjahr'!H$4=SOLL!$C$4,KSMf!$H21,IF('1. Ausbildungsjahr'!H$4=SOLL!$D$4,SOLL!$D$17,IF('1. Ausbildungsjahr'!H$4=SOLL!$E$4,TNBi!$H22,IF('1. Ausbildungsjahr'!H$4=SOLL!$F$4,'TEBa 1&amp;2'!$H22,IF('1. Ausbildungsjahr'!H$4=SOLL!$G$4,'TEBa 3&amp;4'!$H22,IF('1. Ausbildungsjahr'!H$4=SOLL!$H$4,'KSM WA'!$H21,IF('1. Ausbildungsjahr'!H$4=SOLL!$I$4,KSMl!$H18,IF('1. Ausbildungsjahr'!H$4=SOLL!$J$4,#REF!,IF('1. Ausbildungsjahr'!H$4=SOLL!$K$4,'PPC-H'!$H24,IF('1. Ausbildungsjahr'!H$4=SOLL!$L$4,'PPC-K'!$H24,IF(H$4=SOLL!$N$4,"-",IF('1. Ausbildungsjahr'!H$4=SOLL!$M$4,Zielbogen!$H18,""))))))))))))))</f>
        <v>-</v>
      </c>
      <c r="I17" s="77" t="str">
        <f>IF(I$4=SOLL!$O$4,'AP Teil 1-K'!$H18,IF(I$4=SOLL!$B$4,TNBa!$H22,IF('1. Ausbildungsjahr'!I$4=SOLL!$C$4,KSMf!$H21,IF('1. Ausbildungsjahr'!I$4=SOLL!$D$4,SOLL!$D$17,IF('1. Ausbildungsjahr'!I$4=SOLL!$E$4,TNBi!$H22,IF('1. Ausbildungsjahr'!I$4=SOLL!$F$4,'TEBa 1&amp;2'!$H22,IF('1. Ausbildungsjahr'!I$4=SOLL!$G$4,'TEBa 3&amp;4'!$H22,IF('1. Ausbildungsjahr'!I$4=SOLL!$H$4,'KSM WA'!$H21,IF('1. Ausbildungsjahr'!I$4=SOLL!$I$4,KSMl!$H18,IF('1. Ausbildungsjahr'!I$4=SOLL!$J$4,#REF!,IF('1. Ausbildungsjahr'!I$4=SOLL!$K$4,'PPC-H'!$H24,IF('1. Ausbildungsjahr'!I$4=SOLL!$L$4,'PPC-K'!$H24,IF(I$4=SOLL!$N$4,"-",IF('1. Ausbildungsjahr'!I$4=SOLL!$M$4,Zielbogen!$H18,""))))))))))))))</f>
        <v>-</v>
      </c>
      <c r="J17" s="77" t="str">
        <f>IF(J$4=SOLL!$O$4,'AP Teil 1-K'!$H18,IF(J$4=SOLL!$B$4,TNBa!$H22,IF('1. Ausbildungsjahr'!J$4=SOLL!$C$4,KSMf!$H21,IF('1. Ausbildungsjahr'!J$4=SOLL!$D$4,SOLL!$D$17,IF('1. Ausbildungsjahr'!J$4=SOLL!$E$4,TNBi!$H22,IF('1. Ausbildungsjahr'!J$4=SOLL!$F$4,'TEBa 1&amp;2'!$H22,IF('1. Ausbildungsjahr'!J$4=SOLL!$G$4,'TEBa 3&amp;4'!$H22,IF('1. Ausbildungsjahr'!J$4=SOLL!$H$4,'KSM WA'!$H21,IF('1. Ausbildungsjahr'!J$4=SOLL!$I$4,KSMl!$H18,IF('1. Ausbildungsjahr'!J$4=SOLL!$J$4,#REF!,IF('1. Ausbildungsjahr'!J$4=SOLL!$K$4,'PPC-H'!$H24,IF('1. Ausbildungsjahr'!J$4=SOLL!$L$4,'PPC-K'!$H24,IF(J$4=SOLL!$N$4,"-",IF('1. Ausbildungsjahr'!J$4=SOLL!$M$4,Zielbogen!$H18,""))))))))))))))</f>
        <v>-</v>
      </c>
      <c r="K17" s="77" t="str">
        <f>IF(K$4=SOLL!$O$4,'AP Teil 1-K'!$H18,IF(K$4=SOLL!$B$4,TNBa!$H22,IF('1. Ausbildungsjahr'!K$4=SOLL!$C$4,KSMf!$H21,IF('1. Ausbildungsjahr'!K$4=SOLL!$D$4,SOLL!$D$17,IF('1. Ausbildungsjahr'!K$4=SOLL!$E$4,TNBi!$H22,IF('1. Ausbildungsjahr'!K$4=SOLL!$F$4,'TEBa 1&amp;2'!$H22,IF('1. Ausbildungsjahr'!K$4=SOLL!$G$4,'TEBa 3&amp;4'!$H22,IF('1. Ausbildungsjahr'!K$4=SOLL!$H$4,'KSM WA'!$H21,IF('1. Ausbildungsjahr'!K$4=SOLL!$I$4,KSMl!$H18,IF('1. Ausbildungsjahr'!K$4=SOLL!$J$4,#REF!,IF('1. Ausbildungsjahr'!K$4=SOLL!$K$4,'PPC-H'!$H24,IF('1. Ausbildungsjahr'!K$4=SOLL!$L$4,'PPC-K'!$H24,IF(K$4=SOLL!$N$4,"-",IF('1. Ausbildungsjahr'!K$4=SOLL!$M$4,Zielbogen!$H18,""))))))))))))))</f>
        <v>-</v>
      </c>
      <c r="L17" s="12">
        <f>SUM('Hilfsblatt 1. AJ'!C17,'Hilfsblatt 1. AJ'!E17,'Hilfsblatt 1. AJ'!G17,'Hilfsblatt 1. AJ'!I17,'Hilfsblatt 1. AJ'!K17,'Hilfsblatt 1. AJ'!M17,'Hilfsblatt 1. AJ'!O17,'Hilfsblatt 1. AJ'!Q17,'Hilfsblatt 1. AJ'!S17,'Hilfsblatt 1. AJ'!U17)</f>
        <v>0</v>
      </c>
      <c r="M17" s="11" t="e">
        <f>('Hilfsblatt 1. AJ'!B17*'Hilfsblatt 1. AJ'!C17+'Hilfsblatt 1. AJ'!D17*'Hilfsblatt 1. AJ'!E17+'Hilfsblatt 1. AJ'!F17*'Hilfsblatt 1. AJ'!G17+'Hilfsblatt 1. AJ'!H17*'Hilfsblatt 1. AJ'!I17+'Hilfsblatt 1. AJ'!J17*'Hilfsblatt 1. AJ'!K17+'Hilfsblatt 1. AJ'!L17*'Hilfsblatt 1. AJ'!M17+'Hilfsblatt 1. AJ'!N17*'Hilfsblatt 1. AJ'!O17+'Hilfsblatt 1. AJ'!P17*'Hilfsblatt 1. AJ'!Q17+'Hilfsblatt 1. AJ'!R17*'Hilfsblatt 1. AJ'!S17+'Hilfsblatt 1. AJ'!T17*'Hilfsblatt 1. AJ'!U17)/L17</f>
        <v>#DIV/0!</v>
      </c>
    </row>
    <row r="18" spans="1:13" x14ac:dyDescent="0.25">
      <c r="A18" s="168" t="s">
        <v>51</v>
      </c>
      <c r="B18" s="77" t="str">
        <f>IF(B$4=SOLL!$O$4,'AP Teil 1-K'!$H19,IF(B$4=SOLL!$B$4,TNBa!$H23,IF('1. Ausbildungsjahr'!B$4=SOLL!$C$4,KSMf!$H22,IF('1. Ausbildungsjahr'!B$4=SOLL!$D$4,SOLL!$D$18,IF('1. Ausbildungsjahr'!B$4=SOLL!$E$4,TNBi!$H23,IF('1. Ausbildungsjahr'!B$4=SOLL!$F$4,'TEBa 1&amp;2'!$H23,IF('1. Ausbildungsjahr'!B$4=SOLL!$G$4,'TEBa 3&amp;4'!$H23,IF('1. Ausbildungsjahr'!B$4=SOLL!$H$4,'KSM WA'!$H22,IF('1. Ausbildungsjahr'!B$4=SOLL!$I$4,KSMl!$H19,IF('1. Ausbildungsjahr'!B$4=SOLL!$J$4,#REF!,IF('1. Ausbildungsjahr'!B$4=SOLL!$K$4,'PPC-H'!$H25,IF('1. Ausbildungsjahr'!B$4=SOLL!$L$4,'PPC-K'!$H25,IF(B$4=SOLL!$N$4,"-",IF('1. Ausbildungsjahr'!B$4=SOLL!$M$4,Zielbogen!$H19,""))))))))))))))</f>
        <v>-</v>
      </c>
      <c r="C18" s="77" t="str">
        <f>IF(C$4=SOLL!$O$4,'AP Teil 1-K'!$H19,IF(C$4=SOLL!$B$4,TNBa!$H23,IF('1. Ausbildungsjahr'!C$4=SOLL!$C$4,KSMf!$H22,IF('1. Ausbildungsjahr'!C$4=SOLL!$D$4,SOLL!$D$18,IF('1. Ausbildungsjahr'!C$4=SOLL!$E$4,TNBi!$H23,IF('1. Ausbildungsjahr'!C$4=SOLL!$F$4,'TEBa 1&amp;2'!$H23,IF('1. Ausbildungsjahr'!C$4=SOLL!$G$4,'TEBa 3&amp;4'!$H23,IF('1. Ausbildungsjahr'!C$4=SOLL!$H$4,'KSM WA'!$H22,IF('1. Ausbildungsjahr'!C$4=SOLL!$I$4,KSMl!$H19,IF('1. Ausbildungsjahr'!C$4=SOLL!$J$4,#REF!,IF('1. Ausbildungsjahr'!C$4=SOLL!$K$4,'PPC-H'!$H25,IF('1. Ausbildungsjahr'!C$4=SOLL!$L$4,'PPC-K'!$H25,IF(C$4=SOLL!$N$4,"-",IF('1. Ausbildungsjahr'!C$4=SOLL!$M$4,Zielbogen!$H19,""))))))))))))))</f>
        <v>-</v>
      </c>
      <c r="D18" s="77" t="str">
        <f>IF(D$4=SOLL!$O$4,'AP Teil 1-K'!$H19,IF(D$4=SOLL!$B$4,TNBa!$H23,IF('1. Ausbildungsjahr'!D$4=SOLL!$C$4,KSMf!$H22,IF('1. Ausbildungsjahr'!D$4=SOLL!$D$4,SOLL!$D$18,IF('1. Ausbildungsjahr'!D$4=SOLL!$E$4,TNBi!$H23,IF('1. Ausbildungsjahr'!D$4=SOLL!$F$4,'TEBa 1&amp;2'!$H23,IF('1. Ausbildungsjahr'!D$4=SOLL!$G$4,'TEBa 3&amp;4'!$H23,IF('1. Ausbildungsjahr'!D$4=SOLL!$H$4,'KSM WA'!$H22,IF('1. Ausbildungsjahr'!D$4=SOLL!$I$4,KSMl!$H19,IF('1. Ausbildungsjahr'!D$4=SOLL!$J$4,#REF!,IF('1. Ausbildungsjahr'!D$4=SOLL!$K$4,'PPC-H'!$H25,IF('1. Ausbildungsjahr'!D$4=SOLL!$L$4,'PPC-K'!$H25,IF(D$4=SOLL!$N$4,"-",IF('1. Ausbildungsjahr'!D$4=SOLL!$M$4,Zielbogen!$H19,""))))))))))))))</f>
        <v>-</v>
      </c>
      <c r="E18" s="77" t="str">
        <f>IF(E$4=SOLL!$O$4,'AP Teil 1-K'!$H19,IF(E$4=SOLL!$B$4,TNBa!$H23,IF('1. Ausbildungsjahr'!E$4=SOLL!$C$4,KSMf!$H22,IF('1. Ausbildungsjahr'!E$4=SOLL!$D$4,SOLL!$D$18,IF('1. Ausbildungsjahr'!E$4=SOLL!$E$4,TNBi!$H23,IF('1. Ausbildungsjahr'!E$4=SOLL!$F$4,'TEBa 1&amp;2'!$H23,IF('1. Ausbildungsjahr'!E$4=SOLL!$G$4,'TEBa 3&amp;4'!$H23,IF('1. Ausbildungsjahr'!E$4=SOLL!$H$4,'KSM WA'!$H22,IF('1. Ausbildungsjahr'!E$4=SOLL!$I$4,KSMl!$H19,IF('1. Ausbildungsjahr'!E$4=SOLL!$J$4,#REF!,IF('1. Ausbildungsjahr'!E$4=SOLL!$K$4,'PPC-H'!$H25,IF('1. Ausbildungsjahr'!E$4=SOLL!$L$4,'PPC-K'!$H25,IF(E$4=SOLL!$N$4,"-",IF('1. Ausbildungsjahr'!E$4=SOLL!$M$4,Zielbogen!$H19,""))))))))))))))</f>
        <v>-</v>
      </c>
      <c r="F18" s="77" t="str">
        <f>IF(F$4=SOLL!$O$4,'AP Teil 1-K'!$H19,IF(F$4=SOLL!$B$4,TNBa!$H23,IF('1. Ausbildungsjahr'!F$4=SOLL!$C$4,KSMf!$H22,IF('1. Ausbildungsjahr'!F$4=SOLL!$D$4,SOLL!$D$18,IF('1. Ausbildungsjahr'!F$4=SOLL!$E$4,TNBi!$H23,IF('1. Ausbildungsjahr'!F$4=SOLL!$F$4,'TEBa 1&amp;2'!$H23,IF('1. Ausbildungsjahr'!F$4=SOLL!$G$4,'TEBa 3&amp;4'!$H23,IF('1. Ausbildungsjahr'!F$4=SOLL!$H$4,'KSM WA'!$H22,IF('1. Ausbildungsjahr'!F$4=SOLL!$I$4,KSMl!$H19,IF('1. Ausbildungsjahr'!F$4=SOLL!$J$4,#REF!,IF('1. Ausbildungsjahr'!F$4=SOLL!$K$4,'PPC-H'!$H25,IF('1. Ausbildungsjahr'!F$4=SOLL!$L$4,'PPC-K'!$H25,IF(F$4=SOLL!$N$4,"-",IF('1. Ausbildungsjahr'!F$4=SOLL!$M$4,Zielbogen!$H19,""))))))))))))))</f>
        <v>-</v>
      </c>
      <c r="G18" s="77" t="str">
        <f>IF(G$4=SOLL!$O$4,'AP Teil 1-K'!$H19,IF(G$4=SOLL!$B$4,TNBa!$H23,IF('1. Ausbildungsjahr'!G$4=SOLL!$C$4,KSMf!$H22,IF('1. Ausbildungsjahr'!G$4=SOLL!$D$4,SOLL!$D$18,IF('1. Ausbildungsjahr'!G$4=SOLL!$E$4,TNBi!$H23,IF('1. Ausbildungsjahr'!G$4=SOLL!$F$4,'TEBa 1&amp;2'!$H23,IF('1. Ausbildungsjahr'!G$4=SOLL!$G$4,'TEBa 3&amp;4'!$H23,IF('1. Ausbildungsjahr'!G$4=SOLL!$H$4,'KSM WA'!$H22,IF('1. Ausbildungsjahr'!G$4=SOLL!$I$4,KSMl!$H19,IF('1. Ausbildungsjahr'!G$4=SOLL!$J$4,#REF!,IF('1. Ausbildungsjahr'!G$4=SOLL!$K$4,'PPC-H'!$H25,IF('1. Ausbildungsjahr'!G$4=SOLL!$L$4,'PPC-K'!$H25,IF(G$4=SOLL!$N$4,"-",IF('1. Ausbildungsjahr'!G$4=SOLL!$M$4,Zielbogen!$H19,""))))))))))))))</f>
        <v>-</v>
      </c>
      <c r="H18" s="77" t="str">
        <f>IF(H$4=SOLL!$O$4,'AP Teil 1-K'!$H19,IF(H$4=SOLL!$B$4,TNBa!$H23,IF('1. Ausbildungsjahr'!H$4=SOLL!$C$4,KSMf!$H22,IF('1. Ausbildungsjahr'!H$4=SOLL!$D$4,SOLL!$D$18,IF('1. Ausbildungsjahr'!H$4=SOLL!$E$4,TNBi!$H23,IF('1. Ausbildungsjahr'!H$4=SOLL!$F$4,'TEBa 1&amp;2'!$H23,IF('1. Ausbildungsjahr'!H$4=SOLL!$G$4,'TEBa 3&amp;4'!$H23,IF('1. Ausbildungsjahr'!H$4=SOLL!$H$4,'KSM WA'!$H22,IF('1. Ausbildungsjahr'!H$4=SOLL!$I$4,KSMl!$H19,IF('1. Ausbildungsjahr'!H$4=SOLL!$J$4,#REF!,IF('1. Ausbildungsjahr'!H$4=SOLL!$K$4,'PPC-H'!$H25,IF('1. Ausbildungsjahr'!H$4=SOLL!$L$4,'PPC-K'!$H25,IF(H$4=SOLL!$N$4,"-",IF('1. Ausbildungsjahr'!H$4=SOLL!$M$4,Zielbogen!$H19,""))))))))))))))</f>
        <v>-</v>
      </c>
      <c r="I18" s="77" t="str">
        <f>IF(I$4=SOLL!$O$4,'AP Teil 1-K'!$H19,IF(I$4=SOLL!$B$4,TNBa!$H23,IF('1. Ausbildungsjahr'!I$4=SOLL!$C$4,KSMf!$H22,IF('1. Ausbildungsjahr'!I$4=SOLL!$D$4,SOLL!$D$18,IF('1. Ausbildungsjahr'!I$4=SOLL!$E$4,TNBi!$H23,IF('1. Ausbildungsjahr'!I$4=SOLL!$F$4,'TEBa 1&amp;2'!$H23,IF('1. Ausbildungsjahr'!I$4=SOLL!$G$4,'TEBa 3&amp;4'!$H23,IF('1. Ausbildungsjahr'!I$4=SOLL!$H$4,'KSM WA'!$H22,IF('1. Ausbildungsjahr'!I$4=SOLL!$I$4,KSMl!$H19,IF('1. Ausbildungsjahr'!I$4=SOLL!$J$4,#REF!,IF('1. Ausbildungsjahr'!I$4=SOLL!$K$4,'PPC-H'!$H25,IF('1. Ausbildungsjahr'!I$4=SOLL!$L$4,'PPC-K'!$H25,IF(I$4=SOLL!$N$4,"-",IF('1. Ausbildungsjahr'!I$4=SOLL!$M$4,Zielbogen!$H19,""))))))))))))))</f>
        <v>-</v>
      </c>
      <c r="J18" s="77" t="str">
        <f>IF(J$4=SOLL!$O$4,'AP Teil 1-K'!$H19,IF(J$4=SOLL!$B$4,TNBa!$H23,IF('1. Ausbildungsjahr'!J$4=SOLL!$C$4,KSMf!$H22,IF('1. Ausbildungsjahr'!J$4=SOLL!$D$4,SOLL!$D$18,IF('1. Ausbildungsjahr'!J$4=SOLL!$E$4,TNBi!$H23,IF('1. Ausbildungsjahr'!J$4=SOLL!$F$4,'TEBa 1&amp;2'!$H23,IF('1. Ausbildungsjahr'!J$4=SOLL!$G$4,'TEBa 3&amp;4'!$H23,IF('1. Ausbildungsjahr'!J$4=SOLL!$H$4,'KSM WA'!$H22,IF('1. Ausbildungsjahr'!J$4=SOLL!$I$4,KSMl!$H19,IF('1. Ausbildungsjahr'!J$4=SOLL!$J$4,#REF!,IF('1. Ausbildungsjahr'!J$4=SOLL!$K$4,'PPC-H'!$H25,IF('1. Ausbildungsjahr'!J$4=SOLL!$L$4,'PPC-K'!$H25,IF(J$4=SOLL!$N$4,"-",IF('1. Ausbildungsjahr'!J$4=SOLL!$M$4,Zielbogen!$H19,""))))))))))))))</f>
        <v>-</v>
      </c>
      <c r="K18" s="77" t="str">
        <f>IF(K$4=SOLL!$O$4,'AP Teil 1-K'!$H19,IF(K$4=SOLL!$B$4,TNBa!$H23,IF('1. Ausbildungsjahr'!K$4=SOLL!$C$4,KSMf!$H22,IF('1. Ausbildungsjahr'!K$4=SOLL!$D$4,SOLL!$D$18,IF('1. Ausbildungsjahr'!K$4=SOLL!$E$4,TNBi!$H23,IF('1. Ausbildungsjahr'!K$4=SOLL!$F$4,'TEBa 1&amp;2'!$H23,IF('1. Ausbildungsjahr'!K$4=SOLL!$G$4,'TEBa 3&amp;4'!$H23,IF('1. Ausbildungsjahr'!K$4=SOLL!$H$4,'KSM WA'!$H22,IF('1. Ausbildungsjahr'!K$4=SOLL!$I$4,KSMl!$H19,IF('1. Ausbildungsjahr'!K$4=SOLL!$J$4,#REF!,IF('1. Ausbildungsjahr'!K$4=SOLL!$K$4,'PPC-H'!$H25,IF('1. Ausbildungsjahr'!K$4=SOLL!$L$4,'PPC-K'!$H25,IF(K$4=SOLL!$N$4,"-",IF('1. Ausbildungsjahr'!K$4=SOLL!$M$4,Zielbogen!$H19,""))))))))))))))</f>
        <v>-</v>
      </c>
      <c r="L18" s="12">
        <f>SUM('Hilfsblatt 1. AJ'!C18,'Hilfsblatt 1. AJ'!E18,'Hilfsblatt 1. AJ'!G18,'Hilfsblatt 1. AJ'!I18,'Hilfsblatt 1. AJ'!K18,'Hilfsblatt 1. AJ'!M18,'Hilfsblatt 1. AJ'!O18,'Hilfsblatt 1. AJ'!Q18,'Hilfsblatt 1. AJ'!S18,'Hilfsblatt 1. AJ'!U18)</f>
        <v>0</v>
      </c>
      <c r="M18" s="11" t="e">
        <f>('Hilfsblatt 1. AJ'!B18*'Hilfsblatt 1. AJ'!C18+'Hilfsblatt 1. AJ'!D18*'Hilfsblatt 1. AJ'!E18+'Hilfsblatt 1. AJ'!F18*'Hilfsblatt 1. AJ'!G18+'Hilfsblatt 1. AJ'!H18*'Hilfsblatt 1. AJ'!I18+'Hilfsblatt 1. AJ'!J18*'Hilfsblatt 1. AJ'!K18+'Hilfsblatt 1. AJ'!L18*'Hilfsblatt 1. AJ'!M18+'Hilfsblatt 1. AJ'!N18*'Hilfsblatt 1. AJ'!O18+'Hilfsblatt 1. AJ'!P18*'Hilfsblatt 1. AJ'!Q18+'Hilfsblatt 1. AJ'!R18*'Hilfsblatt 1. AJ'!S18+'Hilfsblatt 1. AJ'!T18*'Hilfsblatt 1. AJ'!U18)/L18</f>
        <v>#DIV/0!</v>
      </c>
    </row>
    <row r="19" spans="1:13" x14ac:dyDescent="0.25">
      <c r="A19" s="168" t="s">
        <v>52</v>
      </c>
      <c r="B19" s="77" t="str">
        <f>IF(B$4=SOLL!$O$4,'AP Teil 1-K'!$H20,IF(B$4=SOLL!$B$4,TNBa!$H24,IF('1. Ausbildungsjahr'!B$4=SOLL!$C$4,KSMf!$H23,IF('1. Ausbildungsjahr'!B$4=SOLL!$D$4,TNFs!$H$15,IF('1. Ausbildungsjahr'!B$4=SOLL!$E$4,TNBi!$H24,IF('1. Ausbildungsjahr'!B$4=SOLL!$F$4,'TEBa 1&amp;2'!$H24,IF('1. Ausbildungsjahr'!B$4=SOLL!$G$4,'TEBa 3&amp;4'!$H24,IF('1. Ausbildungsjahr'!B$4=SOLL!$H$4,'KSM WA'!$H23,IF('1. Ausbildungsjahr'!B$4=SOLL!$I$4,KSMl!$H20,IF('1. Ausbildungsjahr'!B$4=SOLL!$J$4,#REF!,IF('1. Ausbildungsjahr'!B$4=SOLL!$K$4,'PPC-H'!$H26,IF('1. Ausbildungsjahr'!B$4=SOLL!$L$4,'PPC-K'!$H26,IF(B$4=SOLL!$N$4,"-",IF('1. Ausbildungsjahr'!B$4=SOLL!$M$4,Zielbogen!$H20,""))))))))))))))</f>
        <v>-</v>
      </c>
      <c r="C19" s="77" t="str">
        <f>IF(C$4=SOLL!$O$4,'AP Teil 1-K'!$H20,IF(C$4=SOLL!$B$4,TNBa!$H24,IF('1. Ausbildungsjahr'!C$4=SOLL!$C$4,KSMf!$H23,IF('1. Ausbildungsjahr'!C$4=SOLL!$D$4,TNFs!$H$15,IF('1. Ausbildungsjahr'!C$4=SOLL!$E$4,TNBi!$H24,IF('1. Ausbildungsjahr'!C$4=SOLL!$F$4,'TEBa 1&amp;2'!$H24,IF('1. Ausbildungsjahr'!C$4=SOLL!$G$4,'TEBa 3&amp;4'!$H24,IF('1. Ausbildungsjahr'!C$4=SOLL!$H$4,'KSM WA'!$H23,IF('1. Ausbildungsjahr'!C$4=SOLL!$I$4,KSMl!$H20,IF('1. Ausbildungsjahr'!C$4=SOLL!$J$4,#REF!,IF('1. Ausbildungsjahr'!C$4=SOLL!$K$4,'PPC-H'!$H26,IF('1. Ausbildungsjahr'!C$4=SOLL!$L$4,'PPC-K'!$H26,IF(C$4=SOLL!$N$4,"-",IF('1. Ausbildungsjahr'!C$4=SOLL!$M$4,Zielbogen!$H20,""))))))))))))))</f>
        <v>-</v>
      </c>
      <c r="D19" s="77" t="str">
        <f>IF(D$4=SOLL!$O$4,'AP Teil 1-K'!$H20,IF(D$4=SOLL!$B$4,TNBa!$H24,IF('1. Ausbildungsjahr'!D$4=SOLL!$C$4,KSMf!$H23,IF('1. Ausbildungsjahr'!D$4=SOLL!$D$4,TNFs!$H$15,IF('1. Ausbildungsjahr'!D$4=SOLL!$E$4,TNBi!$H24,IF('1. Ausbildungsjahr'!D$4=SOLL!$F$4,'TEBa 1&amp;2'!$H24,IF('1. Ausbildungsjahr'!D$4=SOLL!$G$4,'TEBa 3&amp;4'!$H24,IF('1. Ausbildungsjahr'!D$4=SOLL!$H$4,'KSM WA'!$H23,IF('1. Ausbildungsjahr'!D$4=SOLL!$I$4,KSMl!$H20,IF('1. Ausbildungsjahr'!D$4=SOLL!$J$4,#REF!,IF('1. Ausbildungsjahr'!D$4=SOLL!$K$4,'PPC-H'!$H26,IF('1. Ausbildungsjahr'!D$4=SOLL!$L$4,'PPC-K'!$H26,IF(D$4=SOLL!$N$4,"-",IF('1. Ausbildungsjahr'!D$4=SOLL!$M$4,Zielbogen!$H20,""))))))))))))))</f>
        <v>-</v>
      </c>
      <c r="E19" s="77" t="str">
        <f>IF(E$4=SOLL!$O$4,'AP Teil 1-K'!$H20,IF(E$4=SOLL!$B$4,TNBa!$H24,IF('1. Ausbildungsjahr'!E$4=SOLL!$C$4,KSMf!$H23,IF('1. Ausbildungsjahr'!E$4=SOLL!$D$4,TNFs!$H$15,IF('1. Ausbildungsjahr'!E$4=SOLL!$E$4,TNBi!$H24,IF('1. Ausbildungsjahr'!E$4=SOLL!$F$4,'TEBa 1&amp;2'!$H24,IF('1. Ausbildungsjahr'!E$4=SOLL!$G$4,'TEBa 3&amp;4'!$H24,IF('1. Ausbildungsjahr'!E$4=SOLL!$H$4,'KSM WA'!$H23,IF('1. Ausbildungsjahr'!E$4=SOLL!$I$4,KSMl!$H20,IF('1. Ausbildungsjahr'!E$4=SOLL!$J$4,#REF!,IF('1. Ausbildungsjahr'!E$4=SOLL!$K$4,'PPC-H'!$H26,IF('1. Ausbildungsjahr'!E$4=SOLL!$L$4,'PPC-K'!$H26,IF(E$4=SOLL!$N$4,"-",IF('1. Ausbildungsjahr'!E$4=SOLL!$M$4,Zielbogen!$H20,""))))))))))))))</f>
        <v>-</v>
      </c>
      <c r="F19" s="77" t="str">
        <f>IF(F$4=SOLL!$O$4,'AP Teil 1-K'!$H20,IF(F$4=SOLL!$B$4,TNBa!$H24,IF('1. Ausbildungsjahr'!F$4=SOLL!$C$4,KSMf!$H23,IF('1. Ausbildungsjahr'!F$4=SOLL!$D$4,TNFs!$H$15,IF('1. Ausbildungsjahr'!F$4=SOLL!$E$4,TNBi!$H24,IF('1. Ausbildungsjahr'!F$4=SOLL!$F$4,'TEBa 1&amp;2'!$H24,IF('1. Ausbildungsjahr'!F$4=SOLL!$G$4,'TEBa 3&amp;4'!$H24,IF('1. Ausbildungsjahr'!F$4=SOLL!$H$4,'KSM WA'!$H23,IF('1. Ausbildungsjahr'!F$4=SOLL!$I$4,KSMl!$H20,IF('1. Ausbildungsjahr'!F$4=SOLL!$J$4,#REF!,IF('1. Ausbildungsjahr'!F$4=SOLL!$K$4,'PPC-H'!$H26,IF('1. Ausbildungsjahr'!F$4=SOLL!$L$4,'PPC-K'!$H26,IF(F$4=SOLL!$N$4,"-",IF('1. Ausbildungsjahr'!F$4=SOLL!$M$4,Zielbogen!$H20,""))))))))))))))</f>
        <v>-</v>
      </c>
      <c r="G19" s="77" t="str">
        <f>IF(G$4=SOLL!$O$4,'AP Teil 1-K'!$H20,IF(G$4=SOLL!$B$4,TNBa!$H24,IF('1. Ausbildungsjahr'!G$4=SOLL!$C$4,KSMf!$H23,IF('1. Ausbildungsjahr'!G$4=SOLL!$D$4,TNFs!$H$15,IF('1. Ausbildungsjahr'!G$4=SOLL!$E$4,TNBi!$H24,IF('1. Ausbildungsjahr'!G$4=SOLL!$F$4,'TEBa 1&amp;2'!$H24,IF('1. Ausbildungsjahr'!G$4=SOLL!$G$4,'TEBa 3&amp;4'!$H24,IF('1. Ausbildungsjahr'!G$4=SOLL!$H$4,'KSM WA'!$H23,IF('1. Ausbildungsjahr'!G$4=SOLL!$I$4,KSMl!$H20,IF('1. Ausbildungsjahr'!G$4=SOLL!$J$4,#REF!,IF('1. Ausbildungsjahr'!G$4=SOLL!$K$4,'PPC-H'!$H26,IF('1. Ausbildungsjahr'!G$4=SOLL!$L$4,'PPC-K'!$H26,IF(G$4=SOLL!$N$4,"-",IF('1. Ausbildungsjahr'!G$4=SOLL!$M$4,Zielbogen!$H20,""))))))))))))))</f>
        <v>-</v>
      </c>
      <c r="H19" s="77" t="str">
        <f>IF(H$4=SOLL!$O$4,'AP Teil 1-K'!$H20,IF(H$4=SOLL!$B$4,TNBa!$H24,IF('1. Ausbildungsjahr'!H$4=SOLL!$C$4,KSMf!$H23,IF('1. Ausbildungsjahr'!H$4=SOLL!$D$4,TNFs!$H$15,IF('1. Ausbildungsjahr'!H$4=SOLL!$E$4,TNBi!$H24,IF('1. Ausbildungsjahr'!H$4=SOLL!$F$4,'TEBa 1&amp;2'!$H24,IF('1. Ausbildungsjahr'!H$4=SOLL!$G$4,'TEBa 3&amp;4'!$H24,IF('1. Ausbildungsjahr'!H$4=SOLL!$H$4,'KSM WA'!$H23,IF('1. Ausbildungsjahr'!H$4=SOLL!$I$4,KSMl!$H20,IF('1. Ausbildungsjahr'!H$4=SOLL!$J$4,#REF!,IF('1. Ausbildungsjahr'!H$4=SOLL!$K$4,'PPC-H'!$H26,IF('1. Ausbildungsjahr'!H$4=SOLL!$L$4,'PPC-K'!$H26,IF(H$4=SOLL!$N$4,"-",IF('1. Ausbildungsjahr'!H$4=SOLL!$M$4,Zielbogen!$H20,""))))))))))))))</f>
        <v>-</v>
      </c>
      <c r="I19" s="77" t="str">
        <f>IF(I$4=SOLL!$O$4,'AP Teil 1-K'!$H20,IF(I$4=SOLL!$B$4,TNBa!$H24,IF('1. Ausbildungsjahr'!I$4=SOLL!$C$4,KSMf!$H23,IF('1. Ausbildungsjahr'!I$4=SOLL!$D$4,TNFs!$H$15,IF('1. Ausbildungsjahr'!I$4=SOLL!$E$4,TNBi!$H24,IF('1. Ausbildungsjahr'!I$4=SOLL!$F$4,'TEBa 1&amp;2'!$H24,IF('1. Ausbildungsjahr'!I$4=SOLL!$G$4,'TEBa 3&amp;4'!$H24,IF('1. Ausbildungsjahr'!I$4=SOLL!$H$4,'KSM WA'!$H23,IF('1. Ausbildungsjahr'!I$4=SOLL!$I$4,KSMl!$H20,IF('1. Ausbildungsjahr'!I$4=SOLL!$J$4,#REF!,IF('1. Ausbildungsjahr'!I$4=SOLL!$K$4,'PPC-H'!$H26,IF('1. Ausbildungsjahr'!I$4=SOLL!$L$4,'PPC-K'!$H26,IF(I$4=SOLL!$N$4,"-",IF('1. Ausbildungsjahr'!I$4=SOLL!$M$4,Zielbogen!$H20,""))))))))))))))</f>
        <v>-</v>
      </c>
      <c r="J19" s="77" t="str">
        <f>IF(J$4=SOLL!$O$4,'AP Teil 1-K'!$H20,IF(J$4=SOLL!$B$4,TNBa!$H24,IF('1. Ausbildungsjahr'!J$4=SOLL!$C$4,KSMf!$H23,IF('1. Ausbildungsjahr'!J$4=SOLL!$D$4,TNFs!$H$15,IF('1. Ausbildungsjahr'!J$4=SOLL!$E$4,TNBi!$H24,IF('1. Ausbildungsjahr'!J$4=SOLL!$F$4,'TEBa 1&amp;2'!$H24,IF('1. Ausbildungsjahr'!J$4=SOLL!$G$4,'TEBa 3&amp;4'!$H24,IF('1. Ausbildungsjahr'!J$4=SOLL!$H$4,'KSM WA'!$H23,IF('1. Ausbildungsjahr'!J$4=SOLL!$I$4,KSMl!$H20,IF('1. Ausbildungsjahr'!J$4=SOLL!$J$4,#REF!,IF('1. Ausbildungsjahr'!J$4=SOLL!$K$4,'PPC-H'!$H26,IF('1. Ausbildungsjahr'!J$4=SOLL!$L$4,'PPC-K'!$H26,IF(J$4=SOLL!$N$4,"-",IF('1. Ausbildungsjahr'!J$4=SOLL!$M$4,Zielbogen!$H20,""))))))))))))))</f>
        <v>-</v>
      </c>
      <c r="K19" s="77" t="str">
        <f>IF(K$4=SOLL!$O$4,'AP Teil 1-K'!$H20,IF(K$4=SOLL!$B$4,TNBa!$H24,IF('1. Ausbildungsjahr'!K$4=SOLL!$C$4,KSMf!$H23,IF('1. Ausbildungsjahr'!K$4=SOLL!$D$4,TNFs!$H$15,IF('1. Ausbildungsjahr'!K$4=SOLL!$E$4,TNBi!$H24,IF('1. Ausbildungsjahr'!K$4=SOLL!$F$4,'TEBa 1&amp;2'!$H24,IF('1. Ausbildungsjahr'!K$4=SOLL!$G$4,'TEBa 3&amp;4'!$H24,IF('1. Ausbildungsjahr'!K$4=SOLL!$H$4,'KSM WA'!$H23,IF('1. Ausbildungsjahr'!K$4=SOLL!$I$4,KSMl!$H20,IF('1. Ausbildungsjahr'!K$4=SOLL!$J$4,#REF!,IF('1. Ausbildungsjahr'!K$4=SOLL!$K$4,'PPC-H'!$H26,IF('1. Ausbildungsjahr'!K$4=SOLL!$L$4,'PPC-K'!$H26,IF(K$4=SOLL!$N$4,"-",IF('1. Ausbildungsjahr'!K$4=SOLL!$M$4,Zielbogen!$H20,""))))))))))))))</f>
        <v>-</v>
      </c>
      <c r="L19" s="12">
        <f>SUM('Hilfsblatt 1. AJ'!C19,'Hilfsblatt 1. AJ'!E19,'Hilfsblatt 1. AJ'!G19,'Hilfsblatt 1. AJ'!I19,'Hilfsblatt 1. AJ'!K19,'Hilfsblatt 1. AJ'!M19,'Hilfsblatt 1. AJ'!O19,'Hilfsblatt 1. AJ'!Q19,'Hilfsblatt 1. AJ'!S19,'Hilfsblatt 1. AJ'!U19)</f>
        <v>0</v>
      </c>
      <c r="M19" s="11" t="e">
        <f>('Hilfsblatt 1. AJ'!B19*'Hilfsblatt 1. AJ'!C19+'Hilfsblatt 1. AJ'!D19*'Hilfsblatt 1. AJ'!E19+'Hilfsblatt 1. AJ'!F19*'Hilfsblatt 1. AJ'!G19+'Hilfsblatt 1. AJ'!H19*'Hilfsblatt 1. AJ'!I19+'Hilfsblatt 1. AJ'!J19*'Hilfsblatt 1. AJ'!K19+'Hilfsblatt 1. AJ'!L19*'Hilfsblatt 1. AJ'!M19+'Hilfsblatt 1. AJ'!N19*'Hilfsblatt 1. AJ'!O19+'Hilfsblatt 1. AJ'!P19*'Hilfsblatt 1. AJ'!Q19+'Hilfsblatt 1. AJ'!R19*'Hilfsblatt 1. AJ'!S19+'Hilfsblatt 1. AJ'!T19*'Hilfsblatt 1. AJ'!U19)/L19</f>
        <v>#DIV/0!</v>
      </c>
    </row>
    <row r="20" spans="1:13" x14ac:dyDescent="0.25">
      <c r="A20" s="59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12"/>
      <c r="M20" s="11"/>
    </row>
    <row r="21" spans="1:13" x14ac:dyDescent="0.25">
      <c r="A21" s="93" t="s">
        <v>53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12"/>
      <c r="M21" s="11"/>
    </row>
    <row r="22" spans="1:13" x14ac:dyDescent="0.25">
      <c r="A22" s="167" t="s">
        <v>54</v>
      </c>
      <c r="B22" s="77" t="str">
        <f>IF(B$4=SOLL!$O$4,'AP Teil 1-K'!$H23,IF(B$4=SOLL!$B$4,TNBa!$H27,IF('1. Ausbildungsjahr'!B$4=SOLL!$C$4,KSMf!$H26,IF('1. Ausbildungsjahr'!B$4=SOLL!$D$4,TNFs!$H$7,IF('1. Ausbildungsjahr'!B$4=SOLL!$E$4,TNBi!$H27,IF('1. Ausbildungsjahr'!B$4=SOLL!$F$4,'TEBa 1&amp;2'!$H27,IF('1. Ausbildungsjahr'!B$4=SOLL!$G$4,'TEBa 3&amp;4'!$H27,IF('1. Ausbildungsjahr'!B$4=SOLL!$H$4,'KSM WA'!$H26,IF('1. Ausbildungsjahr'!B$4=SOLL!$I$4,KSMl!$H23,IF('1. Ausbildungsjahr'!B$4=SOLL!$J$4,#REF!,IF('1. Ausbildungsjahr'!B$4=SOLL!$K$4,'PPC-H'!$H29,IF('1. Ausbildungsjahr'!B$4=SOLL!$L$4,'PPC-K'!$H29,IF(B$4=SOLL!$N$4,"-",IF('1. Ausbildungsjahr'!B$4=SOLL!$M$4,Zielbogen!$H23,""))))))))))))))</f>
        <v>-</v>
      </c>
      <c r="C22" s="77" t="str">
        <f>IF(C$4=SOLL!$O$4,'AP Teil 1-K'!$H23,IF(C$4=SOLL!$B$4,TNBa!$H27,IF('1. Ausbildungsjahr'!C$4=SOLL!$C$4,KSMf!$H26,IF('1. Ausbildungsjahr'!C$4=SOLL!$D$4,TNFs!$H$7,IF('1. Ausbildungsjahr'!C$4=SOLL!$E$4,TNBi!$H27,IF('1. Ausbildungsjahr'!C$4=SOLL!$F$4,'TEBa 1&amp;2'!$H27,IF('1. Ausbildungsjahr'!C$4=SOLL!$G$4,'TEBa 3&amp;4'!$H27,IF('1. Ausbildungsjahr'!C$4=SOLL!$H$4,'KSM WA'!$H26,IF('1. Ausbildungsjahr'!C$4=SOLL!$I$4,KSMl!$H23,IF('1. Ausbildungsjahr'!C$4=SOLL!$J$4,#REF!,IF('1. Ausbildungsjahr'!C$4=SOLL!$K$4,'PPC-H'!$H29,IF('1. Ausbildungsjahr'!C$4=SOLL!$L$4,'PPC-K'!$H29,IF(C$4=SOLL!$N$4,"-",IF('1. Ausbildungsjahr'!C$4=SOLL!$M$4,Zielbogen!$H23,""))))))))))))))</f>
        <v>-</v>
      </c>
      <c r="D22" s="77" t="str">
        <f>IF(D$4=SOLL!$O$4,'AP Teil 1-K'!$H23,IF(D$4=SOLL!$B$4,TNBa!$H27,IF('1. Ausbildungsjahr'!D$4=SOLL!$C$4,KSMf!$H26,IF('1. Ausbildungsjahr'!D$4=SOLL!$D$4,TNFs!$H$7,IF('1. Ausbildungsjahr'!D$4=SOLL!$E$4,TNBi!$H27,IF('1. Ausbildungsjahr'!D$4=SOLL!$F$4,'TEBa 1&amp;2'!$H27,IF('1. Ausbildungsjahr'!D$4=SOLL!$G$4,'TEBa 3&amp;4'!$H27,IF('1. Ausbildungsjahr'!D$4=SOLL!$H$4,'KSM WA'!$H26,IF('1. Ausbildungsjahr'!D$4=SOLL!$I$4,KSMl!$H23,IF('1. Ausbildungsjahr'!D$4=SOLL!$J$4,#REF!,IF('1. Ausbildungsjahr'!D$4=SOLL!$K$4,'PPC-H'!$H29,IF('1. Ausbildungsjahr'!D$4=SOLL!$L$4,'PPC-K'!$H29,IF(D$4=SOLL!$N$4,"-",IF('1. Ausbildungsjahr'!D$4=SOLL!$M$4,Zielbogen!$H23,""))))))))))))))</f>
        <v>-</v>
      </c>
      <c r="E22" s="77" t="str">
        <f>IF(E$4=SOLL!$O$4,'AP Teil 1-K'!$H23,IF(E$4=SOLL!$B$4,TNBa!$H27,IF('1. Ausbildungsjahr'!E$4=SOLL!$C$4,KSMf!$H26,IF('1. Ausbildungsjahr'!E$4=SOLL!$D$4,TNFs!$H$7,IF('1. Ausbildungsjahr'!E$4=SOLL!$E$4,TNBi!$H27,IF('1. Ausbildungsjahr'!E$4=SOLL!$F$4,'TEBa 1&amp;2'!$H27,IF('1. Ausbildungsjahr'!E$4=SOLL!$G$4,'TEBa 3&amp;4'!$H27,IF('1. Ausbildungsjahr'!E$4=SOLL!$H$4,'KSM WA'!$H26,IF('1. Ausbildungsjahr'!E$4=SOLL!$I$4,KSMl!$H23,IF('1. Ausbildungsjahr'!E$4=SOLL!$J$4,#REF!,IF('1. Ausbildungsjahr'!E$4=SOLL!$K$4,'PPC-H'!$H29,IF('1. Ausbildungsjahr'!E$4=SOLL!$L$4,'PPC-K'!$H29,IF(E$4=SOLL!$N$4,"-",IF('1. Ausbildungsjahr'!E$4=SOLL!$M$4,Zielbogen!$H23,""))))))))))))))</f>
        <v>-</v>
      </c>
      <c r="F22" s="77" t="str">
        <f>IF(F$4=SOLL!$O$4,'AP Teil 1-K'!$H23,IF(F$4=SOLL!$B$4,TNBa!$H27,IF('1. Ausbildungsjahr'!F$4=SOLL!$C$4,KSMf!$H26,IF('1. Ausbildungsjahr'!F$4=SOLL!$D$4,TNFs!$H$7,IF('1. Ausbildungsjahr'!F$4=SOLL!$E$4,TNBi!$H27,IF('1. Ausbildungsjahr'!F$4=SOLL!$F$4,'TEBa 1&amp;2'!$H27,IF('1. Ausbildungsjahr'!F$4=SOLL!$G$4,'TEBa 3&amp;4'!$H27,IF('1. Ausbildungsjahr'!F$4=SOLL!$H$4,'KSM WA'!$H26,IF('1. Ausbildungsjahr'!F$4=SOLL!$I$4,KSMl!$H23,IF('1. Ausbildungsjahr'!F$4=SOLL!$J$4,#REF!,IF('1. Ausbildungsjahr'!F$4=SOLL!$K$4,'PPC-H'!$H29,IF('1. Ausbildungsjahr'!F$4=SOLL!$L$4,'PPC-K'!$H29,IF(F$4=SOLL!$N$4,"-",IF('1. Ausbildungsjahr'!F$4=SOLL!$M$4,Zielbogen!$H23,""))))))))))))))</f>
        <v>-</v>
      </c>
      <c r="G22" s="77" t="str">
        <f>IF(G$4=SOLL!$O$4,'AP Teil 1-K'!$H23,IF(G$4=SOLL!$B$4,TNBa!$H27,IF('1. Ausbildungsjahr'!G$4=SOLL!$C$4,KSMf!$H26,IF('1. Ausbildungsjahr'!G$4=SOLL!$D$4,TNFs!$H$7,IF('1. Ausbildungsjahr'!G$4=SOLL!$E$4,TNBi!$H27,IF('1. Ausbildungsjahr'!G$4=SOLL!$F$4,'TEBa 1&amp;2'!$H27,IF('1. Ausbildungsjahr'!G$4=SOLL!$G$4,'TEBa 3&amp;4'!$H27,IF('1. Ausbildungsjahr'!G$4=SOLL!$H$4,'KSM WA'!$H26,IF('1. Ausbildungsjahr'!G$4=SOLL!$I$4,KSMl!$H23,IF('1. Ausbildungsjahr'!G$4=SOLL!$J$4,#REF!,IF('1. Ausbildungsjahr'!G$4=SOLL!$K$4,'PPC-H'!$H29,IF('1. Ausbildungsjahr'!G$4=SOLL!$L$4,'PPC-K'!$H29,IF(G$4=SOLL!$N$4,"-",IF('1. Ausbildungsjahr'!G$4=SOLL!$M$4,Zielbogen!$H23,""))))))))))))))</f>
        <v>-</v>
      </c>
      <c r="H22" s="77" t="str">
        <f>IF(H$4=SOLL!$O$4,'AP Teil 1-K'!$H23,IF(H$4=SOLL!$B$4,TNBa!$H27,IF('1. Ausbildungsjahr'!H$4=SOLL!$C$4,KSMf!$H26,IF('1. Ausbildungsjahr'!H$4=SOLL!$D$4,TNFs!$H$7,IF('1. Ausbildungsjahr'!H$4=SOLL!$E$4,TNBi!$H27,IF('1. Ausbildungsjahr'!H$4=SOLL!$F$4,'TEBa 1&amp;2'!$H27,IF('1. Ausbildungsjahr'!H$4=SOLL!$G$4,'TEBa 3&amp;4'!$H27,IF('1. Ausbildungsjahr'!H$4=SOLL!$H$4,'KSM WA'!$H26,IF('1. Ausbildungsjahr'!H$4=SOLL!$I$4,KSMl!$H23,IF('1. Ausbildungsjahr'!H$4=SOLL!$J$4,#REF!,IF('1. Ausbildungsjahr'!H$4=SOLL!$K$4,'PPC-H'!$H29,IF('1. Ausbildungsjahr'!H$4=SOLL!$L$4,'PPC-K'!$H29,IF(H$4=SOLL!$N$4,"-",IF('1. Ausbildungsjahr'!H$4=SOLL!$M$4,Zielbogen!$H23,""))))))))))))))</f>
        <v>-</v>
      </c>
      <c r="I22" s="77" t="str">
        <f>IF(I$4=SOLL!$O$4,'AP Teil 1-K'!$H23,IF(I$4=SOLL!$B$4,TNBa!$H27,IF('1. Ausbildungsjahr'!I$4=SOLL!$C$4,KSMf!$H26,IF('1. Ausbildungsjahr'!I$4=SOLL!$D$4,TNFs!$H$7,IF('1. Ausbildungsjahr'!I$4=SOLL!$E$4,TNBi!$H27,IF('1. Ausbildungsjahr'!I$4=SOLL!$F$4,'TEBa 1&amp;2'!$H27,IF('1. Ausbildungsjahr'!I$4=SOLL!$G$4,'TEBa 3&amp;4'!$H27,IF('1. Ausbildungsjahr'!I$4=SOLL!$H$4,'KSM WA'!$H26,IF('1. Ausbildungsjahr'!I$4=SOLL!$I$4,KSMl!$H23,IF('1. Ausbildungsjahr'!I$4=SOLL!$J$4,#REF!,IF('1. Ausbildungsjahr'!I$4=SOLL!$K$4,'PPC-H'!$H29,IF('1. Ausbildungsjahr'!I$4=SOLL!$L$4,'PPC-K'!$H29,IF(I$4=SOLL!$N$4,"-",IF('1. Ausbildungsjahr'!I$4=SOLL!$M$4,Zielbogen!$H23,""))))))))))))))</f>
        <v>-</v>
      </c>
      <c r="J22" s="77" t="str">
        <f>IF(J$4=SOLL!$O$4,'AP Teil 1-K'!$H23,IF(J$4=SOLL!$B$4,TNBa!$H27,IF('1. Ausbildungsjahr'!J$4=SOLL!$C$4,KSMf!$H26,IF('1. Ausbildungsjahr'!J$4=SOLL!$D$4,TNFs!$H$7,IF('1. Ausbildungsjahr'!J$4=SOLL!$E$4,TNBi!$H27,IF('1. Ausbildungsjahr'!J$4=SOLL!$F$4,'TEBa 1&amp;2'!$H27,IF('1. Ausbildungsjahr'!J$4=SOLL!$G$4,'TEBa 3&amp;4'!$H27,IF('1. Ausbildungsjahr'!J$4=SOLL!$H$4,'KSM WA'!$H26,IF('1. Ausbildungsjahr'!J$4=SOLL!$I$4,KSMl!$H23,IF('1. Ausbildungsjahr'!J$4=SOLL!$J$4,#REF!,IF('1. Ausbildungsjahr'!J$4=SOLL!$K$4,'PPC-H'!$H29,IF('1. Ausbildungsjahr'!J$4=SOLL!$L$4,'PPC-K'!$H29,IF(J$4=SOLL!$N$4,"-",IF('1. Ausbildungsjahr'!J$4=SOLL!$M$4,Zielbogen!$H23,""))))))))))))))</f>
        <v>-</v>
      </c>
      <c r="K22" s="77" t="str">
        <f>IF(K$4=SOLL!$O$4,'AP Teil 1-K'!$H23,IF(K$4=SOLL!$B$4,TNBa!$H27,IF('1. Ausbildungsjahr'!K$4=SOLL!$C$4,KSMf!$H26,IF('1. Ausbildungsjahr'!K$4=SOLL!$D$4,TNFs!$H$7,IF('1. Ausbildungsjahr'!K$4=SOLL!$E$4,TNBi!$H27,IF('1. Ausbildungsjahr'!K$4=SOLL!$F$4,'TEBa 1&amp;2'!$H27,IF('1. Ausbildungsjahr'!K$4=SOLL!$G$4,'TEBa 3&amp;4'!$H27,IF('1. Ausbildungsjahr'!K$4=SOLL!$H$4,'KSM WA'!$H26,IF('1. Ausbildungsjahr'!K$4=SOLL!$I$4,KSMl!$H23,IF('1. Ausbildungsjahr'!K$4=SOLL!$J$4,#REF!,IF('1. Ausbildungsjahr'!K$4=SOLL!$K$4,'PPC-H'!$H29,IF('1. Ausbildungsjahr'!K$4=SOLL!$L$4,'PPC-K'!$H29,IF(K$4=SOLL!$N$4,"-",IF('1. Ausbildungsjahr'!K$4=SOLL!$M$4,Zielbogen!$H23,""))))))))))))))</f>
        <v>-</v>
      </c>
      <c r="L22" s="12">
        <f>SUM('Hilfsblatt 1. AJ'!C22,'Hilfsblatt 1. AJ'!E22,'Hilfsblatt 1. AJ'!G22,'Hilfsblatt 1. AJ'!I22,'Hilfsblatt 1. AJ'!K22,'Hilfsblatt 1. AJ'!M22,'Hilfsblatt 1. AJ'!O22,'Hilfsblatt 1. AJ'!Q22,'Hilfsblatt 1. AJ'!S22,'Hilfsblatt 1. AJ'!U22)</f>
        <v>0</v>
      </c>
      <c r="M22" s="11" t="e">
        <f>('Hilfsblatt 1. AJ'!B22*'Hilfsblatt 1. AJ'!C22+'Hilfsblatt 1. AJ'!D22*'Hilfsblatt 1. AJ'!E22+'Hilfsblatt 1. AJ'!F22*'Hilfsblatt 1. AJ'!G22+'Hilfsblatt 1. AJ'!H22*'Hilfsblatt 1. AJ'!I22+'Hilfsblatt 1. AJ'!J22*'Hilfsblatt 1. AJ'!K22+'Hilfsblatt 1. AJ'!L22*'Hilfsblatt 1. AJ'!M22+'Hilfsblatt 1. AJ'!N22*'Hilfsblatt 1. AJ'!O22+'Hilfsblatt 1. AJ'!P22*'Hilfsblatt 1. AJ'!Q22+'Hilfsblatt 1. AJ'!R22*'Hilfsblatt 1. AJ'!S22+'Hilfsblatt 1. AJ'!T22*'Hilfsblatt 1. AJ'!U22)/L22</f>
        <v>#DIV/0!</v>
      </c>
    </row>
    <row r="23" spans="1:13" x14ac:dyDescent="0.25">
      <c r="A23" s="167" t="s">
        <v>55</v>
      </c>
      <c r="B23" s="77" t="str">
        <f>IF(B$4=SOLL!$O$4,'AP Teil 1-K'!$H24,IF(B$4=SOLL!$B$4,TNBa!$H28,IF('1. Ausbildungsjahr'!B$4=SOLL!$C$4,KSMf!$H27,IF('1. Ausbildungsjahr'!B$4=SOLL!$D$4,TNFs!$H$20,IF('1. Ausbildungsjahr'!B$4=SOLL!$E$4,TNBi!$H28,IF('1. Ausbildungsjahr'!B$4=SOLL!$F$4,'TEBa 1&amp;2'!$H28,IF('1. Ausbildungsjahr'!B$4=SOLL!$G$4,'TEBa 3&amp;4'!$H28,IF('1. Ausbildungsjahr'!B$4=SOLL!$H$4,'KSM WA'!$H27,IF('1. Ausbildungsjahr'!B$4=SOLL!$I$4,KSMl!$H24,IF('1. Ausbildungsjahr'!B$4=SOLL!$J$4,#REF!,IF('1. Ausbildungsjahr'!B$4=SOLL!$K$4,'PPC-H'!$H30,IF('1. Ausbildungsjahr'!B$4=SOLL!$L$4,'PPC-K'!$H30,IF(B$4=SOLL!$N$4,"-",IF('1. Ausbildungsjahr'!B$4=SOLL!$M$4,Zielbogen!$H24,""))))))))))))))</f>
        <v>-</v>
      </c>
      <c r="C23" s="77" t="str">
        <f>IF(C$4=SOLL!$O$4,'AP Teil 1-K'!$H24,IF(C$4=SOLL!$B$4,TNBa!$H28,IF('1. Ausbildungsjahr'!C$4=SOLL!$C$4,KSMf!$H27,IF('1. Ausbildungsjahr'!C$4=SOLL!$D$4,TNFs!$H$20,IF('1. Ausbildungsjahr'!C$4=SOLL!$E$4,TNBi!$H28,IF('1. Ausbildungsjahr'!C$4=SOLL!$F$4,'TEBa 1&amp;2'!$H28,IF('1. Ausbildungsjahr'!C$4=SOLL!$G$4,'TEBa 3&amp;4'!$H28,IF('1. Ausbildungsjahr'!C$4=SOLL!$H$4,'KSM WA'!$H27,IF('1. Ausbildungsjahr'!C$4=SOLL!$I$4,KSMl!$H24,IF('1. Ausbildungsjahr'!C$4=SOLL!$J$4,#REF!,IF('1. Ausbildungsjahr'!C$4=SOLL!$K$4,'PPC-H'!$H30,IF('1. Ausbildungsjahr'!C$4=SOLL!$L$4,'PPC-K'!$H30,IF(C$4=SOLL!$N$4,"-",IF('1. Ausbildungsjahr'!C$4=SOLL!$M$4,Zielbogen!$H24,""))))))))))))))</f>
        <v>-</v>
      </c>
      <c r="D23" s="77" t="str">
        <f>IF(D$4=SOLL!$O$4,'AP Teil 1-K'!$H24,IF(D$4=SOLL!$B$4,TNBa!$H28,IF('1. Ausbildungsjahr'!D$4=SOLL!$C$4,KSMf!$H27,IF('1. Ausbildungsjahr'!D$4=SOLL!$D$4,TNFs!$H$20,IF('1. Ausbildungsjahr'!D$4=SOLL!$E$4,TNBi!$H28,IF('1. Ausbildungsjahr'!D$4=SOLL!$F$4,'TEBa 1&amp;2'!$H28,IF('1. Ausbildungsjahr'!D$4=SOLL!$G$4,'TEBa 3&amp;4'!$H28,IF('1. Ausbildungsjahr'!D$4=SOLL!$H$4,'KSM WA'!$H27,IF('1. Ausbildungsjahr'!D$4=SOLL!$I$4,KSMl!$H24,IF('1. Ausbildungsjahr'!D$4=SOLL!$J$4,#REF!,IF('1. Ausbildungsjahr'!D$4=SOLL!$K$4,'PPC-H'!$H30,IF('1. Ausbildungsjahr'!D$4=SOLL!$L$4,'PPC-K'!$H30,IF(D$4=SOLL!$N$4,"-",IF('1. Ausbildungsjahr'!D$4=SOLL!$M$4,Zielbogen!$H24,""))))))))))))))</f>
        <v>-</v>
      </c>
      <c r="E23" s="77" t="str">
        <f>IF(E$4=SOLL!$O$4,'AP Teil 1-K'!$H24,IF(E$4=SOLL!$B$4,TNBa!$H28,IF('1. Ausbildungsjahr'!E$4=SOLL!$C$4,KSMf!$H27,IF('1. Ausbildungsjahr'!E$4=SOLL!$D$4,TNFs!$H$20,IF('1. Ausbildungsjahr'!E$4=SOLL!$E$4,TNBi!$H28,IF('1. Ausbildungsjahr'!E$4=SOLL!$F$4,'TEBa 1&amp;2'!$H28,IF('1. Ausbildungsjahr'!E$4=SOLL!$G$4,'TEBa 3&amp;4'!$H28,IF('1. Ausbildungsjahr'!E$4=SOLL!$H$4,'KSM WA'!$H27,IF('1. Ausbildungsjahr'!E$4=SOLL!$I$4,KSMl!$H24,IF('1. Ausbildungsjahr'!E$4=SOLL!$J$4,#REF!,IF('1. Ausbildungsjahr'!E$4=SOLL!$K$4,'PPC-H'!$H30,IF('1. Ausbildungsjahr'!E$4=SOLL!$L$4,'PPC-K'!$H30,IF(E$4=SOLL!$N$4,"-",IF('1. Ausbildungsjahr'!E$4=SOLL!$M$4,Zielbogen!$H24,""))))))))))))))</f>
        <v>-</v>
      </c>
      <c r="F23" s="77" t="str">
        <f>IF(F$4=SOLL!$O$4,'AP Teil 1-K'!$H24,IF(F$4=SOLL!$B$4,TNBa!$H28,IF('1. Ausbildungsjahr'!F$4=SOLL!$C$4,KSMf!$H27,IF('1. Ausbildungsjahr'!F$4=SOLL!$D$4,TNFs!$H$20,IF('1. Ausbildungsjahr'!F$4=SOLL!$E$4,TNBi!$H28,IF('1. Ausbildungsjahr'!F$4=SOLL!$F$4,'TEBa 1&amp;2'!$H28,IF('1. Ausbildungsjahr'!F$4=SOLL!$G$4,'TEBa 3&amp;4'!$H28,IF('1. Ausbildungsjahr'!F$4=SOLL!$H$4,'KSM WA'!$H27,IF('1. Ausbildungsjahr'!F$4=SOLL!$I$4,KSMl!$H24,IF('1. Ausbildungsjahr'!F$4=SOLL!$J$4,#REF!,IF('1. Ausbildungsjahr'!F$4=SOLL!$K$4,'PPC-H'!$H30,IF('1. Ausbildungsjahr'!F$4=SOLL!$L$4,'PPC-K'!$H30,IF(F$4=SOLL!$N$4,"-",IF('1. Ausbildungsjahr'!F$4=SOLL!$M$4,Zielbogen!$H24,""))))))))))))))</f>
        <v>-</v>
      </c>
      <c r="G23" s="77" t="str">
        <f>IF(G$4=SOLL!$O$4,'AP Teil 1-K'!$H24,IF(G$4=SOLL!$B$4,TNBa!$H28,IF('1. Ausbildungsjahr'!G$4=SOLL!$C$4,KSMf!$H27,IF('1. Ausbildungsjahr'!G$4=SOLL!$D$4,TNFs!$H$20,IF('1. Ausbildungsjahr'!G$4=SOLL!$E$4,TNBi!$H28,IF('1. Ausbildungsjahr'!G$4=SOLL!$F$4,'TEBa 1&amp;2'!$H28,IF('1. Ausbildungsjahr'!G$4=SOLL!$G$4,'TEBa 3&amp;4'!$H28,IF('1. Ausbildungsjahr'!G$4=SOLL!$H$4,'KSM WA'!$H27,IF('1. Ausbildungsjahr'!G$4=SOLL!$I$4,KSMl!$H24,IF('1. Ausbildungsjahr'!G$4=SOLL!$J$4,#REF!,IF('1. Ausbildungsjahr'!G$4=SOLL!$K$4,'PPC-H'!$H30,IF('1. Ausbildungsjahr'!G$4=SOLL!$L$4,'PPC-K'!$H30,IF(G$4=SOLL!$N$4,"-",IF('1. Ausbildungsjahr'!G$4=SOLL!$M$4,Zielbogen!$H24,""))))))))))))))</f>
        <v>-</v>
      </c>
      <c r="H23" s="77" t="str">
        <f>IF(H$4=SOLL!$O$4,'AP Teil 1-K'!$H24,IF(H$4=SOLL!$B$4,TNBa!$H28,IF('1. Ausbildungsjahr'!H$4=SOLL!$C$4,KSMf!$H27,IF('1. Ausbildungsjahr'!H$4=SOLL!$D$4,TNFs!$H$20,IF('1. Ausbildungsjahr'!H$4=SOLL!$E$4,TNBi!$H28,IF('1. Ausbildungsjahr'!H$4=SOLL!$F$4,'TEBa 1&amp;2'!$H28,IF('1. Ausbildungsjahr'!H$4=SOLL!$G$4,'TEBa 3&amp;4'!$H28,IF('1. Ausbildungsjahr'!H$4=SOLL!$H$4,'KSM WA'!$H27,IF('1. Ausbildungsjahr'!H$4=SOLL!$I$4,KSMl!$H24,IF('1. Ausbildungsjahr'!H$4=SOLL!$J$4,#REF!,IF('1. Ausbildungsjahr'!H$4=SOLL!$K$4,'PPC-H'!$H30,IF('1. Ausbildungsjahr'!H$4=SOLL!$L$4,'PPC-K'!$H30,IF(H$4=SOLL!$N$4,"-",IF('1. Ausbildungsjahr'!H$4=SOLL!$M$4,Zielbogen!$H24,""))))))))))))))</f>
        <v>-</v>
      </c>
      <c r="I23" s="77" t="str">
        <f>IF(I$4=SOLL!$O$4,'AP Teil 1-K'!$H24,IF(I$4=SOLL!$B$4,TNBa!$H28,IF('1. Ausbildungsjahr'!I$4=SOLL!$C$4,KSMf!$H27,IF('1. Ausbildungsjahr'!I$4=SOLL!$D$4,TNFs!$H$20,IF('1. Ausbildungsjahr'!I$4=SOLL!$E$4,TNBi!$H28,IF('1. Ausbildungsjahr'!I$4=SOLL!$F$4,'TEBa 1&amp;2'!$H28,IF('1. Ausbildungsjahr'!I$4=SOLL!$G$4,'TEBa 3&amp;4'!$H28,IF('1. Ausbildungsjahr'!I$4=SOLL!$H$4,'KSM WA'!$H27,IF('1. Ausbildungsjahr'!I$4=SOLL!$I$4,KSMl!$H24,IF('1. Ausbildungsjahr'!I$4=SOLL!$J$4,#REF!,IF('1. Ausbildungsjahr'!I$4=SOLL!$K$4,'PPC-H'!$H30,IF('1. Ausbildungsjahr'!I$4=SOLL!$L$4,'PPC-K'!$H30,IF(I$4=SOLL!$N$4,"-",IF('1. Ausbildungsjahr'!I$4=SOLL!$M$4,Zielbogen!$H24,""))))))))))))))</f>
        <v>-</v>
      </c>
      <c r="J23" s="77" t="str">
        <f>IF(J$4=SOLL!$O$4,'AP Teil 1-K'!$H24,IF(J$4=SOLL!$B$4,TNBa!$H28,IF('1. Ausbildungsjahr'!J$4=SOLL!$C$4,KSMf!$H27,IF('1. Ausbildungsjahr'!J$4=SOLL!$D$4,TNFs!$H$20,IF('1. Ausbildungsjahr'!J$4=SOLL!$E$4,TNBi!$H28,IF('1. Ausbildungsjahr'!J$4=SOLL!$F$4,'TEBa 1&amp;2'!$H28,IF('1. Ausbildungsjahr'!J$4=SOLL!$G$4,'TEBa 3&amp;4'!$H28,IF('1. Ausbildungsjahr'!J$4=SOLL!$H$4,'KSM WA'!$H27,IF('1. Ausbildungsjahr'!J$4=SOLL!$I$4,KSMl!$H24,IF('1. Ausbildungsjahr'!J$4=SOLL!$J$4,#REF!,IF('1. Ausbildungsjahr'!J$4=SOLL!$K$4,'PPC-H'!$H30,IF('1. Ausbildungsjahr'!J$4=SOLL!$L$4,'PPC-K'!$H30,IF(J$4=SOLL!$N$4,"-",IF('1. Ausbildungsjahr'!J$4=SOLL!$M$4,Zielbogen!$H24,""))))))))))))))</f>
        <v>-</v>
      </c>
      <c r="K23" s="77" t="str">
        <f>IF(K$4=SOLL!$O$4,'AP Teil 1-K'!$H24,IF(K$4=SOLL!$B$4,TNBa!$H28,IF('1. Ausbildungsjahr'!K$4=SOLL!$C$4,KSMf!$H27,IF('1. Ausbildungsjahr'!K$4=SOLL!$D$4,TNFs!$H$20,IF('1. Ausbildungsjahr'!K$4=SOLL!$E$4,TNBi!$H28,IF('1. Ausbildungsjahr'!K$4=SOLL!$F$4,'TEBa 1&amp;2'!$H28,IF('1. Ausbildungsjahr'!K$4=SOLL!$G$4,'TEBa 3&amp;4'!$H28,IF('1. Ausbildungsjahr'!K$4=SOLL!$H$4,'KSM WA'!$H27,IF('1. Ausbildungsjahr'!K$4=SOLL!$I$4,KSMl!$H24,IF('1. Ausbildungsjahr'!K$4=SOLL!$J$4,#REF!,IF('1. Ausbildungsjahr'!K$4=SOLL!$K$4,'PPC-H'!$H30,IF('1. Ausbildungsjahr'!K$4=SOLL!$L$4,'PPC-K'!$H30,IF(K$4=SOLL!$N$4,"-",IF('1. Ausbildungsjahr'!K$4=SOLL!$M$4,Zielbogen!$H24,""))))))))))))))</f>
        <v>-</v>
      </c>
      <c r="L23" s="12">
        <f>SUM('Hilfsblatt 1. AJ'!C23,'Hilfsblatt 1. AJ'!E23,'Hilfsblatt 1. AJ'!G23,'Hilfsblatt 1. AJ'!I23,'Hilfsblatt 1. AJ'!K23,'Hilfsblatt 1. AJ'!M23,'Hilfsblatt 1. AJ'!O23,'Hilfsblatt 1. AJ'!Q23,'Hilfsblatt 1. AJ'!S23,'Hilfsblatt 1. AJ'!U23)</f>
        <v>0</v>
      </c>
      <c r="M23" s="11" t="e">
        <f>('Hilfsblatt 1. AJ'!B23*'Hilfsblatt 1. AJ'!C23+'Hilfsblatt 1. AJ'!D23*'Hilfsblatt 1. AJ'!E23+'Hilfsblatt 1. AJ'!F23*'Hilfsblatt 1. AJ'!G23+'Hilfsblatt 1. AJ'!H23*'Hilfsblatt 1. AJ'!I23+'Hilfsblatt 1. AJ'!J23*'Hilfsblatt 1. AJ'!K23+'Hilfsblatt 1. AJ'!L23*'Hilfsblatt 1. AJ'!M23+'Hilfsblatt 1. AJ'!N23*'Hilfsblatt 1. AJ'!O23+'Hilfsblatt 1. AJ'!P23*'Hilfsblatt 1. AJ'!Q23+'Hilfsblatt 1. AJ'!R23*'Hilfsblatt 1. AJ'!S23+'Hilfsblatt 1. AJ'!T23*'Hilfsblatt 1. AJ'!U23)/L23</f>
        <v>#DIV/0!</v>
      </c>
    </row>
    <row r="24" spans="1:13" x14ac:dyDescent="0.25">
      <c r="A24" s="167" t="s">
        <v>56</v>
      </c>
      <c r="B24" s="77" t="str">
        <f>IF(B$4=SOLL!$O$4,'AP Teil 1-K'!$H25,IF(B$4=SOLL!$B$4,TNBa!$H29,IF('1. Ausbildungsjahr'!B$4=SOLL!$C$4,KSMf!$H28,IF('1. Ausbildungsjahr'!B$4=SOLL!$D$4,SOLL!$D$24,IF('1. Ausbildungsjahr'!B$4=SOLL!$E$4,TNBi!$H29,IF('1. Ausbildungsjahr'!B$4=SOLL!$F$4,'TEBa 1&amp;2'!$H29,IF('1. Ausbildungsjahr'!B$4=SOLL!$G$4,'TEBa 3&amp;4'!$H29,IF('1. Ausbildungsjahr'!B$4=SOLL!$H$4,'KSM WA'!$H28,IF('1. Ausbildungsjahr'!B$4=SOLL!$I$4,KSMl!$H25,IF('1. Ausbildungsjahr'!B$4=SOLL!$J$4,#REF!,IF('1. Ausbildungsjahr'!B$4=SOLL!$K$4,'PPC-H'!$H31,IF('1. Ausbildungsjahr'!B$4=SOLL!$L$4,'PPC-K'!$H31,IF(B$4=SOLL!$N$4,"-",IF('1. Ausbildungsjahr'!B$4=SOLL!$M$4,Zielbogen!$H25,""))))))))))))))</f>
        <v>-</v>
      </c>
      <c r="C24" s="77" t="str">
        <f>IF(C$4=SOLL!$O$4,'AP Teil 1-K'!$H25,IF(C$4=SOLL!$B$4,TNBa!$H29,IF('1. Ausbildungsjahr'!C$4=SOLL!$C$4,KSMf!$H28,IF('1. Ausbildungsjahr'!C$4=SOLL!$D$4,SOLL!$D$24,IF('1. Ausbildungsjahr'!C$4=SOLL!$E$4,TNBi!$H29,IF('1. Ausbildungsjahr'!C$4=SOLL!$F$4,'TEBa 1&amp;2'!$H29,IF('1. Ausbildungsjahr'!C$4=SOLL!$G$4,'TEBa 3&amp;4'!$H29,IF('1. Ausbildungsjahr'!C$4=SOLL!$H$4,'KSM WA'!$H28,IF('1. Ausbildungsjahr'!C$4=SOLL!$I$4,KSMl!$H25,IF('1. Ausbildungsjahr'!C$4=SOLL!$J$4,#REF!,IF('1. Ausbildungsjahr'!C$4=SOLL!$K$4,'PPC-H'!$H31,IF('1. Ausbildungsjahr'!C$4=SOLL!$L$4,'PPC-K'!$H31,IF(C$4=SOLL!$N$4,"-",IF('1. Ausbildungsjahr'!C$4=SOLL!$M$4,Zielbogen!$H25,""))))))))))))))</f>
        <v>-</v>
      </c>
      <c r="D24" s="77" t="str">
        <f>IF(D$4=SOLL!$O$4,'AP Teil 1-K'!$H25,IF(D$4=SOLL!$B$4,TNBa!$H29,IF('1. Ausbildungsjahr'!D$4=SOLL!$C$4,KSMf!$H28,IF('1. Ausbildungsjahr'!D$4=SOLL!$D$4,SOLL!$D$24,IF('1. Ausbildungsjahr'!D$4=SOLL!$E$4,TNBi!$H29,IF('1. Ausbildungsjahr'!D$4=SOLL!$F$4,'TEBa 1&amp;2'!$H29,IF('1. Ausbildungsjahr'!D$4=SOLL!$G$4,'TEBa 3&amp;4'!$H29,IF('1. Ausbildungsjahr'!D$4=SOLL!$H$4,'KSM WA'!$H28,IF('1. Ausbildungsjahr'!D$4=SOLL!$I$4,KSMl!$H25,IF('1. Ausbildungsjahr'!D$4=SOLL!$J$4,#REF!,IF('1. Ausbildungsjahr'!D$4=SOLL!$K$4,'PPC-H'!$H31,IF('1. Ausbildungsjahr'!D$4=SOLL!$L$4,'PPC-K'!$H31,IF(D$4=SOLL!$N$4,"-",IF('1. Ausbildungsjahr'!D$4=SOLL!$M$4,Zielbogen!$H25,""))))))))))))))</f>
        <v>-</v>
      </c>
      <c r="E24" s="77" t="str">
        <f>IF(E$4=SOLL!$O$4,'AP Teil 1-K'!$H25,IF(E$4=SOLL!$B$4,TNBa!$H29,IF('1. Ausbildungsjahr'!E$4=SOLL!$C$4,KSMf!$H28,IF('1. Ausbildungsjahr'!E$4=SOLL!$D$4,SOLL!$D$24,IF('1. Ausbildungsjahr'!E$4=SOLL!$E$4,TNBi!$H29,IF('1. Ausbildungsjahr'!E$4=SOLL!$F$4,'TEBa 1&amp;2'!$H29,IF('1. Ausbildungsjahr'!E$4=SOLL!$G$4,'TEBa 3&amp;4'!$H29,IF('1. Ausbildungsjahr'!E$4=SOLL!$H$4,'KSM WA'!$H28,IF('1. Ausbildungsjahr'!E$4=SOLL!$I$4,KSMl!$H25,IF('1. Ausbildungsjahr'!E$4=SOLL!$J$4,#REF!,IF('1. Ausbildungsjahr'!E$4=SOLL!$K$4,'PPC-H'!$H31,IF('1. Ausbildungsjahr'!E$4=SOLL!$L$4,'PPC-K'!$H31,IF(E$4=SOLL!$N$4,"-",IF('1. Ausbildungsjahr'!E$4=SOLL!$M$4,Zielbogen!$H25,""))))))))))))))</f>
        <v>-</v>
      </c>
      <c r="F24" s="77" t="str">
        <f>IF(F$4=SOLL!$O$4,'AP Teil 1-K'!$H25,IF(F$4=SOLL!$B$4,TNBa!$H29,IF('1. Ausbildungsjahr'!F$4=SOLL!$C$4,KSMf!$H28,IF('1. Ausbildungsjahr'!F$4=SOLL!$D$4,SOLL!$D$24,IF('1. Ausbildungsjahr'!F$4=SOLL!$E$4,TNBi!$H29,IF('1. Ausbildungsjahr'!F$4=SOLL!$F$4,'TEBa 1&amp;2'!$H29,IF('1. Ausbildungsjahr'!F$4=SOLL!$G$4,'TEBa 3&amp;4'!$H29,IF('1. Ausbildungsjahr'!F$4=SOLL!$H$4,'KSM WA'!$H28,IF('1. Ausbildungsjahr'!F$4=SOLL!$I$4,KSMl!$H25,IF('1. Ausbildungsjahr'!F$4=SOLL!$J$4,#REF!,IF('1. Ausbildungsjahr'!F$4=SOLL!$K$4,'PPC-H'!$H31,IF('1. Ausbildungsjahr'!F$4=SOLL!$L$4,'PPC-K'!$H31,IF(F$4=SOLL!$N$4,"-",IF('1. Ausbildungsjahr'!F$4=SOLL!$M$4,Zielbogen!$H25,""))))))))))))))</f>
        <v>-</v>
      </c>
      <c r="G24" s="77" t="str">
        <f>IF(G$4=SOLL!$O$4,'AP Teil 1-K'!$H25,IF(G$4=SOLL!$B$4,TNBa!$H29,IF('1. Ausbildungsjahr'!G$4=SOLL!$C$4,KSMf!$H28,IF('1. Ausbildungsjahr'!G$4=SOLL!$D$4,SOLL!$D$24,IF('1. Ausbildungsjahr'!G$4=SOLL!$E$4,TNBi!$H29,IF('1. Ausbildungsjahr'!G$4=SOLL!$F$4,'TEBa 1&amp;2'!$H29,IF('1. Ausbildungsjahr'!G$4=SOLL!$G$4,'TEBa 3&amp;4'!$H29,IF('1. Ausbildungsjahr'!G$4=SOLL!$H$4,'KSM WA'!$H28,IF('1. Ausbildungsjahr'!G$4=SOLL!$I$4,KSMl!$H25,IF('1. Ausbildungsjahr'!G$4=SOLL!$J$4,#REF!,IF('1. Ausbildungsjahr'!G$4=SOLL!$K$4,'PPC-H'!$H31,IF('1. Ausbildungsjahr'!G$4=SOLL!$L$4,'PPC-K'!$H31,IF(G$4=SOLL!$N$4,"-",IF('1. Ausbildungsjahr'!G$4=SOLL!$M$4,Zielbogen!$H25,""))))))))))))))</f>
        <v>-</v>
      </c>
      <c r="H24" s="77" t="str">
        <f>IF(H$4=SOLL!$O$4,'AP Teil 1-K'!$H25,IF(H$4=SOLL!$B$4,TNBa!$H29,IF('1. Ausbildungsjahr'!H$4=SOLL!$C$4,KSMf!$H28,IF('1. Ausbildungsjahr'!H$4=SOLL!$D$4,SOLL!$D$24,IF('1. Ausbildungsjahr'!H$4=SOLL!$E$4,TNBi!$H29,IF('1. Ausbildungsjahr'!H$4=SOLL!$F$4,'TEBa 1&amp;2'!$H29,IF('1. Ausbildungsjahr'!H$4=SOLL!$G$4,'TEBa 3&amp;4'!$H29,IF('1. Ausbildungsjahr'!H$4=SOLL!$H$4,'KSM WA'!$H28,IF('1. Ausbildungsjahr'!H$4=SOLL!$I$4,KSMl!$H25,IF('1. Ausbildungsjahr'!H$4=SOLL!$J$4,#REF!,IF('1. Ausbildungsjahr'!H$4=SOLL!$K$4,'PPC-H'!$H31,IF('1. Ausbildungsjahr'!H$4=SOLL!$L$4,'PPC-K'!$H31,IF(H$4=SOLL!$N$4,"-",IF('1. Ausbildungsjahr'!H$4=SOLL!$M$4,Zielbogen!$H25,""))))))))))))))</f>
        <v>-</v>
      </c>
      <c r="I24" s="77" t="str">
        <f>IF(I$4=SOLL!$O$4,'AP Teil 1-K'!$H25,IF(I$4=SOLL!$B$4,TNBa!$H29,IF('1. Ausbildungsjahr'!I$4=SOLL!$C$4,KSMf!$H28,IF('1. Ausbildungsjahr'!I$4=SOLL!$D$4,SOLL!$D$24,IF('1. Ausbildungsjahr'!I$4=SOLL!$E$4,TNBi!$H29,IF('1. Ausbildungsjahr'!I$4=SOLL!$F$4,'TEBa 1&amp;2'!$H29,IF('1. Ausbildungsjahr'!I$4=SOLL!$G$4,'TEBa 3&amp;4'!$H29,IF('1. Ausbildungsjahr'!I$4=SOLL!$H$4,'KSM WA'!$H28,IF('1. Ausbildungsjahr'!I$4=SOLL!$I$4,KSMl!$H25,IF('1. Ausbildungsjahr'!I$4=SOLL!$J$4,#REF!,IF('1. Ausbildungsjahr'!I$4=SOLL!$K$4,'PPC-H'!$H31,IF('1. Ausbildungsjahr'!I$4=SOLL!$L$4,'PPC-K'!$H31,IF(I$4=SOLL!$N$4,"-",IF('1. Ausbildungsjahr'!I$4=SOLL!$M$4,Zielbogen!$H25,""))))))))))))))</f>
        <v>-</v>
      </c>
      <c r="J24" s="77" t="str">
        <f>IF(J$4=SOLL!$O$4,'AP Teil 1-K'!$H25,IF(J$4=SOLL!$B$4,TNBa!$H29,IF('1. Ausbildungsjahr'!J$4=SOLL!$C$4,KSMf!$H28,IF('1. Ausbildungsjahr'!J$4=SOLL!$D$4,SOLL!$D$24,IF('1. Ausbildungsjahr'!J$4=SOLL!$E$4,TNBi!$H29,IF('1. Ausbildungsjahr'!J$4=SOLL!$F$4,'TEBa 1&amp;2'!$H29,IF('1. Ausbildungsjahr'!J$4=SOLL!$G$4,'TEBa 3&amp;4'!$H29,IF('1. Ausbildungsjahr'!J$4=SOLL!$H$4,'KSM WA'!$H28,IF('1. Ausbildungsjahr'!J$4=SOLL!$I$4,KSMl!$H25,IF('1. Ausbildungsjahr'!J$4=SOLL!$J$4,#REF!,IF('1. Ausbildungsjahr'!J$4=SOLL!$K$4,'PPC-H'!$H31,IF('1. Ausbildungsjahr'!J$4=SOLL!$L$4,'PPC-K'!$H31,IF(J$4=SOLL!$N$4,"-",IF('1. Ausbildungsjahr'!J$4=SOLL!$M$4,Zielbogen!$H25,""))))))))))))))</f>
        <v>-</v>
      </c>
      <c r="K24" s="77" t="str">
        <f>IF(K$4=SOLL!$O$4,'AP Teil 1-K'!$H25,IF(K$4=SOLL!$B$4,TNBa!$H29,IF('1. Ausbildungsjahr'!K$4=SOLL!$C$4,KSMf!$H28,IF('1. Ausbildungsjahr'!K$4=SOLL!$D$4,SOLL!$D$24,IF('1. Ausbildungsjahr'!K$4=SOLL!$E$4,TNBi!$H29,IF('1. Ausbildungsjahr'!K$4=SOLL!$F$4,'TEBa 1&amp;2'!$H29,IF('1. Ausbildungsjahr'!K$4=SOLL!$G$4,'TEBa 3&amp;4'!$H29,IF('1. Ausbildungsjahr'!K$4=SOLL!$H$4,'KSM WA'!$H28,IF('1. Ausbildungsjahr'!K$4=SOLL!$I$4,KSMl!$H25,IF('1. Ausbildungsjahr'!K$4=SOLL!$J$4,#REF!,IF('1. Ausbildungsjahr'!K$4=SOLL!$K$4,'PPC-H'!$H31,IF('1. Ausbildungsjahr'!K$4=SOLL!$L$4,'PPC-K'!$H31,IF(K$4=SOLL!$N$4,"-",IF('1. Ausbildungsjahr'!K$4=SOLL!$M$4,Zielbogen!$H25,""))))))))))))))</f>
        <v>-</v>
      </c>
      <c r="L24" s="12">
        <f>SUM('Hilfsblatt 1. AJ'!C24,'Hilfsblatt 1. AJ'!E24,'Hilfsblatt 1. AJ'!G24,'Hilfsblatt 1. AJ'!I24,'Hilfsblatt 1. AJ'!K24,'Hilfsblatt 1. AJ'!M24,'Hilfsblatt 1. AJ'!O24,'Hilfsblatt 1. AJ'!Q24,'Hilfsblatt 1. AJ'!S24,'Hilfsblatt 1. AJ'!U24)</f>
        <v>0</v>
      </c>
      <c r="M24" s="11" t="e">
        <f>('Hilfsblatt 1. AJ'!B24*'Hilfsblatt 1. AJ'!C24+'Hilfsblatt 1. AJ'!D24*'Hilfsblatt 1. AJ'!E24+'Hilfsblatt 1. AJ'!F24*'Hilfsblatt 1. AJ'!G24+'Hilfsblatt 1. AJ'!H24*'Hilfsblatt 1. AJ'!I24+'Hilfsblatt 1. AJ'!J24*'Hilfsblatt 1. AJ'!K24+'Hilfsblatt 1. AJ'!L24*'Hilfsblatt 1. AJ'!M24+'Hilfsblatt 1. AJ'!N24*'Hilfsblatt 1. AJ'!O24+'Hilfsblatt 1. AJ'!P24*'Hilfsblatt 1. AJ'!Q24+'Hilfsblatt 1. AJ'!R24*'Hilfsblatt 1. AJ'!S24+'Hilfsblatt 1. AJ'!T24*'Hilfsblatt 1. AJ'!U24)/L24</f>
        <v>#DIV/0!</v>
      </c>
    </row>
    <row r="25" spans="1:13" x14ac:dyDescent="0.25">
      <c r="A25" s="167" t="s">
        <v>76</v>
      </c>
      <c r="B25" s="77" t="str">
        <f>IF(B$4=SOLL!$O$4,'AP Teil 1-K'!$H26,IF(B$4=SOLL!$B$4,TNBa!$H30,IF('1. Ausbildungsjahr'!B$4=SOLL!$C$4,KSMf!$H29,IF('1. Ausbildungsjahr'!B$4=SOLL!$D$4,TNFs!$H$21,IF('1. Ausbildungsjahr'!B$4=SOLL!$E$4,TNBi!$H30,IF('1. Ausbildungsjahr'!B$4=SOLL!$F$4,'TEBa 1&amp;2'!$H30,IF('1. Ausbildungsjahr'!B$4=SOLL!$G$4,'TEBa 3&amp;4'!$H30,IF('1. Ausbildungsjahr'!B$4=SOLL!$H$4,'KSM WA'!$H29,IF('1. Ausbildungsjahr'!B$4=SOLL!$I$4,KSMl!$H26,IF('1. Ausbildungsjahr'!B$4=SOLL!$J$4,#REF!,IF('1. Ausbildungsjahr'!B$4=SOLL!$K$4,'PPC-H'!$H32,IF('1. Ausbildungsjahr'!B$4=SOLL!$L$4,'PPC-K'!$H32,IF(B$4=SOLL!$N$4,"-",IF('1. Ausbildungsjahr'!B$4=SOLL!$M$4,Zielbogen!$H26,""))))))))))))))</f>
        <v>-</v>
      </c>
      <c r="C25" s="77" t="str">
        <f>IF(C$4=SOLL!$O$4,'AP Teil 1-K'!$H26,IF(C$4=SOLL!$B$4,TNBa!$H30,IF('1. Ausbildungsjahr'!C$4=SOLL!$C$4,KSMf!$H29,IF('1. Ausbildungsjahr'!C$4=SOLL!$D$4,TNFs!$H$21,IF('1. Ausbildungsjahr'!C$4=SOLL!$E$4,TNBi!$H30,IF('1. Ausbildungsjahr'!C$4=SOLL!$F$4,'TEBa 1&amp;2'!$H30,IF('1. Ausbildungsjahr'!C$4=SOLL!$G$4,'TEBa 3&amp;4'!$H30,IF('1. Ausbildungsjahr'!C$4=SOLL!$H$4,'KSM WA'!$H29,IF('1. Ausbildungsjahr'!C$4=SOLL!$I$4,KSMl!$H26,IF('1. Ausbildungsjahr'!C$4=SOLL!$J$4,#REF!,IF('1. Ausbildungsjahr'!C$4=SOLL!$K$4,'PPC-H'!$H32,IF('1. Ausbildungsjahr'!C$4=SOLL!$L$4,'PPC-K'!$H32,IF(C$4=SOLL!$N$4,"-",IF('1. Ausbildungsjahr'!C$4=SOLL!$M$4,Zielbogen!$H26,""))))))))))))))</f>
        <v>-</v>
      </c>
      <c r="D25" s="77" t="str">
        <f>IF(D$4=SOLL!$O$4,'AP Teil 1-K'!$H26,IF(D$4=SOLL!$B$4,TNBa!$H30,IF('1. Ausbildungsjahr'!D$4=SOLL!$C$4,KSMf!$H29,IF('1. Ausbildungsjahr'!D$4=SOLL!$D$4,TNFs!$H$21,IF('1. Ausbildungsjahr'!D$4=SOLL!$E$4,TNBi!$H30,IF('1. Ausbildungsjahr'!D$4=SOLL!$F$4,'TEBa 1&amp;2'!$H30,IF('1. Ausbildungsjahr'!D$4=SOLL!$G$4,'TEBa 3&amp;4'!$H30,IF('1. Ausbildungsjahr'!D$4=SOLL!$H$4,'KSM WA'!$H29,IF('1. Ausbildungsjahr'!D$4=SOLL!$I$4,KSMl!$H26,IF('1. Ausbildungsjahr'!D$4=SOLL!$J$4,#REF!,IF('1. Ausbildungsjahr'!D$4=SOLL!$K$4,'PPC-H'!$H32,IF('1. Ausbildungsjahr'!D$4=SOLL!$L$4,'PPC-K'!$H32,IF(D$4=SOLL!$N$4,"-",IF('1. Ausbildungsjahr'!D$4=SOLL!$M$4,Zielbogen!$H26,""))))))))))))))</f>
        <v>-</v>
      </c>
      <c r="E25" s="77" t="str">
        <f>IF(E$4=SOLL!$O$4,'AP Teil 1-K'!$H26,IF(E$4=SOLL!$B$4,TNBa!$H30,IF('1. Ausbildungsjahr'!E$4=SOLL!$C$4,KSMf!$H29,IF('1. Ausbildungsjahr'!E$4=SOLL!$D$4,TNFs!$H$21,IF('1. Ausbildungsjahr'!E$4=SOLL!$E$4,TNBi!$H30,IF('1. Ausbildungsjahr'!E$4=SOLL!$F$4,'TEBa 1&amp;2'!$H30,IF('1. Ausbildungsjahr'!E$4=SOLL!$G$4,'TEBa 3&amp;4'!$H30,IF('1. Ausbildungsjahr'!E$4=SOLL!$H$4,'KSM WA'!$H29,IF('1. Ausbildungsjahr'!E$4=SOLL!$I$4,KSMl!$H26,IF('1. Ausbildungsjahr'!E$4=SOLL!$J$4,#REF!,IF('1. Ausbildungsjahr'!E$4=SOLL!$K$4,'PPC-H'!$H32,IF('1. Ausbildungsjahr'!E$4=SOLL!$L$4,'PPC-K'!$H32,IF(E$4=SOLL!$N$4,"-",IF('1. Ausbildungsjahr'!E$4=SOLL!$M$4,Zielbogen!$H26,""))))))))))))))</f>
        <v>-</v>
      </c>
      <c r="F25" s="77" t="str">
        <f>IF(F$4=SOLL!$O$4,'AP Teil 1-K'!$H26,IF(F$4=SOLL!$B$4,TNBa!$H30,IF('1. Ausbildungsjahr'!F$4=SOLL!$C$4,KSMf!$H29,IF('1. Ausbildungsjahr'!F$4=SOLL!$D$4,TNFs!$H$21,IF('1. Ausbildungsjahr'!F$4=SOLL!$E$4,TNBi!$H30,IF('1. Ausbildungsjahr'!F$4=SOLL!$F$4,'TEBa 1&amp;2'!$H30,IF('1. Ausbildungsjahr'!F$4=SOLL!$G$4,'TEBa 3&amp;4'!$H30,IF('1. Ausbildungsjahr'!F$4=SOLL!$H$4,'KSM WA'!$H29,IF('1. Ausbildungsjahr'!F$4=SOLL!$I$4,KSMl!$H26,IF('1. Ausbildungsjahr'!F$4=SOLL!$J$4,#REF!,IF('1. Ausbildungsjahr'!F$4=SOLL!$K$4,'PPC-H'!$H32,IF('1. Ausbildungsjahr'!F$4=SOLL!$L$4,'PPC-K'!$H32,IF(F$4=SOLL!$N$4,"-",IF('1. Ausbildungsjahr'!F$4=SOLL!$M$4,Zielbogen!$H26,""))))))))))))))</f>
        <v>-</v>
      </c>
      <c r="G25" s="77" t="str">
        <f>IF(G$4=SOLL!$O$4,'AP Teil 1-K'!$H26,IF(G$4=SOLL!$B$4,TNBa!$H30,IF('1. Ausbildungsjahr'!G$4=SOLL!$C$4,KSMf!$H29,IF('1. Ausbildungsjahr'!G$4=SOLL!$D$4,TNFs!$H$21,IF('1. Ausbildungsjahr'!G$4=SOLL!$E$4,TNBi!$H30,IF('1. Ausbildungsjahr'!G$4=SOLL!$F$4,'TEBa 1&amp;2'!$H30,IF('1. Ausbildungsjahr'!G$4=SOLL!$G$4,'TEBa 3&amp;4'!$H30,IF('1. Ausbildungsjahr'!G$4=SOLL!$H$4,'KSM WA'!$H29,IF('1. Ausbildungsjahr'!G$4=SOLL!$I$4,KSMl!$H26,IF('1. Ausbildungsjahr'!G$4=SOLL!$J$4,#REF!,IF('1. Ausbildungsjahr'!G$4=SOLL!$K$4,'PPC-H'!$H32,IF('1. Ausbildungsjahr'!G$4=SOLL!$L$4,'PPC-K'!$H32,IF(G$4=SOLL!$N$4,"-",IF('1. Ausbildungsjahr'!G$4=SOLL!$M$4,Zielbogen!$H26,""))))))))))))))</f>
        <v>-</v>
      </c>
      <c r="H25" s="77" t="str">
        <f>IF(H$4=SOLL!$O$4,'AP Teil 1-K'!$H26,IF(H$4=SOLL!$B$4,TNBa!$H30,IF('1. Ausbildungsjahr'!H$4=SOLL!$C$4,KSMf!$H29,IF('1. Ausbildungsjahr'!H$4=SOLL!$D$4,TNFs!$H$21,IF('1. Ausbildungsjahr'!H$4=SOLL!$E$4,TNBi!$H30,IF('1. Ausbildungsjahr'!H$4=SOLL!$F$4,'TEBa 1&amp;2'!$H30,IF('1. Ausbildungsjahr'!H$4=SOLL!$G$4,'TEBa 3&amp;4'!$H30,IF('1. Ausbildungsjahr'!H$4=SOLL!$H$4,'KSM WA'!$H29,IF('1. Ausbildungsjahr'!H$4=SOLL!$I$4,KSMl!$H26,IF('1. Ausbildungsjahr'!H$4=SOLL!$J$4,#REF!,IF('1. Ausbildungsjahr'!H$4=SOLL!$K$4,'PPC-H'!$H32,IF('1. Ausbildungsjahr'!H$4=SOLL!$L$4,'PPC-K'!$H32,IF(H$4=SOLL!$N$4,"-",IF('1. Ausbildungsjahr'!H$4=SOLL!$M$4,Zielbogen!$H26,""))))))))))))))</f>
        <v>-</v>
      </c>
      <c r="I25" s="77" t="str">
        <f>IF(I$4=SOLL!$O$4,'AP Teil 1-K'!$H26,IF(I$4=SOLL!$B$4,TNBa!$H30,IF('1. Ausbildungsjahr'!I$4=SOLL!$C$4,KSMf!$H29,IF('1. Ausbildungsjahr'!I$4=SOLL!$D$4,TNFs!$H$21,IF('1. Ausbildungsjahr'!I$4=SOLL!$E$4,TNBi!$H30,IF('1. Ausbildungsjahr'!I$4=SOLL!$F$4,'TEBa 1&amp;2'!$H30,IF('1. Ausbildungsjahr'!I$4=SOLL!$G$4,'TEBa 3&amp;4'!$H30,IF('1. Ausbildungsjahr'!I$4=SOLL!$H$4,'KSM WA'!$H29,IF('1. Ausbildungsjahr'!I$4=SOLL!$I$4,KSMl!$H26,IF('1. Ausbildungsjahr'!I$4=SOLL!$J$4,#REF!,IF('1. Ausbildungsjahr'!I$4=SOLL!$K$4,'PPC-H'!$H32,IF('1. Ausbildungsjahr'!I$4=SOLL!$L$4,'PPC-K'!$H32,IF(I$4=SOLL!$N$4,"-",IF('1. Ausbildungsjahr'!I$4=SOLL!$M$4,Zielbogen!$H26,""))))))))))))))</f>
        <v>-</v>
      </c>
      <c r="J25" s="77" t="str">
        <f>IF(J$4=SOLL!$O$4,'AP Teil 1-K'!$H26,IF(J$4=SOLL!$B$4,TNBa!$H30,IF('1. Ausbildungsjahr'!J$4=SOLL!$C$4,KSMf!$H29,IF('1. Ausbildungsjahr'!J$4=SOLL!$D$4,TNFs!$H$21,IF('1. Ausbildungsjahr'!J$4=SOLL!$E$4,TNBi!$H30,IF('1. Ausbildungsjahr'!J$4=SOLL!$F$4,'TEBa 1&amp;2'!$H30,IF('1. Ausbildungsjahr'!J$4=SOLL!$G$4,'TEBa 3&amp;4'!$H30,IF('1. Ausbildungsjahr'!J$4=SOLL!$H$4,'KSM WA'!$H29,IF('1. Ausbildungsjahr'!J$4=SOLL!$I$4,KSMl!$H26,IF('1. Ausbildungsjahr'!J$4=SOLL!$J$4,#REF!,IF('1. Ausbildungsjahr'!J$4=SOLL!$K$4,'PPC-H'!$H32,IF('1. Ausbildungsjahr'!J$4=SOLL!$L$4,'PPC-K'!$H32,IF(J$4=SOLL!$N$4,"-",IF('1. Ausbildungsjahr'!J$4=SOLL!$M$4,Zielbogen!$H26,""))))))))))))))</f>
        <v>-</v>
      </c>
      <c r="K25" s="77" t="str">
        <f>IF(K$4=SOLL!$O$4,'AP Teil 1-K'!$H26,IF(K$4=SOLL!$B$4,TNBa!$H30,IF('1. Ausbildungsjahr'!K$4=SOLL!$C$4,KSMf!$H29,IF('1. Ausbildungsjahr'!K$4=SOLL!$D$4,TNFs!$H$21,IF('1. Ausbildungsjahr'!K$4=SOLL!$E$4,TNBi!$H30,IF('1. Ausbildungsjahr'!K$4=SOLL!$F$4,'TEBa 1&amp;2'!$H30,IF('1. Ausbildungsjahr'!K$4=SOLL!$G$4,'TEBa 3&amp;4'!$H30,IF('1. Ausbildungsjahr'!K$4=SOLL!$H$4,'KSM WA'!$H29,IF('1. Ausbildungsjahr'!K$4=SOLL!$I$4,KSMl!$H26,IF('1. Ausbildungsjahr'!K$4=SOLL!$J$4,#REF!,IF('1. Ausbildungsjahr'!K$4=SOLL!$K$4,'PPC-H'!$H32,IF('1. Ausbildungsjahr'!K$4=SOLL!$L$4,'PPC-K'!$H32,IF(K$4=SOLL!$N$4,"-",IF('1. Ausbildungsjahr'!K$4=SOLL!$M$4,Zielbogen!$H26,""))))))))))))))</f>
        <v>-</v>
      </c>
      <c r="L25" s="12">
        <f>SUM('Hilfsblatt 1. AJ'!C25,'Hilfsblatt 1. AJ'!E25,'Hilfsblatt 1. AJ'!G25,'Hilfsblatt 1. AJ'!I25,'Hilfsblatt 1. AJ'!K25,'Hilfsblatt 1. AJ'!M25,'Hilfsblatt 1. AJ'!O25,'Hilfsblatt 1. AJ'!Q25,'Hilfsblatt 1. AJ'!S25,'Hilfsblatt 1. AJ'!U25)</f>
        <v>0</v>
      </c>
      <c r="M25" s="11" t="e">
        <f>('Hilfsblatt 1. AJ'!B25*'Hilfsblatt 1. AJ'!C25+'Hilfsblatt 1. AJ'!D25*'Hilfsblatt 1. AJ'!E25+'Hilfsblatt 1. AJ'!F25*'Hilfsblatt 1. AJ'!G25+'Hilfsblatt 1. AJ'!H25*'Hilfsblatt 1. AJ'!I25+'Hilfsblatt 1. AJ'!J25*'Hilfsblatt 1. AJ'!K25+'Hilfsblatt 1. AJ'!L25*'Hilfsblatt 1. AJ'!M25+'Hilfsblatt 1. AJ'!N25*'Hilfsblatt 1. AJ'!O25+'Hilfsblatt 1. AJ'!P25*'Hilfsblatt 1. AJ'!Q25+'Hilfsblatt 1. AJ'!R25*'Hilfsblatt 1. AJ'!S25+'Hilfsblatt 1. AJ'!T25*'Hilfsblatt 1. AJ'!U25)/L25</f>
        <v>#DIV/0!</v>
      </c>
    </row>
    <row r="26" spans="1:13" x14ac:dyDescent="0.25">
      <c r="A26" s="167" t="s">
        <v>57</v>
      </c>
      <c r="B26" s="77" t="str">
        <f>IF(B$4=SOLL!$O$4,'AP Teil 1-K'!$H27,IF(B$4=SOLL!$B$4,TNBa!$H31,IF('1. Ausbildungsjahr'!B$4=SOLL!$C$4,KSMf!$H30,IF('1. Ausbildungsjahr'!B$4=SOLL!$D$4,TNFs!$H$19,IF('1. Ausbildungsjahr'!B$4=SOLL!$E$4,TNBi!$H31,IF('1. Ausbildungsjahr'!B$4=SOLL!$F$4,'TEBa 1&amp;2'!$H31,IF('1. Ausbildungsjahr'!B$4=SOLL!$G$4,'TEBa 3&amp;4'!$H31,IF('1. Ausbildungsjahr'!B$4=SOLL!$H$4,'KSM WA'!$H30,IF('1. Ausbildungsjahr'!B$4=SOLL!$I$4,KSMl!$H27,IF('1. Ausbildungsjahr'!B$4=SOLL!$J$4,#REF!,IF('1. Ausbildungsjahr'!B$4=SOLL!$K$4,'PPC-H'!$H33,IF('1. Ausbildungsjahr'!B$4=SOLL!$L$4,'PPC-K'!$H33,IF(B$4=SOLL!$N$4,"-",IF('1. Ausbildungsjahr'!B$4=SOLL!$M$4,Zielbogen!$H27,""))))))))))))))</f>
        <v>-</v>
      </c>
      <c r="C26" s="77" t="str">
        <f>IF(C$4=SOLL!$O$4,'AP Teil 1-K'!$H27,IF(C$4=SOLL!$B$4,TNBa!$H31,IF('1. Ausbildungsjahr'!C$4=SOLL!$C$4,KSMf!$H30,IF('1. Ausbildungsjahr'!C$4=SOLL!$D$4,TNFs!$H$19,IF('1. Ausbildungsjahr'!C$4=SOLL!$E$4,TNBi!$H31,IF('1. Ausbildungsjahr'!C$4=SOLL!$F$4,'TEBa 1&amp;2'!$H31,IF('1. Ausbildungsjahr'!C$4=SOLL!$G$4,'TEBa 3&amp;4'!$H31,IF('1. Ausbildungsjahr'!C$4=SOLL!$H$4,'KSM WA'!$H30,IF('1. Ausbildungsjahr'!C$4=SOLL!$I$4,KSMl!$H27,IF('1. Ausbildungsjahr'!C$4=SOLL!$J$4,#REF!,IF('1. Ausbildungsjahr'!C$4=SOLL!$K$4,'PPC-H'!$H33,IF('1. Ausbildungsjahr'!C$4=SOLL!$L$4,'PPC-K'!$H33,IF(C$4=SOLL!$N$4,"-",IF('1. Ausbildungsjahr'!C$4=SOLL!$M$4,Zielbogen!$H27,""))))))))))))))</f>
        <v>-</v>
      </c>
      <c r="D26" s="77" t="str">
        <f>IF(D$4=SOLL!$O$4,'AP Teil 1-K'!$H27,IF(D$4=SOLL!$B$4,TNBa!$H31,IF('1. Ausbildungsjahr'!D$4=SOLL!$C$4,KSMf!$H30,IF('1. Ausbildungsjahr'!D$4=SOLL!$D$4,TNFs!$H$19,IF('1. Ausbildungsjahr'!D$4=SOLL!$E$4,TNBi!$H31,IF('1. Ausbildungsjahr'!D$4=SOLL!$F$4,'TEBa 1&amp;2'!$H31,IF('1. Ausbildungsjahr'!D$4=SOLL!$G$4,'TEBa 3&amp;4'!$H31,IF('1. Ausbildungsjahr'!D$4=SOLL!$H$4,'KSM WA'!$H30,IF('1. Ausbildungsjahr'!D$4=SOLL!$I$4,KSMl!$H27,IF('1. Ausbildungsjahr'!D$4=SOLL!$J$4,#REF!,IF('1. Ausbildungsjahr'!D$4=SOLL!$K$4,'PPC-H'!$H33,IF('1. Ausbildungsjahr'!D$4=SOLL!$L$4,'PPC-K'!$H33,IF(D$4=SOLL!$N$4,"-",IF('1. Ausbildungsjahr'!D$4=SOLL!$M$4,Zielbogen!$H27,""))))))))))))))</f>
        <v>-</v>
      </c>
      <c r="E26" s="77" t="str">
        <f>IF(E$4=SOLL!$O$4,'AP Teil 1-K'!$H27,IF(E$4=SOLL!$B$4,TNBa!$H31,IF('1. Ausbildungsjahr'!E$4=SOLL!$C$4,KSMf!$H30,IF('1. Ausbildungsjahr'!E$4=SOLL!$D$4,TNFs!$H$19,IF('1. Ausbildungsjahr'!E$4=SOLL!$E$4,TNBi!$H31,IF('1. Ausbildungsjahr'!E$4=SOLL!$F$4,'TEBa 1&amp;2'!$H31,IF('1. Ausbildungsjahr'!E$4=SOLL!$G$4,'TEBa 3&amp;4'!$H31,IF('1. Ausbildungsjahr'!E$4=SOLL!$H$4,'KSM WA'!$H30,IF('1. Ausbildungsjahr'!E$4=SOLL!$I$4,KSMl!$H27,IF('1. Ausbildungsjahr'!E$4=SOLL!$J$4,#REF!,IF('1. Ausbildungsjahr'!E$4=SOLL!$K$4,'PPC-H'!$H33,IF('1. Ausbildungsjahr'!E$4=SOLL!$L$4,'PPC-K'!$H33,IF(E$4=SOLL!$N$4,"-",IF('1. Ausbildungsjahr'!E$4=SOLL!$M$4,Zielbogen!$H27,""))))))))))))))</f>
        <v>-</v>
      </c>
      <c r="F26" s="77" t="str">
        <f>IF(F$4=SOLL!$O$4,'AP Teil 1-K'!$H27,IF(F$4=SOLL!$B$4,TNBa!$H31,IF('1. Ausbildungsjahr'!F$4=SOLL!$C$4,KSMf!$H30,IF('1. Ausbildungsjahr'!F$4=SOLL!$D$4,TNFs!$H$19,IF('1. Ausbildungsjahr'!F$4=SOLL!$E$4,TNBi!$H31,IF('1. Ausbildungsjahr'!F$4=SOLL!$F$4,'TEBa 1&amp;2'!$H31,IF('1. Ausbildungsjahr'!F$4=SOLL!$G$4,'TEBa 3&amp;4'!$H31,IF('1. Ausbildungsjahr'!F$4=SOLL!$H$4,'KSM WA'!$H30,IF('1. Ausbildungsjahr'!F$4=SOLL!$I$4,KSMl!$H27,IF('1. Ausbildungsjahr'!F$4=SOLL!$J$4,#REF!,IF('1. Ausbildungsjahr'!F$4=SOLL!$K$4,'PPC-H'!$H33,IF('1. Ausbildungsjahr'!F$4=SOLL!$L$4,'PPC-K'!$H33,IF(F$4=SOLL!$N$4,"-",IF('1. Ausbildungsjahr'!F$4=SOLL!$M$4,Zielbogen!$H27,""))))))))))))))</f>
        <v>-</v>
      </c>
      <c r="G26" s="77" t="str">
        <f>IF(G$4=SOLL!$O$4,'AP Teil 1-K'!$H27,IF(G$4=SOLL!$B$4,TNBa!$H31,IF('1. Ausbildungsjahr'!G$4=SOLL!$C$4,KSMf!$H30,IF('1. Ausbildungsjahr'!G$4=SOLL!$D$4,TNFs!$H$19,IF('1. Ausbildungsjahr'!G$4=SOLL!$E$4,TNBi!$H31,IF('1. Ausbildungsjahr'!G$4=SOLL!$F$4,'TEBa 1&amp;2'!$H31,IF('1. Ausbildungsjahr'!G$4=SOLL!$G$4,'TEBa 3&amp;4'!$H31,IF('1. Ausbildungsjahr'!G$4=SOLL!$H$4,'KSM WA'!$H30,IF('1. Ausbildungsjahr'!G$4=SOLL!$I$4,KSMl!$H27,IF('1. Ausbildungsjahr'!G$4=SOLL!$J$4,#REF!,IF('1. Ausbildungsjahr'!G$4=SOLL!$K$4,'PPC-H'!$H33,IF('1. Ausbildungsjahr'!G$4=SOLL!$L$4,'PPC-K'!$H33,IF(G$4=SOLL!$N$4,"-",IF('1. Ausbildungsjahr'!G$4=SOLL!$M$4,Zielbogen!$H27,""))))))))))))))</f>
        <v>-</v>
      </c>
      <c r="H26" s="77" t="str">
        <f>IF(H$4=SOLL!$O$4,'AP Teil 1-K'!$H27,IF(H$4=SOLL!$B$4,TNBa!$H31,IF('1. Ausbildungsjahr'!H$4=SOLL!$C$4,KSMf!$H30,IF('1. Ausbildungsjahr'!H$4=SOLL!$D$4,TNFs!$H$19,IF('1. Ausbildungsjahr'!H$4=SOLL!$E$4,TNBi!$H31,IF('1. Ausbildungsjahr'!H$4=SOLL!$F$4,'TEBa 1&amp;2'!$H31,IF('1. Ausbildungsjahr'!H$4=SOLL!$G$4,'TEBa 3&amp;4'!$H31,IF('1. Ausbildungsjahr'!H$4=SOLL!$H$4,'KSM WA'!$H30,IF('1. Ausbildungsjahr'!H$4=SOLL!$I$4,KSMl!$H27,IF('1. Ausbildungsjahr'!H$4=SOLL!$J$4,#REF!,IF('1. Ausbildungsjahr'!H$4=SOLL!$K$4,'PPC-H'!$H33,IF('1. Ausbildungsjahr'!H$4=SOLL!$L$4,'PPC-K'!$H33,IF(H$4=SOLL!$N$4,"-",IF('1. Ausbildungsjahr'!H$4=SOLL!$M$4,Zielbogen!$H27,""))))))))))))))</f>
        <v>-</v>
      </c>
      <c r="I26" s="77" t="str">
        <f>IF(I$4=SOLL!$O$4,'AP Teil 1-K'!$H27,IF(I$4=SOLL!$B$4,TNBa!$H31,IF('1. Ausbildungsjahr'!I$4=SOLL!$C$4,KSMf!$H30,IF('1. Ausbildungsjahr'!I$4=SOLL!$D$4,TNFs!$H$19,IF('1. Ausbildungsjahr'!I$4=SOLL!$E$4,TNBi!$H31,IF('1. Ausbildungsjahr'!I$4=SOLL!$F$4,'TEBa 1&amp;2'!$H31,IF('1. Ausbildungsjahr'!I$4=SOLL!$G$4,'TEBa 3&amp;4'!$H31,IF('1. Ausbildungsjahr'!I$4=SOLL!$H$4,'KSM WA'!$H30,IF('1. Ausbildungsjahr'!I$4=SOLL!$I$4,KSMl!$H27,IF('1. Ausbildungsjahr'!I$4=SOLL!$J$4,#REF!,IF('1. Ausbildungsjahr'!I$4=SOLL!$K$4,'PPC-H'!$H33,IF('1. Ausbildungsjahr'!I$4=SOLL!$L$4,'PPC-K'!$H33,IF(I$4=SOLL!$N$4,"-",IF('1. Ausbildungsjahr'!I$4=SOLL!$M$4,Zielbogen!$H27,""))))))))))))))</f>
        <v>-</v>
      </c>
      <c r="J26" s="77" t="str">
        <f>IF(J$4=SOLL!$O$4,'AP Teil 1-K'!$H27,IF(J$4=SOLL!$B$4,TNBa!$H31,IF('1. Ausbildungsjahr'!J$4=SOLL!$C$4,KSMf!$H30,IF('1. Ausbildungsjahr'!J$4=SOLL!$D$4,TNFs!$H$19,IF('1. Ausbildungsjahr'!J$4=SOLL!$E$4,TNBi!$H31,IF('1. Ausbildungsjahr'!J$4=SOLL!$F$4,'TEBa 1&amp;2'!$H31,IF('1. Ausbildungsjahr'!J$4=SOLL!$G$4,'TEBa 3&amp;4'!$H31,IF('1. Ausbildungsjahr'!J$4=SOLL!$H$4,'KSM WA'!$H30,IF('1. Ausbildungsjahr'!J$4=SOLL!$I$4,KSMl!$H27,IF('1. Ausbildungsjahr'!J$4=SOLL!$J$4,#REF!,IF('1. Ausbildungsjahr'!J$4=SOLL!$K$4,'PPC-H'!$H33,IF('1. Ausbildungsjahr'!J$4=SOLL!$L$4,'PPC-K'!$H33,IF(J$4=SOLL!$N$4,"-",IF('1. Ausbildungsjahr'!J$4=SOLL!$M$4,Zielbogen!$H27,""))))))))))))))</f>
        <v>-</v>
      </c>
      <c r="K26" s="77" t="str">
        <f>IF(K$4=SOLL!$O$4,'AP Teil 1-K'!$H27,IF(K$4=SOLL!$B$4,TNBa!$H31,IF('1. Ausbildungsjahr'!K$4=SOLL!$C$4,KSMf!$H30,IF('1. Ausbildungsjahr'!K$4=SOLL!$D$4,TNFs!$H$19,IF('1. Ausbildungsjahr'!K$4=SOLL!$E$4,TNBi!$H31,IF('1. Ausbildungsjahr'!K$4=SOLL!$F$4,'TEBa 1&amp;2'!$H31,IF('1. Ausbildungsjahr'!K$4=SOLL!$G$4,'TEBa 3&amp;4'!$H31,IF('1. Ausbildungsjahr'!K$4=SOLL!$H$4,'KSM WA'!$H30,IF('1. Ausbildungsjahr'!K$4=SOLL!$I$4,KSMl!$H27,IF('1. Ausbildungsjahr'!K$4=SOLL!$J$4,#REF!,IF('1. Ausbildungsjahr'!K$4=SOLL!$K$4,'PPC-H'!$H33,IF('1. Ausbildungsjahr'!K$4=SOLL!$L$4,'PPC-K'!$H33,IF(K$4=SOLL!$N$4,"-",IF('1. Ausbildungsjahr'!K$4=SOLL!$M$4,Zielbogen!$H27,""))))))))))))))</f>
        <v>-</v>
      </c>
      <c r="L26" s="12">
        <f>SUM('Hilfsblatt 1. AJ'!C26,'Hilfsblatt 1. AJ'!E26,'Hilfsblatt 1. AJ'!G26,'Hilfsblatt 1. AJ'!I26,'Hilfsblatt 1. AJ'!K26,'Hilfsblatt 1. AJ'!M26,'Hilfsblatt 1. AJ'!O26,'Hilfsblatt 1. AJ'!Q26,'Hilfsblatt 1. AJ'!S26,'Hilfsblatt 1. AJ'!U26)</f>
        <v>0</v>
      </c>
      <c r="M26" s="11" t="e">
        <f>('Hilfsblatt 1. AJ'!B26*'Hilfsblatt 1. AJ'!C26+'Hilfsblatt 1. AJ'!D26*'Hilfsblatt 1. AJ'!E26+'Hilfsblatt 1. AJ'!F26*'Hilfsblatt 1. AJ'!G26+'Hilfsblatt 1. AJ'!H26*'Hilfsblatt 1. AJ'!I26+'Hilfsblatt 1. AJ'!J26*'Hilfsblatt 1. AJ'!K26+'Hilfsblatt 1. AJ'!L26*'Hilfsblatt 1. AJ'!M26+'Hilfsblatt 1. AJ'!N26*'Hilfsblatt 1. AJ'!O26+'Hilfsblatt 1. AJ'!P26*'Hilfsblatt 1. AJ'!Q26+'Hilfsblatt 1. AJ'!R26*'Hilfsblatt 1. AJ'!S26+'Hilfsblatt 1. AJ'!T26*'Hilfsblatt 1. AJ'!U26)/L26</f>
        <v>#DIV/0!</v>
      </c>
    </row>
    <row r="27" spans="1:13" x14ac:dyDescent="0.25">
      <c r="A27" s="5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12"/>
      <c r="M27" s="11"/>
    </row>
    <row r="28" spans="1:13" ht="18" x14ac:dyDescent="0.25">
      <c r="A28" s="169" t="s">
        <v>77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12"/>
      <c r="M28" s="11"/>
    </row>
    <row r="29" spans="1:13" x14ac:dyDescent="0.25">
      <c r="A29" s="93" t="s">
        <v>58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12"/>
      <c r="M29" s="11"/>
    </row>
    <row r="30" spans="1:13" x14ac:dyDescent="0.25">
      <c r="A30" s="167" t="s">
        <v>59</v>
      </c>
      <c r="B30" s="77" t="str">
        <f>IF(B$4=SOLL!$O$4,'AP Teil 1-K'!$H31,IF(B$4=SOLL!$B$4,TNBa!$H35,IF('1. Ausbildungsjahr'!B$4=SOLL!$C$4,KSMf!$H34,IF('1. Ausbildungsjahr'!B$4=SOLL!$D$4,TNFs!$H$16,IF('1. Ausbildungsjahr'!B$4=SOLL!$E$4,TNBi!$H35,IF('1. Ausbildungsjahr'!B$4=SOLL!$F$4,'TEBa 1&amp;2'!$H35,IF('1. Ausbildungsjahr'!B$4=SOLL!$G$4,'TEBa 3&amp;4'!$H35,IF('1. Ausbildungsjahr'!B$4=SOLL!$H$4,'KSM WA'!$H34,IF('1. Ausbildungsjahr'!B$4=SOLL!$I$4,KSMl!$H31,IF('1. Ausbildungsjahr'!B$4=SOLL!$J$4,#REF!,IF('1. Ausbildungsjahr'!B$4=SOLL!$K$4,'PPC-H'!$H37,IF('1. Ausbildungsjahr'!B$4=SOLL!$L$4,'PPC-K'!$H37,IF(B$4=SOLL!$N$4,"-",IF('1. Ausbildungsjahr'!B$4=SOLL!$M$4,Zielbogen!$H31,""))))))))))))))</f>
        <v>-</v>
      </c>
      <c r="C30" s="77" t="str">
        <f>IF(C$4=SOLL!$O$4,'AP Teil 1-K'!$H31,IF(C$4=SOLL!$B$4,TNBa!$H35,IF('1. Ausbildungsjahr'!C$4=SOLL!$C$4,KSMf!$H34,IF('1. Ausbildungsjahr'!C$4=SOLL!$D$4,TNFs!$H$16,IF('1. Ausbildungsjahr'!C$4=SOLL!$E$4,TNBi!$H35,IF('1. Ausbildungsjahr'!C$4=SOLL!$F$4,'TEBa 1&amp;2'!$H35,IF('1. Ausbildungsjahr'!C$4=SOLL!$G$4,'TEBa 3&amp;4'!$H35,IF('1. Ausbildungsjahr'!C$4=SOLL!$H$4,'KSM WA'!$H34,IF('1. Ausbildungsjahr'!C$4=SOLL!$I$4,KSMl!$H31,IF('1. Ausbildungsjahr'!C$4=SOLL!$J$4,#REF!,IF('1. Ausbildungsjahr'!C$4=SOLL!$K$4,'PPC-H'!$H37,IF('1. Ausbildungsjahr'!C$4=SOLL!$L$4,'PPC-K'!$H37,IF(C$4=SOLL!$N$4,"-",IF('1. Ausbildungsjahr'!C$4=SOLL!$M$4,Zielbogen!$H31,""))))))))))))))</f>
        <v>-</v>
      </c>
      <c r="D30" s="77" t="str">
        <f>IF(D$4=SOLL!$O$4,'AP Teil 1-K'!$H31,IF(D$4=SOLL!$B$4,TNBa!$H35,IF('1. Ausbildungsjahr'!D$4=SOLL!$C$4,KSMf!$H34,IF('1. Ausbildungsjahr'!D$4=SOLL!$D$4,TNFs!$H$16,IF('1. Ausbildungsjahr'!D$4=SOLL!$E$4,TNBi!$H35,IF('1. Ausbildungsjahr'!D$4=SOLL!$F$4,'TEBa 1&amp;2'!$H35,IF('1. Ausbildungsjahr'!D$4=SOLL!$G$4,'TEBa 3&amp;4'!$H35,IF('1. Ausbildungsjahr'!D$4=SOLL!$H$4,'KSM WA'!$H34,IF('1. Ausbildungsjahr'!D$4=SOLL!$I$4,KSMl!$H31,IF('1. Ausbildungsjahr'!D$4=SOLL!$J$4,#REF!,IF('1. Ausbildungsjahr'!D$4=SOLL!$K$4,'PPC-H'!$H37,IF('1. Ausbildungsjahr'!D$4=SOLL!$L$4,'PPC-K'!$H37,IF(D$4=SOLL!$N$4,"-",IF('1. Ausbildungsjahr'!D$4=SOLL!$M$4,Zielbogen!$H31,""))))))))))))))</f>
        <v>-</v>
      </c>
      <c r="E30" s="77" t="str">
        <f>IF(E$4=SOLL!$O$4,'AP Teil 1-K'!$H31,IF(E$4=SOLL!$B$4,TNBa!$H35,IF('1. Ausbildungsjahr'!E$4=SOLL!$C$4,KSMf!$H34,IF('1. Ausbildungsjahr'!E$4=SOLL!$D$4,TNFs!$H$16,IF('1. Ausbildungsjahr'!E$4=SOLL!$E$4,TNBi!$H35,IF('1. Ausbildungsjahr'!E$4=SOLL!$F$4,'TEBa 1&amp;2'!$H35,IF('1. Ausbildungsjahr'!E$4=SOLL!$G$4,'TEBa 3&amp;4'!$H35,IF('1. Ausbildungsjahr'!E$4=SOLL!$H$4,'KSM WA'!$H34,IF('1. Ausbildungsjahr'!E$4=SOLL!$I$4,KSMl!$H31,IF('1. Ausbildungsjahr'!E$4=SOLL!$J$4,#REF!,IF('1. Ausbildungsjahr'!E$4=SOLL!$K$4,'PPC-H'!$H37,IF('1. Ausbildungsjahr'!E$4=SOLL!$L$4,'PPC-K'!$H37,IF(E$4=SOLL!$N$4,"-",IF('1. Ausbildungsjahr'!E$4=SOLL!$M$4,Zielbogen!$H31,""))))))))))))))</f>
        <v>-</v>
      </c>
      <c r="F30" s="77" t="str">
        <f>IF(F$4=SOLL!$O$4,'AP Teil 1-K'!$H31,IF(F$4=SOLL!$B$4,TNBa!$H35,IF('1. Ausbildungsjahr'!F$4=SOLL!$C$4,KSMf!$H34,IF('1. Ausbildungsjahr'!F$4=SOLL!$D$4,TNFs!$H$16,IF('1. Ausbildungsjahr'!F$4=SOLL!$E$4,TNBi!$H35,IF('1. Ausbildungsjahr'!F$4=SOLL!$F$4,'TEBa 1&amp;2'!$H35,IF('1. Ausbildungsjahr'!F$4=SOLL!$G$4,'TEBa 3&amp;4'!$H35,IF('1. Ausbildungsjahr'!F$4=SOLL!$H$4,'KSM WA'!$H34,IF('1. Ausbildungsjahr'!F$4=SOLL!$I$4,KSMl!$H31,IF('1. Ausbildungsjahr'!F$4=SOLL!$J$4,#REF!,IF('1. Ausbildungsjahr'!F$4=SOLL!$K$4,'PPC-H'!$H37,IF('1. Ausbildungsjahr'!F$4=SOLL!$L$4,'PPC-K'!$H37,IF(F$4=SOLL!$N$4,"-",IF('1. Ausbildungsjahr'!F$4=SOLL!$M$4,Zielbogen!$H31,""))))))))))))))</f>
        <v>-</v>
      </c>
      <c r="G30" s="77" t="str">
        <f>IF(G$4=SOLL!$O$4,'AP Teil 1-K'!$H31,IF(G$4=SOLL!$B$4,TNBa!$H35,IF('1. Ausbildungsjahr'!G$4=SOLL!$C$4,KSMf!$H34,IF('1. Ausbildungsjahr'!G$4=SOLL!$D$4,TNFs!$H$16,IF('1. Ausbildungsjahr'!G$4=SOLL!$E$4,TNBi!$H35,IF('1. Ausbildungsjahr'!G$4=SOLL!$F$4,'TEBa 1&amp;2'!$H35,IF('1. Ausbildungsjahr'!G$4=SOLL!$G$4,'TEBa 3&amp;4'!$H35,IF('1. Ausbildungsjahr'!G$4=SOLL!$H$4,'KSM WA'!$H34,IF('1. Ausbildungsjahr'!G$4=SOLL!$I$4,KSMl!$H31,IF('1. Ausbildungsjahr'!G$4=SOLL!$J$4,#REF!,IF('1. Ausbildungsjahr'!G$4=SOLL!$K$4,'PPC-H'!$H37,IF('1. Ausbildungsjahr'!G$4=SOLL!$L$4,'PPC-K'!$H37,IF(G$4=SOLL!$N$4,"-",IF('1. Ausbildungsjahr'!G$4=SOLL!$M$4,Zielbogen!$H31,""))))))))))))))</f>
        <v>-</v>
      </c>
      <c r="H30" s="77" t="str">
        <f>IF(H$4=SOLL!$O$4,'AP Teil 1-K'!$H31,IF(H$4=SOLL!$B$4,TNBa!$H35,IF('1. Ausbildungsjahr'!H$4=SOLL!$C$4,KSMf!$H34,IF('1. Ausbildungsjahr'!H$4=SOLL!$D$4,TNFs!$H$16,IF('1. Ausbildungsjahr'!H$4=SOLL!$E$4,TNBi!$H35,IF('1. Ausbildungsjahr'!H$4=SOLL!$F$4,'TEBa 1&amp;2'!$H35,IF('1. Ausbildungsjahr'!H$4=SOLL!$G$4,'TEBa 3&amp;4'!$H35,IF('1. Ausbildungsjahr'!H$4=SOLL!$H$4,'KSM WA'!$H34,IF('1. Ausbildungsjahr'!H$4=SOLL!$I$4,KSMl!$H31,IF('1. Ausbildungsjahr'!H$4=SOLL!$J$4,#REF!,IF('1. Ausbildungsjahr'!H$4=SOLL!$K$4,'PPC-H'!$H37,IF('1. Ausbildungsjahr'!H$4=SOLL!$L$4,'PPC-K'!$H37,IF(H$4=SOLL!$N$4,"-",IF('1. Ausbildungsjahr'!H$4=SOLL!$M$4,Zielbogen!$H31,""))))))))))))))</f>
        <v>-</v>
      </c>
      <c r="I30" s="77" t="str">
        <f>IF(I$4=SOLL!$O$4,'AP Teil 1-K'!$H31,IF(I$4=SOLL!$B$4,TNBa!$H35,IF('1. Ausbildungsjahr'!I$4=SOLL!$C$4,KSMf!$H34,IF('1. Ausbildungsjahr'!I$4=SOLL!$D$4,TNFs!$H$16,IF('1. Ausbildungsjahr'!I$4=SOLL!$E$4,TNBi!$H35,IF('1. Ausbildungsjahr'!I$4=SOLL!$F$4,'TEBa 1&amp;2'!$H35,IF('1. Ausbildungsjahr'!I$4=SOLL!$G$4,'TEBa 3&amp;4'!$H35,IF('1. Ausbildungsjahr'!I$4=SOLL!$H$4,'KSM WA'!$H34,IF('1. Ausbildungsjahr'!I$4=SOLL!$I$4,KSMl!$H31,IF('1. Ausbildungsjahr'!I$4=SOLL!$J$4,#REF!,IF('1. Ausbildungsjahr'!I$4=SOLL!$K$4,'PPC-H'!$H37,IF('1. Ausbildungsjahr'!I$4=SOLL!$L$4,'PPC-K'!$H37,IF(I$4=SOLL!$N$4,"-",IF('1. Ausbildungsjahr'!I$4=SOLL!$M$4,Zielbogen!$H31,""))))))))))))))</f>
        <v>-</v>
      </c>
      <c r="J30" s="77" t="str">
        <f>IF(J$4=SOLL!$O$4,'AP Teil 1-K'!$H31,IF(J$4=SOLL!$B$4,TNBa!$H35,IF('1. Ausbildungsjahr'!J$4=SOLL!$C$4,KSMf!$H34,IF('1. Ausbildungsjahr'!J$4=SOLL!$D$4,TNFs!$H$16,IF('1. Ausbildungsjahr'!J$4=SOLL!$E$4,TNBi!$H35,IF('1. Ausbildungsjahr'!J$4=SOLL!$F$4,'TEBa 1&amp;2'!$H35,IF('1. Ausbildungsjahr'!J$4=SOLL!$G$4,'TEBa 3&amp;4'!$H35,IF('1. Ausbildungsjahr'!J$4=SOLL!$H$4,'KSM WA'!$H34,IF('1. Ausbildungsjahr'!J$4=SOLL!$I$4,KSMl!$H31,IF('1. Ausbildungsjahr'!J$4=SOLL!$J$4,#REF!,IF('1. Ausbildungsjahr'!J$4=SOLL!$K$4,'PPC-H'!$H37,IF('1. Ausbildungsjahr'!J$4=SOLL!$L$4,'PPC-K'!$H37,IF(J$4=SOLL!$N$4,"-",IF('1. Ausbildungsjahr'!J$4=SOLL!$M$4,Zielbogen!$H31,""))))))))))))))</f>
        <v>-</v>
      </c>
      <c r="K30" s="77" t="str">
        <f>IF(K$4=SOLL!$O$4,'AP Teil 1-K'!$H31,IF(K$4=SOLL!$B$4,TNBa!$H35,IF('1. Ausbildungsjahr'!K$4=SOLL!$C$4,KSMf!$H34,IF('1. Ausbildungsjahr'!K$4=SOLL!$D$4,TNFs!$H$16,IF('1. Ausbildungsjahr'!K$4=SOLL!$E$4,TNBi!$H35,IF('1. Ausbildungsjahr'!K$4=SOLL!$F$4,'TEBa 1&amp;2'!$H35,IF('1. Ausbildungsjahr'!K$4=SOLL!$G$4,'TEBa 3&amp;4'!$H35,IF('1. Ausbildungsjahr'!K$4=SOLL!$H$4,'KSM WA'!$H34,IF('1. Ausbildungsjahr'!K$4=SOLL!$I$4,KSMl!$H31,IF('1. Ausbildungsjahr'!K$4=SOLL!$J$4,#REF!,IF('1. Ausbildungsjahr'!K$4=SOLL!$K$4,'PPC-H'!$H37,IF('1. Ausbildungsjahr'!K$4=SOLL!$L$4,'PPC-K'!$H37,IF(K$4=SOLL!$N$4,"-",IF('1. Ausbildungsjahr'!K$4=SOLL!$M$4,Zielbogen!$H31,""))))))))))))))</f>
        <v>-</v>
      </c>
      <c r="L30" s="12">
        <f>SUM('Hilfsblatt 1. AJ'!C30,'Hilfsblatt 1. AJ'!E30,'Hilfsblatt 1. AJ'!G30,'Hilfsblatt 1. AJ'!I30,'Hilfsblatt 1. AJ'!K30,'Hilfsblatt 1. AJ'!M30,'Hilfsblatt 1. AJ'!O30,'Hilfsblatt 1. AJ'!Q30,'Hilfsblatt 1. AJ'!S30,'Hilfsblatt 1. AJ'!U30)</f>
        <v>0</v>
      </c>
      <c r="M30" s="11" t="e">
        <f>('Hilfsblatt 1. AJ'!B30*'Hilfsblatt 1. AJ'!C30+'Hilfsblatt 1. AJ'!D30*'Hilfsblatt 1. AJ'!E30+'Hilfsblatt 1. AJ'!F30*'Hilfsblatt 1. AJ'!G30+'Hilfsblatt 1. AJ'!H30*'Hilfsblatt 1. AJ'!I30+'Hilfsblatt 1. AJ'!J30*'Hilfsblatt 1. AJ'!K30+'Hilfsblatt 1. AJ'!L30*'Hilfsblatt 1. AJ'!M30+'Hilfsblatt 1. AJ'!N30*'Hilfsblatt 1. AJ'!O30+'Hilfsblatt 1. AJ'!P30*'Hilfsblatt 1. AJ'!Q30+'Hilfsblatt 1. AJ'!R30*'Hilfsblatt 1. AJ'!S30+'Hilfsblatt 1. AJ'!T30*'Hilfsblatt 1. AJ'!U30)/L30</f>
        <v>#DIV/0!</v>
      </c>
    </row>
    <row r="31" spans="1:13" x14ac:dyDescent="0.25">
      <c r="A31" s="167" t="s">
        <v>60</v>
      </c>
      <c r="B31" s="77" t="str">
        <f>IF(B$4=SOLL!$O$4,'AP Teil 1-K'!$H32,IF(B$4=SOLL!$B$4,TNBa!$H36,IF('1. Ausbildungsjahr'!B$4=SOLL!$C$4,KSMf!$H35,IF('1. Ausbildungsjahr'!B$4=SOLL!$D$4,SOLL!$D$31,IF('1. Ausbildungsjahr'!B$4=SOLL!$E$4,TNBi!$H36,IF('1. Ausbildungsjahr'!B$4=SOLL!$F$4,'TEBa 1&amp;2'!$H36,IF('1. Ausbildungsjahr'!B$4=SOLL!$G$4,'TEBa 3&amp;4'!$H36,IF('1. Ausbildungsjahr'!B$4=SOLL!$H$4,'KSM WA'!$H35,IF('1. Ausbildungsjahr'!B$4=SOLL!$I$4,KSMl!$H32,IF('1. Ausbildungsjahr'!B$4=SOLL!$J$4,#REF!,IF('1. Ausbildungsjahr'!B$4=SOLL!$K$4,'PPC-H'!$H38,IF('1. Ausbildungsjahr'!B$4=SOLL!$L$4,'PPC-K'!$H38,IF(B$4=SOLL!$N$4,"-",IF('1. Ausbildungsjahr'!B$4=SOLL!$M$4,Zielbogen!$H32,""))))))))))))))</f>
        <v>-</v>
      </c>
      <c r="C31" s="77" t="str">
        <f>IF(C$4=SOLL!$O$4,'AP Teil 1-K'!$H32,IF(C$4=SOLL!$B$4,TNBa!$H36,IF('1. Ausbildungsjahr'!C$4=SOLL!$C$4,KSMf!$H35,IF('1. Ausbildungsjahr'!C$4=SOLL!$D$4,SOLL!$D$31,IF('1. Ausbildungsjahr'!C$4=SOLL!$E$4,TNBi!$H36,IF('1. Ausbildungsjahr'!C$4=SOLL!$F$4,'TEBa 1&amp;2'!$H36,IF('1. Ausbildungsjahr'!C$4=SOLL!$G$4,'TEBa 3&amp;4'!$H36,IF('1. Ausbildungsjahr'!C$4=SOLL!$H$4,'KSM WA'!$H35,IF('1. Ausbildungsjahr'!C$4=SOLL!$I$4,KSMl!$H32,IF('1. Ausbildungsjahr'!C$4=SOLL!$J$4,#REF!,IF('1. Ausbildungsjahr'!C$4=SOLL!$K$4,'PPC-H'!$H38,IF('1. Ausbildungsjahr'!C$4=SOLL!$L$4,'PPC-K'!$H38,IF(C$4=SOLL!$N$4,"-",IF('1. Ausbildungsjahr'!C$4=SOLL!$M$4,Zielbogen!$H32,""))))))))))))))</f>
        <v>-</v>
      </c>
      <c r="D31" s="77" t="str">
        <f>IF(D$4=SOLL!$O$4,'AP Teil 1-K'!$H32,IF(D$4=SOLL!$B$4,TNBa!$H36,IF('1. Ausbildungsjahr'!D$4=SOLL!$C$4,KSMf!$H35,IF('1. Ausbildungsjahr'!D$4=SOLL!$D$4,SOLL!$D$31,IF('1. Ausbildungsjahr'!D$4=SOLL!$E$4,TNBi!$H36,IF('1. Ausbildungsjahr'!D$4=SOLL!$F$4,'TEBa 1&amp;2'!$H36,IF('1. Ausbildungsjahr'!D$4=SOLL!$G$4,'TEBa 3&amp;4'!$H36,IF('1. Ausbildungsjahr'!D$4=SOLL!$H$4,'KSM WA'!$H35,IF('1. Ausbildungsjahr'!D$4=SOLL!$I$4,KSMl!$H32,IF('1. Ausbildungsjahr'!D$4=SOLL!$J$4,#REF!,IF('1. Ausbildungsjahr'!D$4=SOLL!$K$4,'PPC-H'!$H38,IF('1. Ausbildungsjahr'!D$4=SOLL!$L$4,'PPC-K'!$H38,IF(D$4=SOLL!$N$4,"-",IF('1. Ausbildungsjahr'!D$4=SOLL!$M$4,Zielbogen!$H32,""))))))))))))))</f>
        <v>-</v>
      </c>
      <c r="E31" s="77" t="str">
        <f>IF(E$4=SOLL!$O$4,'AP Teil 1-K'!$H32,IF(E$4=SOLL!$B$4,TNBa!$H36,IF('1. Ausbildungsjahr'!E$4=SOLL!$C$4,KSMf!$H35,IF('1. Ausbildungsjahr'!E$4=SOLL!$D$4,SOLL!$D$31,IF('1. Ausbildungsjahr'!E$4=SOLL!$E$4,TNBi!$H36,IF('1. Ausbildungsjahr'!E$4=SOLL!$F$4,'TEBa 1&amp;2'!$H36,IF('1. Ausbildungsjahr'!E$4=SOLL!$G$4,'TEBa 3&amp;4'!$H36,IF('1. Ausbildungsjahr'!E$4=SOLL!$H$4,'KSM WA'!$H35,IF('1. Ausbildungsjahr'!E$4=SOLL!$I$4,KSMl!$H32,IF('1. Ausbildungsjahr'!E$4=SOLL!$J$4,#REF!,IF('1. Ausbildungsjahr'!E$4=SOLL!$K$4,'PPC-H'!$H38,IF('1. Ausbildungsjahr'!E$4=SOLL!$L$4,'PPC-K'!$H38,IF(E$4=SOLL!$N$4,"-",IF('1. Ausbildungsjahr'!E$4=SOLL!$M$4,Zielbogen!$H32,""))))))))))))))</f>
        <v>-</v>
      </c>
      <c r="F31" s="77" t="str">
        <f>IF(F$4=SOLL!$O$4,'AP Teil 1-K'!$H32,IF(F$4=SOLL!$B$4,TNBa!$H36,IF('1. Ausbildungsjahr'!F$4=SOLL!$C$4,KSMf!$H35,IF('1. Ausbildungsjahr'!F$4=SOLL!$D$4,SOLL!$D$31,IF('1. Ausbildungsjahr'!F$4=SOLL!$E$4,TNBi!$H36,IF('1. Ausbildungsjahr'!F$4=SOLL!$F$4,'TEBa 1&amp;2'!$H36,IF('1. Ausbildungsjahr'!F$4=SOLL!$G$4,'TEBa 3&amp;4'!$H36,IF('1. Ausbildungsjahr'!F$4=SOLL!$H$4,'KSM WA'!$H35,IF('1. Ausbildungsjahr'!F$4=SOLL!$I$4,KSMl!$H32,IF('1. Ausbildungsjahr'!F$4=SOLL!$J$4,#REF!,IF('1. Ausbildungsjahr'!F$4=SOLL!$K$4,'PPC-H'!$H38,IF('1. Ausbildungsjahr'!F$4=SOLL!$L$4,'PPC-K'!$H38,IF(F$4=SOLL!$N$4,"-",IF('1. Ausbildungsjahr'!F$4=SOLL!$M$4,Zielbogen!$H32,""))))))))))))))</f>
        <v>-</v>
      </c>
      <c r="G31" s="77" t="str">
        <f>IF(G$4=SOLL!$O$4,'AP Teil 1-K'!$H32,IF(G$4=SOLL!$B$4,TNBa!$H36,IF('1. Ausbildungsjahr'!G$4=SOLL!$C$4,KSMf!$H35,IF('1. Ausbildungsjahr'!G$4=SOLL!$D$4,SOLL!$D$31,IF('1. Ausbildungsjahr'!G$4=SOLL!$E$4,TNBi!$H36,IF('1. Ausbildungsjahr'!G$4=SOLL!$F$4,'TEBa 1&amp;2'!$H36,IF('1. Ausbildungsjahr'!G$4=SOLL!$G$4,'TEBa 3&amp;4'!$H36,IF('1. Ausbildungsjahr'!G$4=SOLL!$H$4,'KSM WA'!$H35,IF('1. Ausbildungsjahr'!G$4=SOLL!$I$4,KSMl!$H32,IF('1. Ausbildungsjahr'!G$4=SOLL!$J$4,#REF!,IF('1. Ausbildungsjahr'!G$4=SOLL!$K$4,'PPC-H'!$H38,IF('1. Ausbildungsjahr'!G$4=SOLL!$L$4,'PPC-K'!$H38,IF(G$4=SOLL!$N$4,"-",IF('1. Ausbildungsjahr'!G$4=SOLL!$M$4,Zielbogen!$H32,""))))))))))))))</f>
        <v>-</v>
      </c>
      <c r="H31" s="77" t="str">
        <f>IF(H$4=SOLL!$O$4,'AP Teil 1-K'!$H32,IF(H$4=SOLL!$B$4,TNBa!$H36,IF('1. Ausbildungsjahr'!H$4=SOLL!$C$4,KSMf!$H35,IF('1. Ausbildungsjahr'!H$4=SOLL!$D$4,SOLL!$D$31,IF('1. Ausbildungsjahr'!H$4=SOLL!$E$4,TNBi!$H36,IF('1. Ausbildungsjahr'!H$4=SOLL!$F$4,'TEBa 1&amp;2'!$H36,IF('1. Ausbildungsjahr'!H$4=SOLL!$G$4,'TEBa 3&amp;4'!$H36,IF('1. Ausbildungsjahr'!H$4=SOLL!$H$4,'KSM WA'!$H35,IF('1. Ausbildungsjahr'!H$4=SOLL!$I$4,KSMl!$H32,IF('1. Ausbildungsjahr'!H$4=SOLL!$J$4,#REF!,IF('1. Ausbildungsjahr'!H$4=SOLL!$K$4,'PPC-H'!$H38,IF('1. Ausbildungsjahr'!H$4=SOLL!$L$4,'PPC-K'!$H38,IF(H$4=SOLL!$N$4,"-",IF('1. Ausbildungsjahr'!H$4=SOLL!$M$4,Zielbogen!$H32,""))))))))))))))</f>
        <v>-</v>
      </c>
      <c r="I31" s="77" t="str">
        <f>IF(I$4=SOLL!$O$4,'AP Teil 1-K'!$H32,IF(I$4=SOLL!$B$4,TNBa!$H36,IF('1. Ausbildungsjahr'!I$4=SOLL!$C$4,KSMf!$H35,IF('1. Ausbildungsjahr'!I$4=SOLL!$D$4,SOLL!$D$31,IF('1. Ausbildungsjahr'!I$4=SOLL!$E$4,TNBi!$H36,IF('1. Ausbildungsjahr'!I$4=SOLL!$F$4,'TEBa 1&amp;2'!$H36,IF('1. Ausbildungsjahr'!I$4=SOLL!$G$4,'TEBa 3&amp;4'!$H36,IF('1. Ausbildungsjahr'!I$4=SOLL!$H$4,'KSM WA'!$H35,IF('1. Ausbildungsjahr'!I$4=SOLL!$I$4,KSMl!$H32,IF('1. Ausbildungsjahr'!I$4=SOLL!$J$4,#REF!,IF('1. Ausbildungsjahr'!I$4=SOLL!$K$4,'PPC-H'!$H38,IF('1. Ausbildungsjahr'!I$4=SOLL!$L$4,'PPC-K'!$H38,IF(I$4=SOLL!$N$4,"-",IF('1. Ausbildungsjahr'!I$4=SOLL!$M$4,Zielbogen!$H32,""))))))))))))))</f>
        <v>-</v>
      </c>
      <c r="J31" s="77" t="str">
        <f>IF(J$4=SOLL!$O$4,'AP Teil 1-K'!$H32,IF(J$4=SOLL!$B$4,TNBa!$H36,IF('1. Ausbildungsjahr'!J$4=SOLL!$C$4,KSMf!$H35,IF('1. Ausbildungsjahr'!J$4=SOLL!$D$4,SOLL!$D$31,IF('1. Ausbildungsjahr'!J$4=SOLL!$E$4,TNBi!$H36,IF('1. Ausbildungsjahr'!J$4=SOLL!$F$4,'TEBa 1&amp;2'!$H36,IF('1. Ausbildungsjahr'!J$4=SOLL!$G$4,'TEBa 3&amp;4'!$H36,IF('1. Ausbildungsjahr'!J$4=SOLL!$H$4,'KSM WA'!$H35,IF('1. Ausbildungsjahr'!J$4=SOLL!$I$4,KSMl!$H32,IF('1. Ausbildungsjahr'!J$4=SOLL!$J$4,#REF!,IF('1. Ausbildungsjahr'!J$4=SOLL!$K$4,'PPC-H'!$H38,IF('1. Ausbildungsjahr'!J$4=SOLL!$L$4,'PPC-K'!$H38,IF(J$4=SOLL!$N$4,"-",IF('1. Ausbildungsjahr'!J$4=SOLL!$M$4,Zielbogen!$H32,""))))))))))))))</f>
        <v>-</v>
      </c>
      <c r="K31" s="77" t="str">
        <f>IF(K$4=SOLL!$O$4,'AP Teil 1-K'!$H32,IF(K$4=SOLL!$B$4,TNBa!$H36,IF('1. Ausbildungsjahr'!K$4=SOLL!$C$4,KSMf!$H35,IF('1. Ausbildungsjahr'!K$4=SOLL!$D$4,SOLL!$D$31,IF('1. Ausbildungsjahr'!K$4=SOLL!$E$4,TNBi!$H36,IF('1. Ausbildungsjahr'!K$4=SOLL!$F$4,'TEBa 1&amp;2'!$H36,IF('1. Ausbildungsjahr'!K$4=SOLL!$G$4,'TEBa 3&amp;4'!$H36,IF('1. Ausbildungsjahr'!K$4=SOLL!$H$4,'KSM WA'!$H35,IF('1. Ausbildungsjahr'!K$4=SOLL!$I$4,KSMl!$H32,IF('1. Ausbildungsjahr'!K$4=SOLL!$J$4,#REF!,IF('1. Ausbildungsjahr'!K$4=SOLL!$K$4,'PPC-H'!$H38,IF('1. Ausbildungsjahr'!K$4=SOLL!$L$4,'PPC-K'!$H38,IF(K$4=SOLL!$N$4,"-",IF('1. Ausbildungsjahr'!K$4=SOLL!$M$4,Zielbogen!$H32,""))))))))))))))</f>
        <v>-</v>
      </c>
      <c r="L31" s="12">
        <f>SUM('Hilfsblatt 1. AJ'!C31,'Hilfsblatt 1. AJ'!E31,'Hilfsblatt 1. AJ'!G31,'Hilfsblatt 1. AJ'!I31,'Hilfsblatt 1. AJ'!K31,'Hilfsblatt 1. AJ'!M31,'Hilfsblatt 1. AJ'!O31,'Hilfsblatt 1. AJ'!Q31,'Hilfsblatt 1. AJ'!S31,'Hilfsblatt 1. AJ'!U31)</f>
        <v>0</v>
      </c>
      <c r="M31" s="11" t="e">
        <f>('Hilfsblatt 1. AJ'!B31*'Hilfsblatt 1. AJ'!C31+'Hilfsblatt 1. AJ'!D31*'Hilfsblatt 1. AJ'!E31+'Hilfsblatt 1. AJ'!F31*'Hilfsblatt 1. AJ'!G31+'Hilfsblatt 1. AJ'!H31*'Hilfsblatt 1. AJ'!I31+'Hilfsblatt 1. AJ'!J31*'Hilfsblatt 1. AJ'!K31+'Hilfsblatt 1. AJ'!L31*'Hilfsblatt 1. AJ'!M31+'Hilfsblatt 1. AJ'!N31*'Hilfsblatt 1. AJ'!O31+'Hilfsblatt 1. AJ'!P31*'Hilfsblatt 1. AJ'!Q31+'Hilfsblatt 1. AJ'!R31*'Hilfsblatt 1. AJ'!S31+'Hilfsblatt 1. AJ'!T31*'Hilfsblatt 1. AJ'!U31)/L31</f>
        <v>#DIV/0!</v>
      </c>
    </row>
    <row r="32" spans="1:13" x14ac:dyDescent="0.25">
      <c r="A32" s="167" t="s">
        <v>61</v>
      </c>
      <c r="B32" s="77" t="str">
        <f>IF(B$4=SOLL!$O$4,'AP Teil 1-K'!$H33,IF(B$4=SOLL!$B$4,TNBa!$H37,IF('1. Ausbildungsjahr'!B$4=SOLL!$C$4,KSMf!$H36,IF('1. Ausbildungsjahr'!B$4=SOLL!$D$4,TNFs!$H$27,IF('1. Ausbildungsjahr'!B$4=SOLL!$E$4,TNBi!$H37,IF('1. Ausbildungsjahr'!B$4=SOLL!$F$4,'TEBa 1&amp;2'!$H37,IF('1. Ausbildungsjahr'!B$4=SOLL!$G$4,'TEBa 3&amp;4'!$H37,IF('1. Ausbildungsjahr'!B$4=SOLL!$H$4,'KSM WA'!$H36,IF('1. Ausbildungsjahr'!B$4=SOLL!$I$4,KSMl!$H33,IF('1. Ausbildungsjahr'!B$4=SOLL!$J$4,#REF!,IF('1. Ausbildungsjahr'!B$4=SOLL!$K$4,'PPC-H'!$H39,IF('1. Ausbildungsjahr'!B$4=SOLL!$L$4,'PPC-K'!$H39,IF(B$4=SOLL!$N$4,"-",IF('1. Ausbildungsjahr'!B$4=SOLL!$M$4,Zielbogen!$H33,""))))))))))))))</f>
        <v>-</v>
      </c>
      <c r="C32" s="77" t="str">
        <f>IF(C$4=SOLL!$O$4,'AP Teil 1-K'!$H33,IF(C$4=SOLL!$B$4,TNBa!$H37,IF('1. Ausbildungsjahr'!C$4=SOLL!$C$4,KSMf!$H36,IF('1. Ausbildungsjahr'!C$4=SOLL!$D$4,TNFs!$H$27,IF('1. Ausbildungsjahr'!C$4=SOLL!$E$4,TNBi!$H37,IF('1. Ausbildungsjahr'!C$4=SOLL!$F$4,'TEBa 1&amp;2'!$H37,IF('1. Ausbildungsjahr'!C$4=SOLL!$G$4,'TEBa 3&amp;4'!$H37,IF('1. Ausbildungsjahr'!C$4=SOLL!$H$4,'KSM WA'!$H36,IF('1. Ausbildungsjahr'!C$4=SOLL!$I$4,KSMl!$H33,IF('1. Ausbildungsjahr'!C$4=SOLL!$J$4,#REF!,IF('1. Ausbildungsjahr'!C$4=SOLL!$K$4,'PPC-H'!$H39,IF('1. Ausbildungsjahr'!C$4=SOLL!$L$4,'PPC-K'!$H39,IF(C$4=SOLL!$N$4,"-",IF('1. Ausbildungsjahr'!C$4=SOLL!$M$4,Zielbogen!$H33,""))))))))))))))</f>
        <v>-</v>
      </c>
      <c r="D32" s="77" t="str">
        <f>IF(D$4=SOLL!$O$4,'AP Teil 1-K'!$H33,IF(D$4=SOLL!$B$4,TNBa!$H37,IF('1. Ausbildungsjahr'!D$4=SOLL!$C$4,KSMf!$H36,IF('1. Ausbildungsjahr'!D$4=SOLL!$D$4,TNFs!$H$27,IF('1. Ausbildungsjahr'!D$4=SOLL!$E$4,TNBi!$H37,IF('1. Ausbildungsjahr'!D$4=SOLL!$F$4,'TEBa 1&amp;2'!$H37,IF('1. Ausbildungsjahr'!D$4=SOLL!$G$4,'TEBa 3&amp;4'!$H37,IF('1. Ausbildungsjahr'!D$4=SOLL!$H$4,'KSM WA'!$H36,IF('1. Ausbildungsjahr'!D$4=SOLL!$I$4,KSMl!$H33,IF('1. Ausbildungsjahr'!D$4=SOLL!$J$4,#REF!,IF('1. Ausbildungsjahr'!D$4=SOLL!$K$4,'PPC-H'!$H39,IF('1. Ausbildungsjahr'!D$4=SOLL!$L$4,'PPC-K'!$H39,IF(D$4=SOLL!$N$4,"-",IF('1. Ausbildungsjahr'!D$4=SOLL!$M$4,Zielbogen!$H33,""))))))))))))))</f>
        <v>-</v>
      </c>
      <c r="E32" s="77" t="str">
        <f>IF(E$4=SOLL!$O$4,'AP Teil 1-K'!$H33,IF(E$4=SOLL!$B$4,TNBa!$H37,IF('1. Ausbildungsjahr'!E$4=SOLL!$C$4,KSMf!$H36,IF('1. Ausbildungsjahr'!E$4=SOLL!$D$4,TNFs!$H$27,IF('1. Ausbildungsjahr'!E$4=SOLL!$E$4,TNBi!$H37,IF('1. Ausbildungsjahr'!E$4=SOLL!$F$4,'TEBa 1&amp;2'!$H37,IF('1. Ausbildungsjahr'!E$4=SOLL!$G$4,'TEBa 3&amp;4'!$H37,IF('1. Ausbildungsjahr'!E$4=SOLL!$H$4,'KSM WA'!$H36,IF('1. Ausbildungsjahr'!E$4=SOLL!$I$4,KSMl!$H33,IF('1. Ausbildungsjahr'!E$4=SOLL!$J$4,#REF!,IF('1. Ausbildungsjahr'!E$4=SOLL!$K$4,'PPC-H'!$H39,IF('1. Ausbildungsjahr'!E$4=SOLL!$L$4,'PPC-K'!$H39,IF(E$4=SOLL!$N$4,"-",IF('1. Ausbildungsjahr'!E$4=SOLL!$M$4,Zielbogen!$H33,""))))))))))))))</f>
        <v>-</v>
      </c>
      <c r="F32" s="77" t="str">
        <f>IF(F$4=SOLL!$O$4,'AP Teil 1-K'!$H33,IF(F$4=SOLL!$B$4,TNBa!$H37,IF('1. Ausbildungsjahr'!F$4=SOLL!$C$4,KSMf!$H36,IF('1. Ausbildungsjahr'!F$4=SOLL!$D$4,TNFs!$H$27,IF('1. Ausbildungsjahr'!F$4=SOLL!$E$4,TNBi!$H37,IF('1. Ausbildungsjahr'!F$4=SOLL!$F$4,'TEBa 1&amp;2'!$H37,IF('1. Ausbildungsjahr'!F$4=SOLL!$G$4,'TEBa 3&amp;4'!$H37,IF('1. Ausbildungsjahr'!F$4=SOLL!$H$4,'KSM WA'!$H36,IF('1. Ausbildungsjahr'!F$4=SOLL!$I$4,KSMl!$H33,IF('1. Ausbildungsjahr'!F$4=SOLL!$J$4,#REF!,IF('1. Ausbildungsjahr'!F$4=SOLL!$K$4,'PPC-H'!$H39,IF('1. Ausbildungsjahr'!F$4=SOLL!$L$4,'PPC-K'!$H39,IF(F$4=SOLL!$N$4,"-",IF('1. Ausbildungsjahr'!F$4=SOLL!$M$4,Zielbogen!$H33,""))))))))))))))</f>
        <v>-</v>
      </c>
      <c r="G32" s="77" t="str">
        <f>IF(G$4=SOLL!$O$4,'AP Teil 1-K'!$H33,IF(G$4=SOLL!$B$4,TNBa!$H37,IF('1. Ausbildungsjahr'!G$4=SOLL!$C$4,KSMf!$H36,IF('1. Ausbildungsjahr'!G$4=SOLL!$D$4,TNFs!$H$27,IF('1. Ausbildungsjahr'!G$4=SOLL!$E$4,TNBi!$H37,IF('1. Ausbildungsjahr'!G$4=SOLL!$F$4,'TEBa 1&amp;2'!$H37,IF('1. Ausbildungsjahr'!G$4=SOLL!$G$4,'TEBa 3&amp;4'!$H37,IF('1. Ausbildungsjahr'!G$4=SOLL!$H$4,'KSM WA'!$H36,IF('1. Ausbildungsjahr'!G$4=SOLL!$I$4,KSMl!$H33,IF('1. Ausbildungsjahr'!G$4=SOLL!$J$4,#REF!,IF('1. Ausbildungsjahr'!G$4=SOLL!$K$4,'PPC-H'!$H39,IF('1. Ausbildungsjahr'!G$4=SOLL!$L$4,'PPC-K'!$H39,IF(G$4=SOLL!$N$4,"-",IF('1. Ausbildungsjahr'!G$4=SOLL!$M$4,Zielbogen!$H33,""))))))))))))))</f>
        <v>-</v>
      </c>
      <c r="H32" s="77" t="str">
        <f>IF(H$4=SOLL!$O$4,'AP Teil 1-K'!$H33,IF(H$4=SOLL!$B$4,TNBa!$H37,IF('1. Ausbildungsjahr'!H$4=SOLL!$C$4,KSMf!$H36,IF('1. Ausbildungsjahr'!H$4=SOLL!$D$4,TNFs!$H$27,IF('1. Ausbildungsjahr'!H$4=SOLL!$E$4,TNBi!$H37,IF('1. Ausbildungsjahr'!H$4=SOLL!$F$4,'TEBa 1&amp;2'!$H37,IF('1. Ausbildungsjahr'!H$4=SOLL!$G$4,'TEBa 3&amp;4'!$H37,IF('1. Ausbildungsjahr'!H$4=SOLL!$H$4,'KSM WA'!$H36,IF('1. Ausbildungsjahr'!H$4=SOLL!$I$4,KSMl!$H33,IF('1. Ausbildungsjahr'!H$4=SOLL!$J$4,#REF!,IF('1. Ausbildungsjahr'!H$4=SOLL!$K$4,'PPC-H'!$H39,IF('1. Ausbildungsjahr'!H$4=SOLL!$L$4,'PPC-K'!$H39,IF(H$4=SOLL!$N$4,"-",IF('1. Ausbildungsjahr'!H$4=SOLL!$M$4,Zielbogen!$H33,""))))))))))))))</f>
        <v>-</v>
      </c>
      <c r="I32" s="77" t="str">
        <f>IF(I$4=SOLL!$O$4,'AP Teil 1-K'!$H33,IF(I$4=SOLL!$B$4,TNBa!$H37,IF('1. Ausbildungsjahr'!I$4=SOLL!$C$4,KSMf!$H36,IF('1. Ausbildungsjahr'!I$4=SOLL!$D$4,TNFs!$H$27,IF('1. Ausbildungsjahr'!I$4=SOLL!$E$4,TNBi!$H37,IF('1. Ausbildungsjahr'!I$4=SOLL!$F$4,'TEBa 1&amp;2'!$H37,IF('1. Ausbildungsjahr'!I$4=SOLL!$G$4,'TEBa 3&amp;4'!$H37,IF('1. Ausbildungsjahr'!I$4=SOLL!$H$4,'KSM WA'!$H36,IF('1. Ausbildungsjahr'!I$4=SOLL!$I$4,KSMl!$H33,IF('1. Ausbildungsjahr'!I$4=SOLL!$J$4,#REF!,IF('1. Ausbildungsjahr'!I$4=SOLL!$K$4,'PPC-H'!$H39,IF('1. Ausbildungsjahr'!I$4=SOLL!$L$4,'PPC-K'!$H39,IF(I$4=SOLL!$N$4,"-",IF('1. Ausbildungsjahr'!I$4=SOLL!$M$4,Zielbogen!$H33,""))))))))))))))</f>
        <v>-</v>
      </c>
      <c r="J32" s="77" t="str">
        <f>IF(J$4=SOLL!$O$4,'AP Teil 1-K'!$H33,IF(J$4=SOLL!$B$4,TNBa!$H37,IF('1. Ausbildungsjahr'!J$4=SOLL!$C$4,KSMf!$H36,IF('1. Ausbildungsjahr'!J$4=SOLL!$D$4,TNFs!$H$27,IF('1. Ausbildungsjahr'!J$4=SOLL!$E$4,TNBi!$H37,IF('1. Ausbildungsjahr'!J$4=SOLL!$F$4,'TEBa 1&amp;2'!$H37,IF('1. Ausbildungsjahr'!J$4=SOLL!$G$4,'TEBa 3&amp;4'!$H37,IF('1. Ausbildungsjahr'!J$4=SOLL!$H$4,'KSM WA'!$H36,IF('1. Ausbildungsjahr'!J$4=SOLL!$I$4,KSMl!$H33,IF('1. Ausbildungsjahr'!J$4=SOLL!$J$4,#REF!,IF('1. Ausbildungsjahr'!J$4=SOLL!$K$4,'PPC-H'!$H39,IF('1. Ausbildungsjahr'!J$4=SOLL!$L$4,'PPC-K'!$H39,IF(J$4=SOLL!$N$4,"-",IF('1. Ausbildungsjahr'!J$4=SOLL!$M$4,Zielbogen!$H33,""))))))))))))))</f>
        <v>-</v>
      </c>
      <c r="K32" s="77" t="str">
        <f>IF(K$4=SOLL!$O$4,'AP Teil 1-K'!$H33,IF(K$4=SOLL!$B$4,TNBa!$H37,IF('1. Ausbildungsjahr'!K$4=SOLL!$C$4,KSMf!$H36,IF('1. Ausbildungsjahr'!K$4=SOLL!$D$4,TNFs!$H$27,IF('1. Ausbildungsjahr'!K$4=SOLL!$E$4,TNBi!$H37,IF('1. Ausbildungsjahr'!K$4=SOLL!$F$4,'TEBa 1&amp;2'!$H37,IF('1. Ausbildungsjahr'!K$4=SOLL!$G$4,'TEBa 3&amp;4'!$H37,IF('1. Ausbildungsjahr'!K$4=SOLL!$H$4,'KSM WA'!$H36,IF('1. Ausbildungsjahr'!K$4=SOLL!$I$4,KSMl!$H33,IF('1. Ausbildungsjahr'!K$4=SOLL!$J$4,#REF!,IF('1. Ausbildungsjahr'!K$4=SOLL!$K$4,'PPC-H'!$H39,IF('1. Ausbildungsjahr'!K$4=SOLL!$L$4,'PPC-K'!$H39,IF(K$4=SOLL!$N$4,"-",IF('1. Ausbildungsjahr'!K$4=SOLL!$M$4,Zielbogen!$H33,""))))))))))))))</f>
        <v>-</v>
      </c>
      <c r="L32" s="12">
        <f>SUM('Hilfsblatt 1. AJ'!C32,'Hilfsblatt 1. AJ'!E32,'Hilfsblatt 1. AJ'!G32,'Hilfsblatt 1. AJ'!I32,'Hilfsblatt 1. AJ'!K32,'Hilfsblatt 1. AJ'!M32,'Hilfsblatt 1. AJ'!O32,'Hilfsblatt 1. AJ'!Q32,'Hilfsblatt 1. AJ'!S32,'Hilfsblatt 1. AJ'!U32)</f>
        <v>0</v>
      </c>
      <c r="M32" s="11" t="e">
        <f>('Hilfsblatt 1. AJ'!B32*'Hilfsblatt 1. AJ'!C32+'Hilfsblatt 1. AJ'!D32*'Hilfsblatt 1. AJ'!E32+'Hilfsblatt 1. AJ'!F32*'Hilfsblatt 1. AJ'!G32+'Hilfsblatt 1. AJ'!H32*'Hilfsblatt 1. AJ'!I32+'Hilfsblatt 1. AJ'!J32*'Hilfsblatt 1. AJ'!K32+'Hilfsblatt 1. AJ'!L32*'Hilfsblatt 1. AJ'!M32+'Hilfsblatt 1. AJ'!N32*'Hilfsblatt 1. AJ'!O32+'Hilfsblatt 1. AJ'!P32*'Hilfsblatt 1. AJ'!Q32+'Hilfsblatt 1. AJ'!R32*'Hilfsblatt 1. AJ'!S32+'Hilfsblatt 1. AJ'!T32*'Hilfsblatt 1. AJ'!U32)/L32</f>
        <v>#DIV/0!</v>
      </c>
    </row>
    <row r="33" spans="1:13" x14ac:dyDescent="0.25">
      <c r="A33" s="167" t="s">
        <v>62</v>
      </c>
      <c r="B33" s="77" t="str">
        <f>IF(B$4=SOLL!$O$4,'AP Teil 1-K'!$H34,IF(B$4=SOLL!$B$4,TNBa!$H38,IF('1. Ausbildungsjahr'!B$4=SOLL!$C$4,KSMf!$H37,IF('1. Ausbildungsjahr'!B$4=SOLL!$D$4,SOLL!$D$33,IF('1. Ausbildungsjahr'!B$4=SOLL!$E$4,TNBi!$H38,IF('1. Ausbildungsjahr'!B$4=SOLL!$F$4,'TEBa 1&amp;2'!$H38,IF('1. Ausbildungsjahr'!B$4=SOLL!$G$4,'TEBa 3&amp;4'!$H38,IF('1. Ausbildungsjahr'!B$4=SOLL!$H$4,'KSM WA'!$H37,IF('1. Ausbildungsjahr'!B$4=SOLL!$I$4,KSMl!$H34,IF('1. Ausbildungsjahr'!B$4=SOLL!$J$4,#REF!,IF('1. Ausbildungsjahr'!B$4=SOLL!$K$4,'PPC-H'!$H40,IF('1. Ausbildungsjahr'!B$4=SOLL!$L$4,'PPC-K'!$H40,IF(B$4=SOLL!$N$4,"-",IF('1. Ausbildungsjahr'!B$4=SOLL!$M$4,Zielbogen!$H34,""))))))))))))))</f>
        <v>-</v>
      </c>
      <c r="C33" s="77" t="str">
        <f>IF(C$4=SOLL!$O$4,'AP Teil 1-K'!$H34,IF(C$4=SOLL!$B$4,TNBa!$H38,IF('1. Ausbildungsjahr'!C$4=SOLL!$C$4,KSMf!$H37,IF('1. Ausbildungsjahr'!C$4=SOLL!$D$4,SOLL!$D$33,IF('1. Ausbildungsjahr'!C$4=SOLL!$E$4,TNBi!$H38,IF('1. Ausbildungsjahr'!C$4=SOLL!$F$4,'TEBa 1&amp;2'!$H38,IF('1. Ausbildungsjahr'!C$4=SOLL!$G$4,'TEBa 3&amp;4'!$H38,IF('1. Ausbildungsjahr'!C$4=SOLL!$H$4,'KSM WA'!$H37,IF('1. Ausbildungsjahr'!C$4=SOLL!$I$4,KSMl!$H34,IF('1. Ausbildungsjahr'!C$4=SOLL!$J$4,#REF!,IF('1. Ausbildungsjahr'!C$4=SOLL!$K$4,'PPC-H'!$H40,IF('1. Ausbildungsjahr'!C$4=SOLL!$L$4,'PPC-K'!$H40,IF(C$4=SOLL!$N$4,"-",IF('1. Ausbildungsjahr'!C$4=SOLL!$M$4,Zielbogen!$H34,""))))))))))))))</f>
        <v>-</v>
      </c>
      <c r="D33" s="77" t="str">
        <f>IF(D$4=SOLL!$O$4,'AP Teil 1-K'!$H34,IF(D$4=SOLL!$B$4,TNBa!$H38,IF('1. Ausbildungsjahr'!D$4=SOLL!$C$4,KSMf!$H37,IF('1. Ausbildungsjahr'!D$4=SOLL!$D$4,SOLL!$D$33,IF('1. Ausbildungsjahr'!D$4=SOLL!$E$4,TNBi!$H38,IF('1. Ausbildungsjahr'!D$4=SOLL!$F$4,'TEBa 1&amp;2'!$H38,IF('1. Ausbildungsjahr'!D$4=SOLL!$G$4,'TEBa 3&amp;4'!$H38,IF('1. Ausbildungsjahr'!D$4=SOLL!$H$4,'KSM WA'!$H37,IF('1. Ausbildungsjahr'!D$4=SOLL!$I$4,KSMl!$H34,IF('1. Ausbildungsjahr'!D$4=SOLL!$J$4,#REF!,IF('1. Ausbildungsjahr'!D$4=SOLL!$K$4,'PPC-H'!$H40,IF('1. Ausbildungsjahr'!D$4=SOLL!$L$4,'PPC-K'!$H40,IF(D$4=SOLL!$N$4,"-",IF('1. Ausbildungsjahr'!D$4=SOLL!$M$4,Zielbogen!$H34,""))))))))))))))</f>
        <v>-</v>
      </c>
      <c r="E33" s="77" t="str">
        <f>IF(E$4=SOLL!$O$4,'AP Teil 1-K'!$H34,IF(E$4=SOLL!$B$4,TNBa!$H38,IF('1. Ausbildungsjahr'!E$4=SOLL!$C$4,KSMf!$H37,IF('1. Ausbildungsjahr'!E$4=SOLL!$D$4,SOLL!$D$33,IF('1. Ausbildungsjahr'!E$4=SOLL!$E$4,TNBi!$H38,IF('1. Ausbildungsjahr'!E$4=SOLL!$F$4,'TEBa 1&amp;2'!$H38,IF('1. Ausbildungsjahr'!E$4=SOLL!$G$4,'TEBa 3&amp;4'!$H38,IF('1. Ausbildungsjahr'!E$4=SOLL!$H$4,'KSM WA'!$H37,IF('1. Ausbildungsjahr'!E$4=SOLL!$I$4,KSMl!$H34,IF('1. Ausbildungsjahr'!E$4=SOLL!$J$4,#REF!,IF('1. Ausbildungsjahr'!E$4=SOLL!$K$4,'PPC-H'!$H40,IF('1. Ausbildungsjahr'!E$4=SOLL!$L$4,'PPC-K'!$H40,IF(E$4=SOLL!$N$4,"-",IF('1. Ausbildungsjahr'!E$4=SOLL!$M$4,Zielbogen!$H34,""))))))))))))))</f>
        <v>-</v>
      </c>
      <c r="F33" s="77" t="str">
        <f>IF(F$4=SOLL!$O$4,'AP Teil 1-K'!$H34,IF(F$4=SOLL!$B$4,TNBa!$H38,IF('1. Ausbildungsjahr'!F$4=SOLL!$C$4,KSMf!$H37,IF('1. Ausbildungsjahr'!F$4=SOLL!$D$4,SOLL!$D$33,IF('1. Ausbildungsjahr'!F$4=SOLL!$E$4,TNBi!$H38,IF('1. Ausbildungsjahr'!F$4=SOLL!$F$4,'TEBa 1&amp;2'!$H38,IF('1. Ausbildungsjahr'!F$4=SOLL!$G$4,'TEBa 3&amp;4'!$H38,IF('1. Ausbildungsjahr'!F$4=SOLL!$H$4,'KSM WA'!$H37,IF('1. Ausbildungsjahr'!F$4=SOLL!$I$4,KSMl!$H34,IF('1. Ausbildungsjahr'!F$4=SOLL!$J$4,#REF!,IF('1. Ausbildungsjahr'!F$4=SOLL!$K$4,'PPC-H'!$H40,IF('1. Ausbildungsjahr'!F$4=SOLL!$L$4,'PPC-K'!$H40,IF(F$4=SOLL!$N$4,"-",IF('1. Ausbildungsjahr'!F$4=SOLL!$M$4,Zielbogen!$H34,""))))))))))))))</f>
        <v>-</v>
      </c>
      <c r="G33" s="77" t="str">
        <f>IF(G$4=SOLL!$O$4,'AP Teil 1-K'!$H34,IF(G$4=SOLL!$B$4,TNBa!$H38,IF('1. Ausbildungsjahr'!G$4=SOLL!$C$4,KSMf!$H37,IF('1. Ausbildungsjahr'!G$4=SOLL!$D$4,SOLL!$D$33,IF('1. Ausbildungsjahr'!G$4=SOLL!$E$4,TNBi!$H38,IF('1. Ausbildungsjahr'!G$4=SOLL!$F$4,'TEBa 1&amp;2'!$H38,IF('1. Ausbildungsjahr'!G$4=SOLL!$G$4,'TEBa 3&amp;4'!$H38,IF('1. Ausbildungsjahr'!G$4=SOLL!$H$4,'KSM WA'!$H37,IF('1. Ausbildungsjahr'!G$4=SOLL!$I$4,KSMl!$H34,IF('1. Ausbildungsjahr'!G$4=SOLL!$J$4,#REF!,IF('1. Ausbildungsjahr'!G$4=SOLL!$K$4,'PPC-H'!$H40,IF('1. Ausbildungsjahr'!G$4=SOLL!$L$4,'PPC-K'!$H40,IF(G$4=SOLL!$N$4,"-",IF('1. Ausbildungsjahr'!G$4=SOLL!$M$4,Zielbogen!$H34,""))))))))))))))</f>
        <v>-</v>
      </c>
      <c r="H33" s="77" t="str">
        <f>IF(H$4=SOLL!$O$4,'AP Teil 1-K'!$H34,IF(H$4=SOLL!$B$4,TNBa!$H38,IF('1. Ausbildungsjahr'!H$4=SOLL!$C$4,KSMf!$H37,IF('1. Ausbildungsjahr'!H$4=SOLL!$D$4,SOLL!$D$33,IF('1. Ausbildungsjahr'!H$4=SOLL!$E$4,TNBi!$H38,IF('1. Ausbildungsjahr'!H$4=SOLL!$F$4,'TEBa 1&amp;2'!$H38,IF('1. Ausbildungsjahr'!H$4=SOLL!$G$4,'TEBa 3&amp;4'!$H38,IF('1. Ausbildungsjahr'!H$4=SOLL!$H$4,'KSM WA'!$H37,IF('1. Ausbildungsjahr'!H$4=SOLL!$I$4,KSMl!$H34,IF('1. Ausbildungsjahr'!H$4=SOLL!$J$4,#REF!,IF('1. Ausbildungsjahr'!H$4=SOLL!$K$4,'PPC-H'!$H40,IF('1. Ausbildungsjahr'!H$4=SOLL!$L$4,'PPC-K'!$H40,IF(H$4=SOLL!$N$4,"-",IF('1. Ausbildungsjahr'!H$4=SOLL!$M$4,Zielbogen!$H34,""))))))))))))))</f>
        <v>-</v>
      </c>
      <c r="I33" s="77" t="str">
        <f>IF(I$4=SOLL!$O$4,'AP Teil 1-K'!$H34,IF(I$4=SOLL!$B$4,TNBa!$H38,IF('1. Ausbildungsjahr'!I$4=SOLL!$C$4,KSMf!$H37,IF('1. Ausbildungsjahr'!I$4=SOLL!$D$4,SOLL!$D$33,IF('1. Ausbildungsjahr'!I$4=SOLL!$E$4,TNBi!$H38,IF('1. Ausbildungsjahr'!I$4=SOLL!$F$4,'TEBa 1&amp;2'!$H38,IF('1. Ausbildungsjahr'!I$4=SOLL!$G$4,'TEBa 3&amp;4'!$H38,IF('1. Ausbildungsjahr'!I$4=SOLL!$H$4,'KSM WA'!$H37,IF('1. Ausbildungsjahr'!I$4=SOLL!$I$4,KSMl!$H34,IF('1. Ausbildungsjahr'!I$4=SOLL!$J$4,#REF!,IF('1. Ausbildungsjahr'!I$4=SOLL!$K$4,'PPC-H'!$H40,IF('1. Ausbildungsjahr'!I$4=SOLL!$L$4,'PPC-K'!$H40,IF(I$4=SOLL!$N$4,"-",IF('1. Ausbildungsjahr'!I$4=SOLL!$M$4,Zielbogen!$H34,""))))))))))))))</f>
        <v>-</v>
      </c>
      <c r="J33" s="77" t="str">
        <f>IF(J$4=SOLL!$O$4,'AP Teil 1-K'!$H34,IF(J$4=SOLL!$B$4,TNBa!$H38,IF('1. Ausbildungsjahr'!J$4=SOLL!$C$4,KSMf!$H37,IF('1. Ausbildungsjahr'!J$4=SOLL!$D$4,SOLL!$D$33,IF('1. Ausbildungsjahr'!J$4=SOLL!$E$4,TNBi!$H38,IF('1. Ausbildungsjahr'!J$4=SOLL!$F$4,'TEBa 1&amp;2'!$H38,IF('1. Ausbildungsjahr'!J$4=SOLL!$G$4,'TEBa 3&amp;4'!$H38,IF('1. Ausbildungsjahr'!J$4=SOLL!$H$4,'KSM WA'!$H37,IF('1. Ausbildungsjahr'!J$4=SOLL!$I$4,KSMl!$H34,IF('1. Ausbildungsjahr'!J$4=SOLL!$J$4,#REF!,IF('1. Ausbildungsjahr'!J$4=SOLL!$K$4,'PPC-H'!$H40,IF('1. Ausbildungsjahr'!J$4=SOLL!$L$4,'PPC-K'!$H40,IF(J$4=SOLL!$N$4,"-",IF('1. Ausbildungsjahr'!J$4=SOLL!$M$4,Zielbogen!$H34,""))))))))))))))</f>
        <v>-</v>
      </c>
      <c r="K33" s="77" t="str">
        <f>IF(K$4=SOLL!$O$4,'AP Teil 1-K'!$H34,IF(K$4=SOLL!$B$4,TNBa!$H38,IF('1. Ausbildungsjahr'!K$4=SOLL!$C$4,KSMf!$H37,IF('1. Ausbildungsjahr'!K$4=SOLL!$D$4,SOLL!$D$33,IF('1. Ausbildungsjahr'!K$4=SOLL!$E$4,TNBi!$H38,IF('1. Ausbildungsjahr'!K$4=SOLL!$F$4,'TEBa 1&amp;2'!$H38,IF('1. Ausbildungsjahr'!K$4=SOLL!$G$4,'TEBa 3&amp;4'!$H38,IF('1. Ausbildungsjahr'!K$4=SOLL!$H$4,'KSM WA'!$H37,IF('1. Ausbildungsjahr'!K$4=SOLL!$I$4,KSMl!$H34,IF('1. Ausbildungsjahr'!K$4=SOLL!$J$4,#REF!,IF('1. Ausbildungsjahr'!K$4=SOLL!$K$4,'PPC-H'!$H40,IF('1. Ausbildungsjahr'!K$4=SOLL!$L$4,'PPC-K'!$H40,IF(K$4=SOLL!$N$4,"-",IF('1. Ausbildungsjahr'!K$4=SOLL!$M$4,Zielbogen!$H34,""))))))))))))))</f>
        <v>-</v>
      </c>
      <c r="L33" s="12">
        <f>SUM('Hilfsblatt 1. AJ'!C33,'Hilfsblatt 1. AJ'!E33,'Hilfsblatt 1. AJ'!G33,'Hilfsblatt 1. AJ'!I33,'Hilfsblatt 1. AJ'!K33,'Hilfsblatt 1. AJ'!M33,'Hilfsblatt 1. AJ'!O33,'Hilfsblatt 1. AJ'!Q33,'Hilfsblatt 1. AJ'!S33,'Hilfsblatt 1. AJ'!U33)</f>
        <v>0</v>
      </c>
      <c r="M33" s="11" t="e">
        <f>('Hilfsblatt 1. AJ'!B33*'Hilfsblatt 1. AJ'!C33+'Hilfsblatt 1. AJ'!D33*'Hilfsblatt 1. AJ'!E33+'Hilfsblatt 1. AJ'!F33*'Hilfsblatt 1. AJ'!G33+'Hilfsblatt 1. AJ'!H33*'Hilfsblatt 1. AJ'!I33+'Hilfsblatt 1. AJ'!J33*'Hilfsblatt 1. AJ'!K33+'Hilfsblatt 1. AJ'!L33*'Hilfsblatt 1. AJ'!M33+'Hilfsblatt 1. AJ'!N33*'Hilfsblatt 1. AJ'!O33+'Hilfsblatt 1. AJ'!P33*'Hilfsblatt 1. AJ'!Q33+'Hilfsblatt 1. AJ'!R33*'Hilfsblatt 1. AJ'!S33+'Hilfsblatt 1. AJ'!T33*'Hilfsblatt 1. AJ'!U33)/L33</f>
        <v>#DIV/0!</v>
      </c>
    </row>
    <row r="34" spans="1:13" x14ac:dyDescent="0.25">
      <c r="A34" s="167" t="s">
        <v>63</v>
      </c>
      <c r="B34" s="77" t="str">
        <f>IF(B$4=SOLL!$O$4,'AP Teil 1-K'!$H35,IF(B$4=SOLL!$B$4,TNBa!$H39,IF('1. Ausbildungsjahr'!B$4=SOLL!$C$4,KSMf!$H38,IF('1. Ausbildungsjahr'!B$4=SOLL!$D$4,TNFs!$H$26,IF('1. Ausbildungsjahr'!B$4=SOLL!$E$4,TNBi!$H39,IF('1. Ausbildungsjahr'!B$4=SOLL!$F$4,'TEBa 1&amp;2'!$H39,IF('1. Ausbildungsjahr'!B$4=SOLL!$G$4,'TEBa 3&amp;4'!$H39,IF('1. Ausbildungsjahr'!B$4=SOLL!$H$4,'KSM WA'!$H38,IF('1. Ausbildungsjahr'!B$4=SOLL!$I$4,KSMl!$H35,IF('1. Ausbildungsjahr'!B$4=SOLL!$J$4,#REF!,IF('1. Ausbildungsjahr'!B$4=SOLL!$K$4,'PPC-H'!$H41,IF('1. Ausbildungsjahr'!B$4=SOLL!$L$4,'PPC-K'!$H41,IF(B$4=SOLL!$N$4,"-",IF('1. Ausbildungsjahr'!B$4=SOLL!$M$4,Zielbogen!$H35,""))))))))))))))</f>
        <v>-</v>
      </c>
      <c r="C34" s="77" t="str">
        <f>IF(C$4=SOLL!$O$4,'AP Teil 1-K'!$H35,IF(C$4=SOLL!$B$4,TNBa!$H39,IF('1. Ausbildungsjahr'!C$4=SOLL!$C$4,KSMf!$H38,IF('1. Ausbildungsjahr'!C$4=SOLL!$D$4,TNFs!$H$26,IF('1. Ausbildungsjahr'!C$4=SOLL!$E$4,TNBi!$H39,IF('1. Ausbildungsjahr'!C$4=SOLL!$F$4,'TEBa 1&amp;2'!$H39,IF('1. Ausbildungsjahr'!C$4=SOLL!$G$4,'TEBa 3&amp;4'!$H39,IF('1. Ausbildungsjahr'!C$4=SOLL!$H$4,'KSM WA'!$H38,IF('1. Ausbildungsjahr'!C$4=SOLL!$I$4,KSMl!$H35,IF('1. Ausbildungsjahr'!C$4=SOLL!$J$4,#REF!,IF('1. Ausbildungsjahr'!C$4=SOLL!$K$4,'PPC-H'!$H41,IF('1. Ausbildungsjahr'!C$4=SOLL!$L$4,'PPC-K'!$H41,IF(C$4=SOLL!$N$4,"-",IF('1. Ausbildungsjahr'!C$4=SOLL!$M$4,Zielbogen!$H35,""))))))))))))))</f>
        <v>-</v>
      </c>
      <c r="D34" s="77" t="str">
        <f>IF(D$4=SOLL!$O$4,'AP Teil 1-K'!$H35,IF(D$4=SOLL!$B$4,TNBa!$H39,IF('1. Ausbildungsjahr'!D$4=SOLL!$C$4,KSMf!$H38,IF('1. Ausbildungsjahr'!D$4=SOLL!$D$4,TNFs!$H$26,IF('1. Ausbildungsjahr'!D$4=SOLL!$E$4,TNBi!$H39,IF('1. Ausbildungsjahr'!D$4=SOLL!$F$4,'TEBa 1&amp;2'!$H39,IF('1. Ausbildungsjahr'!D$4=SOLL!$G$4,'TEBa 3&amp;4'!$H39,IF('1. Ausbildungsjahr'!D$4=SOLL!$H$4,'KSM WA'!$H38,IF('1. Ausbildungsjahr'!D$4=SOLL!$I$4,KSMl!$H35,IF('1. Ausbildungsjahr'!D$4=SOLL!$J$4,#REF!,IF('1. Ausbildungsjahr'!D$4=SOLL!$K$4,'PPC-H'!$H41,IF('1. Ausbildungsjahr'!D$4=SOLL!$L$4,'PPC-K'!$H41,IF(D$4=SOLL!$N$4,"-",IF('1. Ausbildungsjahr'!D$4=SOLL!$M$4,Zielbogen!$H35,""))))))))))))))</f>
        <v>-</v>
      </c>
      <c r="E34" s="77" t="str">
        <f>IF(E$4=SOLL!$O$4,'AP Teil 1-K'!$H35,IF(E$4=SOLL!$B$4,TNBa!$H39,IF('1. Ausbildungsjahr'!E$4=SOLL!$C$4,KSMf!$H38,IF('1. Ausbildungsjahr'!E$4=SOLL!$D$4,TNFs!$H$26,IF('1. Ausbildungsjahr'!E$4=SOLL!$E$4,TNBi!$H39,IF('1. Ausbildungsjahr'!E$4=SOLL!$F$4,'TEBa 1&amp;2'!$H39,IF('1. Ausbildungsjahr'!E$4=SOLL!$G$4,'TEBa 3&amp;4'!$H39,IF('1. Ausbildungsjahr'!E$4=SOLL!$H$4,'KSM WA'!$H38,IF('1. Ausbildungsjahr'!E$4=SOLL!$I$4,KSMl!$H35,IF('1. Ausbildungsjahr'!E$4=SOLL!$J$4,#REF!,IF('1. Ausbildungsjahr'!E$4=SOLL!$K$4,'PPC-H'!$H41,IF('1. Ausbildungsjahr'!E$4=SOLL!$L$4,'PPC-K'!$H41,IF(E$4=SOLL!$N$4,"-",IF('1. Ausbildungsjahr'!E$4=SOLL!$M$4,Zielbogen!$H35,""))))))))))))))</f>
        <v>-</v>
      </c>
      <c r="F34" s="77" t="str">
        <f>IF(F$4=SOLL!$O$4,'AP Teil 1-K'!$H35,IF(F$4=SOLL!$B$4,TNBa!$H39,IF('1. Ausbildungsjahr'!F$4=SOLL!$C$4,KSMf!$H38,IF('1. Ausbildungsjahr'!F$4=SOLL!$D$4,TNFs!$H$26,IF('1. Ausbildungsjahr'!F$4=SOLL!$E$4,TNBi!$H39,IF('1. Ausbildungsjahr'!F$4=SOLL!$F$4,'TEBa 1&amp;2'!$H39,IF('1. Ausbildungsjahr'!F$4=SOLL!$G$4,'TEBa 3&amp;4'!$H39,IF('1. Ausbildungsjahr'!F$4=SOLL!$H$4,'KSM WA'!$H38,IF('1. Ausbildungsjahr'!F$4=SOLL!$I$4,KSMl!$H35,IF('1. Ausbildungsjahr'!F$4=SOLL!$J$4,#REF!,IF('1. Ausbildungsjahr'!F$4=SOLL!$K$4,'PPC-H'!$H41,IF('1. Ausbildungsjahr'!F$4=SOLL!$L$4,'PPC-K'!$H41,IF(F$4=SOLL!$N$4,"-",IF('1. Ausbildungsjahr'!F$4=SOLL!$M$4,Zielbogen!$H35,""))))))))))))))</f>
        <v>-</v>
      </c>
      <c r="G34" s="77" t="str">
        <f>IF(G$4=SOLL!$O$4,'AP Teil 1-K'!$H35,IF(G$4=SOLL!$B$4,TNBa!$H39,IF('1. Ausbildungsjahr'!G$4=SOLL!$C$4,KSMf!$H38,IF('1. Ausbildungsjahr'!G$4=SOLL!$D$4,TNFs!$H$26,IF('1. Ausbildungsjahr'!G$4=SOLL!$E$4,TNBi!$H39,IF('1. Ausbildungsjahr'!G$4=SOLL!$F$4,'TEBa 1&amp;2'!$H39,IF('1. Ausbildungsjahr'!G$4=SOLL!$G$4,'TEBa 3&amp;4'!$H39,IF('1. Ausbildungsjahr'!G$4=SOLL!$H$4,'KSM WA'!$H38,IF('1. Ausbildungsjahr'!G$4=SOLL!$I$4,KSMl!$H35,IF('1. Ausbildungsjahr'!G$4=SOLL!$J$4,#REF!,IF('1. Ausbildungsjahr'!G$4=SOLL!$K$4,'PPC-H'!$H41,IF('1. Ausbildungsjahr'!G$4=SOLL!$L$4,'PPC-K'!$H41,IF(G$4=SOLL!$N$4,"-",IF('1. Ausbildungsjahr'!G$4=SOLL!$M$4,Zielbogen!$H35,""))))))))))))))</f>
        <v>-</v>
      </c>
      <c r="H34" s="77" t="str">
        <f>IF(H$4=SOLL!$O$4,'AP Teil 1-K'!$H35,IF(H$4=SOLL!$B$4,TNBa!$H39,IF('1. Ausbildungsjahr'!H$4=SOLL!$C$4,KSMf!$H38,IF('1. Ausbildungsjahr'!H$4=SOLL!$D$4,TNFs!$H$26,IF('1. Ausbildungsjahr'!H$4=SOLL!$E$4,TNBi!$H39,IF('1. Ausbildungsjahr'!H$4=SOLL!$F$4,'TEBa 1&amp;2'!$H39,IF('1. Ausbildungsjahr'!H$4=SOLL!$G$4,'TEBa 3&amp;4'!$H39,IF('1. Ausbildungsjahr'!H$4=SOLL!$H$4,'KSM WA'!$H38,IF('1. Ausbildungsjahr'!H$4=SOLL!$I$4,KSMl!$H35,IF('1. Ausbildungsjahr'!H$4=SOLL!$J$4,#REF!,IF('1. Ausbildungsjahr'!H$4=SOLL!$K$4,'PPC-H'!$H41,IF('1. Ausbildungsjahr'!H$4=SOLL!$L$4,'PPC-K'!$H41,IF(H$4=SOLL!$N$4,"-",IF('1. Ausbildungsjahr'!H$4=SOLL!$M$4,Zielbogen!$H35,""))))))))))))))</f>
        <v>-</v>
      </c>
      <c r="I34" s="77" t="str">
        <f>IF(I$4=SOLL!$O$4,'AP Teil 1-K'!$H35,IF(I$4=SOLL!$B$4,TNBa!$H39,IF('1. Ausbildungsjahr'!I$4=SOLL!$C$4,KSMf!$H38,IF('1. Ausbildungsjahr'!I$4=SOLL!$D$4,TNFs!$H$26,IF('1. Ausbildungsjahr'!I$4=SOLL!$E$4,TNBi!$H39,IF('1. Ausbildungsjahr'!I$4=SOLL!$F$4,'TEBa 1&amp;2'!$H39,IF('1. Ausbildungsjahr'!I$4=SOLL!$G$4,'TEBa 3&amp;4'!$H39,IF('1. Ausbildungsjahr'!I$4=SOLL!$H$4,'KSM WA'!$H38,IF('1. Ausbildungsjahr'!I$4=SOLL!$I$4,KSMl!$H35,IF('1. Ausbildungsjahr'!I$4=SOLL!$J$4,#REF!,IF('1. Ausbildungsjahr'!I$4=SOLL!$K$4,'PPC-H'!$H41,IF('1. Ausbildungsjahr'!I$4=SOLL!$L$4,'PPC-K'!$H41,IF(I$4=SOLL!$N$4,"-",IF('1. Ausbildungsjahr'!I$4=SOLL!$M$4,Zielbogen!$H35,""))))))))))))))</f>
        <v>-</v>
      </c>
      <c r="J34" s="77" t="str">
        <f>IF(J$4=SOLL!$O$4,'AP Teil 1-K'!$H35,IF(J$4=SOLL!$B$4,TNBa!$H39,IF('1. Ausbildungsjahr'!J$4=SOLL!$C$4,KSMf!$H38,IF('1. Ausbildungsjahr'!J$4=SOLL!$D$4,TNFs!$H$26,IF('1. Ausbildungsjahr'!J$4=SOLL!$E$4,TNBi!$H39,IF('1. Ausbildungsjahr'!J$4=SOLL!$F$4,'TEBa 1&amp;2'!$H39,IF('1. Ausbildungsjahr'!J$4=SOLL!$G$4,'TEBa 3&amp;4'!$H39,IF('1. Ausbildungsjahr'!J$4=SOLL!$H$4,'KSM WA'!$H38,IF('1. Ausbildungsjahr'!J$4=SOLL!$I$4,KSMl!$H35,IF('1. Ausbildungsjahr'!J$4=SOLL!$J$4,#REF!,IF('1. Ausbildungsjahr'!J$4=SOLL!$K$4,'PPC-H'!$H41,IF('1. Ausbildungsjahr'!J$4=SOLL!$L$4,'PPC-K'!$H41,IF(J$4=SOLL!$N$4,"-",IF('1. Ausbildungsjahr'!J$4=SOLL!$M$4,Zielbogen!$H35,""))))))))))))))</f>
        <v>-</v>
      </c>
      <c r="K34" s="77" t="str">
        <f>IF(K$4=SOLL!$O$4,'AP Teil 1-K'!$H35,IF(K$4=SOLL!$B$4,TNBa!$H39,IF('1. Ausbildungsjahr'!K$4=SOLL!$C$4,KSMf!$H38,IF('1. Ausbildungsjahr'!K$4=SOLL!$D$4,TNFs!$H$26,IF('1. Ausbildungsjahr'!K$4=SOLL!$E$4,TNBi!$H39,IF('1. Ausbildungsjahr'!K$4=SOLL!$F$4,'TEBa 1&amp;2'!$H39,IF('1. Ausbildungsjahr'!K$4=SOLL!$G$4,'TEBa 3&amp;4'!$H39,IF('1. Ausbildungsjahr'!K$4=SOLL!$H$4,'KSM WA'!$H38,IF('1. Ausbildungsjahr'!K$4=SOLL!$I$4,KSMl!$H35,IF('1. Ausbildungsjahr'!K$4=SOLL!$J$4,#REF!,IF('1. Ausbildungsjahr'!K$4=SOLL!$K$4,'PPC-H'!$H41,IF('1. Ausbildungsjahr'!K$4=SOLL!$L$4,'PPC-K'!$H41,IF(K$4=SOLL!$N$4,"-",IF('1. Ausbildungsjahr'!K$4=SOLL!$M$4,Zielbogen!$H35,""))))))))))))))</f>
        <v>-</v>
      </c>
      <c r="L34" s="12">
        <f>SUM('Hilfsblatt 1. AJ'!C34,'Hilfsblatt 1. AJ'!E34,'Hilfsblatt 1. AJ'!G34,'Hilfsblatt 1. AJ'!I34,'Hilfsblatt 1. AJ'!K34,'Hilfsblatt 1. AJ'!M34,'Hilfsblatt 1. AJ'!O34,'Hilfsblatt 1. AJ'!Q34,'Hilfsblatt 1. AJ'!S34,'Hilfsblatt 1. AJ'!U34)</f>
        <v>0</v>
      </c>
      <c r="M34" s="11" t="e">
        <f>('Hilfsblatt 1. AJ'!B34*'Hilfsblatt 1. AJ'!C34+'Hilfsblatt 1. AJ'!D34*'Hilfsblatt 1. AJ'!E34+'Hilfsblatt 1. AJ'!F34*'Hilfsblatt 1. AJ'!G34+'Hilfsblatt 1. AJ'!H34*'Hilfsblatt 1. AJ'!I34+'Hilfsblatt 1. AJ'!J34*'Hilfsblatt 1. AJ'!K34+'Hilfsblatt 1. AJ'!L34*'Hilfsblatt 1. AJ'!M34+'Hilfsblatt 1. AJ'!N34*'Hilfsblatt 1. AJ'!O34+'Hilfsblatt 1. AJ'!P34*'Hilfsblatt 1. AJ'!Q34+'Hilfsblatt 1. AJ'!R34*'Hilfsblatt 1. AJ'!S34+'Hilfsblatt 1. AJ'!T34*'Hilfsblatt 1. AJ'!U34)/L34</f>
        <v>#DIV/0!</v>
      </c>
    </row>
    <row r="35" spans="1:13" x14ac:dyDescent="0.25">
      <c r="A35" s="5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12"/>
      <c r="M35" s="11"/>
    </row>
    <row r="36" spans="1:13" x14ac:dyDescent="0.25">
      <c r="A36" s="5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12"/>
      <c r="M36" s="11"/>
    </row>
    <row r="37" spans="1:13" ht="18" x14ac:dyDescent="0.25">
      <c r="A37" s="169" t="s">
        <v>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12"/>
      <c r="M37" s="11"/>
    </row>
    <row r="38" spans="1:13" x14ac:dyDescent="0.25">
      <c r="A38" s="93" t="s">
        <v>78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12"/>
      <c r="M38" s="11"/>
    </row>
    <row r="39" spans="1:13" x14ac:dyDescent="0.25">
      <c r="A39" s="168" t="s">
        <v>9</v>
      </c>
      <c r="B39" s="77" t="str">
        <f>IF(B$4=SOLL!$O$4,'AP Teil 1-K'!$H40,IF(B$4=SOLL!$B$4,TNBa!$H79,IF('1. Ausbildungsjahr'!B$4=SOLL!$C$4,KSMf!$H70,IF('1. Ausbildungsjahr'!B$4=SOLL!$D$4,TNFs!$H$36,IF('1. Ausbildungsjahr'!B$4=SOLL!$E$4,TNBi!$H79,IF('1. Ausbildungsjahr'!B$4=SOLL!$F$4,'TEBa 1&amp;2'!$H79,IF('1. Ausbildungsjahr'!B$4=SOLL!$G$4,'TEBa 3&amp;4'!$H79,IF('1. Ausbildungsjahr'!B$4=SOLL!$H$4,'KSM WA'!$H69,IF('1. Ausbildungsjahr'!B$4=SOLL!$I$4,KSMl!$H40,IF('1. Ausbildungsjahr'!B$4=SOLL!$J$4,#REF!,IF('1. Ausbildungsjahr'!B$4=SOLL!$K$4,'PPC-H'!$H74,IF('1. Ausbildungsjahr'!B$4=SOLL!$L$4,'PPC-K'!$H90,IF(B$4=SOLL!$N$4,"-",IF('1. Ausbildungsjahr'!B$4=SOLL!$M$4,Zielbogen!$H40,""))))))))))))))</f>
        <v>-</v>
      </c>
      <c r="C39" s="77" t="str">
        <f>IF(C$4=SOLL!$O$4,'AP Teil 1-K'!$H40,IF(C$4=SOLL!$B$4,TNBa!$H79,IF('1. Ausbildungsjahr'!C$4=SOLL!$C$4,KSMf!$H70,IF('1. Ausbildungsjahr'!C$4=SOLL!$D$4,TNFs!$H$36,IF('1. Ausbildungsjahr'!C$4=SOLL!$E$4,TNBi!$H79,IF('1. Ausbildungsjahr'!C$4=SOLL!$F$4,'TEBa 1&amp;2'!$H79,IF('1. Ausbildungsjahr'!C$4=SOLL!$G$4,'TEBa 3&amp;4'!$H79,IF('1. Ausbildungsjahr'!C$4=SOLL!$H$4,'KSM WA'!$H69,IF('1. Ausbildungsjahr'!C$4=SOLL!$I$4,KSMl!$H40,IF('1. Ausbildungsjahr'!C$4=SOLL!$J$4,#REF!,IF('1. Ausbildungsjahr'!C$4=SOLL!$K$4,'PPC-H'!$H74,IF('1. Ausbildungsjahr'!C$4=SOLL!$L$4,'PPC-K'!$H90,IF(C$4=SOLL!$N$4,"-",IF('1. Ausbildungsjahr'!C$4=SOLL!$M$4,Zielbogen!$H40,""))))))))))))))</f>
        <v>-</v>
      </c>
      <c r="D39" s="77" t="str">
        <f>IF(D$4=SOLL!$O$4,'AP Teil 1-K'!$H40,IF(D$4=SOLL!$B$4,TNBa!$H79,IF('1. Ausbildungsjahr'!D$4=SOLL!$C$4,KSMf!$H70,IF('1. Ausbildungsjahr'!D$4=SOLL!$D$4,TNFs!$H$36,IF('1. Ausbildungsjahr'!D$4=SOLL!$E$4,TNBi!$H79,IF('1. Ausbildungsjahr'!D$4=SOLL!$F$4,'TEBa 1&amp;2'!$H79,IF('1. Ausbildungsjahr'!D$4=SOLL!$G$4,'TEBa 3&amp;4'!$H79,IF('1. Ausbildungsjahr'!D$4=SOLL!$H$4,'KSM WA'!$H69,IF('1. Ausbildungsjahr'!D$4=SOLL!$I$4,KSMl!$H40,IF('1. Ausbildungsjahr'!D$4=SOLL!$J$4,#REF!,IF('1. Ausbildungsjahr'!D$4=SOLL!$K$4,'PPC-H'!$H74,IF('1. Ausbildungsjahr'!D$4=SOLL!$L$4,'PPC-K'!$H90,IF(D$4=SOLL!$N$4,"-",IF('1. Ausbildungsjahr'!D$4=SOLL!$M$4,Zielbogen!$H40,""))))))))))))))</f>
        <v>-</v>
      </c>
      <c r="E39" s="77" t="str">
        <f>IF(E$4=SOLL!$O$4,'AP Teil 1-K'!$H40,IF(E$4=SOLL!$B$4,TNBa!$H79,IF('1. Ausbildungsjahr'!E$4=SOLL!$C$4,KSMf!$H70,IF('1. Ausbildungsjahr'!E$4=SOLL!$D$4,TNFs!$H$36,IF('1. Ausbildungsjahr'!E$4=SOLL!$E$4,TNBi!$H79,IF('1. Ausbildungsjahr'!E$4=SOLL!$F$4,'TEBa 1&amp;2'!$H79,IF('1. Ausbildungsjahr'!E$4=SOLL!$G$4,'TEBa 3&amp;4'!$H79,IF('1. Ausbildungsjahr'!E$4=SOLL!$H$4,'KSM WA'!$H69,IF('1. Ausbildungsjahr'!E$4=SOLL!$I$4,KSMl!$H40,IF('1. Ausbildungsjahr'!E$4=SOLL!$J$4,#REF!,IF('1. Ausbildungsjahr'!E$4=SOLL!$K$4,'PPC-H'!$H74,IF('1. Ausbildungsjahr'!E$4=SOLL!$L$4,'PPC-K'!$H90,IF(E$4=SOLL!$N$4,"-",IF('1. Ausbildungsjahr'!E$4=SOLL!$M$4,Zielbogen!$H40,""))))))))))))))</f>
        <v>-</v>
      </c>
      <c r="F39" s="77" t="str">
        <f>IF(F$4=SOLL!$O$4,'AP Teil 1-K'!$H40,IF(F$4=SOLL!$B$4,TNBa!$H79,IF('1. Ausbildungsjahr'!F$4=SOLL!$C$4,KSMf!$H70,IF('1. Ausbildungsjahr'!F$4=SOLL!$D$4,TNFs!$H$36,IF('1. Ausbildungsjahr'!F$4=SOLL!$E$4,TNBi!$H79,IF('1. Ausbildungsjahr'!F$4=SOLL!$F$4,'TEBa 1&amp;2'!$H79,IF('1. Ausbildungsjahr'!F$4=SOLL!$G$4,'TEBa 3&amp;4'!$H79,IF('1. Ausbildungsjahr'!F$4=SOLL!$H$4,'KSM WA'!$H69,IF('1. Ausbildungsjahr'!F$4=SOLL!$I$4,KSMl!$H40,IF('1. Ausbildungsjahr'!F$4=SOLL!$J$4,#REF!,IF('1. Ausbildungsjahr'!F$4=SOLL!$K$4,'PPC-H'!$H74,IF('1. Ausbildungsjahr'!F$4=SOLL!$L$4,'PPC-K'!$H90,IF(F$4=SOLL!$N$4,"-",IF('1. Ausbildungsjahr'!F$4=SOLL!$M$4,Zielbogen!$H40,""))))))))))))))</f>
        <v>-</v>
      </c>
      <c r="G39" s="77" t="str">
        <f>IF(G$4=SOLL!$O$4,'AP Teil 1-K'!$H40,IF(G$4=SOLL!$B$4,TNBa!$H79,IF('1. Ausbildungsjahr'!G$4=SOLL!$C$4,KSMf!$H70,IF('1. Ausbildungsjahr'!G$4=SOLL!$D$4,TNFs!$H$36,IF('1. Ausbildungsjahr'!G$4=SOLL!$E$4,TNBi!$H79,IF('1. Ausbildungsjahr'!G$4=SOLL!$F$4,'TEBa 1&amp;2'!$H79,IF('1. Ausbildungsjahr'!G$4=SOLL!$G$4,'TEBa 3&amp;4'!$H79,IF('1. Ausbildungsjahr'!G$4=SOLL!$H$4,'KSM WA'!$H69,IF('1. Ausbildungsjahr'!G$4=SOLL!$I$4,KSMl!$H40,IF('1. Ausbildungsjahr'!G$4=SOLL!$J$4,#REF!,IF('1. Ausbildungsjahr'!G$4=SOLL!$K$4,'PPC-H'!$H74,IF('1. Ausbildungsjahr'!G$4=SOLL!$L$4,'PPC-K'!$H90,IF(G$4=SOLL!$N$4,"-",IF('1. Ausbildungsjahr'!G$4=SOLL!$M$4,Zielbogen!$H40,""))))))))))))))</f>
        <v>-</v>
      </c>
      <c r="H39" s="77" t="str">
        <f>IF(H$4=SOLL!$O$4,'AP Teil 1-K'!$H40,IF(H$4=SOLL!$B$4,TNBa!$H79,IF('1. Ausbildungsjahr'!H$4=SOLL!$C$4,KSMf!$H70,IF('1. Ausbildungsjahr'!H$4=SOLL!$D$4,TNFs!$H$36,IF('1. Ausbildungsjahr'!H$4=SOLL!$E$4,TNBi!$H79,IF('1. Ausbildungsjahr'!H$4=SOLL!$F$4,'TEBa 1&amp;2'!$H79,IF('1. Ausbildungsjahr'!H$4=SOLL!$G$4,'TEBa 3&amp;4'!$H79,IF('1. Ausbildungsjahr'!H$4=SOLL!$H$4,'KSM WA'!$H69,IF('1. Ausbildungsjahr'!H$4=SOLL!$I$4,KSMl!$H40,IF('1. Ausbildungsjahr'!H$4=SOLL!$J$4,#REF!,IF('1. Ausbildungsjahr'!H$4=SOLL!$K$4,'PPC-H'!$H74,IF('1. Ausbildungsjahr'!H$4=SOLL!$L$4,'PPC-K'!$H90,IF(H$4=SOLL!$N$4,"-",IF('1. Ausbildungsjahr'!H$4=SOLL!$M$4,Zielbogen!$H40,""))))))))))))))</f>
        <v>-</v>
      </c>
      <c r="I39" s="77" t="str">
        <f>IF(I$4=SOLL!$O$4,'AP Teil 1-K'!$H40,IF(I$4=SOLL!$B$4,TNBa!$H79,IF('1. Ausbildungsjahr'!I$4=SOLL!$C$4,KSMf!$H70,IF('1. Ausbildungsjahr'!I$4=SOLL!$D$4,TNFs!$H$36,IF('1. Ausbildungsjahr'!I$4=SOLL!$E$4,TNBi!$H79,IF('1. Ausbildungsjahr'!I$4=SOLL!$F$4,'TEBa 1&amp;2'!$H79,IF('1. Ausbildungsjahr'!I$4=SOLL!$G$4,'TEBa 3&amp;4'!$H79,IF('1. Ausbildungsjahr'!I$4=SOLL!$H$4,'KSM WA'!$H69,IF('1. Ausbildungsjahr'!I$4=SOLL!$I$4,KSMl!$H40,IF('1. Ausbildungsjahr'!I$4=SOLL!$J$4,#REF!,IF('1. Ausbildungsjahr'!I$4=SOLL!$K$4,'PPC-H'!$H74,IF('1. Ausbildungsjahr'!I$4=SOLL!$L$4,'PPC-K'!$H90,IF(I$4=SOLL!$N$4,"-",IF('1. Ausbildungsjahr'!I$4=SOLL!$M$4,Zielbogen!$H40,""))))))))))))))</f>
        <v>-</v>
      </c>
      <c r="J39" s="77" t="str">
        <f>IF(J$4=SOLL!$O$4,'AP Teil 1-K'!$H40,IF(J$4=SOLL!$B$4,TNBa!$H79,IF('1. Ausbildungsjahr'!J$4=SOLL!$C$4,KSMf!$H70,IF('1. Ausbildungsjahr'!J$4=SOLL!$D$4,TNFs!$H$36,IF('1. Ausbildungsjahr'!J$4=SOLL!$E$4,TNBi!$H79,IF('1. Ausbildungsjahr'!J$4=SOLL!$F$4,'TEBa 1&amp;2'!$H79,IF('1. Ausbildungsjahr'!J$4=SOLL!$G$4,'TEBa 3&amp;4'!$H79,IF('1. Ausbildungsjahr'!J$4=SOLL!$H$4,'KSM WA'!$H69,IF('1. Ausbildungsjahr'!J$4=SOLL!$I$4,KSMl!$H40,IF('1. Ausbildungsjahr'!J$4=SOLL!$J$4,#REF!,IF('1. Ausbildungsjahr'!J$4=SOLL!$K$4,'PPC-H'!$H74,IF('1. Ausbildungsjahr'!J$4=SOLL!$L$4,'PPC-K'!$H90,IF(J$4=SOLL!$N$4,"-",IF('1. Ausbildungsjahr'!J$4=SOLL!$M$4,Zielbogen!$H40,""))))))))))))))</f>
        <v>-</v>
      </c>
      <c r="K39" s="77" t="str">
        <f>IF(K$4=SOLL!$O$4,'AP Teil 1-K'!$H40,IF(K$4=SOLL!$B$4,TNBa!$H79,IF('1. Ausbildungsjahr'!K$4=SOLL!$C$4,KSMf!$H70,IF('1. Ausbildungsjahr'!K$4=SOLL!$D$4,TNFs!$H$36,IF('1. Ausbildungsjahr'!K$4=SOLL!$E$4,TNBi!$H79,IF('1. Ausbildungsjahr'!K$4=SOLL!$F$4,'TEBa 1&amp;2'!$H79,IF('1. Ausbildungsjahr'!K$4=SOLL!$G$4,'TEBa 3&amp;4'!$H79,IF('1. Ausbildungsjahr'!K$4=SOLL!$H$4,'KSM WA'!$H69,IF('1. Ausbildungsjahr'!K$4=SOLL!$I$4,KSMl!$H40,IF('1. Ausbildungsjahr'!K$4=SOLL!$J$4,#REF!,IF('1. Ausbildungsjahr'!K$4=SOLL!$K$4,'PPC-H'!$H74,IF('1. Ausbildungsjahr'!K$4=SOLL!$L$4,'PPC-K'!$H90,IF(K$4=SOLL!$N$4,"-",IF('1. Ausbildungsjahr'!K$4=SOLL!$M$4,Zielbogen!$H40,""))))))))))))))</f>
        <v>-</v>
      </c>
      <c r="L39" s="12">
        <f>SUM('Hilfsblatt 1. AJ'!C39,'Hilfsblatt 1. AJ'!E39,'Hilfsblatt 1. AJ'!G39,'Hilfsblatt 1. AJ'!I39,'Hilfsblatt 1. AJ'!K39,'Hilfsblatt 1. AJ'!M39,'Hilfsblatt 1. AJ'!O39,'Hilfsblatt 1. AJ'!Q39,'Hilfsblatt 1. AJ'!S39,'Hilfsblatt 1. AJ'!U39)</f>
        <v>0</v>
      </c>
      <c r="M39" s="11" t="e">
        <f>('Hilfsblatt 1. AJ'!B39*'Hilfsblatt 1. AJ'!C39+'Hilfsblatt 1. AJ'!D39*'Hilfsblatt 1. AJ'!E39+'Hilfsblatt 1. AJ'!F39*'Hilfsblatt 1. AJ'!G39+'Hilfsblatt 1. AJ'!H39*'Hilfsblatt 1. AJ'!I39+'Hilfsblatt 1. AJ'!J39*'Hilfsblatt 1. AJ'!K39+'Hilfsblatt 1. AJ'!L39*'Hilfsblatt 1. AJ'!M39+'Hilfsblatt 1. AJ'!N39*'Hilfsblatt 1. AJ'!O39+'Hilfsblatt 1. AJ'!P39*'Hilfsblatt 1. AJ'!Q39+'Hilfsblatt 1. AJ'!R39*'Hilfsblatt 1. AJ'!S39+'Hilfsblatt 1. AJ'!T39*'Hilfsblatt 1. AJ'!U39)/L39</f>
        <v>#DIV/0!</v>
      </c>
    </row>
    <row r="40" spans="1:13" x14ac:dyDescent="0.25">
      <c r="A40" s="168" t="s">
        <v>10</v>
      </c>
      <c r="B40" s="77" t="str">
        <f>IF(B$4=SOLL!$O$4,'AP Teil 1-K'!$H41,IF(B$4=SOLL!$B$4,TNBa!$H80,IF('1. Ausbildungsjahr'!B$4=SOLL!$C$4,KSMf!$H71,IF('1. Ausbildungsjahr'!B$4=SOLL!$D$4,(TNFs!$H$33+TNFs!$H$68)/2,IF('1. Ausbildungsjahr'!B$4=SOLL!$E$4,TNBi!$H80,IF('1. Ausbildungsjahr'!B$4=SOLL!$F$4,'TEBa 1&amp;2'!$H80,IF('1. Ausbildungsjahr'!B$4=SOLL!$G$4,'TEBa 3&amp;4'!$H80,IF('1. Ausbildungsjahr'!B$4=SOLL!$H$4,'KSM WA'!$H70,IF('1. Ausbildungsjahr'!B$4=SOLL!$I$4,KSMl!$H41,IF('1. Ausbildungsjahr'!B$4=SOLL!$J$4,#REF!,IF('1. Ausbildungsjahr'!B$4=SOLL!$K$4,'PPC-H'!$H75,IF('1. Ausbildungsjahr'!B$4=SOLL!$L$4,'PPC-K'!$H91,IF(B$4=SOLL!$N$4,"-",IF('1. Ausbildungsjahr'!B$4=SOLL!$M$4,Zielbogen!$H41,""))))))))))))))</f>
        <v>-</v>
      </c>
      <c r="C40" s="77" t="str">
        <f>IF(C$4=SOLL!$O$4,'AP Teil 1-K'!$H41,IF(C$4=SOLL!$B$4,TNBa!$H80,IF('1. Ausbildungsjahr'!C$4=SOLL!$C$4,KSMf!$H71,IF('1. Ausbildungsjahr'!C$4=SOLL!$D$4,(TNFs!$H$33+TNFs!$H$68)/2,IF('1. Ausbildungsjahr'!C$4=SOLL!$E$4,TNBi!$H80,IF('1. Ausbildungsjahr'!C$4=SOLL!$F$4,'TEBa 1&amp;2'!$H80,IF('1. Ausbildungsjahr'!C$4=SOLL!$G$4,'TEBa 3&amp;4'!$H80,IF('1. Ausbildungsjahr'!C$4=SOLL!$H$4,'KSM WA'!$H70,IF('1. Ausbildungsjahr'!C$4=SOLL!$I$4,KSMl!$H41,IF('1. Ausbildungsjahr'!C$4=SOLL!$J$4,#REF!,IF('1. Ausbildungsjahr'!C$4=SOLL!$K$4,'PPC-H'!$H75,IF('1. Ausbildungsjahr'!C$4=SOLL!$L$4,'PPC-K'!$H91,IF(C$4=SOLL!$N$4,"-",IF('1. Ausbildungsjahr'!C$4=SOLL!$M$4,Zielbogen!$H41,""))))))))))))))</f>
        <v>-</v>
      </c>
      <c r="D40" s="77" t="str">
        <f>IF(D$4=SOLL!$O$4,'AP Teil 1-K'!$H41,IF(D$4=SOLL!$B$4,TNBa!$H80,IF('1. Ausbildungsjahr'!D$4=SOLL!$C$4,KSMf!$H71,IF('1. Ausbildungsjahr'!D$4=SOLL!$D$4,(TNFs!$H$33+TNFs!$H$68)/2,IF('1. Ausbildungsjahr'!D$4=SOLL!$E$4,TNBi!$H80,IF('1. Ausbildungsjahr'!D$4=SOLL!$F$4,'TEBa 1&amp;2'!$H80,IF('1. Ausbildungsjahr'!D$4=SOLL!$G$4,'TEBa 3&amp;4'!$H80,IF('1. Ausbildungsjahr'!D$4=SOLL!$H$4,'KSM WA'!$H70,IF('1. Ausbildungsjahr'!D$4=SOLL!$I$4,KSMl!$H41,IF('1. Ausbildungsjahr'!D$4=SOLL!$J$4,#REF!,IF('1. Ausbildungsjahr'!D$4=SOLL!$K$4,'PPC-H'!$H75,IF('1. Ausbildungsjahr'!D$4=SOLL!$L$4,'PPC-K'!$H91,IF(D$4=SOLL!$N$4,"-",IF('1. Ausbildungsjahr'!D$4=SOLL!$M$4,Zielbogen!$H41,""))))))))))))))</f>
        <v>-</v>
      </c>
      <c r="E40" s="77" t="str">
        <f>IF(E$4=SOLL!$O$4,'AP Teil 1-K'!$H41,IF(E$4=SOLL!$B$4,TNBa!$H80,IF('1. Ausbildungsjahr'!E$4=SOLL!$C$4,KSMf!$H71,IF('1. Ausbildungsjahr'!E$4=SOLL!$D$4,(TNFs!$H$33+TNFs!$H$68)/2,IF('1. Ausbildungsjahr'!E$4=SOLL!$E$4,TNBi!$H80,IF('1. Ausbildungsjahr'!E$4=SOLL!$F$4,'TEBa 1&amp;2'!$H80,IF('1. Ausbildungsjahr'!E$4=SOLL!$G$4,'TEBa 3&amp;4'!$H80,IF('1. Ausbildungsjahr'!E$4=SOLL!$H$4,'KSM WA'!$H70,IF('1. Ausbildungsjahr'!E$4=SOLL!$I$4,KSMl!$H41,IF('1. Ausbildungsjahr'!E$4=SOLL!$J$4,#REF!,IF('1. Ausbildungsjahr'!E$4=SOLL!$K$4,'PPC-H'!$H75,IF('1. Ausbildungsjahr'!E$4=SOLL!$L$4,'PPC-K'!$H91,IF(E$4=SOLL!$N$4,"-",IF('1. Ausbildungsjahr'!E$4=SOLL!$M$4,Zielbogen!$H41,""))))))))))))))</f>
        <v>-</v>
      </c>
      <c r="F40" s="77" t="str">
        <f>IF(F$4=SOLL!$O$4,'AP Teil 1-K'!$H41,IF(F$4=SOLL!$B$4,TNBa!$H80,IF('1. Ausbildungsjahr'!F$4=SOLL!$C$4,KSMf!$H71,IF('1. Ausbildungsjahr'!F$4=SOLL!$D$4,(TNFs!$H$33+TNFs!$H$68)/2,IF('1. Ausbildungsjahr'!F$4=SOLL!$E$4,TNBi!$H80,IF('1. Ausbildungsjahr'!F$4=SOLL!$F$4,'TEBa 1&amp;2'!$H80,IF('1. Ausbildungsjahr'!F$4=SOLL!$G$4,'TEBa 3&amp;4'!$H80,IF('1. Ausbildungsjahr'!F$4=SOLL!$H$4,'KSM WA'!$H70,IF('1. Ausbildungsjahr'!F$4=SOLL!$I$4,KSMl!$H41,IF('1. Ausbildungsjahr'!F$4=SOLL!$J$4,#REF!,IF('1. Ausbildungsjahr'!F$4=SOLL!$K$4,'PPC-H'!$H75,IF('1. Ausbildungsjahr'!F$4=SOLL!$L$4,'PPC-K'!$H91,IF(F$4=SOLL!$N$4,"-",IF('1. Ausbildungsjahr'!F$4=SOLL!$M$4,Zielbogen!$H41,""))))))))))))))</f>
        <v>-</v>
      </c>
      <c r="G40" s="77" t="str">
        <f>IF(G$4=SOLL!$O$4,'AP Teil 1-K'!$H41,IF(G$4=SOLL!$B$4,TNBa!$H80,IF('1. Ausbildungsjahr'!G$4=SOLL!$C$4,KSMf!$H71,IF('1. Ausbildungsjahr'!G$4=SOLL!$D$4,(TNFs!$H$33+TNFs!$H$68)/2,IF('1. Ausbildungsjahr'!G$4=SOLL!$E$4,TNBi!$H80,IF('1. Ausbildungsjahr'!G$4=SOLL!$F$4,'TEBa 1&amp;2'!$H80,IF('1. Ausbildungsjahr'!G$4=SOLL!$G$4,'TEBa 3&amp;4'!$H80,IF('1. Ausbildungsjahr'!G$4=SOLL!$H$4,'KSM WA'!$H70,IF('1. Ausbildungsjahr'!G$4=SOLL!$I$4,KSMl!$H41,IF('1. Ausbildungsjahr'!G$4=SOLL!$J$4,#REF!,IF('1. Ausbildungsjahr'!G$4=SOLL!$K$4,'PPC-H'!$H75,IF('1. Ausbildungsjahr'!G$4=SOLL!$L$4,'PPC-K'!$H91,IF(G$4=SOLL!$N$4,"-",IF('1. Ausbildungsjahr'!G$4=SOLL!$M$4,Zielbogen!$H41,""))))))))))))))</f>
        <v>-</v>
      </c>
      <c r="H40" s="77" t="str">
        <f>IF(H$4=SOLL!$O$4,'AP Teil 1-K'!$H41,IF(H$4=SOLL!$B$4,TNBa!$H80,IF('1. Ausbildungsjahr'!H$4=SOLL!$C$4,KSMf!$H71,IF('1. Ausbildungsjahr'!H$4=SOLL!$D$4,(TNFs!$H$33+TNFs!$H$68)/2,IF('1. Ausbildungsjahr'!H$4=SOLL!$E$4,TNBi!$H80,IF('1. Ausbildungsjahr'!H$4=SOLL!$F$4,'TEBa 1&amp;2'!$H80,IF('1. Ausbildungsjahr'!H$4=SOLL!$G$4,'TEBa 3&amp;4'!$H80,IF('1. Ausbildungsjahr'!H$4=SOLL!$H$4,'KSM WA'!$H70,IF('1. Ausbildungsjahr'!H$4=SOLL!$I$4,KSMl!$H41,IF('1. Ausbildungsjahr'!H$4=SOLL!$J$4,#REF!,IF('1. Ausbildungsjahr'!H$4=SOLL!$K$4,'PPC-H'!$H75,IF('1. Ausbildungsjahr'!H$4=SOLL!$L$4,'PPC-K'!$H91,IF(H$4=SOLL!$N$4,"-",IF('1. Ausbildungsjahr'!H$4=SOLL!$M$4,Zielbogen!$H41,""))))))))))))))</f>
        <v>-</v>
      </c>
      <c r="I40" s="77" t="str">
        <f>IF(I$4=SOLL!$O$4,'AP Teil 1-K'!$H41,IF(I$4=SOLL!$B$4,TNBa!$H80,IF('1. Ausbildungsjahr'!I$4=SOLL!$C$4,KSMf!$H71,IF('1. Ausbildungsjahr'!I$4=SOLL!$D$4,(TNFs!$H$33+TNFs!$H$68)/2,IF('1. Ausbildungsjahr'!I$4=SOLL!$E$4,TNBi!$H80,IF('1. Ausbildungsjahr'!I$4=SOLL!$F$4,'TEBa 1&amp;2'!$H80,IF('1. Ausbildungsjahr'!I$4=SOLL!$G$4,'TEBa 3&amp;4'!$H80,IF('1. Ausbildungsjahr'!I$4=SOLL!$H$4,'KSM WA'!$H70,IF('1. Ausbildungsjahr'!I$4=SOLL!$I$4,KSMl!$H41,IF('1. Ausbildungsjahr'!I$4=SOLL!$J$4,#REF!,IF('1. Ausbildungsjahr'!I$4=SOLL!$K$4,'PPC-H'!$H75,IF('1. Ausbildungsjahr'!I$4=SOLL!$L$4,'PPC-K'!$H91,IF(I$4=SOLL!$N$4,"-",IF('1. Ausbildungsjahr'!I$4=SOLL!$M$4,Zielbogen!$H41,""))))))))))))))</f>
        <v>-</v>
      </c>
      <c r="J40" s="77" t="str">
        <f>IF(J$4=SOLL!$O$4,'AP Teil 1-K'!$H41,IF(J$4=SOLL!$B$4,TNBa!$H80,IF('1. Ausbildungsjahr'!J$4=SOLL!$C$4,KSMf!$H71,IF('1. Ausbildungsjahr'!J$4=SOLL!$D$4,(TNFs!$H$33+TNFs!$H$68)/2,IF('1. Ausbildungsjahr'!J$4=SOLL!$E$4,TNBi!$H80,IF('1. Ausbildungsjahr'!J$4=SOLL!$F$4,'TEBa 1&amp;2'!$H80,IF('1. Ausbildungsjahr'!J$4=SOLL!$G$4,'TEBa 3&amp;4'!$H80,IF('1. Ausbildungsjahr'!J$4=SOLL!$H$4,'KSM WA'!$H70,IF('1. Ausbildungsjahr'!J$4=SOLL!$I$4,KSMl!$H41,IF('1. Ausbildungsjahr'!J$4=SOLL!$J$4,#REF!,IF('1. Ausbildungsjahr'!J$4=SOLL!$K$4,'PPC-H'!$H75,IF('1. Ausbildungsjahr'!J$4=SOLL!$L$4,'PPC-K'!$H91,IF(J$4=SOLL!$N$4,"-",IF('1. Ausbildungsjahr'!J$4=SOLL!$M$4,Zielbogen!$H41,""))))))))))))))</f>
        <v>-</v>
      </c>
      <c r="K40" s="77" t="str">
        <f>IF(K$4=SOLL!$O$4,'AP Teil 1-K'!$H41,IF(K$4=SOLL!$B$4,TNBa!$H80,IF('1. Ausbildungsjahr'!K$4=SOLL!$C$4,KSMf!$H71,IF('1. Ausbildungsjahr'!K$4=SOLL!$D$4,(TNFs!$H$33+TNFs!$H$68)/2,IF('1. Ausbildungsjahr'!K$4=SOLL!$E$4,TNBi!$H80,IF('1. Ausbildungsjahr'!K$4=SOLL!$F$4,'TEBa 1&amp;2'!$H80,IF('1. Ausbildungsjahr'!K$4=SOLL!$G$4,'TEBa 3&amp;4'!$H80,IF('1. Ausbildungsjahr'!K$4=SOLL!$H$4,'KSM WA'!$H70,IF('1. Ausbildungsjahr'!K$4=SOLL!$I$4,KSMl!$H41,IF('1. Ausbildungsjahr'!K$4=SOLL!$J$4,#REF!,IF('1. Ausbildungsjahr'!K$4=SOLL!$K$4,'PPC-H'!$H75,IF('1. Ausbildungsjahr'!K$4=SOLL!$L$4,'PPC-K'!$H91,IF(K$4=SOLL!$N$4,"-",IF('1. Ausbildungsjahr'!K$4=SOLL!$M$4,Zielbogen!$H41,""))))))))))))))</f>
        <v>-</v>
      </c>
      <c r="L40" s="12">
        <f>SUM('Hilfsblatt 1. AJ'!C40,'Hilfsblatt 1. AJ'!E40,'Hilfsblatt 1. AJ'!G40,'Hilfsblatt 1. AJ'!I40,'Hilfsblatt 1. AJ'!K40,'Hilfsblatt 1. AJ'!M40,'Hilfsblatt 1. AJ'!O40,'Hilfsblatt 1. AJ'!Q40,'Hilfsblatt 1. AJ'!S40,'Hilfsblatt 1. AJ'!U40)</f>
        <v>0</v>
      </c>
      <c r="M40" s="11" t="e">
        <f>('Hilfsblatt 1. AJ'!B40*'Hilfsblatt 1. AJ'!C40+'Hilfsblatt 1. AJ'!D40*'Hilfsblatt 1. AJ'!E40+'Hilfsblatt 1. AJ'!F40*'Hilfsblatt 1. AJ'!G40+'Hilfsblatt 1. AJ'!H40*'Hilfsblatt 1. AJ'!I40+'Hilfsblatt 1. AJ'!J40*'Hilfsblatt 1. AJ'!K40+'Hilfsblatt 1. AJ'!L40*'Hilfsblatt 1. AJ'!M40+'Hilfsblatt 1. AJ'!N40*'Hilfsblatt 1. AJ'!O40+'Hilfsblatt 1. AJ'!P40*'Hilfsblatt 1. AJ'!Q40+'Hilfsblatt 1. AJ'!R40*'Hilfsblatt 1. AJ'!S40+'Hilfsblatt 1. AJ'!T40*'Hilfsblatt 1. AJ'!U40)/L40</f>
        <v>#DIV/0!</v>
      </c>
    </row>
    <row r="41" spans="1:13" x14ac:dyDescent="0.25">
      <c r="A41" s="168" t="s">
        <v>11</v>
      </c>
      <c r="B41" s="77" t="str">
        <f>IF(B$4=SOLL!$O$4,'AP Teil 1-K'!$H42,IF(B$4=SOLL!$B$4,TNBa!$H81,IF('1. Ausbildungsjahr'!B$4=SOLL!$C$4,KSMf!$H72,IF('1. Ausbildungsjahr'!B$4=SOLL!$D$4,TNFs!$H$42,IF('1. Ausbildungsjahr'!B$4=SOLL!$E$4,TNBi!$H81,IF('1. Ausbildungsjahr'!B$4=SOLL!$F$4,'TEBa 1&amp;2'!$H81,IF('1. Ausbildungsjahr'!B$4=SOLL!$G$4,'TEBa 3&amp;4'!$H81,IF('1. Ausbildungsjahr'!B$4=SOLL!$H$4,'KSM WA'!$H71,IF('1. Ausbildungsjahr'!B$4=SOLL!$I$4,KSMl!$H42,IF('1. Ausbildungsjahr'!B$4=SOLL!$J$4,#REF!,IF('1. Ausbildungsjahr'!B$4=SOLL!$K$4,'PPC-H'!$H76,IF('1. Ausbildungsjahr'!B$4=SOLL!$L$4,'PPC-K'!$H92,IF(B$4=SOLL!$N$4,"-",IF('1. Ausbildungsjahr'!B$4=SOLL!$M$4,Zielbogen!$H42,""))))))))))))))</f>
        <v>-</v>
      </c>
      <c r="C41" s="77" t="str">
        <f>IF(C$4=SOLL!$O$4,'AP Teil 1-K'!$H42,IF(C$4=SOLL!$B$4,TNBa!$H81,IF('1. Ausbildungsjahr'!C$4=SOLL!$C$4,KSMf!$H72,IF('1. Ausbildungsjahr'!C$4=SOLL!$D$4,TNFs!$H$42,IF('1. Ausbildungsjahr'!C$4=SOLL!$E$4,TNBi!$H81,IF('1. Ausbildungsjahr'!C$4=SOLL!$F$4,'TEBa 1&amp;2'!$H81,IF('1. Ausbildungsjahr'!C$4=SOLL!$G$4,'TEBa 3&amp;4'!$H81,IF('1. Ausbildungsjahr'!C$4=SOLL!$H$4,'KSM WA'!$H71,IF('1. Ausbildungsjahr'!C$4=SOLL!$I$4,KSMl!$H42,IF('1. Ausbildungsjahr'!C$4=SOLL!$J$4,#REF!,IF('1. Ausbildungsjahr'!C$4=SOLL!$K$4,'PPC-H'!$H76,IF('1. Ausbildungsjahr'!C$4=SOLL!$L$4,'PPC-K'!$H92,IF(C$4=SOLL!$N$4,"-",IF('1. Ausbildungsjahr'!C$4=SOLL!$M$4,Zielbogen!$H42,""))))))))))))))</f>
        <v>-</v>
      </c>
      <c r="D41" s="77" t="str">
        <f>IF(D$4=SOLL!$O$4,'AP Teil 1-K'!$H42,IF(D$4=SOLL!$B$4,TNBa!$H81,IF('1. Ausbildungsjahr'!D$4=SOLL!$C$4,KSMf!$H72,IF('1. Ausbildungsjahr'!D$4=SOLL!$D$4,TNFs!$H$42,IF('1. Ausbildungsjahr'!D$4=SOLL!$E$4,TNBi!$H81,IF('1. Ausbildungsjahr'!D$4=SOLL!$F$4,'TEBa 1&amp;2'!$H81,IF('1. Ausbildungsjahr'!D$4=SOLL!$G$4,'TEBa 3&amp;4'!$H81,IF('1. Ausbildungsjahr'!D$4=SOLL!$H$4,'KSM WA'!$H71,IF('1. Ausbildungsjahr'!D$4=SOLL!$I$4,KSMl!$H42,IF('1. Ausbildungsjahr'!D$4=SOLL!$J$4,#REF!,IF('1. Ausbildungsjahr'!D$4=SOLL!$K$4,'PPC-H'!$H76,IF('1. Ausbildungsjahr'!D$4=SOLL!$L$4,'PPC-K'!$H92,IF(D$4=SOLL!$N$4,"-",IF('1. Ausbildungsjahr'!D$4=SOLL!$M$4,Zielbogen!$H42,""))))))))))))))</f>
        <v>-</v>
      </c>
      <c r="E41" s="77" t="str">
        <f>IF(E$4=SOLL!$O$4,'AP Teil 1-K'!$H42,IF(E$4=SOLL!$B$4,TNBa!$H81,IF('1. Ausbildungsjahr'!E$4=SOLL!$C$4,KSMf!$H72,IF('1. Ausbildungsjahr'!E$4=SOLL!$D$4,TNFs!$H$42,IF('1. Ausbildungsjahr'!E$4=SOLL!$E$4,TNBi!$H81,IF('1. Ausbildungsjahr'!E$4=SOLL!$F$4,'TEBa 1&amp;2'!$H81,IF('1. Ausbildungsjahr'!E$4=SOLL!$G$4,'TEBa 3&amp;4'!$H81,IF('1. Ausbildungsjahr'!E$4=SOLL!$H$4,'KSM WA'!$H71,IF('1. Ausbildungsjahr'!E$4=SOLL!$I$4,KSMl!$H42,IF('1. Ausbildungsjahr'!E$4=SOLL!$J$4,#REF!,IF('1. Ausbildungsjahr'!E$4=SOLL!$K$4,'PPC-H'!$H76,IF('1. Ausbildungsjahr'!E$4=SOLL!$L$4,'PPC-K'!$H92,IF(E$4=SOLL!$N$4,"-",IF('1. Ausbildungsjahr'!E$4=SOLL!$M$4,Zielbogen!$H42,""))))))))))))))</f>
        <v>-</v>
      </c>
      <c r="F41" s="77" t="str">
        <f>IF(F$4=SOLL!$O$4,'AP Teil 1-K'!$H42,IF(F$4=SOLL!$B$4,TNBa!$H81,IF('1. Ausbildungsjahr'!F$4=SOLL!$C$4,KSMf!$H72,IF('1. Ausbildungsjahr'!F$4=SOLL!$D$4,TNFs!$H$42,IF('1. Ausbildungsjahr'!F$4=SOLL!$E$4,TNBi!$H81,IF('1. Ausbildungsjahr'!F$4=SOLL!$F$4,'TEBa 1&amp;2'!$H81,IF('1. Ausbildungsjahr'!F$4=SOLL!$G$4,'TEBa 3&amp;4'!$H81,IF('1. Ausbildungsjahr'!F$4=SOLL!$H$4,'KSM WA'!$H71,IF('1. Ausbildungsjahr'!F$4=SOLL!$I$4,KSMl!$H42,IF('1. Ausbildungsjahr'!F$4=SOLL!$J$4,#REF!,IF('1. Ausbildungsjahr'!F$4=SOLL!$K$4,'PPC-H'!$H76,IF('1. Ausbildungsjahr'!F$4=SOLL!$L$4,'PPC-K'!$H92,IF(F$4=SOLL!$N$4,"-",IF('1. Ausbildungsjahr'!F$4=SOLL!$M$4,Zielbogen!$H42,""))))))))))))))</f>
        <v>-</v>
      </c>
      <c r="G41" s="77" t="str">
        <f>IF(G$4=SOLL!$O$4,'AP Teil 1-K'!$H42,IF(G$4=SOLL!$B$4,TNBa!$H81,IF('1. Ausbildungsjahr'!G$4=SOLL!$C$4,KSMf!$H72,IF('1. Ausbildungsjahr'!G$4=SOLL!$D$4,TNFs!$H$42,IF('1. Ausbildungsjahr'!G$4=SOLL!$E$4,TNBi!$H81,IF('1. Ausbildungsjahr'!G$4=SOLL!$F$4,'TEBa 1&amp;2'!$H81,IF('1. Ausbildungsjahr'!G$4=SOLL!$G$4,'TEBa 3&amp;4'!$H81,IF('1. Ausbildungsjahr'!G$4=SOLL!$H$4,'KSM WA'!$H71,IF('1. Ausbildungsjahr'!G$4=SOLL!$I$4,KSMl!$H42,IF('1. Ausbildungsjahr'!G$4=SOLL!$J$4,#REF!,IF('1. Ausbildungsjahr'!G$4=SOLL!$K$4,'PPC-H'!$H76,IF('1. Ausbildungsjahr'!G$4=SOLL!$L$4,'PPC-K'!$H92,IF(G$4=SOLL!$N$4,"-",IF('1. Ausbildungsjahr'!G$4=SOLL!$M$4,Zielbogen!$H42,""))))))))))))))</f>
        <v>-</v>
      </c>
      <c r="H41" s="77" t="str">
        <f>IF(H$4=SOLL!$O$4,'AP Teil 1-K'!$H42,IF(H$4=SOLL!$B$4,TNBa!$H81,IF('1. Ausbildungsjahr'!H$4=SOLL!$C$4,KSMf!$H72,IF('1. Ausbildungsjahr'!H$4=SOLL!$D$4,TNFs!$H$42,IF('1. Ausbildungsjahr'!H$4=SOLL!$E$4,TNBi!$H81,IF('1. Ausbildungsjahr'!H$4=SOLL!$F$4,'TEBa 1&amp;2'!$H81,IF('1. Ausbildungsjahr'!H$4=SOLL!$G$4,'TEBa 3&amp;4'!$H81,IF('1. Ausbildungsjahr'!H$4=SOLL!$H$4,'KSM WA'!$H71,IF('1. Ausbildungsjahr'!H$4=SOLL!$I$4,KSMl!$H42,IF('1. Ausbildungsjahr'!H$4=SOLL!$J$4,#REF!,IF('1. Ausbildungsjahr'!H$4=SOLL!$K$4,'PPC-H'!$H76,IF('1. Ausbildungsjahr'!H$4=SOLL!$L$4,'PPC-K'!$H92,IF(H$4=SOLL!$N$4,"-",IF('1. Ausbildungsjahr'!H$4=SOLL!$M$4,Zielbogen!$H42,""))))))))))))))</f>
        <v>-</v>
      </c>
      <c r="I41" s="77" t="str">
        <f>IF(I$4=SOLL!$O$4,'AP Teil 1-K'!$H42,IF(I$4=SOLL!$B$4,TNBa!$H81,IF('1. Ausbildungsjahr'!I$4=SOLL!$C$4,KSMf!$H72,IF('1. Ausbildungsjahr'!I$4=SOLL!$D$4,TNFs!$H$42,IF('1. Ausbildungsjahr'!I$4=SOLL!$E$4,TNBi!$H81,IF('1. Ausbildungsjahr'!I$4=SOLL!$F$4,'TEBa 1&amp;2'!$H81,IF('1. Ausbildungsjahr'!I$4=SOLL!$G$4,'TEBa 3&amp;4'!$H81,IF('1. Ausbildungsjahr'!I$4=SOLL!$H$4,'KSM WA'!$H71,IF('1. Ausbildungsjahr'!I$4=SOLL!$I$4,KSMl!$H42,IF('1. Ausbildungsjahr'!I$4=SOLL!$J$4,#REF!,IF('1. Ausbildungsjahr'!I$4=SOLL!$K$4,'PPC-H'!$H76,IF('1. Ausbildungsjahr'!I$4=SOLL!$L$4,'PPC-K'!$H92,IF(I$4=SOLL!$N$4,"-",IF('1. Ausbildungsjahr'!I$4=SOLL!$M$4,Zielbogen!$H42,""))))))))))))))</f>
        <v>-</v>
      </c>
      <c r="J41" s="77" t="str">
        <f>IF(J$4=SOLL!$O$4,'AP Teil 1-K'!$H42,IF(J$4=SOLL!$B$4,TNBa!$H81,IF('1. Ausbildungsjahr'!J$4=SOLL!$C$4,KSMf!$H72,IF('1. Ausbildungsjahr'!J$4=SOLL!$D$4,TNFs!$H$42,IF('1. Ausbildungsjahr'!J$4=SOLL!$E$4,TNBi!$H81,IF('1. Ausbildungsjahr'!J$4=SOLL!$F$4,'TEBa 1&amp;2'!$H81,IF('1. Ausbildungsjahr'!J$4=SOLL!$G$4,'TEBa 3&amp;4'!$H81,IF('1. Ausbildungsjahr'!J$4=SOLL!$H$4,'KSM WA'!$H71,IF('1. Ausbildungsjahr'!J$4=SOLL!$I$4,KSMl!$H42,IF('1. Ausbildungsjahr'!J$4=SOLL!$J$4,#REF!,IF('1. Ausbildungsjahr'!J$4=SOLL!$K$4,'PPC-H'!$H76,IF('1. Ausbildungsjahr'!J$4=SOLL!$L$4,'PPC-K'!$H92,IF(J$4=SOLL!$N$4,"-",IF('1. Ausbildungsjahr'!J$4=SOLL!$M$4,Zielbogen!$H42,""))))))))))))))</f>
        <v>-</v>
      </c>
      <c r="K41" s="77" t="str">
        <f>IF(K$4=SOLL!$O$4,'AP Teil 1-K'!$H42,IF(K$4=SOLL!$B$4,TNBa!$H81,IF('1. Ausbildungsjahr'!K$4=SOLL!$C$4,KSMf!$H72,IF('1. Ausbildungsjahr'!K$4=SOLL!$D$4,TNFs!$H$42,IF('1. Ausbildungsjahr'!K$4=SOLL!$E$4,TNBi!$H81,IF('1. Ausbildungsjahr'!K$4=SOLL!$F$4,'TEBa 1&amp;2'!$H81,IF('1. Ausbildungsjahr'!K$4=SOLL!$G$4,'TEBa 3&amp;4'!$H81,IF('1. Ausbildungsjahr'!K$4=SOLL!$H$4,'KSM WA'!$H71,IF('1. Ausbildungsjahr'!K$4=SOLL!$I$4,KSMl!$H42,IF('1. Ausbildungsjahr'!K$4=SOLL!$J$4,#REF!,IF('1. Ausbildungsjahr'!K$4=SOLL!$K$4,'PPC-H'!$H76,IF('1. Ausbildungsjahr'!K$4=SOLL!$L$4,'PPC-K'!$H92,IF(K$4=SOLL!$N$4,"-",IF('1. Ausbildungsjahr'!K$4=SOLL!$M$4,Zielbogen!$H42,""))))))))))))))</f>
        <v>-</v>
      </c>
      <c r="L41" s="12">
        <f>SUM('Hilfsblatt 1. AJ'!C41,'Hilfsblatt 1. AJ'!E41,'Hilfsblatt 1. AJ'!G41,'Hilfsblatt 1. AJ'!I41,'Hilfsblatt 1. AJ'!K41,'Hilfsblatt 1. AJ'!M41,'Hilfsblatt 1. AJ'!O41,'Hilfsblatt 1. AJ'!Q41,'Hilfsblatt 1. AJ'!S41,'Hilfsblatt 1. AJ'!U41)</f>
        <v>0</v>
      </c>
      <c r="M41" s="11" t="e">
        <f>('Hilfsblatt 1. AJ'!B41*'Hilfsblatt 1. AJ'!C41+'Hilfsblatt 1. AJ'!D41*'Hilfsblatt 1. AJ'!E41+'Hilfsblatt 1. AJ'!F41*'Hilfsblatt 1. AJ'!G41+'Hilfsblatt 1. AJ'!H41*'Hilfsblatt 1. AJ'!I41+'Hilfsblatt 1. AJ'!J41*'Hilfsblatt 1. AJ'!K41+'Hilfsblatt 1. AJ'!L41*'Hilfsblatt 1. AJ'!M41+'Hilfsblatt 1. AJ'!N41*'Hilfsblatt 1. AJ'!O41+'Hilfsblatt 1. AJ'!P41*'Hilfsblatt 1. AJ'!Q41+'Hilfsblatt 1. AJ'!R41*'Hilfsblatt 1. AJ'!S41+'Hilfsblatt 1. AJ'!T41*'Hilfsblatt 1. AJ'!U41)/L41</f>
        <v>#DIV/0!</v>
      </c>
    </row>
    <row r="42" spans="1:13" x14ac:dyDescent="0.25">
      <c r="A42" s="168" t="s">
        <v>79</v>
      </c>
      <c r="B42" s="77" t="str">
        <f>IF(B$4=SOLL!$O$4,'AP Teil 1-K'!$H43,IF(B$4=SOLL!$B$4,TNBa!$H82,IF('1. Ausbildungsjahr'!B$4=SOLL!$C$4,KSMf!$H73,IF('1. Ausbildungsjahr'!B$4=SOLL!$D$4,TNFs!$H$34,IF('1. Ausbildungsjahr'!B$4=SOLL!$E$4,TNBi!$H82,IF('1. Ausbildungsjahr'!B$4=SOLL!$F$4,'TEBa 1&amp;2'!$H82,IF('1. Ausbildungsjahr'!B$4=SOLL!$G$4,'TEBa 3&amp;4'!$H82,IF('1. Ausbildungsjahr'!B$4=SOLL!$H$4,'KSM WA'!$H72,IF('1. Ausbildungsjahr'!B$4=SOLL!$I$4,KSMl!$H43,IF('1. Ausbildungsjahr'!B$4=SOLL!$J$4,#REF!,IF('1. Ausbildungsjahr'!B$4=SOLL!$K$4,'PPC-H'!$H77,IF('1. Ausbildungsjahr'!B$4=SOLL!$L$4,'PPC-K'!$H93,IF(B$4=SOLL!$N$4,"-",IF('1. Ausbildungsjahr'!B$4=SOLL!$M$4,Zielbogen!$H43,""))))))))))))))</f>
        <v>-</v>
      </c>
      <c r="C42" s="77" t="str">
        <f>IF(C$4=SOLL!$O$4,'AP Teil 1-K'!$H43,IF(C$4=SOLL!$B$4,TNBa!$H82,IF('1. Ausbildungsjahr'!C$4=SOLL!$C$4,KSMf!$H73,IF('1. Ausbildungsjahr'!C$4=SOLL!$D$4,TNFs!$H$34,IF('1. Ausbildungsjahr'!C$4=SOLL!$E$4,TNBi!$H82,IF('1. Ausbildungsjahr'!C$4=SOLL!$F$4,'TEBa 1&amp;2'!$H82,IF('1. Ausbildungsjahr'!C$4=SOLL!$G$4,'TEBa 3&amp;4'!$H82,IF('1. Ausbildungsjahr'!C$4=SOLL!$H$4,'KSM WA'!$H72,IF('1. Ausbildungsjahr'!C$4=SOLL!$I$4,KSMl!$H43,IF('1. Ausbildungsjahr'!C$4=SOLL!$J$4,#REF!,IF('1. Ausbildungsjahr'!C$4=SOLL!$K$4,'PPC-H'!$H77,IF('1. Ausbildungsjahr'!C$4=SOLL!$L$4,'PPC-K'!$H93,IF(C$4=SOLL!$N$4,"-",IF('1. Ausbildungsjahr'!C$4=SOLL!$M$4,Zielbogen!$H43,""))))))))))))))</f>
        <v>-</v>
      </c>
      <c r="D42" s="77" t="str">
        <f>IF(D$4=SOLL!$O$4,'AP Teil 1-K'!$H43,IF(D$4=SOLL!$B$4,TNBa!$H82,IF('1. Ausbildungsjahr'!D$4=SOLL!$C$4,KSMf!$H73,IF('1. Ausbildungsjahr'!D$4=SOLL!$D$4,TNFs!$H$34,IF('1. Ausbildungsjahr'!D$4=SOLL!$E$4,TNBi!$H82,IF('1. Ausbildungsjahr'!D$4=SOLL!$F$4,'TEBa 1&amp;2'!$H82,IF('1. Ausbildungsjahr'!D$4=SOLL!$G$4,'TEBa 3&amp;4'!$H82,IF('1. Ausbildungsjahr'!D$4=SOLL!$H$4,'KSM WA'!$H72,IF('1. Ausbildungsjahr'!D$4=SOLL!$I$4,KSMl!$H43,IF('1. Ausbildungsjahr'!D$4=SOLL!$J$4,#REF!,IF('1. Ausbildungsjahr'!D$4=SOLL!$K$4,'PPC-H'!$H77,IF('1. Ausbildungsjahr'!D$4=SOLL!$L$4,'PPC-K'!$H93,IF(D$4=SOLL!$N$4,"-",IF('1. Ausbildungsjahr'!D$4=SOLL!$M$4,Zielbogen!$H43,""))))))))))))))</f>
        <v>-</v>
      </c>
      <c r="E42" s="77" t="str">
        <f>IF(E$4=SOLL!$O$4,'AP Teil 1-K'!$H43,IF(E$4=SOLL!$B$4,TNBa!$H82,IF('1. Ausbildungsjahr'!E$4=SOLL!$C$4,KSMf!$H73,IF('1. Ausbildungsjahr'!E$4=SOLL!$D$4,TNFs!$H$34,IF('1. Ausbildungsjahr'!E$4=SOLL!$E$4,TNBi!$H82,IF('1. Ausbildungsjahr'!E$4=SOLL!$F$4,'TEBa 1&amp;2'!$H82,IF('1. Ausbildungsjahr'!E$4=SOLL!$G$4,'TEBa 3&amp;4'!$H82,IF('1. Ausbildungsjahr'!E$4=SOLL!$H$4,'KSM WA'!$H72,IF('1. Ausbildungsjahr'!E$4=SOLL!$I$4,KSMl!$H43,IF('1. Ausbildungsjahr'!E$4=SOLL!$J$4,#REF!,IF('1. Ausbildungsjahr'!E$4=SOLL!$K$4,'PPC-H'!$H77,IF('1. Ausbildungsjahr'!E$4=SOLL!$L$4,'PPC-K'!$H93,IF(E$4=SOLL!$N$4,"-",IF('1. Ausbildungsjahr'!E$4=SOLL!$M$4,Zielbogen!$H43,""))))))))))))))</f>
        <v>-</v>
      </c>
      <c r="F42" s="77" t="str">
        <f>IF(F$4=SOLL!$O$4,'AP Teil 1-K'!$H43,IF(F$4=SOLL!$B$4,TNBa!$H82,IF('1. Ausbildungsjahr'!F$4=SOLL!$C$4,KSMf!$H73,IF('1. Ausbildungsjahr'!F$4=SOLL!$D$4,TNFs!$H$34,IF('1. Ausbildungsjahr'!F$4=SOLL!$E$4,TNBi!$H82,IF('1. Ausbildungsjahr'!F$4=SOLL!$F$4,'TEBa 1&amp;2'!$H82,IF('1. Ausbildungsjahr'!F$4=SOLL!$G$4,'TEBa 3&amp;4'!$H82,IF('1. Ausbildungsjahr'!F$4=SOLL!$H$4,'KSM WA'!$H72,IF('1. Ausbildungsjahr'!F$4=SOLL!$I$4,KSMl!$H43,IF('1. Ausbildungsjahr'!F$4=SOLL!$J$4,#REF!,IF('1. Ausbildungsjahr'!F$4=SOLL!$K$4,'PPC-H'!$H77,IF('1. Ausbildungsjahr'!F$4=SOLL!$L$4,'PPC-K'!$H93,IF(F$4=SOLL!$N$4,"-",IF('1. Ausbildungsjahr'!F$4=SOLL!$M$4,Zielbogen!$H43,""))))))))))))))</f>
        <v>-</v>
      </c>
      <c r="G42" s="77" t="str">
        <f>IF(G$4=SOLL!$O$4,'AP Teil 1-K'!$H43,IF(G$4=SOLL!$B$4,TNBa!$H82,IF('1. Ausbildungsjahr'!G$4=SOLL!$C$4,KSMf!$H73,IF('1. Ausbildungsjahr'!G$4=SOLL!$D$4,TNFs!$H$34,IF('1. Ausbildungsjahr'!G$4=SOLL!$E$4,TNBi!$H82,IF('1. Ausbildungsjahr'!G$4=SOLL!$F$4,'TEBa 1&amp;2'!$H82,IF('1. Ausbildungsjahr'!G$4=SOLL!$G$4,'TEBa 3&amp;4'!$H82,IF('1. Ausbildungsjahr'!G$4=SOLL!$H$4,'KSM WA'!$H72,IF('1. Ausbildungsjahr'!G$4=SOLL!$I$4,KSMl!$H43,IF('1. Ausbildungsjahr'!G$4=SOLL!$J$4,#REF!,IF('1. Ausbildungsjahr'!G$4=SOLL!$K$4,'PPC-H'!$H77,IF('1. Ausbildungsjahr'!G$4=SOLL!$L$4,'PPC-K'!$H93,IF(G$4=SOLL!$N$4,"-",IF('1. Ausbildungsjahr'!G$4=SOLL!$M$4,Zielbogen!$H43,""))))))))))))))</f>
        <v>-</v>
      </c>
      <c r="H42" s="77" t="str">
        <f>IF(H$4=SOLL!$O$4,'AP Teil 1-K'!$H43,IF(H$4=SOLL!$B$4,TNBa!$H82,IF('1. Ausbildungsjahr'!H$4=SOLL!$C$4,KSMf!$H73,IF('1. Ausbildungsjahr'!H$4=SOLL!$D$4,TNFs!$H$34,IF('1. Ausbildungsjahr'!H$4=SOLL!$E$4,TNBi!$H82,IF('1. Ausbildungsjahr'!H$4=SOLL!$F$4,'TEBa 1&amp;2'!$H82,IF('1. Ausbildungsjahr'!H$4=SOLL!$G$4,'TEBa 3&amp;4'!$H82,IF('1. Ausbildungsjahr'!H$4=SOLL!$H$4,'KSM WA'!$H72,IF('1. Ausbildungsjahr'!H$4=SOLL!$I$4,KSMl!$H43,IF('1. Ausbildungsjahr'!H$4=SOLL!$J$4,#REF!,IF('1. Ausbildungsjahr'!H$4=SOLL!$K$4,'PPC-H'!$H77,IF('1. Ausbildungsjahr'!H$4=SOLL!$L$4,'PPC-K'!$H93,IF(H$4=SOLL!$N$4,"-",IF('1. Ausbildungsjahr'!H$4=SOLL!$M$4,Zielbogen!$H43,""))))))))))))))</f>
        <v>-</v>
      </c>
      <c r="I42" s="77" t="str">
        <f>IF(I$4=SOLL!$O$4,'AP Teil 1-K'!$H43,IF(I$4=SOLL!$B$4,TNBa!$H82,IF('1. Ausbildungsjahr'!I$4=SOLL!$C$4,KSMf!$H73,IF('1. Ausbildungsjahr'!I$4=SOLL!$D$4,TNFs!$H$34,IF('1. Ausbildungsjahr'!I$4=SOLL!$E$4,TNBi!$H82,IF('1. Ausbildungsjahr'!I$4=SOLL!$F$4,'TEBa 1&amp;2'!$H82,IF('1. Ausbildungsjahr'!I$4=SOLL!$G$4,'TEBa 3&amp;4'!$H82,IF('1. Ausbildungsjahr'!I$4=SOLL!$H$4,'KSM WA'!$H72,IF('1. Ausbildungsjahr'!I$4=SOLL!$I$4,KSMl!$H43,IF('1. Ausbildungsjahr'!I$4=SOLL!$J$4,#REF!,IF('1. Ausbildungsjahr'!I$4=SOLL!$K$4,'PPC-H'!$H77,IF('1. Ausbildungsjahr'!I$4=SOLL!$L$4,'PPC-K'!$H93,IF(I$4=SOLL!$N$4,"-",IF('1. Ausbildungsjahr'!I$4=SOLL!$M$4,Zielbogen!$H43,""))))))))))))))</f>
        <v>-</v>
      </c>
      <c r="J42" s="77" t="str">
        <f>IF(J$4=SOLL!$O$4,'AP Teil 1-K'!$H43,IF(J$4=SOLL!$B$4,TNBa!$H82,IF('1. Ausbildungsjahr'!J$4=SOLL!$C$4,KSMf!$H73,IF('1. Ausbildungsjahr'!J$4=SOLL!$D$4,TNFs!$H$34,IF('1. Ausbildungsjahr'!J$4=SOLL!$E$4,TNBi!$H82,IF('1. Ausbildungsjahr'!J$4=SOLL!$F$4,'TEBa 1&amp;2'!$H82,IF('1. Ausbildungsjahr'!J$4=SOLL!$G$4,'TEBa 3&amp;4'!$H82,IF('1. Ausbildungsjahr'!J$4=SOLL!$H$4,'KSM WA'!$H72,IF('1. Ausbildungsjahr'!J$4=SOLL!$I$4,KSMl!$H43,IF('1. Ausbildungsjahr'!J$4=SOLL!$J$4,#REF!,IF('1. Ausbildungsjahr'!J$4=SOLL!$K$4,'PPC-H'!$H77,IF('1. Ausbildungsjahr'!J$4=SOLL!$L$4,'PPC-K'!$H93,IF(J$4=SOLL!$N$4,"-",IF('1. Ausbildungsjahr'!J$4=SOLL!$M$4,Zielbogen!$H43,""))))))))))))))</f>
        <v>-</v>
      </c>
      <c r="K42" s="77" t="str">
        <f>IF(K$4=SOLL!$O$4,'AP Teil 1-K'!$H43,IF(K$4=SOLL!$B$4,TNBa!$H82,IF('1. Ausbildungsjahr'!K$4=SOLL!$C$4,KSMf!$H73,IF('1. Ausbildungsjahr'!K$4=SOLL!$D$4,TNFs!$H$34,IF('1. Ausbildungsjahr'!K$4=SOLL!$E$4,TNBi!$H82,IF('1. Ausbildungsjahr'!K$4=SOLL!$F$4,'TEBa 1&amp;2'!$H82,IF('1. Ausbildungsjahr'!K$4=SOLL!$G$4,'TEBa 3&amp;4'!$H82,IF('1. Ausbildungsjahr'!K$4=SOLL!$H$4,'KSM WA'!$H72,IF('1. Ausbildungsjahr'!K$4=SOLL!$I$4,KSMl!$H43,IF('1. Ausbildungsjahr'!K$4=SOLL!$J$4,#REF!,IF('1. Ausbildungsjahr'!K$4=SOLL!$K$4,'PPC-H'!$H77,IF('1. Ausbildungsjahr'!K$4=SOLL!$L$4,'PPC-K'!$H93,IF(K$4=SOLL!$N$4,"-",IF('1. Ausbildungsjahr'!K$4=SOLL!$M$4,Zielbogen!$H43,""))))))))))))))</f>
        <v>-</v>
      </c>
      <c r="L42" s="12">
        <f>SUM('Hilfsblatt 1. AJ'!C42,'Hilfsblatt 1. AJ'!E42,'Hilfsblatt 1. AJ'!G42,'Hilfsblatt 1. AJ'!I42,'Hilfsblatt 1. AJ'!K42,'Hilfsblatt 1. AJ'!M42,'Hilfsblatt 1. AJ'!O42,'Hilfsblatt 1. AJ'!Q42,'Hilfsblatt 1. AJ'!S42,'Hilfsblatt 1. AJ'!U42)</f>
        <v>0</v>
      </c>
      <c r="M42" s="11" t="e">
        <f>('Hilfsblatt 1. AJ'!B42*'Hilfsblatt 1. AJ'!C42+'Hilfsblatt 1. AJ'!D42*'Hilfsblatt 1. AJ'!E42+'Hilfsblatt 1. AJ'!F42*'Hilfsblatt 1. AJ'!G42+'Hilfsblatt 1. AJ'!H42*'Hilfsblatt 1. AJ'!I42+'Hilfsblatt 1. AJ'!J42*'Hilfsblatt 1. AJ'!K42+'Hilfsblatt 1. AJ'!L42*'Hilfsblatt 1. AJ'!M42+'Hilfsblatt 1. AJ'!N42*'Hilfsblatt 1. AJ'!O42+'Hilfsblatt 1. AJ'!P42*'Hilfsblatt 1. AJ'!Q42+'Hilfsblatt 1. AJ'!R42*'Hilfsblatt 1. AJ'!S42+'Hilfsblatt 1. AJ'!T42*'Hilfsblatt 1. AJ'!U42)/L42</f>
        <v>#DIV/0!</v>
      </c>
    </row>
    <row r="43" spans="1:13" x14ac:dyDescent="0.25">
      <c r="A43" s="5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12"/>
      <c r="M43" s="11"/>
    </row>
    <row r="44" spans="1:13" x14ac:dyDescent="0.25">
      <c r="A44" s="93" t="s">
        <v>80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12"/>
      <c r="M44" s="11"/>
    </row>
    <row r="45" spans="1:13" x14ac:dyDescent="0.25">
      <c r="A45" s="168" t="s">
        <v>81</v>
      </c>
      <c r="B45" s="77" t="str">
        <f>IF(B$4=SOLL!$O$4,'AP Teil 1-K'!$H46,IF(B$4=SOLL!$B$4,TNBa!$H85,IF('1. Ausbildungsjahr'!B$4=SOLL!$C$4,KSMf!$H76,IF('1. Ausbildungsjahr'!B$4=SOLL!$D$4,TNFs!$H$40,IF('1. Ausbildungsjahr'!B$4=SOLL!$E$4,TNBi!$H85,IF('1. Ausbildungsjahr'!B$4=SOLL!$F$4,'TEBa 1&amp;2'!$H85,IF('1. Ausbildungsjahr'!B$4=SOLL!$G$4,'TEBa 3&amp;4'!$H85,IF('1. Ausbildungsjahr'!B$4=SOLL!$H$4,'KSM WA'!$H75,IF('1. Ausbildungsjahr'!B$4=SOLL!$I$4,KSMl!$H46,IF('1. Ausbildungsjahr'!B$4=SOLL!$J$4,#REF!,IF('1. Ausbildungsjahr'!B$4=SOLL!$K$4,'PPC-H'!$H80,IF('1. Ausbildungsjahr'!B$4=SOLL!$L$4,'PPC-K'!$H96,IF(B$4=SOLL!$N$4,"-",IF('1. Ausbildungsjahr'!B$4=SOLL!$M$4,Zielbogen!$H46,""))))))))))))))</f>
        <v>-</v>
      </c>
      <c r="C45" s="77" t="str">
        <f>IF(C$4=SOLL!$O$4,'AP Teil 1-K'!$H46,IF(C$4=SOLL!$B$4,TNBa!$H85,IF('1. Ausbildungsjahr'!C$4=SOLL!$C$4,KSMf!$H76,IF('1. Ausbildungsjahr'!C$4=SOLL!$D$4,TNFs!$H$40,IF('1. Ausbildungsjahr'!C$4=SOLL!$E$4,TNBi!$H85,IF('1. Ausbildungsjahr'!C$4=SOLL!$F$4,'TEBa 1&amp;2'!$H85,IF('1. Ausbildungsjahr'!C$4=SOLL!$G$4,'TEBa 3&amp;4'!$H85,IF('1. Ausbildungsjahr'!C$4=SOLL!$H$4,'KSM WA'!$H75,IF('1. Ausbildungsjahr'!C$4=SOLL!$I$4,KSMl!$H46,IF('1. Ausbildungsjahr'!C$4=SOLL!$J$4,#REF!,IF('1. Ausbildungsjahr'!C$4=SOLL!$K$4,'PPC-H'!$H80,IF('1. Ausbildungsjahr'!C$4=SOLL!$L$4,'PPC-K'!$H96,IF(C$4=SOLL!$N$4,"-",IF('1. Ausbildungsjahr'!C$4=SOLL!$M$4,Zielbogen!$H46,""))))))))))))))</f>
        <v>-</v>
      </c>
      <c r="D45" s="77" t="str">
        <f>IF(D$4=SOLL!$O$4,'AP Teil 1-K'!$H46,IF(D$4=SOLL!$B$4,TNBa!$H85,IF('1. Ausbildungsjahr'!D$4=SOLL!$C$4,KSMf!$H76,IF('1. Ausbildungsjahr'!D$4=SOLL!$D$4,TNFs!$H$40,IF('1. Ausbildungsjahr'!D$4=SOLL!$E$4,TNBi!$H85,IF('1. Ausbildungsjahr'!D$4=SOLL!$F$4,'TEBa 1&amp;2'!$H85,IF('1. Ausbildungsjahr'!D$4=SOLL!$G$4,'TEBa 3&amp;4'!$H85,IF('1. Ausbildungsjahr'!D$4=SOLL!$H$4,'KSM WA'!$H75,IF('1. Ausbildungsjahr'!D$4=SOLL!$I$4,KSMl!$H46,IF('1. Ausbildungsjahr'!D$4=SOLL!$J$4,#REF!,IF('1. Ausbildungsjahr'!D$4=SOLL!$K$4,'PPC-H'!$H80,IF('1. Ausbildungsjahr'!D$4=SOLL!$L$4,'PPC-K'!$H96,IF(D$4=SOLL!$N$4,"-",IF('1. Ausbildungsjahr'!D$4=SOLL!$M$4,Zielbogen!$H46,""))))))))))))))</f>
        <v>-</v>
      </c>
      <c r="E45" s="77" t="str">
        <f>IF(E$4=SOLL!$O$4,'AP Teil 1-K'!$H46,IF(E$4=SOLL!$B$4,TNBa!$H85,IF('1. Ausbildungsjahr'!E$4=SOLL!$C$4,KSMf!$H76,IF('1. Ausbildungsjahr'!E$4=SOLL!$D$4,TNFs!$H$40,IF('1. Ausbildungsjahr'!E$4=SOLL!$E$4,TNBi!$H85,IF('1. Ausbildungsjahr'!E$4=SOLL!$F$4,'TEBa 1&amp;2'!$H85,IF('1. Ausbildungsjahr'!E$4=SOLL!$G$4,'TEBa 3&amp;4'!$H85,IF('1. Ausbildungsjahr'!E$4=SOLL!$H$4,'KSM WA'!$H75,IF('1. Ausbildungsjahr'!E$4=SOLL!$I$4,KSMl!$H46,IF('1. Ausbildungsjahr'!E$4=SOLL!$J$4,#REF!,IF('1. Ausbildungsjahr'!E$4=SOLL!$K$4,'PPC-H'!$H80,IF('1. Ausbildungsjahr'!E$4=SOLL!$L$4,'PPC-K'!$H96,IF(E$4=SOLL!$N$4,"-",IF('1. Ausbildungsjahr'!E$4=SOLL!$M$4,Zielbogen!$H46,""))))))))))))))</f>
        <v>-</v>
      </c>
      <c r="F45" s="77" t="str">
        <f>IF(F$4=SOLL!$O$4,'AP Teil 1-K'!$H46,IF(F$4=SOLL!$B$4,TNBa!$H85,IF('1. Ausbildungsjahr'!F$4=SOLL!$C$4,KSMf!$H76,IF('1. Ausbildungsjahr'!F$4=SOLL!$D$4,TNFs!$H$40,IF('1. Ausbildungsjahr'!F$4=SOLL!$E$4,TNBi!$H85,IF('1. Ausbildungsjahr'!F$4=SOLL!$F$4,'TEBa 1&amp;2'!$H85,IF('1. Ausbildungsjahr'!F$4=SOLL!$G$4,'TEBa 3&amp;4'!$H85,IF('1. Ausbildungsjahr'!F$4=SOLL!$H$4,'KSM WA'!$H75,IF('1. Ausbildungsjahr'!F$4=SOLL!$I$4,KSMl!$H46,IF('1. Ausbildungsjahr'!F$4=SOLL!$J$4,#REF!,IF('1. Ausbildungsjahr'!F$4=SOLL!$K$4,'PPC-H'!$H80,IF('1. Ausbildungsjahr'!F$4=SOLL!$L$4,'PPC-K'!$H96,IF(F$4=SOLL!$N$4,"-",IF('1. Ausbildungsjahr'!F$4=SOLL!$M$4,Zielbogen!$H46,""))))))))))))))</f>
        <v>-</v>
      </c>
      <c r="G45" s="77" t="str">
        <f>IF(G$4=SOLL!$O$4,'AP Teil 1-K'!$H46,IF(G$4=SOLL!$B$4,TNBa!$H85,IF('1. Ausbildungsjahr'!G$4=SOLL!$C$4,KSMf!$H76,IF('1. Ausbildungsjahr'!G$4=SOLL!$D$4,TNFs!$H$40,IF('1. Ausbildungsjahr'!G$4=SOLL!$E$4,TNBi!$H85,IF('1. Ausbildungsjahr'!G$4=SOLL!$F$4,'TEBa 1&amp;2'!$H85,IF('1. Ausbildungsjahr'!G$4=SOLL!$G$4,'TEBa 3&amp;4'!$H85,IF('1. Ausbildungsjahr'!G$4=SOLL!$H$4,'KSM WA'!$H75,IF('1. Ausbildungsjahr'!G$4=SOLL!$I$4,KSMl!$H46,IF('1. Ausbildungsjahr'!G$4=SOLL!$J$4,#REF!,IF('1. Ausbildungsjahr'!G$4=SOLL!$K$4,'PPC-H'!$H80,IF('1. Ausbildungsjahr'!G$4=SOLL!$L$4,'PPC-K'!$H96,IF(G$4=SOLL!$N$4,"-",IF('1. Ausbildungsjahr'!G$4=SOLL!$M$4,Zielbogen!$H46,""))))))))))))))</f>
        <v>-</v>
      </c>
      <c r="H45" s="77" t="str">
        <f>IF(H$4=SOLL!$O$4,'AP Teil 1-K'!$H46,IF(H$4=SOLL!$B$4,TNBa!$H85,IF('1. Ausbildungsjahr'!H$4=SOLL!$C$4,KSMf!$H76,IF('1. Ausbildungsjahr'!H$4=SOLL!$D$4,TNFs!$H$40,IF('1. Ausbildungsjahr'!H$4=SOLL!$E$4,TNBi!$H85,IF('1. Ausbildungsjahr'!H$4=SOLL!$F$4,'TEBa 1&amp;2'!$H85,IF('1. Ausbildungsjahr'!H$4=SOLL!$G$4,'TEBa 3&amp;4'!$H85,IF('1. Ausbildungsjahr'!H$4=SOLL!$H$4,'KSM WA'!$H75,IF('1. Ausbildungsjahr'!H$4=SOLL!$I$4,KSMl!$H46,IF('1. Ausbildungsjahr'!H$4=SOLL!$J$4,#REF!,IF('1. Ausbildungsjahr'!H$4=SOLL!$K$4,'PPC-H'!$H80,IF('1. Ausbildungsjahr'!H$4=SOLL!$L$4,'PPC-K'!$H96,IF(H$4=SOLL!$N$4,"-",IF('1. Ausbildungsjahr'!H$4=SOLL!$M$4,Zielbogen!$H46,""))))))))))))))</f>
        <v>-</v>
      </c>
      <c r="I45" s="77" t="str">
        <f>IF(I$4=SOLL!$O$4,'AP Teil 1-K'!$H46,IF(I$4=SOLL!$B$4,TNBa!$H85,IF('1. Ausbildungsjahr'!I$4=SOLL!$C$4,KSMf!$H76,IF('1. Ausbildungsjahr'!I$4=SOLL!$D$4,TNFs!$H$40,IF('1. Ausbildungsjahr'!I$4=SOLL!$E$4,TNBi!$H85,IF('1. Ausbildungsjahr'!I$4=SOLL!$F$4,'TEBa 1&amp;2'!$H85,IF('1. Ausbildungsjahr'!I$4=SOLL!$G$4,'TEBa 3&amp;4'!$H85,IF('1. Ausbildungsjahr'!I$4=SOLL!$H$4,'KSM WA'!$H75,IF('1. Ausbildungsjahr'!I$4=SOLL!$I$4,KSMl!$H46,IF('1. Ausbildungsjahr'!I$4=SOLL!$J$4,#REF!,IF('1. Ausbildungsjahr'!I$4=SOLL!$K$4,'PPC-H'!$H80,IF('1. Ausbildungsjahr'!I$4=SOLL!$L$4,'PPC-K'!$H96,IF(I$4=SOLL!$N$4,"-",IF('1. Ausbildungsjahr'!I$4=SOLL!$M$4,Zielbogen!$H46,""))))))))))))))</f>
        <v>-</v>
      </c>
      <c r="J45" s="77" t="str">
        <f>IF(J$4=SOLL!$O$4,'AP Teil 1-K'!$H46,IF(J$4=SOLL!$B$4,TNBa!$H85,IF('1. Ausbildungsjahr'!J$4=SOLL!$C$4,KSMf!$H76,IF('1. Ausbildungsjahr'!J$4=SOLL!$D$4,TNFs!$H$40,IF('1. Ausbildungsjahr'!J$4=SOLL!$E$4,TNBi!$H85,IF('1. Ausbildungsjahr'!J$4=SOLL!$F$4,'TEBa 1&amp;2'!$H85,IF('1. Ausbildungsjahr'!J$4=SOLL!$G$4,'TEBa 3&amp;4'!$H85,IF('1. Ausbildungsjahr'!J$4=SOLL!$H$4,'KSM WA'!$H75,IF('1. Ausbildungsjahr'!J$4=SOLL!$I$4,KSMl!$H46,IF('1. Ausbildungsjahr'!J$4=SOLL!$J$4,#REF!,IF('1. Ausbildungsjahr'!J$4=SOLL!$K$4,'PPC-H'!$H80,IF('1. Ausbildungsjahr'!J$4=SOLL!$L$4,'PPC-K'!$H96,IF(J$4=SOLL!$N$4,"-",IF('1. Ausbildungsjahr'!J$4=SOLL!$M$4,Zielbogen!$H46,""))))))))))))))</f>
        <v>-</v>
      </c>
      <c r="K45" s="77" t="str">
        <f>IF(K$4=SOLL!$O$4,'AP Teil 1-K'!$H46,IF(K$4=SOLL!$B$4,TNBa!$H85,IF('1. Ausbildungsjahr'!K$4=SOLL!$C$4,KSMf!$H76,IF('1. Ausbildungsjahr'!K$4=SOLL!$D$4,TNFs!$H$40,IF('1. Ausbildungsjahr'!K$4=SOLL!$E$4,TNBi!$H85,IF('1. Ausbildungsjahr'!K$4=SOLL!$F$4,'TEBa 1&amp;2'!$H85,IF('1. Ausbildungsjahr'!K$4=SOLL!$G$4,'TEBa 3&amp;4'!$H85,IF('1. Ausbildungsjahr'!K$4=SOLL!$H$4,'KSM WA'!$H75,IF('1. Ausbildungsjahr'!K$4=SOLL!$I$4,KSMl!$H46,IF('1. Ausbildungsjahr'!K$4=SOLL!$J$4,#REF!,IF('1. Ausbildungsjahr'!K$4=SOLL!$K$4,'PPC-H'!$H80,IF('1. Ausbildungsjahr'!K$4=SOLL!$L$4,'PPC-K'!$H96,IF(K$4=SOLL!$N$4,"-",IF('1. Ausbildungsjahr'!K$4=SOLL!$M$4,Zielbogen!$H46,""))))))))))))))</f>
        <v>-</v>
      </c>
      <c r="L45" s="12">
        <f>SUM('Hilfsblatt 1. AJ'!C45,'Hilfsblatt 1. AJ'!E45,'Hilfsblatt 1. AJ'!G45,'Hilfsblatt 1. AJ'!I45,'Hilfsblatt 1. AJ'!K45,'Hilfsblatt 1. AJ'!M45,'Hilfsblatt 1. AJ'!O45,'Hilfsblatt 1. AJ'!Q45,'Hilfsblatt 1. AJ'!S45,'Hilfsblatt 1. AJ'!U45)</f>
        <v>0</v>
      </c>
      <c r="M45" s="11" t="e">
        <f>('Hilfsblatt 1. AJ'!B45*'Hilfsblatt 1. AJ'!C45+'Hilfsblatt 1. AJ'!D45*'Hilfsblatt 1. AJ'!E45+'Hilfsblatt 1. AJ'!F45*'Hilfsblatt 1. AJ'!G45+'Hilfsblatt 1. AJ'!H45*'Hilfsblatt 1. AJ'!I45+'Hilfsblatt 1. AJ'!J45*'Hilfsblatt 1. AJ'!K45+'Hilfsblatt 1. AJ'!L45*'Hilfsblatt 1. AJ'!M45+'Hilfsblatt 1. AJ'!N45*'Hilfsblatt 1. AJ'!O45+'Hilfsblatt 1. AJ'!P45*'Hilfsblatt 1. AJ'!Q45+'Hilfsblatt 1. AJ'!R45*'Hilfsblatt 1. AJ'!S45+'Hilfsblatt 1. AJ'!T45*'Hilfsblatt 1. AJ'!U45)/L45</f>
        <v>#DIV/0!</v>
      </c>
    </row>
    <row r="46" spans="1:13" x14ac:dyDescent="0.25">
      <c r="A46" s="168" t="s">
        <v>82</v>
      </c>
      <c r="B46" s="77" t="str">
        <f>IF(B$4=SOLL!$O$4,'AP Teil 1-K'!$H47,IF(B$4=SOLL!$B$4,TNBa!$H86,IF('1. Ausbildungsjahr'!B$4=SOLL!$C$4,KSMf!$H77,IF('1. Ausbildungsjahr'!B$4=SOLL!$D$4,TNFs!$H$39,IF('1. Ausbildungsjahr'!B$4=SOLL!$E$4,TNBi!$H86,IF('1. Ausbildungsjahr'!B$4=SOLL!$F$4,'TEBa 1&amp;2'!$H86,IF('1. Ausbildungsjahr'!B$4=SOLL!$G$4,'TEBa 3&amp;4'!$H86,IF('1. Ausbildungsjahr'!B$4=SOLL!$H$4,'KSM WA'!$H76,IF('1. Ausbildungsjahr'!B$4=SOLL!$I$4,KSMl!$H47,IF('1. Ausbildungsjahr'!B$4=SOLL!$J$4,#REF!,IF('1. Ausbildungsjahr'!B$4=SOLL!$K$4,'PPC-H'!$H81,IF('1. Ausbildungsjahr'!B$4=SOLL!$L$4,'PPC-K'!$H97,IF(B$4=SOLL!$N$4,"-",IF('1. Ausbildungsjahr'!B$4=SOLL!$M$4,Zielbogen!$H47,""))))))))))))))</f>
        <v>-</v>
      </c>
      <c r="C46" s="77" t="str">
        <f>IF(C$4=SOLL!$O$4,'AP Teil 1-K'!$H47,IF(C$4=SOLL!$B$4,TNBa!$H86,IF('1. Ausbildungsjahr'!C$4=SOLL!$C$4,KSMf!$H77,IF('1. Ausbildungsjahr'!C$4=SOLL!$D$4,TNFs!$H$39,IF('1. Ausbildungsjahr'!C$4=SOLL!$E$4,TNBi!$H86,IF('1. Ausbildungsjahr'!C$4=SOLL!$F$4,'TEBa 1&amp;2'!$H86,IF('1. Ausbildungsjahr'!C$4=SOLL!$G$4,'TEBa 3&amp;4'!$H86,IF('1. Ausbildungsjahr'!C$4=SOLL!$H$4,'KSM WA'!$H76,IF('1. Ausbildungsjahr'!C$4=SOLL!$I$4,KSMl!$H47,IF('1. Ausbildungsjahr'!C$4=SOLL!$J$4,#REF!,IF('1. Ausbildungsjahr'!C$4=SOLL!$K$4,'PPC-H'!$H81,IF('1. Ausbildungsjahr'!C$4=SOLL!$L$4,'PPC-K'!$H97,IF(C$4=SOLL!$N$4,"-",IF('1. Ausbildungsjahr'!C$4=SOLL!$M$4,Zielbogen!$H47,""))))))))))))))</f>
        <v>-</v>
      </c>
      <c r="D46" s="77" t="str">
        <f>IF(D$4=SOLL!$O$4,'AP Teil 1-K'!$H47,IF(D$4=SOLL!$B$4,TNBa!$H86,IF('1. Ausbildungsjahr'!D$4=SOLL!$C$4,KSMf!$H77,IF('1. Ausbildungsjahr'!D$4=SOLL!$D$4,TNFs!$H$39,IF('1. Ausbildungsjahr'!D$4=SOLL!$E$4,TNBi!$H86,IF('1. Ausbildungsjahr'!D$4=SOLL!$F$4,'TEBa 1&amp;2'!$H86,IF('1. Ausbildungsjahr'!D$4=SOLL!$G$4,'TEBa 3&amp;4'!$H86,IF('1. Ausbildungsjahr'!D$4=SOLL!$H$4,'KSM WA'!$H76,IF('1. Ausbildungsjahr'!D$4=SOLL!$I$4,KSMl!$H47,IF('1. Ausbildungsjahr'!D$4=SOLL!$J$4,#REF!,IF('1. Ausbildungsjahr'!D$4=SOLL!$K$4,'PPC-H'!$H81,IF('1. Ausbildungsjahr'!D$4=SOLL!$L$4,'PPC-K'!$H97,IF(D$4=SOLL!$N$4,"-",IF('1. Ausbildungsjahr'!D$4=SOLL!$M$4,Zielbogen!$H47,""))))))))))))))</f>
        <v>-</v>
      </c>
      <c r="E46" s="77" t="str">
        <f>IF(E$4=SOLL!$O$4,'AP Teil 1-K'!$H47,IF(E$4=SOLL!$B$4,TNBa!$H86,IF('1. Ausbildungsjahr'!E$4=SOLL!$C$4,KSMf!$H77,IF('1. Ausbildungsjahr'!E$4=SOLL!$D$4,TNFs!$H$39,IF('1. Ausbildungsjahr'!E$4=SOLL!$E$4,TNBi!$H86,IF('1. Ausbildungsjahr'!E$4=SOLL!$F$4,'TEBa 1&amp;2'!$H86,IF('1. Ausbildungsjahr'!E$4=SOLL!$G$4,'TEBa 3&amp;4'!$H86,IF('1. Ausbildungsjahr'!E$4=SOLL!$H$4,'KSM WA'!$H76,IF('1. Ausbildungsjahr'!E$4=SOLL!$I$4,KSMl!$H47,IF('1. Ausbildungsjahr'!E$4=SOLL!$J$4,#REF!,IF('1. Ausbildungsjahr'!E$4=SOLL!$K$4,'PPC-H'!$H81,IF('1. Ausbildungsjahr'!E$4=SOLL!$L$4,'PPC-K'!$H97,IF(E$4=SOLL!$N$4,"-",IF('1. Ausbildungsjahr'!E$4=SOLL!$M$4,Zielbogen!$H47,""))))))))))))))</f>
        <v>-</v>
      </c>
      <c r="F46" s="77" t="str">
        <f>IF(F$4=SOLL!$O$4,'AP Teil 1-K'!$H47,IF(F$4=SOLL!$B$4,TNBa!$H86,IF('1. Ausbildungsjahr'!F$4=SOLL!$C$4,KSMf!$H77,IF('1. Ausbildungsjahr'!F$4=SOLL!$D$4,TNFs!$H$39,IF('1. Ausbildungsjahr'!F$4=SOLL!$E$4,TNBi!$H86,IF('1. Ausbildungsjahr'!F$4=SOLL!$F$4,'TEBa 1&amp;2'!$H86,IF('1. Ausbildungsjahr'!F$4=SOLL!$G$4,'TEBa 3&amp;4'!$H86,IF('1. Ausbildungsjahr'!F$4=SOLL!$H$4,'KSM WA'!$H76,IF('1. Ausbildungsjahr'!F$4=SOLL!$I$4,KSMl!$H47,IF('1. Ausbildungsjahr'!F$4=SOLL!$J$4,#REF!,IF('1. Ausbildungsjahr'!F$4=SOLL!$K$4,'PPC-H'!$H81,IF('1. Ausbildungsjahr'!F$4=SOLL!$L$4,'PPC-K'!$H97,IF(F$4=SOLL!$N$4,"-",IF('1. Ausbildungsjahr'!F$4=SOLL!$M$4,Zielbogen!$H47,""))))))))))))))</f>
        <v>-</v>
      </c>
      <c r="G46" s="77" t="str">
        <f>IF(G$4=SOLL!$O$4,'AP Teil 1-K'!$H47,IF(G$4=SOLL!$B$4,TNBa!$H86,IF('1. Ausbildungsjahr'!G$4=SOLL!$C$4,KSMf!$H77,IF('1. Ausbildungsjahr'!G$4=SOLL!$D$4,TNFs!$H$39,IF('1. Ausbildungsjahr'!G$4=SOLL!$E$4,TNBi!$H86,IF('1. Ausbildungsjahr'!G$4=SOLL!$F$4,'TEBa 1&amp;2'!$H86,IF('1. Ausbildungsjahr'!G$4=SOLL!$G$4,'TEBa 3&amp;4'!$H86,IF('1. Ausbildungsjahr'!G$4=SOLL!$H$4,'KSM WA'!$H76,IF('1. Ausbildungsjahr'!G$4=SOLL!$I$4,KSMl!$H47,IF('1. Ausbildungsjahr'!G$4=SOLL!$J$4,#REF!,IF('1. Ausbildungsjahr'!G$4=SOLL!$K$4,'PPC-H'!$H81,IF('1. Ausbildungsjahr'!G$4=SOLL!$L$4,'PPC-K'!$H97,IF(G$4=SOLL!$N$4,"-",IF('1. Ausbildungsjahr'!G$4=SOLL!$M$4,Zielbogen!$H47,""))))))))))))))</f>
        <v>-</v>
      </c>
      <c r="H46" s="77" t="str">
        <f>IF(H$4=SOLL!$O$4,'AP Teil 1-K'!$H47,IF(H$4=SOLL!$B$4,TNBa!$H86,IF('1. Ausbildungsjahr'!H$4=SOLL!$C$4,KSMf!$H77,IF('1. Ausbildungsjahr'!H$4=SOLL!$D$4,TNFs!$H$39,IF('1. Ausbildungsjahr'!H$4=SOLL!$E$4,TNBi!$H86,IF('1. Ausbildungsjahr'!H$4=SOLL!$F$4,'TEBa 1&amp;2'!$H86,IF('1. Ausbildungsjahr'!H$4=SOLL!$G$4,'TEBa 3&amp;4'!$H86,IF('1. Ausbildungsjahr'!H$4=SOLL!$H$4,'KSM WA'!$H76,IF('1. Ausbildungsjahr'!H$4=SOLL!$I$4,KSMl!$H47,IF('1. Ausbildungsjahr'!H$4=SOLL!$J$4,#REF!,IF('1. Ausbildungsjahr'!H$4=SOLL!$K$4,'PPC-H'!$H81,IF('1. Ausbildungsjahr'!H$4=SOLL!$L$4,'PPC-K'!$H97,IF(H$4=SOLL!$N$4,"-",IF('1. Ausbildungsjahr'!H$4=SOLL!$M$4,Zielbogen!$H47,""))))))))))))))</f>
        <v>-</v>
      </c>
      <c r="I46" s="77" t="str">
        <f>IF(I$4=SOLL!$O$4,'AP Teil 1-K'!$H47,IF(I$4=SOLL!$B$4,TNBa!$H86,IF('1. Ausbildungsjahr'!I$4=SOLL!$C$4,KSMf!$H77,IF('1. Ausbildungsjahr'!I$4=SOLL!$D$4,TNFs!$H$39,IF('1. Ausbildungsjahr'!I$4=SOLL!$E$4,TNBi!$H86,IF('1. Ausbildungsjahr'!I$4=SOLL!$F$4,'TEBa 1&amp;2'!$H86,IF('1. Ausbildungsjahr'!I$4=SOLL!$G$4,'TEBa 3&amp;4'!$H86,IF('1. Ausbildungsjahr'!I$4=SOLL!$H$4,'KSM WA'!$H76,IF('1. Ausbildungsjahr'!I$4=SOLL!$I$4,KSMl!$H47,IF('1. Ausbildungsjahr'!I$4=SOLL!$J$4,#REF!,IF('1. Ausbildungsjahr'!I$4=SOLL!$K$4,'PPC-H'!$H81,IF('1. Ausbildungsjahr'!I$4=SOLL!$L$4,'PPC-K'!$H97,IF(I$4=SOLL!$N$4,"-",IF('1. Ausbildungsjahr'!I$4=SOLL!$M$4,Zielbogen!$H47,""))))))))))))))</f>
        <v>-</v>
      </c>
      <c r="J46" s="77" t="str">
        <f>IF(J$4=SOLL!$O$4,'AP Teil 1-K'!$H47,IF(J$4=SOLL!$B$4,TNBa!$H86,IF('1. Ausbildungsjahr'!J$4=SOLL!$C$4,KSMf!$H77,IF('1. Ausbildungsjahr'!J$4=SOLL!$D$4,TNFs!$H$39,IF('1. Ausbildungsjahr'!J$4=SOLL!$E$4,TNBi!$H86,IF('1. Ausbildungsjahr'!J$4=SOLL!$F$4,'TEBa 1&amp;2'!$H86,IF('1. Ausbildungsjahr'!J$4=SOLL!$G$4,'TEBa 3&amp;4'!$H86,IF('1. Ausbildungsjahr'!J$4=SOLL!$H$4,'KSM WA'!$H76,IF('1. Ausbildungsjahr'!J$4=SOLL!$I$4,KSMl!$H47,IF('1. Ausbildungsjahr'!J$4=SOLL!$J$4,#REF!,IF('1. Ausbildungsjahr'!J$4=SOLL!$K$4,'PPC-H'!$H81,IF('1. Ausbildungsjahr'!J$4=SOLL!$L$4,'PPC-K'!$H97,IF(J$4=SOLL!$N$4,"-",IF('1. Ausbildungsjahr'!J$4=SOLL!$M$4,Zielbogen!$H47,""))))))))))))))</f>
        <v>-</v>
      </c>
      <c r="K46" s="77" t="str">
        <f>IF(K$4=SOLL!$O$4,'AP Teil 1-K'!$H47,IF(K$4=SOLL!$B$4,TNBa!$H86,IF('1. Ausbildungsjahr'!K$4=SOLL!$C$4,KSMf!$H77,IF('1. Ausbildungsjahr'!K$4=SOLL!$D$4,TNFs!$H$39,IF('1. Ausbildungsjahr'!K$4=SOLL!$E$4,TNBi!$H86,IF('1. Ausbildungsjahr'!K$4=SOLL!$F$4,'TEBa 1&amp;2'!$H86,IF('1. Ausbildungsjahr'!K$4=SOLL!$G$4,'TEBa 3&amp;4'!$H86,IF('1. Ausbildungsjahr'!K$4=SOLL!$H$4,'KSM WA'!$H76,IF('1. Ausbildungsjahr'!K$4=SOLL!$I$4,KSMl!$H47,IF('1. Ausbildungsjahr'!K$4=SOLL!$J$4,#REF!,IF('1. Ausbildungsjahr'!K$4=SOLL!$K$4,'PPC-H'!$H81,IF('1. Ausbildungsjahr'!K$4=SOLL!$L$4,'PPC-K'!$H97,IF(K$4=SOLL!$N$4,"-",IF('1. Ausbildungsjahr'!K$4=SOLL!$M$4,Zielbogen!$H47,""))))))))))))))</f>
        <v>-</v>
      </c>
      <c r="L46" s="12">
        <f>SUM('Hilfsblatt 1. AJ'!C46,'Hilfsblatt 1. AJ'!E46,'Hilfsblatt 1. AJ'!G46,'Hilfsblatt 1. AJ'!I46,'Hilfsblatt 1. AJ'!K46,'Hilfsblatt 1. AJ'!M46,'Hilfsblatt 1. AJ'!O46,'Hilfsblatt 1. AJ'!Q46,'Hilfsblatt 1. AJ'!S46,'Hilfsblatt 1. AJ'!U46)</f>
        <v>0</v>
      </c>
      <c r="M46" s="11" t="e">
        <f>('Hilfsblatt 1. AJ'!B46*'Hilfsblatt 1. AJ'!C46+'Hilfsblatt 1. AJ'!D46*'Hilfsblatt 1. AJ'!E46+'Hilfsblatt 1. AJ'!F46*'Hilfsblatt 1. AJ'!G46+'Hilfsblatt 1. AJ'!H46*'Hilfsblatt 1. AJ'!I46+'Hilfsblatt 1. AJ'!J46*'Hilfsblatt 1. AJ'!K46+'Hilfsblatt 1. AJ'!L46*'Hilfsblatt 1. AJ'!M46+'Hilfsblatt 1. AJ'!N46*'Hilfsblatt 1. AJ'!O46+'Hilfsblatt 1. AJ'!P46*'Hilfsblatt 1. AJ'!Q46+'Hilfsblatt 1. AJ'!R46*'Hilfsblatt 1. AJ'!S46+'Hilfsblatt 1. AJ'!T46*'Hilfsblatt 1. AJ'!U46)/L46</f>
        <v>#DIV/0!</v>
      </c>
    </row>
    <row r="47" spans="1:13" x14ac:dyDescent="0.25">
      <c r="A47" s="168" t="s">
        <v>83</v>
      </c>
      <c r="B47" s="77" t="str">
        <f>IF(B$4=SOLL!$O$4,'AP Teil 1-K'!$H48,IF(B$4=SOLL!$B$4,TNBa!$H87,IF('1. Ausbildungsjahr'!B$4=SOLL!$C$4,KSMf!$H78,IF('1. Ausbildungsjahr'!B$4=SOLL!$D$4,TNFs!$H$66,IF('1. Ausbildungsjahr'!B$4=SOLL!$E$4,TNBi!$H87,IF('1. Ausbildungsjahr'!B$4=SOLL!$F$4,'TEBa 1&amp;2'!$H87,IF('1. Ausbildungsjahr'!B$4=SOLL!$G$4,'TEBa 3&amp;4'!$H87,IF('1. Ausbildungsjahr'!B$4=SOLL!$H$4,'KSM WA'!$H77,IF('1. Ausbildungsjahr'!B$4=SOLL!$I$4,KSMl!$H48,IF('1. Ausbildungsjahr'!B$4=SOLL!$J$4,#REF!,IF('1. Ausbildungsjahr'!B$4=SOLL!$K$4,'PPC-H'!$H82,IF('1. Ausbildungsjahr'!B$4=SOLL!$L$4,'PPC-K'!$H98,IF(B$4=SOLL!$N$4,"-",IF('1. Ausbildungsjahr'!B$4=SOLL!$M$4,Zielbogen!$H48,""))))))))))))))</f>
        <v>-</v>
      </c>
      <c r="C47" s="77" t="str">
        <f>IF(C$4=SOLL!$O$4,'AP Teil 1-K'!$H48,IF(C$4=SOLL!$B$4,TNBa!$H87,IF('1. Ausbildungsjahr'!C$4=SOLL!$C$4,KSMf!$H78,IF('1. Ausbildungsjahr'!C$4=SOLL!$D$4,TNFs!$H$66,IF('1. Ausbildungsjahr'!C$4=SOLL!$E$4,TNBi!$H87,IF('1. Ausbildungsjahr'!C$4=SOLL!$F$4,'TEBa 1&amp;2'!$H87,IF('1. Ausbildungsjahr'!C$4=SOLL!$G$4,'TEBa 3&amp;4'!$H87,IF('1. Ausbildungsjahr'!C$4=SOLL!$H$4,'KSM WA'!$H77,IF('1. Ausbildungsjahr'!C$4=SOLL!$I$4,KSMl!$H48,IF('1. Ausbildungsjahr'!C$4=SOLL!$J$4,#REF!,IF('1. Ausbildungsjahr'!C$4=SOLL!$K$4,'PPC-H'!$H82,IF('1. Ausbildungsjahr'!C$4=SOLL!$L$4,'PPC-K'!$H98,IF(C$4=SOLL!$N$4,"-",IF('1. Ausbildungsjahr'!C$4=SOLL!$M$4,Zielbogen!$H48,""))))))))))))))</f>
        <v>-</v>
      </c>
      <c r="D47" s="77" t="str">
        <f>IF(D$4=SOLL!$O$4,'AP Teil 1-K'!$H48,IF(D$4=SOLL!$B$4,TNBa!$H87,IF('1. Ausbildungsjahr'!D$4=SOLL!$C$4,KSMf!$H78,IF('1. Ausbildungsjahr'!D$4=SOLL!$D$4,TNFs!$H$66,IF('1. Ausbildungsjahr'!D$4=SOLL!$E$4,TNBi!$H87,IF('1. Ausbildungsjahr'!D$4=SOLL!$F$4,'TEBa 1&amp;2'!$H87,IF('1. Ausbildungsjahr'!D$4=SOLL!$G$4,'TEBa 3&amp;4'!$H87,IF('1. Ausbildungsjahr'!D$4=SOLL!$H$4,'KSM WA'!$H77,IF('1. Ausbildungsjahr'!D$4=SOLL!$I$4,KSMl!$H48,IF('1. Ausbildungsjahr'!D$4=SOLL!$J$4,#REF!,IF('1. Ausbildungsjahr'!D$4=SOLL!$K$4,'PPC-H'!$H82,IF('1. Ausbildungsjahr'!D$4=SOLL!$L$4,'PPC-K'!$H98,IF(D$4=SOLL!$N$4,"-",IF('1. Ausbildungsjahr'!D$4=SOLL!$M$4,Zielbogen!$H48,""))))))))))))))</f>
        <v>-</v>
      </c>
      <c r="E47" s="77" t="str">
        <f>IF(E$4=SOLL!$O$4,'AP Teil 1-K'!$H48,IF(E$4=SOLL!$B$4,TNBa!$H87,IF('1. Ausbildungsjahr'!E$4=SOLL!$C$4,KSMf!$H78,IF('1. Ausbildungsjahr'!E$4=SOLL!$D$4,TNFs!$H$66,IF('1. Ausbildungsjahr'!E$4=SOLL!$E$4,TNBi!$H87,IF('1. Ausbildungsjahr'!E$4=SOLL!$F$4,'TEBa 1&amp;2'!$H87,IF('1. Ausbildungsjahr'!E$4=SOLL!$G$4,'TEBa 3&amp;4'!$H87,IF('1. Ausbildungsjahr'!E$4=SOLL!$H$4,'KSM WA'!$H77,IF('1. Ausbildungsjahr'!E$4=SOLL!$I$4,KSMl!$H48,IF('1. Ausbildungsjahr'!E$4=SOLL!$J$4,#REF!,IF('1. Ausbildungsjahr'!E$4=SOLL!$K$4,'PPC-H'!$H82,IF('1. Ausbildungsjahr'!E$4=SOLL!$L$4,'PPC-K'!$H98,IF(E$4=SOLL!$N$4,"-",IF('1. Ausbildungsjahr'!E$4=SOLL!$M$4,Zielbogen!$H48,""))))))))))))))</f>
        <v>-</v>
      </c>
      <c r="F47" s="77" t="str">
        <f>IF(F$4=SOLL!$O$4,'AP Teil 1-K'!$H48,IF(F$4=SOLL!$B$4,TNBa!$H87,IF('1. Ausbildungsjahr'!F$4=SOLL!$C$4,KSMf!$H78,IF('1. Ausbildungsjahr'!F$4=SOLL!$D$4,TNFs!$H$66,IF('1. Ausbildungsjahr'!F$4=SOLL!$E$4,TNBi!$H87,IF('1. Ausbildungsjahr'!F$4=SOLL!$F$4,'TEBa 1&amp;2'!$H87,IF('1. Ausbildungsjahr'!F$4=SOLL!$G$4,'TEBa 3&amp;4'!$H87,IF('1. Ausbildungsjahr'!F$4=SOLL!$H$4,'KSM WA'!$H77,IF('1. Ausbildungsjahr'!F$4=SOLL!$I$4,KSMl!$H48,IF('1. Ausbildungsjahr'!F$4=SOLL!$J$4,#REF!,IF('1. Ausbildungsjahr'!F$4=SOLL!$K$4,'PPC-H'!$H82,IF('1. Ausbildungsjahr'!F$4=SOLL!$L$4,'PPC-K'!$H98,IF(F$4=SOLL!$N$4,"-",IF('1. Ausbildungsjahr'!F$4=SOLL!$M$4,Zielbogen!$H48,""))))))))))))))</f>
        <v>-</v>
      </c>
      <c r="G47" s="77" t="str">
        <f>IF(G$4=SOLL!$O$4,'AP Teil 1-K'!$H48,IF(G$4=SOLL!$B$4,TNBa!$H87,IF('1. Ausbildungsjahr'!G$4=SOLL!$C$4,KSMf!$H78,IF('1. Ausbildungsjahr'!G$4=SOLL!$D$4,TNFs!$H$66,IF('1. Ausbildungsjahr'!G$4=SOLL!$E$4,TNBi!$H87,IF('1. Ausbildungsjahr'!G$4=SOLL!$F$4,'TEBa 1&amp;2'!$H87,IF('1. Ausbildungsjahr'!G$4=SOLL!$G$4,'TEBa 3&amp;4'!$H87,IF('1. Ausbildungsjahr'!G$4=SOLL!$H$4,'KSM WA'!$H77,IF('1. Ausbildungsjahr'!G$4=SOLL!$I$4,KSMl!$H48,IF('1. Ausbildungsjahr'!G$4=SOLL!$J$4,#REF!,IF('1. Ausbildungsjahr'!G$4=SOLL!$K$4,'PPC-H'!$H82,IF('1. Ausbildungsjahr'!G$4=SOLL!$L$4,'PPC-K'!$H98,IF(G$4=SOLL!$N$4,"-",IF('1. Ausbildungsjahr'!G$4=SOLL!$M$4,Zielbogen!$H48,""))))))))))))))</f>
        <v>-</v>
      </c>
      <c r="H47" s="77" t="str">
        <f>IF(H$4=SOLL!$O$4,'AP Teil 1-K'!$H48,IF(H$4=SOLL!$B$4,TNBa!$H87,IF('1. Ausbildungsjahr'!H$4=SOLL!$C$4,KSMf!$H78,IF('1. Ausbildungsjahr'!H$4=SOLL!$D$4,TNFs!$H$66,IF('1. Ausbildungsjahr'!H$4=SOLL!$E$4,TNBi!$H87,IF('1. Ausbildungsjahr'!H$4=SOLL!$F$4,'TEBa 1&amp;2'!$H87,IF('1. Ausbildungsjahr'!H$4=SOLL!$G$4,'TEBa 3&amp;4'!$H87,IF('1. Ausbildungsjahr'!H$4=SOLL!$H$4,'KSM WA'!$H77,IF('1. Ausbildungsjahr'!H$4=SOLL!$I$4,KSMl!$H48,IF('1. Ausbildungsjahr'!H$4=SOLL!$J$4,#REF!,IF('1. Ausbildungsjahr'!H$4=SOLL!$K$4,'PPC-H'!$H82,IF('1. Ausbildungsjahr'!H$4=SOLL!$L$4,'PPC-K'!$H98,IF(H$4=SOLL!$N$4,"-",IF('1. Ausbildungsjahr'!H$4=SOLL!$M$4,Zielbogen!$H48,""))))))))))))))</f>
        <v>-</v>
      </c>
      <c r="I47" s="77" t="str">
        <f>IF(I$4=SOLL!$O$4,'AP Teil 1-K'!$H48,IF(I$4=SOLL!$B$4,TNBa!$H87,IF('1. Ausbildungsjahr'!I$4=SOLL!$C$4,KSMf!$H78,IF('1. Ausbildungsjahr'!I$4=SOLL!$D$4,TNFs!$H$66,IF('1. Ausbildungsjahr'!I$4=SOLL!$E$4,TNBi!$H87,IF('1. Ausbildungsjahr'!I$4=SOLL!$F$4,'TEBa 1&amp;2'!$H87,IF('1. Ausbildungsjahr'!I$4=SOLL!$G$4,'TEBa 3&amp;4'!$H87,IF('1. Ausbildungsjahr'!I$4=SOLL!$H$4,'KSM WA'!$H77,IF('1. Ausbildungsjahr'!I$4=SOLL!$I$4,KSMl!$H48,IF('1. Ausbildungsjahr'!I$4=SOLL!$J$4,#REF!,IF('1. Ausbildungsjahr'!I$4=SOLL!$K$4,'PPC-H'!$H82,IF('1. Ausbildungsjahr'!I$4=SOLL!$L$4,'PPC-K'!$H98,IF(I$4=SOLL!$N$4,"-",IF('1. Ausbildungsjahr'!I$4=SOLL!$M$4,Zielbogen!$H48,""))))))))))))))</f>
        <v>-</v>
      </c>
      <c r="J47" s="77" t="str">
        <f>IF(J$4=SOLL!$O$4,'AP Teil 1-K'!$H48,IF(J$4=SOLL!$B$4,TNBa!$H87,IF('1. Ausbildungsjahr'!J$4=SOLL!$C$4,KSMf!$H78,IF('1. Ausbildungsjahr'!J$4=SOLL!$D$4,TNFs!$H$66,IF('1. Ausbildungsjahr'!J$4=SOLL!$E$4,TNBi!$H87,IF('1. Ausbildungsjahr'!J$4=SOLL!$F$4,'TEBa 1&amp;2'!$H87,IF('1. Ausbildungsjahr'!J$4=SOLL!$G$4,'TEBa 3&amp;4'!$H87,IF('1. Ausbildungsjahr'!J$4=SOLL!$H$4,'KSM WA'!$H77,IF('1. Ausbildungsjahr'!J$4=SOLL!$I$4,KSMl!$H48,IF('1. Ausbildungsjahr'!J$4=SOLL!$J$4,#REF!,IF('1. Ausbildungsjahr'!J$4=SOLL!$K$4,'PPC-H'!$H82,IF('1. Ausbildungsjahr'!J$4=SOLL!$L$4,'PPC-K'!$H98,IF(J$4=SOLL!$N$4,"-",IF('1. Ausbildungsjahr'!J$4=SOLL!$M$4,Zielbogen!$H48,""))))))))))))))</f>
        <v>-</v>
      </c>
      <c r="K47" s="77" t="str">
        <f>IF(K$4=SOLL!$O$4,'AP Teil 1-K'!$H48,IF(K$4=SOLL!$B$4,TNBa!$H87,IF('1. Ausbildungsjahr'!K$4=SOLL!$C$4,KSMf!$H78,IF('1. Ausbildungsjahr'!K$4=SOLL!$D$4,TNFs!$H$66,IF('1. Ausbildungsjahr'!K$4=SOLL!$E$4,TNBi!$H87,IF('1. Ausbildungsjahr'!K$4=SOLL!$F$4,'TEBa 1&amp;2'!$H87,IF('1. Ausbildungsjahr'!K$4=SOLL!$G$4,'TEBa 3&amp;4'!$H87,IF('1. Ausbildungsjahr'!K$4=SOLL!$H$4,'KSM WA'!$H77,IF('1. Ausbildungsjahr'!K$4=SOLL!$I$4,KSMl!$H48,IF('1. Ausbildungsjahr'!K$4=SOLL!$J$4,#REF!,IF('1. Ausbildungsjahr'!K$4=SOLL!$K$4,'PPC-H'!$H82,IF('1. Ausbildungsjahr'!K$4=SOLL!$L$4,'PPC-K'!$H98,IF(K$4=SOLL!$N$4,"-",IF('1. Ausbildungsjahr'!K$4=SOLL!$M$4,Zielbogen!$H48,""))))))))))))))</f>
        <v>-</v>
      </c>
      <c r="L47" s="12">
        <f>SUM('Hilfsblatt 1. AJ'!C47,'Hilfsblatt 1. AJ'!E47,'Hilfsblatt 1. AJ'!G47,'Hilfsblatt 1. AJ'!I47,'Hilfsblatt 1. AJ'!K47,'Hilfsblatt 1. AJ'!M47,'Hilfsblatt 1. AJ'!O47,'Hilfsblatt 1. AJ'!Q47,'Hilfsblatt 1. AJ'!S47,'Hilfsblatt 1. AJ'!U47)</f>
        <v>0</v>
      </c>
      <c r="M47" s="11" t="e">
        <f>('Hilfsblatt 1. AJ'!B47*'Hilfsblatt 1. AJ'!C47+'Hilfsblatt 1. AJ'!D47*'Hilfsblatt 1. AJ'!E47+'Hilfsblatt 1. AJ'!F47*'Hilfsblatt 1. AJ'!G47+'Hilfsblatt 1. AJ'!H47*'Hilfsblatt 1. AJ'!I47+'Hilfsblatt 1. AJ'!J47*'Hilfsblatt 1. AJ'!K47+'Hilfsblatt 1. AJ'!L47*'Hilfsblatt 1. AJ'!M47+'Hilfsblatt 1. AJ'!N47*'Hilfsblatt 1. AJ'!O47+'Hilfsblatt 1. AJ'!P47*'Hilfsblatt 1. AJ'!Q47+'Hilfsblatt 1. AJ'!R47*'Hilfsblatt 1. AJ'!S47+'Hilfsblatt 1. AJ'!T47*'Hilfsblatt 1. AJ'!U47)/L47</f>
        <v>#DIV/0!</v>
      </c>
    </row>
    <row r="48" spans="1:13" x14ac:dyDescent="0.25">
      <c r="A48" s="168" t="s">
        <v>13</v>
      </c>
      <c r="B48" s="77" t="str">
        <f>IF(B$4=SOLL!$O$4,'AP Teil 1-K'!$H49,IF(B$4=SOLL!$B$4,TNBa!$H88,IF('1. Ausbildungsjahr'!B$4=SOLL!$C$4,KSMf!$H79,IF('1. Ausbildungsjahr'!B$4=SOLL!$D$4,TNFs!$H$35,IF('1. Ausbildungsjahr'!B$4=SOLL!$E$4,TNBi!$H88,IF('1. Ausbildungsjahr'!B$4=SOLL!$F$4,'TEBa 1&amp;2'!$H88,IF('1. Ausbildungsjahr'!B$4=SOLL!$G$4,'TEBa 3&amp;4'!$H88,IF('1. Ausbildungsjahr'!B$4=SOLL!$H$4,'KSM WA'!$H78,IF('1. Ausbildungsjahr'!B$4=SOLL!$I$4,KSMl!$H49,IF('1. Ausbildungsjahr'!B$4=SOLL!$J$4,#REF!,IF('1. Ausbildungsjahr'!B$4=SOLL!$K$4,'PPC-H'!$H83,IF('1. Ausbildungsjahr'!B$4=SOLL!$L$4,'PPC-K'!$H99,IF(B$4=SOLL!$N$4,"-",IF('1. Ausbildungsjahr'!B$4=SOLL!$M$4,Zielbogen!$H49,""))))))))))))))</f>
        <v>-</v>
      </c>
      <c r="C48" s="77" t="str">
        <f>IF(C$4=SOLL!$O$4,'AP Teil 1-K'!$H49,IF(C$4=SOLL!$B$4,TNBa!$H88,IF('1. Ausbildungsjahr'!C$4=SOLL!$C$4,KSMf!$H79,IF('1. Ausbildungsjahr'!C$4=SOLL!$D$4,TNFs!$H$35,IF('1. Ausbildungsjahr'!C$4=SOLL!$E$4,TNBi!$H88,IF('1. Ausbildungsjahr'!C$4=SOLL!$F$4,'TEBa 1&amp;2'!$H88,IF('1. Ausbildungsjahr'!C$4=SOLL!$G$4,'TEBa 3&amp;4'!$H88,IF('1. Ausbildungsjahr'!C$4=SOLL!$H$4,'KSM WA'!$H78,IF('1. Ausbildungsjahr'!C$4=SOLL!$I$4,KSMl!$H49,IF('1. Ausbildungsjahr'!C$4=SOLL!$J$4,#REF!,IF('1. Ausbildungsjahr'!C$4=SOLL!$K$4,'PPC-H'!$H83,IF('1. Ausbildungsjahr'!C$4=SOLL!$L$4,'PPC-K'!$H99,IF(C$4=SOLL!$N$4,"-",IF('1. Ausbildungsjahr'!C$4=SOLL!$M$4,Zielbogen!$H49,""))))))))))))))</f>
        <v>-</v>
      </c>
      <c r="D48" s="77" t="str">
        <f>IF(D$4=SOLL!$O$4,'AP Teil 1-K'!$H49,IF(D$4=SOLL!$B$4,TNBa!$H88,IF('1. Ausbildungsjahr'!D$4=SOLL!$C$4,KSMf!$H79,IF('1. Ausbildungsjahr'!D$4=SOLL!$D$4,TNFs!$H$35,IF('1. Ausbildungsjahr'!D$4=SOLL!$E$4,TNBi!$H88,IF('1. Ausbildungsjahr'!D$4=SOLL!$F$4,'TEBa 1&amp;2'!$H88,IF('1. Ausbildungsjahr'!D$4=SOLL!$G$4,'TEBa 3&amp;4'!$H88,IF('1. Ausbildungsjahr'!D$4=SOLL!$H$4,'KSM WA'!$H78,IF('1. Ausbildungsjahr'!D$4=SOLL!$I$4,KSMl!$H49,IF('1. Ausbildungsjahr'!D$4=SOLL!$J$4,#REF!,IF('1. Ausbildungsjahr'!D$4=SOLL!$K$4,'PPC-H'!$H83,IF('1. Ausbildungsjahr'!D$4=SOLL!$L$4,'PPC-K'!$H99,IF(D$4=SOLL!$N$4,"-",IF('1. Ausbildungsjahr'!D$4=SOLL!$M$4,Zielbogen!$H49,""))))))))))))))</f>
        <v>-</v>
      </c>
      <c r="E48" s="77" t="str">
        <f>IF(E$4=SOLL!$O$4,'AP Teil 1-K'!$H49,IF(E$4=SOLL!$B$4,TNBa!$H88,IF('1. Ausbildungsjahr'!E$4=SOLL!$C$4,KSMf!$H79,IF('1. Ausbildungsjahr'!E$4=SOLL!$D$4,TNFs!$H$35,IF('1. Ausbildungsjahr'!E$4=SOLL!$E$4,TNBi!$H88,IF('1. Ausbildungsjahr'!E$4=SOLL!$F$4,'TEBa 1&amp;2'!$H88,IF('1. Ausbildungsjahr'!E$4=SOLL!$G$4,'TEBa 3&amp;4'!$H88,IF('1. Ausbildungsjahr'!E$4=SOLL!$H$4,'KSM WA'!$H78,IF('1. Ausbildungsjahr'!E$4=SOLL!$I$4,KSMl!$H49,IF('1. Ausbildungsjahr'!E$4=SOLL!$J$4,#REF!,IF('1. Ausbildungsjahr'!E$4=SOLL!$K$4,'PPC-H'!$H83,IF('1. Ausbildungsjahr'!E$4=SOLL!$L$4,'PPC-K'!$H99,IF(E$4=SOLL!$N$4,"-",IF('1. Ausbildungsjahr'!E$4=SOLL!$M$4,Zielbogen!$H49,""))))))))))))))</f>
        <v>-</v>
      </c>
      <c r="F48" s="77" t="str">
        <f>IF(F$4=SOLL!$O$4,'AP Teil 1-K'!$H49,IF(F$4=SOLL!$B$4,TNBa!$H88,IF('1. Ausbildungsjahr'!F$4=SOLL!$C$4,KSMf!$H79,IF('1. Ausbildungsjahr'!F$4=SOLL!$D$4,TNFs!$H$35,IF('1. Ausbildungsjahr'!F$4=SOLL!$E$4,TNBi!$H88,IF('1. Ausbildungsjahr'!F$4=SOLL!$F$4,'TEBa 1&amp;2'!$H88,IF('1. Ausbildungsjahr'!F$4=SOLL!$G$4,'TEBa 3&amp;4'!$H88,IF('1. Ausbildungsjahr'!F$4=SOLL!$H$4,'KSM WA'!$H78,IF('1. Ausbildungsjahr'!F$4=SOLL!$I$4,KSMl!$H49,IF('1. Ausbildungsjahr'!F$4=SOLL!$J$4,#REF!,IF('1. Ausbildungsjahr'!F$4=SOLL!$K$4,'PPC-H'!$H83,IF('1. Ausbildungsjahr'!F$4=SOLL!$L$4,'PPC-K'!$H99,IF(F$4=SOLL!$N$4,"-",IF('1. Ausbildungsjahr'!F$4=SOLL!$M$4,Zielbogen!$H49,""))))))))))))))</f>
        <v>-</v>
      </c>
      <c r="G48" s="77" t="str">
        <f>IF(G$4=SOLL!$O$4,'AP Teil 1-K'!$H49,IF(G$4=SOLL!$B$4,TNBa!$H88,IF('1. Ausbildungsjahr'!G$4=SOLL!$C$4,KSMf!$H79,IF('1. Ausbildungsjahr'!G$4=SOLL!$D$4,TNFs!$H$35,IF('1. Ausbildungsjahr'!G$4=SOLL!$E$4,TNBi!$H88,IF('1. Ausbildungsjahr'!G$4=SOLL!$F$4,'TEBa 1&amp;2'!$H88,IF('1. Ausbildungsjahr'!G$4=SOLL!$G$4,'TEBa 3&amp;4'!$H88,IF('1. Ausbildungsjahr'!G$4=SOLL!$H$4,'KSM WA'!$H78,IF('1. Ausbildungsjahr'!G$4=SOLL!$I$4,KSMl!$H49,IF('1. Ausbildungsjahr'!G$4=SOLL!$J$4,#REF!,IF('1. Ausbildungsjahr'!G$4=SOLL!$K$4,'PPC-H'!$H83,IF('1. Ausbildungsjahr'!G$4=SOLL!$L$4,'PPC-K'!$H99,IF(G$4=SOLL!$N$4,"-",IF('1. Ausbildungsjahr'!G$4=SOLL!$M$4,Zielbogen!$H49,""))))))))))))))</f>
        <v>-</v>
      </c>
      <c r="H48" s="77" t="str">
        <f>IF(H$4=SOLL!$O$4,'AP Teil 1-K'!$H49,IF(H$4=SOLL!$B$4,TNBa!$H88,IF('1. Ausbildungsjahr'!H$4=SOLL!$C$4,KSMf!$H79,IF('1. Ausbildungsjahr'!H$4=SOLL!$D$4,TNFs!$H$35,IF('1. Ausbildungsjahr'!H$4=SOLL!$E$4,TNBi!$H88,IF('1. Ausbildungsjahr'!H$4=SOLL!$F$4,'TEBa 1&amp;2'!$H88,IF('1. Ausbildungsjahr'!H$4=SOLL!$G$4,'TEBa 3&amp;4'!$H88,IF('1. Ausbildungsjahr'!H$4=SOLL!$H$4,'KSM WA'!$H78,IF('1. Ausbildungsjahr'!H$4=SOLL!$I$4,KSMl!$H49,IF('1. Ausbildungsjahr'!H$4=SOLL!$J$4,#REF!,IF('1. Ausbildungsjahr'!H$4=SOLL!$K$4,'PPC-H'!$H83,IF('1. Ausbildungsjahr'!H$4=SOLL!$L$4,'PPC-K'!$H99,IF(H$4=SOLL!$N$4,"-",IF('1. Ausbildungsjahr'!H$4=SOLL!$M$4,Zielbogen!$H49,""))))))))))))))</f>
        <v>-</v>
      </c>
      <c r="I48" s="77" t="str">
        <f>IF(I$4=SOLL!$O$4,'AP Teil 1-K'!$H49,IF(I$4=SOLL!$B$4,TNBa!$H88,IF('1. Ausbildungsjahr'!I$4=SOLL!$C$4,KSMf!$H79,IF('1. Ausbildungsjahr'!I$4=SOLL!$D$4,TNFs!$H$35,IF('1. Ausbildungsjahr'!I$4=SOLL!$E$4,TNBi!$H88,IF('1. Ausbildungsjahr'!I$4=SOLL!$F$4,'TEBa 1&amp;2'!$H88,IF('1. Ausbildungsjahr'!I$4=SOLL!$G$4,'TEBa 3&amp;4'!$H88,IF('1. Ausbildungsjahr'!I$4=SOLL!$H$4,'KSM WA'!$H78,IF('1. Ausbildungsjahr'!I$4=SOLL!$I$4,KSMl!$H49,IF('1. Ausbildungsjahr'!I$4=SOLL!$J$4,#REF!,IF('1. Ausbildungsjahr'!I$4=SOLL!$K$4,'PPC-H'!$H83,IF('1. Ausbildungsjahr'!I$4=SOLL!$L$4,'PPC-K'!$H99,IF(I$4=SOLL!$N$4,"-",IF('1. Ausbildungsjahr'!I$4=SOLL!$M$4,Zielbogen!$H49,""))))))))))))))</f>
        <v>-</v>
      </c>
      <c r="J48" s="77" t="str">
        <f>IF(J$4=SOLL!$O$4,'AP Teil 1-K'!$H49,IF(J$4=SOLL!$B$4,TNBa!$H88,IF('1. Ausbildungsjahr'!J$4=SOLL!$C$4,KSMf!$H79,IF('1. Ausbildungsjahr'!J$4=SOLL!$D$4,TNFs!$H$35,IF('1. Ausbildungsjahr'!J$4=SOLL!$E$4,TNBi!$H88,IF('1. Ausbildungsjahr'!J$4=SOLL!$F$4,'TEBa 1&amp;2'!$H88,IF('1. Ausbildungsjahr'!J$4=SOLL!$G$4,'TEBa 3&amp;4'!$H88,IF('1. Ausbildungsjahr'!J$4=SOLL!$H$4,'KSM WA'!$H78,IF('1. Ausbildungsjahr'!J$4=SOLL!$I$4,KSMl!$H49,IF('1. Ausbildungsjahr'!J$4=SOLL!$J$4,#REF!,IF('1. Ausbildungsjahr'!J$4=SOLL!$K$4,'PPC-H'!$H83,IF('1. Ausbildungsjahr'!J$4=SOLL!$L$4,'PPC-K'!$H99,IF(J$4=SOLL!$N$4,"-",IF('1. Ausbildungsjahr'!J$4=SOLL!$M$4,Zielbogen!$H49,""))))))))))))))</f>
        <v>-</v>
      </c>
      <c r="K48" s="77" t="str">
        <f>IF(K$4=SOLL!$O$4,'AP Teil 1-K'!$H49,IF(K$4=SOLL!$B$4,TNBa!$H88,IF('1. Ausbildungsjahr'!K$4=SOLL!$C$4,KSMf!$H79,IF('1. Ausbildungsjahr'!K$4=SOLL!$D$4,TNFs!$H$35,IF('1. Ausbildungsjahr'!K$4=SOLL!$E$4,TNBi!$H88,IF('1. Ausbildungsjahr'!K$4=SOLL!$F$4,'TEBa 1&amp;2'!$H88,IF('1. Ausbildungsjahr'!K$4=SOLL!$G$4,'TEBa 3&amp;4'!$H88,IF('1. Ausbildungsjahr'!K$4=SOLL!$H$4,'KSM WA'!$H78,IF('1. Ausbildungsjahr'!K$4=SOLL!$I$4,KSMl!$H49,IF('1. Ausbildungsjahr'!K$4=SOLL!$J$4,#REF!,IF('1. Ausbildungsjahr'!K$4=SOLL!$K$4,'PPC-H'!$H83,IF('1. Ausbildungsjahr'!K$4=SOLL!$L$4,'PPC-K'!$H99,IF(K$4=SOLL!$N$4,"-",IF('1. Ausbildungsjahr'!K$4=SOLL!$M$4,Zielbogen!$H49,""))))))))))))))</f>
        <v>-</v>
      </c>
      <c r="L48" s="12">
        <f>SUM('Hilfsblatt 1. AJ'!C48,'Hilfsblatt 1. AJ'!E48,'Hilfsblatt 1. AJ'!G48,'Hilfsblatt 1. AJ'!I48,'Hilfsblatt 1. AJ'!K48,'Hilfsblatt 1. AJ'!M48,'Hilfsblatt 1. AJ'!O48,'Hilfsblatt 1. AJ'!Q48,'Hilfsblatt 1. AJ'!S48,'Hilfsblatt 1. AJ'!U48)</f>
        <v>0</v>
      </c>
      <c r="M48" s="11" t="e">
        <f>('Hilfsblatt 1. AJ'!B48*'Hilfsblatt 1. AJ'!C48+'Hilfsblatt 1. AJ'!D48*'Hilfsblatt 1. AJ'!E48+'Hilfsblatt 1. AJ'!F48*'Hilfsblatt 1. AJ'!G48+'Hilfsblatt 1. AJ'!H48*'Hilfsblatt 1. AJ'!I48+'Hilfsblatt 1. AJ'!J48*'Hilfsblatt 1. AJ'!K48+'Hilfsblatt 1. AJ'!L48*'Hilfsblatt 1. AJ'!M48+'Hilfsblatt 1. AJ'!N48*'Hilfsblatt 1. AJ'!O48+'Hilfsblatt 1. AJ'!P48*'Hilfsblatt 1. AJ'!Q48+'Hilfsblatt 1. AJ'!R48*'Hilfsblatt 1. AJ'!S48+'Hilfsblatt 1. AJ'!T48*'Hilfsblatt 1. AJ'!U48)/L48</f>
        <v>#DIV/0!</v>
      </c>
    </row>
    <row r="49" spans="1:13" x14ac:dyDescent="0.25">
      <c r="A49" s="5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12"/>
      <c r="M49" s="11"/>
    </row>
    <row r="50" spans="1:13" ht="18" x14ac:dyDescent="0.25">
      <c r="A50" s="169" t="s">
        <v>84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12"/>
      <c r="M50" s="11"/>
    </row>
    <row r="51" spans="1:13" x14ac:dyDescent="0.25">
      <c r="A51" s="93" t="s">
        <v>85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12"/>
      <c r="M51" s="11"/>
    </row>
    <row r="52" spans="1:13" x14ac:dyDescent="0.25">
      <c r="A52" s="167" t="s">
        <v>86</v>
      </c>
      <c r="B52" s="77" t="str">
        <f>IF(B$4=SOLL!$O$4,'AP Teil 1-K'!$H53,IF(B$4=SOLL!$B$4,TNBa!$H102,IF('1. Ausbildungsjahr'!B$4=SOLL!$C$4,KSMf!$H88,IF('1. Ausbildungsjahr'!B$4=SOLL!$D$4,SOLL!$D$52,IF('1. Ausbildungsjahr'!B$4=SOLL!$E$4,TNBi!$H102,IF('1. Ausbildungsjahr'!B$4=SOLL!$F$4,'TEBa 1&amp;2'!$H102,IF('1. Ausbildungsjahr'!B$4=SOLL!$G$4,'TEBa 3&amp;4'!$H102,IF('1. Ausbildungsjahr'!B$4=SOLL!$H$4,'KSM WA'!$H88,IF('1. Ausbildungsjahr'!B$4=SOLL!$I$4,KSMl!$H53,IF('1. Ausbildungsjahr'!B$4=SOLL!$J$4,#REF!,IF('1. Ausbildungsjahr'!B$4=SOLL!$K$4,'PPC-H'!$H99,IF('1. Ausbildungsjahr'!B$4=SOLL!$L$4,'PPC-K'!$H112,IF(B$4=SOLL!$N$4,"-",IF('1. Ausbildungsjahr'!B$4=SOLL!$M$4,Zielbogen!$H53,""))))))))))))))</f>
        <v>-</v>
      </c>
      <c r="C52" s="77" t="str">
        <f>IF(C$4=SOLL!$O$4,'AP Teil 1-K'!$H53,IF(C$4=SOLL!$B$4,TNBa!$H102,IF('1. Ausbildungsjahr'!C$4=SOLL!$C$4,KSMf!$H88,IF('1. Ausbildungsjahr'!C$4=SOLL!$D$4,SOLL!$D$52,IF('1. Ausbildungsjahr'!C$4=SOLL!$E$4,TNBi!$H102,IF('1. Ausbildungsjahr'!C$4=SOLL!$F$4,'TEBa 1&amp;2'!$H102,IF('1. Ausbildungsjahr'!C$4=SOLL!$G$4,'TEBa 3&amp;4'!$H102,IF('1. Ausbildungsjahr'!C$4=SOLL!$H$4,'KSM WA'!$H88,IF('1. Ausbildungsjahr'!C$4=SOLL!$I$4,KSMl!$H53,IF('1. Ausbildungsjahr'!C$4=SOLL!$J$4,#REF!,IF('1. Ausbildungsjahr'!C$4=SOLL!$K$4,'PPC-H'!$H99,IF('1. Ausbildungsjahr'!C$4=SOLL!$L$4,'PPC-K'!$H112,IF(C$4=SOLL!$N$4,"-",IF('1. Ausbildungsjahr'!C$4=SOLL!$M$4,Zielbogen!$H53,""))))))))))))))</f>
        <v>-</v>
      </c>
      <c r="D52" s="77" t="str">
        <f>IF(D$4=SOLL!$O$4,'AP Teil 1-K'!$H53,IF(D$4=SOLL!$B$4,TNBa!$H102,IF('1. Ausbildungsjahr'!D$4=SOLL!$C$4,KSMf!$H88,IF('1. Ausbildungsjahr'!D$4=SOLL!$D$4,SOLL!$D$52,IF('1. Ausbildungsjahr'!D$4=SOLL!$E$4,TNBi!$H102,IF('1. Ausbildungsjahr'!D$4=SOLL!$F$4,'TEBa 1&amp;2'!$H102,IF('1. Ausbildungsjahr'!D$4=SOLL!$G$4,'TEBa 3&amp;4'!$H102,IF('1. Ausbildungsjahr'!D$4=SOLL!$H$4,'KSM WA'!$H88,IF('1. Ausbildungsjahr'!D$4=SOLL!$I$4,KSMl!$H53,IF('1. Ausbildungsjahr'!D$4=SOLL!$J$4,#REF!,IF('1. Ausbildungsjahr'!D$4=SOLL!$K$4,'PPC-H'!$H99,IF('1. Ausbildungsjahr'!D$4=SOLL!$L$4,'PPC-K'!$H112,IF(D$4=SOLL!$N$4,"-",IF('1. Ausbildungsjahr'!D$4=SOLL!$M$4,Zielbogen!$H53,""))))))))))))))</f>
        <v>-</v>
      </c>
      <c r="E52" s="77" t="str">
        <f>IF(E$4=SOLL!$O$4,'AP Teil 1-K'!$H53,IF(E$4=SOLL!$B$4,TNBa!$H102,IF('1. Ausbildungsjahr'!E$4=SOLL!$C$4,KSMf!$H88,IF('1. Ausbildungsjahr'!E$4=SOLL!$D$4,SOLL!$D$52,IF('1. Ausbildungsjahr'!E$4=SOLL!$E$4,TNBi!$H102,IF('1. Ausbildungsjahr'!E$4=SOLL!$F$4,'TEBa 1&amp;2'!$H102,IF('1. Ausbildungsjahr'!E$4=SOLL!$G$4,'TEBa 3&amp;4'!$H102,IF('1. Ausbildungsjahr'!E$4=SOLL!$H$4,'KSM WA'!$H88,IF('1. Ausbildungsjahr'!E$4=SOLL!$I$4,KSMl!$H53,IF('1. Ausbildungsjahr'!E$4=SOLL!$J$4,#REF!,IF('1. Ausbildungsjahr'!E$4=SOLL!$K$4,'PPC-H'!$H99,IF('1. Ausbildungsjahr'!E$4=SOLL!$L$4,'PPC-K'!$H112,IF(E$4=SOLL!$N$4,"-",IF('1. Ausbildungsjahr'!E$4=SOLL!$M$4,Zielbogen!$H53,""))))))))))))))</f>
        <v>-</v>
      </c>
      <c r="F52" s="77" t="str">
        <f>IF(F$4=SOLL!$O$4,'AP Teil 1-K'!$H53,IF(F$4=SOLL!$B$4,TNBa!$H102,IF('1. Ausbildungsjahr'!F$4=SOLL!$C$4,KSMf!$H88,IF('1. Ausbildungsjahr'!F$4=SOLL!$D$4,SOLL!$D$52,IF('1. Ausbildungsjahr'!F$4=SOLL!$E$4,TNBi!$H102,IF('1. Ausbildungsjahr'!F$4=SOLL!$F$4,'TEBa 1&amp;2'!$H102,IF('1. Ausbildungsjahr'!F$4=SOLL!$G$4,'TEBa 3&amp;4'!$H102,IF('1. Ausbildungsjahr'!F$4=SOLL!$H$4,'KSM WA'!$H88,IF('1. Ausbildungsjahr'!F$4=SOLL!$I$4,KSMl!$H53,IF('1. Ausbildungsjahr'!F$4=SOLL!$J$4,#REF!,IF('1. Ausbildungsjahr'!F$4=SOLL!$K$4,'PPC-H'!$H99,IF('1. Ausbildungsjahr'!F$4=SOLL!$L$4,'PPC-K'!$H112,IF(F$4=SOLL!$N$4,"-",IF('1. Ausbildungsjahr'!F$4=SOLL!$M$4,Zielbogen!$H53,""))))))))))))))</f>
        <v>-</v>
      </c>
      <c r="G52" s="77" t="str">
        <f>IF(G$4=SOLL!$O$4,'AP Teil 1-K'!$H53,IF(G$4=SOLL!$B$4,TNBa!$H102,IF('1. Ausbildungsjahr'!G$4=SOLL!$C$4,KSMf!$H88,IF('1. Ausbildungsjahr'!G$4=SOLL!$D$4,SOLL!$D$52,IF('1. Ausbildungsjahr'!G$4=SOLL!$E$4,TNBi!$H102,IF('1. Ausbildungsjahr'!G$4=SOLL!$F$4,'TEBa 1&amp;2'!$H102,IF('1. Ausbildungsjahr'!G$4=SOLL!$G$4,'TEBa 3&amp;4'!$H102,IF('1. Ausbildungsjahr'!G$4=SOLL!$H$4,'KSM WA'!$H88,IF('1. Ausbildungsjahr'!G$4=SOLL!$I$4,KSMl!$H53,IF('1. Ausbildungsjahr'!G$4=SOLL!$J$4,#REF!,IF('1. Ausbildungsjahr'!G$4=SOLL!$K$4,'PPC-H'!$H99,IF('1. Ausbildungsjahr'!G$4=SOLL!$L$4,'PPC-K'!$H112,IF(G$4=SOLL!$N$4,"-",IF('1. Ausbildungsjahr'!G$4=SOLL!$M$4,Zielbogen!$H53,""))))))))))))))</f>
        <v>-</v>
      </c>
      <c r="H52" s="77" t="str">
        <f>IF(H$4=SOLL!$O$4,'AP Teil 1-K'!$H53,IF(H$4=SOLL!$B$4,TNBa!$H102,IF('1. Ausbildungsjahr'!H$4=SOLL!$C$4,KSMf!$H88,IF('1. Ausbildungsjahr'!H$4=SOLL!$D$4,SOLL!$D$52,IF('1. Ausbildungsjahr'!H$4=SOLL!$E$4,TNBi!$H102,IF('1. Ausbildungsjahr'!H$4=SOLL!$F$4,'TEBa 1&amp;2'!$H102,IF('1. Ausbildungsjahr'!H$4=SOLL!$G$4,'TEBa 3&amp;4'!$H102,IF('1. Ausbildungsjahr'!H$4=SOLL!$H$4,'KSM WA'!$H88,IF('1. Ausbildungsjahr'!H$4=SOLL!$I$4,KSMl!$H53,IF('1. Ausbildungsjahr'!H$4=SOLL!$J$4,#REF!,IF('1. Ausbildungsjahr'!H$4=SOLL!$K$4,'PPC-H'!$H99,IF('1. Ausbildungsjahr'!H$4=SOLL!$L$4,'PPC-K'!$H112,IF(H$4=SOLL!$N$4,"-",IF('1. Ausbildungsjahr'!H$4=SOLL!$M$4,Zielbogen!$H53,""))))))))))))))</f>
        <v>-</v>
      </c>
      <c r="I52" s="77" t="str">
        <f>IF(I$4=SOLL!$O$4,'AP Teil 1-K'!$H53,IF(I$4=SOLL!$B$4,TNBa!$H102,IF('1. Ausbildungsjahr'!I$4=SOLL!$C$4,KSMf!$H88,IF('1. Ausbildungsjahr'!I$4=SOLL!$D$4,SOLL!$D$52,IF('1. Ausbildungsjahr'!I$4=SOLL!$E$4,TNBi!$H102,IF('1. Ausbildungsjahr'!I$4=SOLL!$F$4,'TEBa 1&amp;2'!$H102,IF('1. Ausbildungsjahr'!I$4=SOLL!$G$4,'TEBa 3&amp;4'!$H102,IF('1. Ausbildungsjahr'!I$4=SOLL!$H$4,'KSM WA'!$H88,IF('1. Ausbildungsjahr'!I$4=SOLL!$I$4,KSMl!$H53,IF('1. Ausbildungsjahr'!I$4=SOLL!$J$4,#REF!,IF('1. Ausbildungsjahr'!I$4=SOLL!$K$4,'PPC-H'!$H99,IF('1. Ausbildungsjahr'!I$4=SOLL!$L$4,'PPC-K'!$H112,IF(I$4=SOLL!$N$4,"-",IF('1. Ausbildungsjahr'!I$4=SOLL!$M$4,Zielbogen!$H53,""))))))))))))))</f>
        <v>-</v>
      </c>
      <c r="J52" s="77" t="str">
        <f>IF(J$4=SOLL!$O$4,'AP Teil 1-K'!$H53,IF(J$4=SOLL!$B$4,TNBa!$H102,IF('1. Ausbildungsjahr'!J$4=SOLL!$C$4,KSMf!$H88,IF('1. Ausbildungsjahr'!J$4=SOLL!$D$4,SOLL!$D$52,IF('1. Ausbildungsjahr'!J$4=SOLL!$E$4,TNBi!$H102,IF('1. Ausbildungsjahr'!J$4=SOLL!$F$4,'TEBa 1&amp;2'!$H102,IF('1. Ausbildungsjahr'!J$4=SOLL!$G$4,'TEBa 3&amp;4'!$H102,IF('1. Ausbildungsjahr'!J$4=SOLL!$H$4,'KSM WA'!$H88,IF('1. Ausbildungsjahr'!J$4=SOLL!$I$4,KSMl!$H53,IF('1. Ausbildungsjahr'!J$4=SOLL!$J$4,#REF!,IF('1. Ausbildungsjahr'!J$4=SOLL!$K$4,'PPC-H'!$H99,IF('1. Ausbildungsjahr'!J$4=SOLL!$L$4,'PPC-K'!$H112,IF(J$4=SOLL!$N$4,"-",IF('1. Ausbildungsjahr'!J$4=SOLL!$M$4,Zielbogen!$H53,""))))))))))))))</f>
        <v>-</v>
      </c>
      <c r="K52" s="77" t="str">
        <f>IF(K$4=SOLL!$O$4,'AP Teil 1-K'!$H53,IF(K$4=SOLL!$B$4,TNBa!$H102,IF('1. Ausbildungsjahr'!K$4=SOLL!$C$4,KSMf!$H88,IF('1. Ausbildungsjahr'!K$4=SOLL!$D$4,SOLL!$D$52,IF('1. Ausbildungsjahr'!K$4=SOLL!$E$4,TNBi!$H102,IF('1. Ausbildungsjahr'!K$4=SOLL!$F$4,'TEBa 1&amp;2'!$H102,IF('1. Ausbildungsjahr'!K$4=SOLL!$G$4,'TEBa 3&amp;4'!$H102,IF('1. Ausbildungsjahr'!K$4=SOLL!$H$4,'KSM WA'!$H88,IF('1. Ausbildungsjahr'!K$4=SOLL!$I$4,KSMl!$H53,IF('1. Ausbildungsjahr'!K$4=SOLL!$J$4,#REF!,IF('1. Ausbildungsjahr'!K$4=SOLL!$K$4,'PPC-H'!$H99,IF('1. Ausbildungsjahr'!K$4=SOLL!$L$4,'PPC-K'!$H112,IF(K$4=SOLL!$N$4,"-",IF('1. Ausbildungsjahr'!K$4=SOLL!$M$4,Zielbogen!$H53,""))))))))))))))</f>
        <v>-</v>
      </c>
      <c r="L52" s="12">
        <f>SUM('Hilfsblatt 1. AJ'!C52,'Hilfsblatt 1. AJ'!E52,'Hilfsblatt 1. AJ'!G52,'Hilfsblatt 1. AJ'!I52,'Hilfsblatt 1. AJ'!K52,'Hilfsblatt 1. AJ'!M52,'Hilfsblatt 1. AJ'!O52,'Hilfsblatt 1. AJ'!Q52,'Hilfsblatt 1. AJ'!S52,'Hilfsblatt 1. AJ'!U52)</f>
        <v>0</v>
      </c>
      <c r="M52" s="11" t="e">
        <f>('Hilfsblatt 1. AJ'!B52*'Hilfsblatt 1. AJ'!C52+'Hilfsblatt 1. AJ'!D52*'Hilfsblatt 1. AJ'!E52+'Hilfsblatt 1. AJ'!F52*'Hilfsblatt 1. AJ'!G52+'Hilfsblatt 1. AJ'!H52*'Hilfsblatt 1. AJ'!I52+'Hilfsblatt 1. AJ'!J52*'Hilfsblatt 1. AJ'!K52+'Hilfsblatt 1. AJ'!L52*'Hilfsblatt 1. AJ'!M52+'Hilfsblatt 1. AJ'!N52*'Hilfsblatt 1. AJ'!O52+'Hilfsblatt 1. AJ'!P52*'Hilfsblatt 1. AJ'!Q52+'Hilfsblatt 1. AJ'!R52*'Hilfsblatt 1. AJ'!S52+'Hilfsblatt 1. AJ'!T52*'Hilfsblatt 1. AJ'!U52)/L52</f>
        <v>#DIV/0!</v>
      </c>
    </row>
    <row r="53" spans="1:13" x14ac:dyDescent="0.25">
      <c r="A53" s="170" t="s">
        <v>14</v>
      </c>
      <c r="B53" s="77" t="str">
        <f>IF(B$4=SOLL!$O$4,'AP Teil 1-K'!$H54,IF(B$4=SOLL!$B$4,TNBa!$H103,IF('1. Ausbildungsjahr'!B$4=SOLL!$C$4,KSMf!$H89,IF('1. Ausbildungsjahr'!B$4=SOLL!$D$4,TNFs!$H$47,IF('1. Ausbildungsjahr'!B$4=SOLL!$E$4,TNBi!$H103,IF('1. Ausbildungsjahr'!B$4=SOLL!$F$4,'TEBa 1&amp;2'!$H103,IF('1. Ausbildungsjahr'!B$4=SOLL!$G$4,'TEBa 3&amp;4'!$H103,IF('1. Ausbildungsjahr'!B$4=SOLL!$H$4,'KSM WA'!$H89,IF('1. Ausbildungsjahr'!B$4=SOLL!$I$4,KSMl!$H54,IF('1. Ausbildungsjahr'!B$4=SOLL!$J$4,#REF!,IF('1. Ausbildungsjahr'!B$4=SOLL!$K$4,'PPC-H'!$H100,IF('1. Ausbildungsjahr'!B$4=SOLL!$L$4,'PPC-K'!$H113,IF(B$4=SOLL!$N$4,"-",IF('1. Ausbildungsjahr'!B$4=SOLL!$M$4,Zielbogen!$H54,""))))))))))))))</f>
        <v>-</v>
      </c>
      <c r="C53" s="77" t="str">
        <f>IF(C$4=SOLL!$O$4,'AP Teil 1-K'!$H54,IF(C$4=SOLL!$B$4,TNBa!$H103,IF('1. Ausbildungsjahr'!C$4=SOLL!$C$4,KSMf!$H89,IF('1. Ausbildungsjahr'!C$4=SOLL!$D$4,TNFs!$H$47,IF('1. Ausbildungsjahr'!C$4=SOLL!$E$4,TNBi!$H103,IF('1. Ausbildungsjahr'!C$4=SOLL!$F$4,'TEBa 1&amp;2'!$H103,IF('1. Ausbildungsjahr'!C$4=SOLL!$G$4,'TEBa 3&amp;4'!$H103,IF('1. Ausbildungsjahr'!C$4=SOLL!$H$4,'KSM WA'!$H89,IF('1. Ausbildungsjahr'!C$4=SOLL!$I$4,KSMl!$H54,IF('1. Ausbildungsjahr'!C$4=SOLL!$J$4,#REF!,IF('1. Ausbildungsjahr'!C$4=SOLL!$K$4,'PPC-H'!$H100,IF('1. Ausbildungsjahr'!C$4=SOLL!$L$4,'PPC-K'!$H113,IF(C$4=SOLL!$N$4,"-",IF('1. Ausbildungsjahr'!C$4=SOLL!$M$4,Zielbogen!$H54,""))))))))))))))</f>
        <v>-</v>
      </c>
      <c r="D53" s="77" t="str">
        <f>IF(D$4=SOLL!$O$4,'AP Teil 1-K'!$H54,IF(D$4=SOLL!$B$4,TNBa!$H103,IF('1. Ausbildungsjahr'!D$4=SOLL!$C$4,KSMf!$H89,IF('1. Ausbildungsjahr'!D$4=SOLL!$D$4,TNFs!$H$47,IF('1. Ausbildungsjahr'!D$4=SOLL!$E$4,TNBi!$H103,IF('1. Ausbildungsjahr'!D$4=SOLL!$F$4,'TEBa 1&amp;2'!$H103,IF('1. Ausbildungsjahr'!D$4=SOLL!$G$4,'TEBa 3&amp;4'!$H103,IF('1. Ausbildungsjahr'!D$4=SOLL!$H$4,'KSM WA'!$H89,IF('1. Ausbildungsjahr'!D$4=SOLL!$I$4,KSMl!$H54,IF('1. Ausbildungsjahr'!D$4=SOLL!$J$4,#REF!,IF('1. Ausbildungsjahr'!D$4=SOLL!$K$4,'PPC-H'!$H100,IF('1. Ausbildungsjahr'!D$4=SOLL!$L$4,'PPC-K'!$H113,IF(D$4=SOLL!$N$4,"-",IF('1. Ausbildungsjahr'!D$4=SOLL!$M$4,Zielbogen!$H54,""))))))))))))))</f>
        <v>-</v>
      </c>
      <c r="E53" s="77" t="str">
        <f>IF(E$4=SOLL!$O$4,'AP Teil 1-K'!$H54,IF(E$4=SOLL!$B$4,TNBa!$H103,IF('1. Ausbildungsjahr'!E$4=SOLL!$C$4,KSMf!$H89,IF('1. Ausbildungsjahr'!E$4=SOLL!$D$4,TNFs!$H$47,IF('1. Ausbildungsjahr'!E$4=SOLL!$E$4,TNBi!$H103,IF('1. Ausbildungsjahr'!E$4=SOLL!$F$4,'TEBa 1&amp;2'!$H103,IF('1. Ausbildungsjahr'!E$4=SOLL!$G$4,'TEBa 3&amp;4'!$H103,IF('1. Ausbildungsjahr'!E$4=SOLL!$H$4,'KSM WA'!$H89,IF('1. Ausbildungsjahr'!E$4=SOLL!$I$4,KSMl!$H54,IF('1. Ausbildungsjahr'!E$4=SOLL!$J$4,#REF!,IF('1. Ausbildungsjahr'!E$4=SOLL!$K$4,'PPC-H'!$H100,IF('1. Ausbildungsjahr'!E$4=SOLL!$L$4,'PPC-K'!$H113,IF(E$4=SOLL!$N$4,"-",IF('1. Ausbildungsjahr'!E$4=SOLL!$M$4,Zielbogen!$H54,""))))))))))))))</f>
        <v>-</v>
      </c>
      <c r="F53" s="77" t="str">
        <f>IF(F$4=SOLL!$O$4,'AP Teil 1-K'!$H54,IF(F$4=SOLL!$B$4,TNBa!$H103,IF('1. Ausbildungsjahr'!F$4=SOLL!$C$4,KSMf!$H89,IF('1. Ausbildungsjahr'!F$4=SOLL!$D$4,TNFs!$H$47,IF('1. Ausbildungsjahr'!F$4=SOLL!$E$4,TNBi!$H103,IF('1. Ausbildungsjahr'!F$4=SOLL!$F$4,'TEBa 1&amp;2'!$H103,IF('1. Ausbildungsjahr'!F$4=SOLL!$G$4,'TEBa 3&amp;4'!$H103,IF('1. Ausbildungsjahr'!F$4=SOLL!$H$4,'KSM WA'!$H89,IF('1. Ausbildungsjahr'!F$4=SOLL!$I$4,KSMl!$H54,IF('1. Ausbildungsjahr'!F$4=SOLL!$J$4,#REF!,IF('1. Ausbildungsjahr'!F$4=SOLL!$K$4,'PPC-H'!$H100,IF('1. Ausbildungsjahr'!F$4=SOLL!$L$4,'PPC-K'!$H113,IF(F$4=SOLL!$N$4,"-",IF('1. Ausbildungsjahr'!F$4=SOLL!$M$4,Zielbogen!$H54,""))))))))))))))</f>
        <v>-</v>
      </c>
      <c r="G53" s="77" t="str">
        <f>IF(G$4=SOLL!$O$4,'AP Teil 1-K'!$H54,IF(G$4=SOLL!$B$4,TNBa!$H103,IF('1. Ausbildungsjahr'!G$4=SOLL!$C$4,KSMf!$H89,IF('1. Ausbildungsjahr'!G$4=SOLL!$D$4,TNFs!$H$47,IF('1. Ausbildungsjahr'!G$4=SOLL!$E$4,TNBi!$H103,IF('1. Ausbildungsjahr'!G$4=SOLL!$F$4,'TEBa 1&amp;2'!$H103,IF('1. Ausbildungsjahr'!G$4=SOLL!$G$4,'TEBa 3&amp;4'!$H103,IF('1. Ausbildungsjahr'!G$4=SOLL!$H$4,'KSM WA'!$H89,IF('1. Ausbildungsjahr'!G$4=SOLL!$I$4,KSMl!$H54,IF('1. Ausbildungsjahr'!G$4=SOLL!$J$4,#REF!,IF('1. Ausbildungsjahr'!G$4=SOLL!$K$4,'PPC-H'!$H100,IF('1. Ausbildungsjahr'!G$4=SOLL!$L$4,'PPC-K'!$H113,IF(G$4=SOLL!$N$4,"-",IF('1. Ausbildungsjahr'!G$4=SOLL!$M$4,Zielbogen!$H54,""))))))))))))))</f>
        <v>-</v>
      </c>
      <c r="H53" s="77" t="str">
        <f>IF(H$4=SOLL!$O$4,'AP Teil 1-K'!$H54,IF(H$4=SOLL!$B$4,TNBa!$H103,IF('1. Ausbildungsjahr'!H$4=SOLL!$C$4,KSMf!$H89,IF('1. Ausbildungsjahr'!H$4=SOLL!$D$4,TNFs!$H$47,IF('1. Ausbildungsjahr'!H$4=SOLL!$E$4,TNBi!$H103,IF('1. Ausbildungsjahr'!H$4=SOLL!$F$4,'TEBa 1&amp;2'!$H103,IF('1. Ausbildungsjahr'!H$4=SOLL!$G$4,'TEBa 3&amp;4'!$H103,IF('1. Ausbildungsjahr'!H$4=SOLL!$H$4,'KSM WA'!$H89,IF('1. Ausbildungsjahr'!H$4=SOLL!$I$4,KSMl!$H54,IF('1. Ausbildungsjahr'!H$4=SOLL!$J$4,#REF!,IF('1. Ausbildungsjahr'!H$4=SOLL!$K$4,'PPC-H'!$H100,IF('1. Ausbildungsjahr'!H$4=SOLL!$L$4,'PPC-K'!$H113,IF(H$4=SOLL!$N$4,"-",IF('1. Ausbildungsjahr'!H$4=SOLL!$M$4,Zielbogen!$H54,""))))))))))))))</f>
        <v>-</v>
      </c>
      <c r="I53" s="77" t="str">
        <f>IF(I$4=SOLL!$O$4,'AP Teil 1-K'!$H54,IF(I$4=SOLL!$B$4,TNBa!$H103,IF('1. Ausbildungsjahr'!I$4=SOLL!$C$4,KSMf!$H89,IF('1. Ausbildungsjahr'!I$4=SOLL!$D$4,TNFs!$H$47,IF('1. Ausbildungsjahr'!I$4=SOLL!$E$4,TNBi!$H103,IF('1. Ausbildungsjahr'!I$4=SOLL!$F$4,'TEBa 1&amp;2'!$H103,IF('1. Ausbildungsjahr'!I$4=SOLL!$G$4,'TEBa 3&amp;4'!$H103,IF('1. Ausbildungsjahr'!I$4=SOLL!$H$4,'KSM WA'!$H89,IF('1. Ausbildungsjahr'!I$4=SOLL!$I$4,KSMl!$H54,IF('1. Ausbildungsjahr'!I$4=SOLL!$J$4,#REF!,IF('1. Ausbildungsjahr'!I$4=SOLL!$K$4,'PPC-H'!$H100,IF('1. Ausbildungsjahr'!I$4=SOLL!$L$4,'PPC-K'!$H113,IF(I$4=SOLL!$N$4,"-",IF('1. Ausbildungsjahr'!I$4=SOLL!$M$4,Zielbogen!$H54,""))))))))))))))</f>
        <v>-</v>
      </c>
      <c r="J53" s="77" t="str">
        <f>IF(J$4=SOLL!$O$4,'AP Teil 1-K'!$H54,IF(J$4=SOLL!$B$4,TNBa!$H103,IF('1. Ausbildungsjahr'!J$4=SOLL!$C$4,KSMf!$H89,IF('1. Ausbildungsjahr'!J$4=SOLL!$D$4,TNFs!$H$47,IF('1. Ausbildungsjahr'!J$4=SOLL!$E$4,TNBi!$H103,IF('1. Ausbildungsjahr'!J$4=SOLL!$F$4,'TEBa 1&amp;2'!$H103,IF('1. Ausbildungsjahr'!J$4=SOLL!$G$4,'TEBa 3&amp;4'!$H103,IF('1. Ausbildungsjahr'!J$4=SOLL!$H$4,'KSM WA'!$H89,IF('1. Ausbildungsjahr'!J$4=SOLL!$I$4,KSMl!$H54,IF('1. Ausbildungsjahr'!J$4=SOLL!$J$4,#REF!,IF('1. Ausbildungsjahr'!J$4=SOLL!$K$4,'PPC-H'!$H100,IF('1. Ausbildungsjahr'!J$4=SOLL!$L$4,'PPC-K'!$H113,IF(J$4=SOLL!$N$4,"-",IF('1. Ausbildungsjahr'!J$4=SOLL!$M$4,Zielbogen!$H54,""))))))))))))))</f>
        <v>-</v>
      </c>
      <c r="K53" s="77" t="str">
        <f>IF(K$4=SOLL!$O$4,'AP Teil 1-K'!$H54,IF(K$4=SOLL!$B$4,TNBa!$H103,IF('1. Ausbildungsjahr'!K$4=SOLL!$C$4,KSMf!$H89,IF('1. Ausbildungsjahr'!K$4=SOLL!$D$4,TNFs!$H$47,IF('1. Ausbildungsjahr'!K$4=SOLL!$E$4,TNBi!$H103,IF('1. Ausbildungsjahr'!K$4=SOLL!$F$4,'TEBa 1&amp;2'!$H103,IF('1. Ausbildungsjahr'!K$4=SOLL!$G$4,'TEBa 3&amp;4'!$H103,IF('1. Ausbildungsjahr'!K$4=SOLL!$H$4,'KSM WA'!$H89,IF('1. Ausbildungsjahr'!K$4=SOLL!$I$4,KSMl!$H54,IF('1. Ausbildungsjahr'!K$4=SOLL!$J$4,#REF!,IF('1. Ausbildungsjahr'!K$4=SOLL!$K$4,'PPC-H'!$H100,IF('1. Ausbildungsjahr'!K$4=SOLL!$L$4,'PPC-K'!$H113,IF(K$4=SOLL!$N$4,"-",IF('1. Ausbildungsjahr'!K$4=SOLL!$M$4,Zielbogen!$H54,""))))))))))))))</f>
        <v>-</v>
      </c>
      <c r="L53" s="12">
        <f>SUM('Hilfsblatt 1. AJ'!C53,'Hilfsblatt 1. AJ'!E53,'Hilfsblatt 1. AJ'!G53,'Hilfsblatt 1. AJ'!I53,'Hilfsblatt 1. AJ'!K53,'Hilfsblatt 1. AJ'!M53,'Hilfsblatt 1. AJ'!O53,'Hilfsblatt 1. AJ'!Q53,'Hilfsblatt 1. AJ'!S53,'Hilfsblatt 1. AJ'!U53)</f>
        <v>0</v>
      </c>
      <c r="M53" s="11" t="e">
        <f>('Hilfsblatt 1. AJ'!B53*'Hilfsblatt 1. AJ'!C53+'Hilfsblatt 1. AJ'!D53*'Hilfsblatt 1. AJ'!E53+'Hilfsblatt 1. AJ'!F53*'Hilfsblatt 1. AJ'!G53+'Hilfsblatt 1. AJ'!H53*'Hilfsblatt 1. AJ'!I53+'Hilfsblatt 1. AJ'!J53*'Hilfsblatt 1. AJ'!K53+'Hilfsblatt 1. AJ'!L53*'Hilfsblatt 1. AJ'!M53+'Hilfsblatt 1. AJ'!N53*'Hilfsblatt 1. AJ'!O53+'Hilfsblatt 1. AJ'!P53*'Hilfsblatt 1. AJ'!Q53+'Hilfsblatt 1. AJ'!R53*'Hilfsblatt 1. AJ'!S53+'Hilfsblatt 1. AJ'!T53*'Hilfsblatt 1. AJ'!U53)/L53</f>
        <v>#DIV/0!</v>
      </c>
    </row>
    <row r="54" spans="1:13" x14ac:dyDescent="0.25">
      <c r="A54" s="170" t="s">
        <v>15</v>
      </c>
      <c r="B54" s="77" t="str">
        <f>IF(B$4=SOLL!$O$4,'AP Teil 1-K'!$H55,IF(B$4=SOLL!$B$4,TNBa!$H104,IF('1. Ausbildungsjahr'!B$4=SOLL!$C$4,KSMf!$H90,IF('1. Ausbildungsjahr'!B$4=SOLL!$D$4,TNFs!$H$46,IF('1. Ausbildungsjahr'!B$4=SOLL!$E$4,TNBi!$H104,IF('1. Ausbildungsjahr'!B$4=SOLL!$F$4,'TEBa 1&amp;2'!$H104,IF('1. Ausbildungsjahr'!B$4=SOLL!$G$4,'TEBa 3&amp;4'!$H104,IF('1. Ausbildungsjahr'!B$4=SOLL!$H$4,'KSM WA'!$H90,IF('1. Ausbildungsjahr'!B$4=SOLL!$I$4,KSMl!$H55,IF('1. Ausbildungsjahr'!B$4=SOLL!$J$4,#REF!,IF('1. Ausbildungsjahr'!B$4=SOLL!$K$4,'PPC-H'!$H101,IF('1. Ausbildungsjahr'!B$4=SOLL!$L$4,'PPC-K'!$H114,IF(B$4=SOLL!$N$4,"-",IF('1. Ausbildungsjahr'!B$4=SOLL!$M$4,Zielbogen!$H55,""))))))))))))))</f>
        <v>-</v>
      </c>
      <c r="C54" s="77" t="str">
        <f>IF(C$4=SOLL!$O$4,'AP Teil 1-K'!$H55,IF(C$4=SOLL!$B$4,TNBa!$H104,IF('1. Ausbildungsjahr'!C$4=SOLL!$C$4,KSMf!$H90,IF('1. Ausbildungsjahr'!C$4=SOLL!$D$4,TNFs!$H$46,IF('1. Ausbildungsjahr'!C$4=SOLL!$E$4,TNBi!$H104,IF('1. Ausbildungsjahr'!C$4=SOLL!$F$4,'TEBa 1&amp;2'!$H104,IF('1. Ausbildungsjahr'!C$4=SOLL!$G$4,'TEBa 3&amp;4'!$H104,IF('1. Ausbildungsjahr'!C$4=SOLL!$H$4,'KSM WA'!$H90,IF('1. Ausbildungsjahr'!C$4=SOLL!$I$4,KSMl!$H55,IF('1. Ausbildungsjahr'!C$4=SOLL!$J$4,#REF!,IF('1. Ausbildungsjahr'!C$4=SOLL!$K$4,'PPC-H'!$H101,IF('1. Ausbildungsjahr'!C$4=SOLL!$L$4,'PPC-K'!$H114,IF(C$4=SOLL!$N$4,"-",IF('1. Ausbildungsjahr'!C$4=SOLL!$M$4,Zielbogen!$H55,""))))))))))))))</f>
        <v>-</v>
      </c>
      <c r="D54" s="77" t="str">
        <f>IF(D$4=SOLL!$O$4,'AP Teil 1-K'!$H55,IF(D$4=SOLL!$B$4,TNBa!$H104,IF('1. Ausbildungsjahr'!D$4=SOLL!$C$4,KSMf!$H90,IF('1. Ausbildungsjahr'!D$4=SOLL!$D$4,TNFs!$H$46,IF('1. Ausbildungsjahr'!D$4=SOLL!$E$4,TNBi!$H104,IF('1. Ausbildungsjahr'!D$4=SOLL!$F$4,'TEBa 1&amp;2'!$H104,IF('1. Ausbildungsjahr'!D$4=SOLL!$G$4,'TEBa 3&amp;4'!$H104,IF('1. Ausbildungsjahr'!D$4=SOLL!$H$4,'KSM WA'!$H90,IF('1. Ausbildungsjahr'!D$4=SOLL!$I$4,KSMl!$H55,IF('1. Ausbildungsjahr'!D$4=SOLL!$J$4,#REF!,IF('1. Ausbildungsjahr'!D$4=SOLL!$K$4,'PPC-H'!$H101,IF('1. Ausbildungsjahr'!D$4=SOLL!$L$4,'PPC-K'!$H114,IF(D$4=SOLL!$N$4,"-",IF('1. Ausbildungsjahr'!D$4=SOLL!$M$4,Zielbogen!$H55,""))))))))))))))</f>
        <v>-</v>
      </c>
      <c r="E54" s="77" t="str">
        <f>IF(E$4=SOLL!$O$4,'AP Teil 1-K'!$H55,IF(E$4=SOLL!$B$4,TNBa!$H104,IF('1. Ausbildungsjahr'!E$4=SOLL!$C$4,KSMf!$H90,IF('1. Ausbildungsjahr'!E$4=SOLL!$D$4,TNFs!$H$46,IF('1. Ausbildungsjahr'!E$4=SOLL!$E$4,TNBi!$H104,IF('1. Ausbildungsjahr'!E$4=SOLL!$F$4,'TEBa 1&amp;2'!$H104,IF('1. Ausbildungsjahr'!E$4=SOLL!$G$4,'TEBa 3&amp;4'!$H104,IF('1. Ausbildungsjahr'!E$4=SOLL!$H$4,'KSM WA'!$H90,IF('1. Ausbildungsjahr'!E$4=SOLL!$I$4,KSMl!$H55,IF('1. Ausbildungsjahr'!E$4=SOLL!$J$4,#REF!,IF('1. Ausbildungsjahr'!E$4=SOLL!$K$4,'PPC-H'!$H101,IF('1. Ausbildungsjahr'!E$4=SOLL!$L$4,'PPC-K'!$H114,IF(E$4=SOLL!$N$4,"-",IF('1. Ausbildungsjahr'!E$4=SOLL!$M$4,Zielbogen!$H55,""))))))))))))))</f>
        <v>-</v>
      </c>
      <c r="F54" s="77" t="str">
        <f>IF(F$4=SOLL!$O$4,'AP Teil 1-K'!$H55,IF(F$4=SOLL!$B$4,TNBa!$H104,IF('1. Ausbildungsjahr'!F$4=SOLL!$C$4,KSMf!$H90,IF('1. Ausbildungsjahr'!F$4=SOLL!$D$4,TNFs!$H$46,IF('1. Ausbildungsjahr'!F$4=SOLL!$E$4,TNBi!$H104,IF('1. Ausbildungsjahr'!F$4=SOLL!$F$4,'TEBa 1&amp;2'!$H104,IF('1. Ausbildungsjahr'!F$4=SOLL!$G$4,'TEBa 3&amp;4'!$H104,IF('1. Ausbildungsjahr'!F$4=SOLL!$H$4,'KSM WA'!$H90,IF('1. Ausbildungsjahr'!F$4=SOLL!$I$4,KSMl!$H55,IF('1. Ausbildungsjahr'!F$4=SOLL!$J$4,#REF!,IF('1. Ausbildungsjahr'!F$4=SOLL!$K$4,'PPC-H'!$H101,IF('1. Ausbildungsjahr'!F$4=SOLL!$L$4,'PPC-K'!$H114,IF(F$4=SOLL!$N$4,"-",IF('1. Ausbildungsjahr'!F$4=SOLL!$M$4,Zielbogen!$H55,""))))))))))))))</f>
        <v>-</v>
      </c>
      <c r="G54" s="77" t="str">
        <f>IF(G$4=SOLL!$O$4,'AP Teil 1-K'!$H55,IF(G$4=SOLL!$B$4,TNBa!$H104,IF('1. Ausbildungsjahr'!G$4=SOLL!$C$4,KSMf!$H90,IF('1. Ausbildungsjahr'!G$4=SOLL!$D$4,TNFs!$H$46,IF('1. Ausbildungsjahr'!G$4=SOLL!$E$4,TNBi!$H104,IF('1. Ausbildungsjahr'!G$4=SOLL!$F$4,'TEBa 1&amp;2'!$H104,IF('1. Ausbildungsjahr'!G$4=SOLL!$G$4,'TEBa 3&amp;4'!$H104,IF('1. Ausbildungsjahr'!G$4=SOLL!$H$4,'KSM WA'!$H90,IF('1. Ausbildungsjahr'!G$4=SOLL!$I$4,KSMl!$H55,IF('1. Ausbildungsjahr'!G$4=SOLL!$J$4,#REF!,IF('1. Ausbildungsjahr'!G$4=SOLL!$K$4,'PPC-H'!$H101,IF('1. Ausbildungsjahr'!G$4=SOLL!$L$4,'PPC-K'!$H114,IF(G$4=SOLL!$N$4,"-",IF('1. Ausbildungsjahr'!G$4=SOLL!$M$4,Zielbogen!$H55,""))))))))))))))</f>
        <v>-</v>
      </c>
      <c r="H54" s="77" t="str">
        <f>IF(H$4=SOLL!$O$4,'AP Teil 1-K'!$H55,IF(H$4=SOLL!$B$4,TNBa!$H104,IF('1. Ausbildungsjahr'!H$4=SOLL!$C$4,KSMf!$H90,IF('1. Ausbildungsjahr'!H$4=SOLL!$D$4,TNFs!$H$46,IF('1. Ausbildungsjahr'!H$4=SOLL!$E$4,TNBi!$H104,IF('1. Ausbildungsjahr'!H$4=SOLL!$F$4,'TEBa 1&amp;2'!$H104,IF('1. Ausbildungsjahr'!H$4=SOLL!$G$4,'TEBa 3&amp;4'!$H104,IF('1. Ausbildungsjahr'!H$4=SOLL!$H$4,'KSM WA'!$H90,IF('1. Ausbildungsjahr'!H$4=SOLL!$I$4,KSMl!$H55,IF('1. Ausbildungsjahr'!H$4=SOLL!$J$4,#REF!,IF('1. Ausbildungsjahr'!H$4=SOLL!$K$4,'PPC-H'!$H101,IF('1. Ausbildungsjahr'!H$4=SOLL!$L$4,'PPC-K'!$H114,IF(H$4=SOLL!$N$4,"-",IF('1. Ausbildungsjahr'!H$4=SOLL!$M$4,Zielbogen!$H55,""))))))))))))))</f>
        <v>-</v>
      </c>
      <c r="I54" s="77" t="str">
        <f>IF(I$4=SOLL!$O$4,'AP Teil 1-K'!$H55,IF(I$4=SOLL!$B$4,TNBa!$H104,IF('1. Ausbildungsjahr'!I$4=SOLL!$C$4,KSMf!$H90,IF('1. Ausbildungsjahr'!I$4=SOLL!$D$4,TNFs!$H$46,IF('1. Ausbildungsjahr'!I$4=SOLL!$E$4,TNBi!$H104,IF('1. Ausbildungsjahr'!I$4=SOLL!$F$4,'TEBa 1&amp;2'!$H104,IF('1. Ausbildungsjahr'!I$4=SOLL!$G$4,'TEBa 3&amp;4'!$H104,IF('1. Ausbildungsjahr'!I$4=SOLL!$H$4,'KSM WA'!$H90,IF('1. Ausbildungsjahr'!I$4=SOLL!$I$4,KSMl!$H55,IF('1. Ausbildungsjahr'!I$4=SOLL!$J$4,#REF!,IF('1. Ausbildungsjahr'!I$4=SOLL!$K$4,'PPC-H'!$H101,IF('1. Ausbildungsjahr'!I$4=SOLL!$L$4,'PPC-K'!$H114,IF(I$4=SOLL!$N$4,"-",IF('1. Ausbildungsjahr'!I$4=SOLL!$M$4,Zielbogen!$H55,""))))))))))))))</f>
        <v>-</v>
      </c>
      <c r="J54" s="77" t="str">
        <f>IF(J$4=SOLL!$O$4,'AP Teil 1-K'!$H55,IF(J$4=SOLL!$B$4,TNBa!$H104,IF('1. Ausbildungsjahr'!J$4=SOLL!$C$4,KSMf!$H90,IF('1. Ausbildungsjahr'!J$4=SOLL!$D$4,TNFs!$H$46,IF('1. Ausbildungsjahr'!J$4=SOLL!$E$4,TNBi!$H104,IF('1. Ausbildungsjahr'!J$4=SOLL!$F$4,'TEBa 1&amp;2'!$H104,IF('1. Ausbildungsjahr'!J$4=SOLL!$G$4,'TEBa 3&amp;4'!$H104,IF('1. Ausbildungsjahr'!J$4=SOLL!$H$4,'KSM WA'!$H90,IF('1. Ausbildungsjahr'!J$4=SOLL!$I$4,KSMl!$H55,IF('1. Ausbildungsjahr'!J$4=SOLL!$J$4,#REF!,IF('1. Ausbildungsjahr'!J$4=SOLL!$K$4,'PPC-H'!$H101,IF('1. Ausbildungsjahr'!J$4=SOLL!$L$4,'PPC-K'!$H114,IF(J$4=SOLL!$N$4,"-",IF('1. Ausbildungsjahr'!J$4=SOLL!$M$4,Zielbogen!$H55,""))))))))))))))</f>
        <v>-</v>
      </c>
      <c r="K54" s="77" t="str">
        <f>IF(K$4=SOLL!$O$4,'AP Teil 1-K'!$H55,IF(K$4=SOLL!$B$4,TNBa!$H104,IF('1. Ausbildungsjahr'!K$4=SOLL!$C$4,KSMf!$H90,IF('1. Ausbildungsjahr'!K$4=SOLL!$D$4,TNFs!$H$46,IF('1. Ausbildungsjahr'!K$4=SOLL!$E$4,TNBi!$H104,IF('1. Ausbildungsjahr'!K$4=SOLL!$F$4,'TEBa 1&amp;2'!$H104,IF('1. Ausbildungsjahr'!K$4=SOLL!$G$4,'TEBa 3&amp;4'!$H104,IF('1. Ausbildungsjahr'!K$4=SOLL!$H$4,'KSM WA'!$H90,IF('1. Ausbildungsjahr'!K$4=SOLL!$I$4,KSMl!$H55,IF('1. Ausbildungsjahr'!K$4=SOLL!$J$4,#REF!,IF('1. Ausbildungsjahr'!K$4=SOLL!$K$4,'PPC-H'!$H101,IF('1. Ausbildungsjahr'!K$4=SOLL!$L$4,'PPC-K'!$H114,IF(K$4=SOLL!$N$4,"-",IF('1. Ausbildungsjahr'!K$4=SOLL!$M$4,Zielbogen!$H55,""))))))))))))))</f>
        <v>-</v>
      </c>
      <c r="L54" s="12">
        <f>SUM('Hilfsblatt 1. AJ'!C54,'Hilfsblatt 1. AJ'!E54,'Hilfsblatt 1. AJ'!G54,'Hilfsblatt 1. AJ'!I54,'Hilfsblatt 1. AJ'!K54,'Hilfsblatt 1. AJ'!M54,'Hilfsblatt 1. AJ'!O54,'Hilfsblatt 1. AJ'!Q54,'Hilfsblatt 1. AJ'!S54,'Hilfsblatt 1. AJ'!U54)</f>
        <v>0</v>
      </c>
      <c r="M54" s="11" t="e">
        <f>('Hilfsblatt 1. AJ'!B54*'Hilfsblatt 1. AJ'!C54+'Hilfsblatt 1. AJ'!D54*'Hilfsblatt 1. AJ'!E54+'Hilfsblatt 1. AJ'!F54*'Hilfsblatt 1. AJ'!G54+'Hilfsblatt 1. AJ'!H54*'Hilfsblatt 1. AJ'!I54+'Hilfsblatt 1. AJ'!J54*'Hilfsblatt 1. AJ'!K54+'Hilfsblatt 1. AJ'!L54*'Hilfsblatt 1. AJ'!M54+'Hilfsblatt 1. AJ'!N54*'Hilfsblatt 1. AJ'!O54+'Hilfsblatt 1. AJ'!P54*'Hilfsblatt 1. AJ'!Q54+'Hilfsblatt 1. AJ'!R54*'Hilfsblatt 1. AJ'!S54+'Hilfsblatt 1. AJ'!T54*'Hilfsblatt 1. AJ'!U54)/L54</f>
        <v>#DIV/0!</v>
      </c>
    </row>
    <row r="55" spans="1:13" x14ac:dyDescent="0.25">
      <c r="A55" s="167" t="s">
        <v>16</v>
      </c>
      <c r="B55" s="77" t="str">
        <f>IF(B$4=SOLL!$O$4,'AP Teil 1-K'!$H56,IF(B$4=SOLL!$B$4,TNBa!$H105,IF('1. Ausbildungsjahr'!B$4=SOLL!$C$4,KSMf!$H91,IF('1. Ausbildungsjahr'!B$4=SOLL!$D$4,SOLL!$D$55,IF('1. Ausbildungsjahr'!B$4=SOLL!$E$4,TNBi!$H105,IF('1. Ausbildungsjahr'!B$4=SOLL!$F$4,'TEBa 1&amp;2'!$H105,IF('1. Ausbildungsjahr'!B$4=SOLL!$G$4,'TEBa 3&amp;4'!$H105,IF('1. Ausbildungsjahr'!B$4=SOLL!$H$4,'KSM WA'!$H91,IF('1. Ausbildungsjahr'!B$4=SOLL!$I$4,KSMl!$H56,IF('1. Ausbildungsjahr'!B$4=SOLL!$J$4,#REF!,IF('1. Ausbildungsjahr'!B$4=SOLL!$K$4,'PPC-H'!$H102,IF('1. Ausbildungsjahr'!B$4=SOLL!$L$4,'PPC-K'!$H115,IF(B$4=SOLL!$N$4,"-",IF('1. Ausbildungsjahr'!B$4=SOLL!$M$4,Zielbogen!$H56,""))))))))))))))</f>
        <v>-</v>
      </c>
      <c r="C55" s="77" t="str">
        <f>IF(C$4=SOLL!$O$4,'AP Teil 1-K'!$H56,IF(C$4=SOLL!$B$4,TNBa!$H105,IF('1. Ausbildungsjahr'!C$4=SOLL!$C$4,KSMf!$H91,IF('1. Ausbildungsjahr'!C$4=SOLL!$D$4,SOLL!$D$55,IF('1. Ausbildungsjahr'!C$4=SOLL!$E$4,TNBi!$H105,IF('1. Ausbildungsjahr'!C$4=SOLL!$F$4,'TEBa 1&amp;2'!$H105,IF('1. Ausbildungsjahr'!C$4=SOLL!$G$4,'TEBa 3&amp;4'!$H105,IF('1. Ausbildungsjahr'!C$4=SOLL!$H$4,'KSM WA'!$H91,IF('1. Ausbildungsjahr'!C$4=SOLL!$I$4,KSMl!$H56,IF('1. Ausbildungsjahr'!C$4=SOLL!$J$4,#REF!,IF('1. Ausbildungsjahr'!C$4=SOLL!$K$4,'PPC-H'!$H102,IF('1. Ausbildungsjahr'!C$4=SOLL!$L$4,'PPC-K'!$H115,IF(C$4=SOLL!$N$4,"-",IF('1. Ausbildungsjahr'!C$4=SOLL!$M$4,Zielbogen!$H56,""))))))))))))))</f>
        <v>-</v>
      </c>
      <c r="D55" s="77" t="str">
        <f>IF(D$4=SOLL!$O$4,'AP Teil 1-K'!$H56,IF(D$4=SOLL!$B$4,TNBa!$H105,IF('1. Ausbildungsjahr'!D$4=SOLL!$C$4,KSMf!$H91,IF('1. Ausbildungsjahr'!D$4=SOLL!$D$4,SOLL!$D$55,IF('1. Ausbildungsjahr'!D$4=SOLL!$E$4,TNBi!$H105,IF('1. Ausbildungsjahr'!D$4=SOLL!$F$4,'TEBa 1&amp;2'!$H105,IF('1. Ausbildungsjahr'!D$4=SOLL!$G$4,'TEBa 3&amp;4'!$H105,IF('1. Ausbildungsjahr'!D$4=SOLL!$H$4,'KSM WA'!$H91,IF('1. Ausbildungsjahr'!D$4=SOLL!$I$4,KSMl!$H56,IF('1. Ausbildungsjahr'!D$4=SOLL!$J$4,#REF!,IF('1. Ausbildungsjahr'!D$4=SOLL!$K$4,'PPC-H'!$H102,IF('1. Ausbildungsjahr'!D$4=SOLL!$L$4,'PPC-K'!$H115,IF(D$4=SOLL!$N$4,"-",IF('1. Ausbildungsjahr'!D$4=SOLL!$M$4,Zielbogen!$H56,""))))))))))))))</f>
        <v>-</v>
      </c>
      <c r="E55" s="77" t="str">
        <f>IF(E$4=SOLL!$O$4,'AP Teil 1-K'!$H56,IF(E$4=SOLL!$B$4,TNBa!$H105,IF('1. Ausbildungsjahr'!E$4=SOLL!$C$4,KSMf!$H91,IF('1. Ausbildungsjahr'!E$4=SOLL!$D$4,SOLL!$D$55,IF('1. Ausbildungsjahr'!E$4=SOLL!$E$4,TNBi!$H105,IF('1. Ausbildungsjahr'!E$4=SOLL!$F$4,'TEBa 1&amp;2'!$H105,IF('1. Ausbildungsjahr'!E$4=SOLL!$G$4,'TEBa 3&amp;4'!$H105,IF('1. Ausbildungsjahr'!E$4=SOLL!$H$4,'KSM WA'!$H91,IF('1. Ausbildungsjahr'!E$4=SOLL!$I$4,KSMl!$H56,IF('1. Ausbildungsjahr'!E$4=SOLL!$J$4,#REF!,IF('1. Ausbildungsjahr'!E$4=SOLL!$K$4,'PPC-H'!$H102,IF('1. Ausbildungsjahr'!E$4=SOLL!$L$4,'PPC-K'!$H115,IF(E$4=SOLL!$N$4,"-",IF('1. Ausbildungsjahr'!E$4=SOLL!$M$4,Zielbogen!$H56,""))))))))))))))</f>
        <v>-</v>
      </c>
      <c r="F55" s="77" t="str">
        <f>IF(F$4=SOLL!$O$4,'AP Teil 1-K'!$H56,IF(F$4=SOLL!$B$4,TNBa!$H105,IF('1. Ausbildungsjahr'!F$4=SOLL!$C$4,KSMf!$H91,IF('1. Ausbildungsjahr'!F$4=SOLL!$D$4,SOLL!$D$55,IF('1. Ausbildungsjahr'!F$4=SOLL!$E$4,TNBi!$H105,IF('1. Ausbildungsjahr'!F$4=SOLL!$F$4,'TEBa 1&amp;2'!$H105,IF('1. Ausbildungsjahr'!F$4=SOLL!$G$4,'TEBa 3&amp;4'!$H105,IF('1. Ausbildungsjahr'!F$4=SOLL!$H$4,'KSM WA'!$H91,IF('1. Ausbildungsjahr'!F$4=SOLL!$I$4,KSMl!$H56,IF('1. Ausbildungsjahr'!F$4=SOLL!$J$4,#REF!,IF('1. Ausbildungsjahr'!F$4=SOLL!$K$4,'PPC-H'!$H102,IF('1. Ausbildungsjahr'!F$4=SOLL!$L$4,'PPC-K'!$H115,IF(F$4=SOLL!$N$4,"-",IF('1. Ausbildungsjahr'!F$4=SOLL!$M$4,Zielbogen!$H56,""))))))))))))))</f>
        <v>-</v>
      </c>
      <c r="G55" s="77" t="str">
        <f>IF(G$4=SOLL!$O$4,'AP Teil 1-K'!$H56,IF(G$4=SOLL!$B$4,TNBa!$H105,IF('1. Ausbildungsjahr'!G$4=SOLL!$C$4,KSMf!$H91,IF('1. Ausbildungsjahr'!G$4=SOLL!$D$4,SOLL!$D$55,IF('1. Ausbildungsjahr'!G$4=SOLL!$E$4,TNBi!$H105,IF('1. Ausbildungsjahr'!G$4=SOLL!$F$4,'TEBa 1&amp;2'!$H105,IF('1. Ausbildungsjahr'!G$4=SOLL!$G$4,'TEBa 3&amp;4'!$H105,IF('1. Ausbildungsjahr'!G$4=SOLL!$H$4,'KSM WA'!$H91,IF('1. Ausbildungsjahr'!G$4=SOLL!$I$4,KSMl!$H56,IF('1. Ausbildungsjahr'!G$4=SOLL!$J$4,#REF!,IF('1. Ausbildungsjahr'!G$4=SOLL!$K$4,'PPC-H'!$H102,IF('1. Ausbildungsjahr'!G$4=SOLL!$L$4,'PPC-K'!$H115,IF(G$4=SOLL!$N$4,"-",IF('1. Ausbildungsjahr'!G$4=SOLL!$M$4,Zielbogen!$H56,""))))))))))))))</f>
        <v>-</v>
      </c>
      <c r="H55" s="77" t="str">
        <f>IF(H$4=SOLL!$O$4,'AP Teil 1-K'!$H56,IF(H$4=SOLL!$B$4,TNBa!$H105,IF('1. Ausbildungsjahr'!H$4=SOLL!$C$4,KSMf!$H91,IF('1. Ausbildungsjahr'!H$4=SOLL!$D$4,SOLL!$D$55,IF('1. Ausbildungsjahr'!H$4=SOLL!$E$4,TNBi!$H105,IF('1. Ausbildungsjahr'!H$4=SOLL!$F$4,'TEBa 1&amp;2'!$H105,IF('1. Ausbildungsjahr'!H$4=SOLL!$G$4,'TEBa 3&amp;4'!$H105,IF('1. Ausbildungsjahr'!H$4=SOLL!$H$4,'KSM WA'!$H91,IF('1. Ausbildungsjahr'!H$4=SOLL!$I$4,KSMl!$H56,IF('1. Ausbildungsjahr'!H$4=SOLL!$J$4,#REF!,IF('1. Ausbildungsjahr'!H$4=SOLL!$K$4,'PPC-H'!$H102,IF('1. Ausbildungsjahr'!H$4=SOLL!$L$4,'PPC-K'!$H115,IF(H$4=SOLL!$N$4,"-",IF('1. Ausbildungsjahr'!H$4=SOLL!$M$4,Zielbogen!$H56,""))))))))))))))</f>
        <v>-</v>
      </c>
      <c r="I55" s="77" t="str">
        <f>IF(I$4=SOLL!$O$4,'AP Teil 1-K'!$H56,IF(I$4=SOLL!$B$4,TNBa!$H105,IF('1. Ausbildungsjahr'!I$4=SOLL!$C$4,KSMf!$H91,IF('1. Ausbildungsjahr'!I$4=SOLL!$D$4,SOLL!$D$55,IF('1. Ausbildungsjahr'!I$4=SOLL!$E$4,TNBi!$H105,IF('1. Ausbildungsjahr'!I$4=SOLL!$F$4,'TEBa 1&amp;2'!$H105,IF('1. Ausbildungsjahr'!I$4=SOLL!$G$4,'TEBa 3&amp;4'!$H105,IF('1. Ausbildungsjahr'!I$4=SOLL!$H$4,'KSM WA'!$H91,IF('1. Ausbildungsjahr'!I$4=SOLL!$I$4,KSMl!$H56,IF('1. Ausbildungsjahr'!I$4=SOLL!$J$4,#REF!,IF('1. Ausbildungsjahr'!I$4=SOLL!$K$4,'PPC-H'!$H102,IF('1. Ausbildungsjahr'!I$4=SOLL!$L$4,'PPC-K'!$H115,IF(I$4=SOLL!$N$4,"-",IF('1. Ausbildungsjahr'!I$4=SOLL!$M$4,Zielbogen!$H56,""))))))))))))))</f>
        <v>-</v>
      </c>
      <c r="J55" s="77" t="str">
        <f>IF(J$4=SOLL!$O$4,'AP Teil 1-K'!$H56,IF(J$4=SOLL!$B$4,TNBa!$H105,IF('1. Ausbildungsjahr'!J$4=SOLL!$C$4,KSMf!$H91,IF('1. Ausbildungsjahr'!J$4=SOLL!$D$4,SOLL!$D$55,IF('1. Ausbildungsjahr'!J$4=SOLL!$E$4,TNBi!$H105,IF('1. Ausbildungsjahr'!J$4=SOLL!$F$4,'TEBa 1&amp;2'!$H105,IF('1. Ausbildungsjahr'!J$4=SOLL!$G$4,'TEBa 3&amp;4'!$H105,IF('1. Ausbildungsjahr'!J$4=SOLL!$H$4,'KSM WA'!$H91,IF('1. Ausbildungsjahr'!J$4=SOLL!$I$4,KSMl!$H56,IF('1. Ausbildungsjahr'!J$4=SOLL!$J$4,#REF!,IF('1. Ausbildungsjahr'!J$4=SOLL!$K$4,'PPC-H'!$H102,IF('1. Ausbildungsjahr'!J$4=SOLL!$L$4,'PPC-K'!$H115,IF(J$4=SOLL!$N$4,"-",IF('1. Ausbildungsjahr'!J$4=SOLL!$M$4,Zielbogen!$H56,""))))))))))))))</f>
        <v>-</v>
      </c>
      <c r="K55" s="77" t="str">
        <f>IF(K$4=SOLL!$O$4,'AP Teil 1-K'!$H56,IF(K$4=SOLL!$B$4,TNBa!$H105,IF('1. Ausbildungsjahr'!K$4=SOLL!$C$4,KSMf!$H91,IF('1. Ausbildungsjahr'!K$4=SOLL!$D$4,SOLL!$D$55,IF('1. Ausbildungsjahr'!K$4=SOLL!$E$4,TNBi!$H105,IF('1. Ausbildungsjahr'!K$4=SOLL!$F$4,'TEBa 1&amp;2'!$H105,IF('1. Ausbildungsjahr'!K$4=SOLL!$G$4,'TEBa 3&amp;4'!$H105,IF('1. Ausbildungsjahr'!K$4=SOLL!$H$4,'KSM WA'!$H91,IF('1. Ausbildungsjahr'!K$4=SOLL!$I$4,KSMl!$H56,IF('1. Ausbildungsjahr'!K$4=SOLL!$J$4,#REF!,IF('1. Ausbildungsjahr'!K$4=SOLL!$K$4,'PPC-H'!$H102,IF('1. Ausbildungsjahr'!K$4=SOLL!$L$4,'PPC-K'!$H115,IF(K$4=SOLL!$N$4,"-",IF('1. Ausbildungsjahr'!K$4=SOLL!$M$4,Zielbogen!$H56,""))))))))))))))</f>
        <v>-</v>
      </c>
      <c r="L55" s="12">
        <f>SUM('Hilfsblatt 1. AJ'!C55,'Hilfsblatt 1. AJ'!E55,'Hilfsblatt 1. AJ'!G55,'Hilfsblatt 1. AJ'!I55,'Hilfsblatt 1. AJ'!K55,'Hilfsblatt 1. AJ'!M55,'Hilfsblatt 1. AJ'!O55,'Hilfsblatt 1. AJ'!Q55,'Hilfsblatt 1. AJ'!S55,'Hilfsblatt 1. AJ'!U55)</f>
        <v>0</v>
      </c>
      <c r="M55" s="11" t="e">
        <f>('Hilfsblatt 1. AJ'!B55*'Hilfsblatt 1. AJ'!C55+'Hilfsblatt 1. AJ'!D55*'Hilfsblatt 1. AJ'!E55+'Hilfsblatt 1. AJ'!F55*'Hilfsblatt 1. AJ'!G55+'Hilfsblatt 1. AJ'!H55*'Hilfsblatt 1. AJ'!I55+'Hilfsblatt 1. AJ'!J55*'Hilfsblatt 1. AJ'!K55+'Hilfsblatt 1. AJ'!L55*'Hilfsblatt 1. AJ'!M55+'Hilfsblatt 1. AJ'!N55*'Hilfsblatt 1. AJ'!O55+'Hilfsblatt 1. AJ'!P55*'Hilfsblatt 1. AJ'!Q55+'Hilfsblatt 1. AJ'!R55*'Hilfsblatt 1. AJ'!S55+'Hilfsblatt 1. AJ'!T55*'Hilfsblatt 1. AJ'!U55)/L55</f>
        <v>#DIV/0!</v>
      </c>
    </row>
    <row r="56" spans="1:13" x14ac:dyDescent="0.25">
      <c r="A56" s="167" t="s">
        <v>17</v>
      </c>
      <c r="B56" s="77" t="str">
        <f>IF(B$4=SOLL!$O$4,'AP Teil 1-K'!$H57,IF(B$4=SOLL!$B$4,TNBa!$H106,IF('1. Ausbildungsjahr'!B$4=SOLL!$C$4,KSMf!$H92,IF('1. Ausbildungsjahr'!B$4=SOLL!$D$4,SOLL!$D$56,IF('1. Ausbildungsjahr'!B$4=SOLL!$E$4,TNBi!$H106,IF('1. Ausbildungsjahr'!B$4=SOLL!$F$4,'TEBa 1&amp;2'!$H106,IF('1. Ausbildungsjahr'!B$4=SOLL!$G$4,'TEBa 3&amp;4'!$H106,IF('1. Ausbildungsjahr'!B$4=SOLL!$H$4,'KSM WA'!$H92,IF('1. Ausbildungsjahr'!B$4=SOLL!$I$4,KSMl!$H57,IF('1. Ausbildungsjahr'!B$4=SOLL!$J$4,#REF!,IF('1. Ausbildungsjahr'!B$4=SOLL!$K$4,'PPC-H'!$H103,IF('1. Ausbildungsjahr'!B$4=SOLL!$L$4,'PPC-K'!$H116,IF(B$4=SOLL!$N$4,"-",IF('1. Ausbildungsjahr'!B$4=SOLL!$M$4,Zielbogen!$H57,""))))))))))))))</f>
        <v>-</v>
      </c>
      <c r="C56" s="77" t="str">
        <f>IF(C$4=SOLL!$O$4,'AP Teil 1-K'!$H57,IF(C$4=SOLL!$B$4,TNBa!$H106,IF('1. Ausbildungsjahr'!C$4=SOLL!$C$4,KSMf!$H92,IF('1. Ausbildungsjahr'!C$4=SOLL!$D$4,SOLL!$D$56,IF('1. Ausbildungsjahr'!C$4=SOLL!$E$4,TNBi!$H106,IF('1. Ausbildungsjahr'!C$4=SOLL!$F$4,'TEBa 1&amp;2'!$H106,IF('1. Ausbildungsjahr'!C$4=SOLL!$G$4,'TEBa 3&amp;4'!$H106,IF('1. Ausbildungsjahr'!C$4=SOLL!$H$4,'KSM WA'!$H92,IF('1. Ausbildungsjahr'!C$4=SOLL!$I$4,KSMl!$H57,IF('1. Ausbildungsjahr'!C$4=SOLL!$J$4,#REF!,IF('1. Ausbildungsjahr'!C$4=SOLL!$K$4,'PPC-H'!$H103,IF('1. Ausbildungsjahr'!C$4=SOLL!$L$4,'PPC-K'!$H116,IF(C$4=SOLL!$N$4,"-",IF('1. Ausbildungsjahr'!C$4=SOLL!$M$4,Zielbogen!$H57,""))))))))))))))</f>
        <v>-</v>
      </c>
      <c r="D56" s="77" t="str">
        <f>IF(D$4=SOLL!$O$4,'AP Teil 1-K'!$H57,IF(D$4=SOLL!$B$4,TNBa!$H106,IF('1. Ausbildungsjahr'!D$4=SOLL!$C$4,KSMf!$H92,IF('1. Ausbildungsjahr'!D$4=SOLL!$D$4,SOLL!$D$56,IF('1. Ausbildungsjahr'!D$4=SOLL!$E$4,TNBi!$H106,IF('1. Ausbildungsjahr'!D$4=SOLL!$F$4,'TEBa 1&amp;2'!$H106,IF('1. Ausbildungsjahr'!D$4=SOLL!$G$4,'TEBa 3&amp;4'!$H106,IF('1. Ausbildungsjahr'!D$4=SOLL!$H$4,'KSM WA'!$H92,IF('1. Ausbildungsjahr'!D$4=SOLL!$I$4,KSMl!$H57,IF('1. Ausbildungsjahr'!D$4=SOLL!$J$4,#REF!,IF('1. Ausbildungsjahr'!D$4=SOLL!$K$4,'PPC-H'!$H103,IF('1. Ausbildungsjahr'!D$4=SOLL!$L$4,'PPC-K'!$H116,IF(D$4=SOLL!$N$4,"-",IF('1. Ausbildungsjahr'!D$4=SOLL!$M$4,Zielbogen!$H57,""))))))))))))))</f>
        <v>-</v>
      </c>
      <c r="E56" s="77" t="str">
        <f>IF(E$4=SOLL!$O$4,'AP Teil 1-K'!$H57,IF(E$4=SOLL!$B$4,TNBa!$H106,IF('1. Ausbildungsjahr'!E$4=SOLL!$C$4,KSMf!$H92,IF('1. Ausbildungsjahr'!E$4=SOLL!$D$4,SOLL!$D$56,IF('1. Ausbildungsjahr'!E$4=SOLL!$E$4,TNBi!$H106,IF('1. Ausbildungsjahr'!E$4=SOLL!$F$4,'TEBa 1&amp;2'!$H106,IF('1. Ausbildungsjahr'!E$4=SOLL!$G$4,'TEBa 3&amp;4'!$H106,IF('1. Ausbildungsjahr'!E$4=SOLL!$H$4,'KSM WA'!$H92,IF('1. Ausbildungsjahr'!E$4=SOLL!$I$4,KSMl!$H57,IF('1. Ausbildungsjahr'!E$4=SOLL!$J$4,#REF!,IF('1. Ausbildungsjahr'!E$4=SOLL!$K$4,'PPC-H'!$H103,IF('1. Ausbildungsjahr'!E$4=SOLL!$L$4,'PPC-K'!$H116,IF(E$4=SOLL!$N$4,"-",IF('1. Ausbildungsjahr'!E$4=SOLL!$M$4,Zielbogen!$H57,""))))))))))))))</f>
        <v>-</v>
      </c>
      <c r="F56" s="77" t="str">
        <f>IF(F$4=SOLL!$O$4,'AP Teil 1-K'!$H57,IF(F$4=SOLL!$B$4,TNBa!$H106,IF('1. Ausbildungsjahr'!F$4=SOLL!$C$4,KSMf!$H92,IF('1. Ausbildungsjahr'!F$4=SOLL!$D$4,SOLL!$D$56,IF('1. Ausbildungsjahr'!F$4=SOLL!$E$4,TNBi!$H106,IF('1. Ausbildungsjahr'!F$4=SOLL!$F$4,'TEBa 1&amp;2'!$H106,IF('1. Ausbildungsjahr'!F$4=SOLL!$G$4,'TEBa 3&amp;4'!$H106,IF('1. Ausbildungsjahr'!F$4=SOLL!$H$4,'KSM WA'!$H92,IF('1. Ausbildungsjahr'!F$4=SOLL!$I$4,KSMl!$H57,IF('1. Ausbildungsjahr'!F$4=SOLL!$J$4,#REF!,IF('1. Ausbildungsjahr'!F$4=SOLL!$K$4,'PPC-H'!$H103,IF('1. Ausbildungsjahr'!F$4=SOLL!$L$4,'PPC-K'!$H116,IF(F$4=SOLL!$N$4,"-",IF('1. Ausbildungsjahr'!F$4=SOLL!$M$4,Zielbogen!$H57,""))))))))))))))</f>
        <v>-</v>
      </c>
      <c r="G56" s="77" t="str">
        <f>IF(G$4=SOLL!$O$4,'AP Teil 1-K'!$H57,IF(G$4=SOLL!$B$4,TNBa!$H106,IF('1. Ausbildungsjahr'!G$4=SOLL!$C$4,KSMf!$H92,IF('1. Ausbildungsjahr'!G$4=SOLL!$D$4,SOLL!$D$56,IF('1. Ausbildungsjahr'!G$4=SOLL!$E$4,TNBi!$H106,IF('1. Ausbildungsjahr'!G$4=SOLL!$F$4,'TEBa 1&amp;2'!$H106,IF('1. Ausbildungsjahr'!G$4=SOLL!$G$4,'TEBa 3&amp;4'!$H106,IF('1. Ausbildungsjahr'!G$4=SOLL!$H$4,'KSM WA'!$H92,IF('1. Ausbildungsjahr'!G$4=SOLL!$I$4,KSMl!$H57,IF('1. Ausbildungsjahr'!G$4=SOLL!$J$4,#REF!,IF('1. Ausbildungsjahr'!G$4=SOLL!$K$4,'PPC-H'!$H103,IF('1. Ausbildungsjahr'!G$4=SOLL!$L$4,'PPC-K'!$H116,IF(G$4=SOLL!$N$4,"-",IF('1. Ausbildungsjahr'!G$4=SOLL!$M$4,Zielbogen!$H57,""))))))))))))))</f>
        <v>-</v>
      </c>
      <c r="H56" s="77" t="str">
        <f>IF(H$4=SOLL!$O$4,'AP Teil 1-K'!$H57,IF(H$4=SOLL!$B$4,TNBa!$H106,IF('1. Ausbildungsjahr'!H$4=SOLL!$C$4,KSMf!$H92,IF('1. Ausbildungsjahr'!H$4=SOLL!$D$4,SOLL!$D$56,IF('1. Ausbildungsjahr'!H$4=SOLL!$E$4,TNBi!$H106,IF('1. Ausbildungsjahr'!H$4=SOLL!$F$4,'TEBa 1&amp;2'!$H106,IF('1. Ausbildungsjahr'!H$4=SOLL!$G$4,'TEBa 3&amp;4'!$H106,IF('1. Ausbildungsjahr'!H$4=SOLL!$H$4,'KSM WA'!$H92,IF('1. Ausbildungsjahr'!H$4=SOLL!$I$4,KSMl!$H57,IF('1. Ausbildungsjahr'!H$4=SOLL!$J$4,#REF!,IF('1. Ausbildungsjahr'!H$4=SOLL!$K$4,'PPC-H'!$H103,IF('1. Ausbildungsjahr'!H$4=SOLL!$L$4,'PPC-K'!$H116,IF(H$4=SOLL!$N$4,"-",IF('1. Ausbildungsjahr'!H$4=SOLL!$M$4,Zielbogen!$H57,""))))))))))))))</f>
        <v>-</v>
      </c>
      <c r="I56" s="77" t="str">
        <f>IF(I$4=SOLL!$O$4,'AP Teil 1-K'!$H57,IF(I$4=SOLL!$B$4,TNBa!$H106,IF('1. Ausbildungsjahr'!I$4=SOLL!$C$4,KSMf!$H92,IF('1. Ausbildungsjahr'!I$4=SOLL!$D$4,SOLL!$D$56,IF('1. Ausbildungsjahr'!I$4=SOLL!$E$4,TNBi!$H106,IF('1. Ausbildungsjahr'!I$4=SOLL!$F$4,'TEBa 1&amp;2'!$H106,IF('1. Ausbildungsjahr'!I$4=SOLL!$G$4,'TEBa 3&amp;4'!$H106,IF('1. Ausbildungsjahr'!I$4=SOLL!$H$4,'KSM WA'!$H92,IF('1. Ausbildungsjahr'!I$4=SOLL!$I$4,KSMl!$H57,IF('1. Ausbildungsjahr'!I$4=SOLL!$J$4,#REF!,IF('1. Ausbildungsjahr'!I$4=SOLL!$K$4,'PPC-H'!$H103,IF('1. Ausbildungsjahr'!I$4=SOLL!$L$4,'PPC-K'!$H116,IF(I$4=SOLL!$N$4,"-",IF('1. Ausbildungsjahr'!I$4=SOLL!$M$4,Zielbogen!$H57,""))))))))))))))</f>
        <v>-</v>
      </c>
      <c r="J56" s="77" t="str">
        <f>IF(J$4=SOLL!$O$4,'AP Teil 1-K'!$H57,IF(J$4=SOLL!$B$4,TNBa!$H106,IF('1. Ausbildungsjahr'!J$4=SOLL!$C$4,KSMf!$H92,IF('1. Ausbildungsjahr'!J$4=SOLL!$D$4,SOLL!$D$56,IF('1. Ausbildungsjahr'!J$4=SOLL!$E$4,TNBi!$H106,IF('1. Ausbildungsjahr'!J$4=SOLL!$F$4,'TEBa 1&amp;2'!$H106,IF('1. Ausbildungsjahr'!J$4=SOLL!$G$4,'TEBa 3&amp;4'!$H106,IF('1. Ausbildungsjahr'!J$4=SOLL!$H$4,'KSM WA'!$H92,IF('1. Ausbildungsjahr'!J$4=SOLL!$I$4,KSMl!$H57,IF('1. Ausbildungsjahr'!J$4=SOLL!$J$4,#REF!,IF('1. Ausbildungsjahr'!J$4=SOLL!$K$4,'PPC-H'!$H103,IF('1. Ausbildungsjahr'!J$4=SOLL!$L$4,'PPC-K'!$H116,IF(J$4=SOLL!$N$4,"-",IF('1. Ausbildungsjahr'!J$4=SOLL!$M$4,Zielbogen!$H57,""))))))))))))))</f>
        <v>-</v>
      </c>
      <c r="K56" s="77" t="str">
        <f>IF(K$4=SOLL!$O$4,'AP Teil 1-K'!$H57,IF(K$4=SOLL!$B$4,TNBa!$H106,IF('1. Ausbildungsjahr'!K$4=SOLL!$C$4,KSMf!$H92,IF('1. Ausbildungsjahr'!K$4=SOLL!$D$4,SOLL!$D$56,IF('1. Ausbildungsjahr'!K$4=SOLL!$E$4,TNBi!$H106,IF('1. Ausbildungsjahr'!K$4=SOLL!$F$4,'TEBa 1&amp;2'!$H106,IF('1. Ausbildungsjahr'!K$4=SOLL!$G$4,'TEBa 3&amp;4'!$H106,IF('1. Ausbildungsjahr'!K$4=SOLL!$H$4,'KSM WA'!$H92,IF('1. Ausbildungsjahr'!K$4=SOLL!$I$4,KSMl!$H57,IF('1. Ausbildungsjahr'!K$4=SOLL!$J$4,#REF!,IF('1. Ausbildungsjahr'!K$4=SOLL!$K$4,'PPC-H'!$H103,IF('1. Ausbildungsjahr'!K$4=SOLL!$L$4,'PPC-K'!$H116,IF(K$4=SOLL!$N$4,"-",IF('1. Ausbildungsjahr'!K$4=SOLL!$M$4,Zielbogen!$H57,""))))))))))))))</f>
        <v>-</v>
      </c>
      <c r="L56" s="12">
        <f>SUM('Hilfsblatt 1. AJ'!C56,'Hilfsblatt 1. AJ'!E56,'Hilfsblatt 1. AJ'!G56,'Hilfsblatt 1. AJ'!I56,'Hilfsblatt 1. AJ'!K56,'Hilfsblatt 1. AJ'!M56,'Hilfsblatt 1. AJ'!O56,'Hilfsblatt 1. AJ'!Q56,'Hilfsblatt 1. AJ'!S56,'Hilfsblatt 1. AJ'!U56)</f>
        <v>0</v>
      </c>
      <c r="M56" s="11" t="e">
        <f>('Hilfsblatt 1. AJ'!B56*'Hilfsblatt 1. AJ'!C56+'Hilfsblatt 1. AJ'!D56*'Hilfsblatt 1. AJ'!E56+'Hilfsblatt 1. AJ'!F56*'Hilfsblatt 1. AJ'!G56+'Hilfsblatt 1. AJ'!H56*'Hilfsblatt 1. AJ'!I56+'Hilfsblatt 1. AJ'!J56*'Hilfsblatt 1. AJ'!K56+'Hilfsblatt 1. AJ'!L56*'Hilfsblatt 1. AJ'!M56+'Hilfsblatt 1. AJ'!N56*'Hilfsblatt 1. AJ'!O56+'Hilfsblatt 1. AJ'!P56*'Hilfsblatt 1. AJ'!Q56+'Hilfsblatt 1. AJ'!R56*'Hilfsblatt 1. AJ'!S56+'Hilfsblatt 1. AJ'!T56*'Hilfsblatt 1. AJ'!U56)/L56</f>
        <v>#DIV/0!</v>
      </c>
    </row>
    <row r="57" spans="1:13" x14ac:dyDescent="0.25">
      <c r="A57" s="5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12"/>
      <c r="M57" s="11"/>
    </row>
    <row r="58" spans="1:13" ht="18" x14ac:dyDescent="0.25">
      <c r="A58" s="169" t="s">
        <v>87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12"/>
      <c r="M58" s="11"/>
    </row>
    <row r="59" spans="1:13" x14ac:dyDescent="0.25">
      <c r="A59" s="93" t="s">
        <v>88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2"/>
      <c r="M59" s="11"/>
    </row>
    <row r="60" spans="1:13" x14ac:dyDescent="0.25">
      <c r="A60" s="167" t="s">
        <v>39</v>
      </c>
      <c r="B60" s="77" t="str">
        <f>IF(B$4=SOLL!$O$4,'AP Teil 1-K'!$H61,IF(B$4=SOLL!$B$4,TNBa!$H110,IF('1. Ausbildungsjahr'!B$4=SOLL!$C$4,KSMf!$H96,IF('1. Ausbildungsjahr'!B$4=SOLL!$D$4,SOLL!$D$60,IF('1. Ausbildungsjahr'!B$4=SOLL!$E$4,TNBi!$H110,IF('1. Ausbildungsjahr'!B$4=SOLL!$F$4,'TEBa 1&amp;2'!$H110,IF('1. Ausbildungsjahr'!B$4=SOLL!$G$4,'TEBa 3&amp;4'!$H110,IF('1. Ausbildungsjahr'!B$4=SOLL!$H$4,'KSM WA'!$H96,IF('1. Ausbildungsjahr'!B$4=SOLL!$I$4,KSMl!$H61,IF('1. Ausbildungsjahr'!B$4=SOLL!$J$4,#REF!,IF('1. Ausbildungsjahr'!B$4=SOLL!$K$4,'PPC-H'!$H107,IF('1. Ausbildungsjahr'!B$4=SOLL!$L$4,'PPC-K'!$H120,IF(B$4=SOLL!$N$4,"-",IF('1. Ausbildungsjahr'!B$4=SOLL!$M$4,Zielbogen!$H61,""))))))))))))))</f>
        <v>-</v>
      </c>
      <c r="C60" s="77" t="str">
        <f>IF(C$4=SOLL!$O$4,'AP Teil 1-K'!$H61,IF(C$4=SOLL!$B$4,TNBa!$H110,IF('1. Ausbildungsjahr'!C$4=SOLL!$C$4,KSMf!$H96,IF('1. Ausbildungsjahr'!C$4=SOLL!$D$4,SOLL!$D$60,IF('1. Ausbildungsjahr'!C$4=SOLL!$E$4,TNBi!$H110,IF('1. Ausbildungsjahr'!C$4=SOLL!$F$4,'TEBa 1&amp;2'!$H110,IF('1. Ausbildungsjahr'!C$4=SOLL!$G$4,'TEBa 3&amp;4'!$H110,IF('1. Ausbildungsjahr'!C$4=SOLL!$H$4,'KSM WA'!$H96,IF('1. Ausbildungsjahr'!C$4=SOLL!$I$4,KSMl!$H61,IF('1. Ausbildungsjahr'!C$4=SOLL!$J$4,#REF!,IF('1. Ausbildungsjahr'!C$4=SOLL!$K$4,'PPC-H'!$H107,IF('1. Ausbildungsjahr'!C$4=SOLL!$L$4,'PPC-K'!$H120,IF(C$4=SOLL!$N$4,"-",IF('1. Ausbildungsjahr'!C$4=SOLL!$M$4,Zielbogen!$H61,""))))))))))))))</f>
        <v>-</v>
      </c>
      <c r="D60" s="77" t="str">
        <f>IF(D$4=SOLL!$O$4,'AP Teil 1-K'!$H61,IF(D$4=SOLL!$B$4,TNBa!$H110,IF('1. Ausbildungsjahr'!D$4=SOLL!$C$4,KSMf!$H96,IF('1. Ausbildungsjahr'!D$4=SOLL!$D$4,SOLL!$D$60,IF('1. Ausbildungsjahr'!D$4=SOLL!$E$4,TNBi!$H110,IF('1. Ausbildungsjahr'!D$4=SOLL!$F$4,'TEBa 1&amp;2'!$H110,IF('1. Ausbildungsjahr'!D$4=SOLL!$G$4,'TEBa 3&amp;4'!$H110,IF('1. Ausbildungsjahr'!D$4=SOLL!$H$4,'KSM WA'!$H96,IF('1. Ausbildungsjahr'!D$4=SOLL!$I$4,KSMl!$H61,IF('1. Ausbildungsjahr'!D$4=SOLL!$J$4,#REF!,IF('1. Ausbildungsjahr'!D$4=SOLL!$K$4,'PPC-H'!$H107,IF('1. Ausbildungsjahr'!D$4=SOLL!$L$4,'PPC-K'!$H120,IF(D$4=SOLL!$N$4,"-",IF('1. Ausbildungsjahr'!D$4=SOLL!$M$4,Zielbogen!$H61,""))))))))))))))</f>
        <v>-</v>
      </c>
      <c r="E60" s="77" t="str">
        <f>IF(E$4=SOLL!$O$4,'AP Teil 1-K'!$H61,IF(E$4=SOLL!$B$4,TNBa!$H110,IF('1. Ausbildungsjahr'!E$4=SOLL!$C$4,KSMf!$H96,IF('1. Ausbildungsjahr'!E$4=SOLL!$D$4,SOLL!$D$60,IF('1. Ausbildungsjahr'!E$4=SOLL!$E$4,TNBi!$H110,IF('1. Ausbildungsjahr'!E$4=SOLL!$F$4,'TEBa 1&amp;2'!$H110,IF('1. Ausbildungsjahr'!E$4=SOLL!$G$4,'TEBa 3&amp;4'!$H110,IF('1. Ausbildungsjahr'!E$4=SOLL!$H$4,'KSM WA'!$H96,IF('1. Ausbildungsjahr'!E$4=SOLL!$I$4,KSMl!$H61,IF('1. Ausbildungsjahr'!E$4=SOLL!$J$4,#REF!,IF('1. Ausbildungsjahr'!E$4=SOLL!$K$4,'PPC-H'!$H107,IF('1. Ausbildungsjahr'!E$4=SOLL!$L$4,'PPC-K'!$H120,IF(E$4=SOLL!$N$4,"-",IF('1. Ausbildungsjahr'!E$4=SOLL!$M$4,Zielbogen!$H61,""))))))))))))))</f>
        <v>-</v>
      </c>
      <c r="F60" s="77" t="str">
        <f>IF(F$4=SOLL!$O$4,'AP Teil 1-K'!$H61,IF(F$4=SOLL!$B$4,TNBa!$H110,IF('1. Ausbildungsjahr'!F$4=SOLL!$C$4,KSMf!$H96,IF('1. Ausbildungsjahr'!F$4=SOLL!$D$4,SOLL!$D$60,IF('1. Ausbildungsjahr'!F$4=SOLL!$E$4,TNBi!$H110,IF('1. Ausbildungsjahr'!F$4=SOLL!$F$4,'TEBa 1&amp;2'!$H110,IF('1. Ausbildungsjahr'!F$4=SOLL!$G$4,'TEBa 3&amp;4'!$H110,IF('1. Ausbildungsjahr'!F$4=SOLL!$H$4,'KSM WA'!$H96,IF('1. Ausbildungsjahr'!F$4=SOLL!$I$4,KSMl!$H61,IF('1. Ausbildungsjahr'!F$4=SOLL!$J$4,#REF!,IF('1. Ausbildungsjahr'!F$4=SOLL!$K$4,'PPC-H'!$H107,IF('1. Ausbildungsjahr'!F$4=SOLL!$L$4,'PPC-K'!$H120,IF(F$4=SOLL!$N$4,"-",IF('1. Ausbildungsjahr'!F$4=SOLL!$M$4,Zielbogen!$H61,""))))))))))))))</f>
        <v>-</v>
      </c>
      <c r="G60" s="77" t="str">
        <f>IF(G$4=SOLL!$O$4,'AP Teil 1-K'!$H61,IF(G$4=SOLL!$B$4,TNBa!$H110,IF('1. Ausbildungsjahr'!G$4=SOLL!$C$4,KSMf!$H96,IF('1. Ausbildungsjahr'!G$4=SOLL!$D$4,SOLL!$D$60,IF('1. Ausbildungsjahr'!G$4=SOLL!$E$4,TNBi!$H110,IF('1. Ausbildungsjahr'!G$4=SOLL!$F$4,'TEBa 1&amp;2'!$H110,IF('1. Ausbildungsjahr'!G$4=SOLL!$G$4,'TEBa 3&amp;4'!$H110,IF('1. Ausbildungsjahr'!G$4=SOLL!$H$4,'KSM WA'!$H96,IF('1. Ausbildungsjahr'!G$4=SOLL!$I$4,KSMl!$H61,IF('1. Ausbildungsjahr'!G$4=SOLL!$J$4,#REF!,IF('1. Ausbildungsjahr'!G$4=SOLL!$K$4,'PPC-H'!$H107,IF('1. Ausbildungsjahr'!G$4=SOLL!$L$4,'PPC-K'!$H120,IF(G$4=SOLL!$N$4,"-",IF('1. Ausbildungsjahr'!G$4=SOLL!$M$4,Zielbogen!$H61,""))))))))))))))</f>
        <v>-</v>
      </c>
      <c r="H60" s="77" t="str">
        <f>IF(H$4=SOLL!$O$4,'AP Teil 1-K'!$H61,IF(H$4=SOLL!$B$4,TNBa!$H110,IF('1. Ausbildungsjahr'!H$4=SOLL!$C$4,KSMf!$H96,IF('1. Ausbildungsjahr'!H$4=SOLL!$D$4,SOLL!$D$60,IF('1. Ausbildungsjahr'!H$4=SOLL!$E$4,TNBi!$H110,IF('1. Ausbildungsjahr'!H$4=SOLL!$F$4,'TEBa 1&amp;2'!$H110,IF('1. Ausbildungsjahr'!H$4=SOLL!$G$4,'TEBa 3&amp;4'!$H110,IF('1. Ausbildungsjahr'!H$4=SOLL!$H$4,'KSM WA'!$H96,IF('1. Ausbildungsjahr'!H$4=SOLL!$I$4,KSMl!$H61,IF('1. Ausbildungsjahr'!H$4=SOLL!$J$4,#REF!,IF('1. Ausbildungsjahr'!H$4=SOLL!$K$4,'PPC-H'!$H107,IF('1. Ausbildungsjahr'!H$4=SOLL!$L$4,'PPC-K'!$H120,IF(H$4=SOLL!$N$4,"-",IF('1. Ausbildungsjahr'!H$4=SOLL!$M$4,Zielbogen!$H61,""))))))))))))))</f>
        <v>-</v>
      </c>
      <c r="I60" s="77" t="str">
        <f>IF(I$4=SOLL!$O$4,'AP Teil 1-K'!$H61,IF(I$4=SOLL!$B$4,TNBa!$H110,IF('1. Ausbildungsjahr'!I$4=SOLL!$C$4,KSMf!$H96,IF('1. Ausbildungsjahr'!I$4=SOLL!$D$4,SOLL!$D$60,IF('1. Ausbildungsjahr'!I$4=SOLL!$E$4,TNBi!$H110,IF('1. Ausbildungsjahr'!I$4=SOLL!$F$4,'TEBa 1&amp;2'!$H110,IF('1. Ausbildungsjahr'!I$4=SOLL!$G$4,'TEBa 3&amp;4'!$H110,IF('1. Ausbildungsjahr'!I$4=SOLL!$H$4,'KSM WA'!$H96,IF('1. Ausbildungsjahr'!I$4=SOLL!$I$4,KSMl!$H61,IF('1. Ausbildungsjahr'!I$4=SOLL!$J$4,#REF!,IF('1. Ausbildungsjahr'!I$4=SOLL!$K$4,'PPC-H'!$H107,IF('1. Ausbildungsjahr'!I$4=SOLL!$L$4,'PPC-K'!$H120,IF(I$4=SOLL!$N$4,"-",IF('1. Ausbildungsjahr'!I$4=SOLL!$M$4,Zielbogen!$H61,""))))))))))))))</f>
        <v>-</v>
      </c>
      <c r="J60" s="77" t="str">
        <f>IF(J$4=SOLL!$O$4,'AP Teil 1-K'!$H61,IF(J$4=SOLL!$B$4,TNBa!$H110,IF('1. Ausbildungsjahr'!J$4=SOLL!$C$4,KSMf!$H96,IF('1. Ausbildungsjahr'!J$4=SOLL!$D$4,SOLL!$D$60,IF('1. Ausbildungsjahr'!J$4=SOLL!$E$4,TNBi!$H110,IF('1. Ausbildungsjahr'!J$4=SOLL!$F$4,'TEBa 1&amp;2'!$H110,IF('1. Ausbildungsjahr'!J$4=SOLL!$G$4,'TEBa 3&amp;4'!$H110,IF('1. Ausbildungsjahr'!J$4=SOLL!$H$4,'KSM WA'!$H96,IF('1. Ausbildungsjahr'!J$4=SOLL!$I$4,KSMl!$H61,IF('1. Ausbildungsjahr'!J$4=SOLL!$J$4,#REF!,IF('1. Ausbildungsjahr'!J$4=SOLL!$K$4,'PPC-H'!$H107,IF('1. Ausbildungsjahr'!J$4=SOLL!$L$4,'PPC-K'!$H120,IF(J$4=SOLL!$N$4,"-",IF('1. Ausbildungsjahr'!J$4=SOLL!$M$4,Zielbogen!$H61,""))))))))))))))</f>
        <v>-</v>
      </c>
      <c r="K60" s="77" t="str">
        <f>IF(K$4=SOLL!$O$4,'AP Teil 1-K'!$H61,IF(K$4=SOLL!$B$4,TNBa!$H110,IF('1. Ausbildungsjahr'!K$4=SOLL!$C$4,KSMf!$H96,IF('1. Ausbildungsjahr'!K$4=SOLL!$D$4,SOLL!$D$60,IF('1. Ausbildungsjahr'!K$4=SOLL!$E$4,TNBi!$H110,IF('1. Ausbildungsjahr'!K$4=SOLL!$F$4,'TEBa 1&amp;2'!$H110,IF('1. Ausbildungsjahr'!K$4=SOLL!$G$4,'TEBa 3&amp;4'!$H110,IF('1. Ausbildungsjahr'!K$4=SOLL!$H$4,'KSM WA'!$H96,IF('1. Ausbildungsjahr'!K$4=SOLL!$I$4,KSMl!$H61,IF('1. Ausbildungsjahr'!K$4=SOLL!$J$4,#REF!,IF('1. Ausbildungsjahr'!K$4=SOLL!$K$4,'PPC-H'!$H107,IF('1. Ausbildungsjahr'!K$4=SOLL!$L$4,'PPC-K'!$H120,IF(K$4=SOLL!$N$4,"-",IF('1. Ausbildungsjahr'!K$4=SOLL!$M$4,Zielbogen!$H61,""))))))))))))))</f>
        <v>-</v>
      </c>
      <c r="L60" s="12">
        <f>SUM('Hilfsblatt 1. AJ'!C60,'Hilfsblatt 1. AJ'!E60,'Hilfsblatt 1. AJ'!G60,'Hilfsblatt 1. AJ'!I60,'Hilfsblatt 1. AJ'!K60,'Hilfsblatt 1. AJ'!M60,'Hilfsblatt 1. AJ'!O60,'Hilfsblatt 1. AJ'!Q60,'Hilfsblatt 1. AJ'!S60,'Hilfsblatt 1. AJ'!U60)</f>
        <v>0</v>
      </c>
      <c r="M60" s="11" t="e">
        <f>('Hilfsblatt 1. AJ'!B60*'Hilfsblatt 1. AJ'!C60+'Hilfsblatt 1. AJ'!D60*'Hilfsblatt 1. AJ'!E60+'Hilfsblatt 1. AJ'!F60*'Hilfsblatt 1. AJ'!G60+'Hilfsblatt 1. AJ'!H60*'Hilfsblatt 1. AJ'!I60+'Hilfsblatt 1. AJ'!J60*'Hilfsblatt 1. AJ'!K60+'Hilfsblatt 1. AJ'!L60*'Hilfsblatt 1. AJ'!M60+'Hilfsblatt 1. AJ'!N60*'Hilfsblatt 1. AJ'!O60+'Hilfsblatt 1. AJ'!P60*'Hilfsblatt 1. AJ'!Q60+'Hilfsblatt 1. AJ'!R60*'Hilfsblatt 1. AJ'!S60+'Hilfsblatt 1. AJ'!T60*'Hilfsblatt 1. AJ'!U60)/L60</f>
        <v>#DIV/0!</v>
      </c>
    </row>
    <row r="61" spans="1:13" x14ac:dyDescent="0.25">
      <c r="A61" s="167" t="s">
        <v>40</v>
      </c>
      <c r="B61" s="77" t="str">
        <f>IF(B$4=SOLL!$O$4,'AP Teil 1-K'!$H62,IF(B$4=SOLL!$B$4,TNBa!$H111,IF('1. Ausbildungsjahr'!B$4=SOLL!$C$4,KSMf!$H97,IF('1. Ausbildungsjahr'!B$4=SOLL!$D$4,TNFs!$H$77,IF('1. Ausbildungsjahr'!B$4=SOLL!$E$4,TNBi!$H111,IF('1. Ausbildungsjahr'!B$4=SOLL!$F$4,'TEBa 1&amp;2'!$H111,IF('1. Ausbildungsjahr'!B$4=SOLL!$G$4,'TEBa 3&amp;4'!$H111,IF('1. Ausbildungsjahr'!B$4=SOLL!$H$4,'KSM WA'!$H97,IF('1. Ausbildungsjahr'!B$4=SOLL!$I$4,KSMl!$H62,IF('1. Ausbildungsjahr'!B$4=SOLL!$J$4,#REF!,IF('1. Ausbildungsjahr'!B$4=SOLL!$K$4,'PPC-H'!$H108,IF('1. Ausbildungsjahr'!B$4=SOLL!$L$4,'PPC-K'!$H121,IF(B$4=SOLL!$N$4,"-",IF('1. Ausbildungsjahr'!B$4=SOLL!$M$4,Zielbogen!$H62,""))))))))))))))</f>
        <v>-</v>
      </c>
      <c r="C61" s="77" t="str">
        <f>IF(C$4=SOLL!$O$4,'AP Teil 1-K'!$H62,IF(C$4=SOLL!$B$4,TNBa!$H111,IF('1. Ausbildungsjahr'!C$4=SOLL!$C$4,KSMf!$H97,IF('1. Ausbildungsjahr'!C$4=SOLL!$D$4,TNFs!$H$77,IF('1. Ausbildungsjahr'!C$4=SOLL!$E$4,TNBi!$H111,IF('1. Ausbildungsjahr'!C$4=SOLL!$F$4,'TEBa 1&amp;2'!$H111,IF('1. Ausbildungsjahr'!C$4=SOLL!$G$4,'TEBa 3&amp;4'!$H111,IF('1. Ausbildungsjahr'!C$4=SOLL!$H$4,'KSM WA'!$H97,IF('1. Ausbildungsjahr'!C$4=SOLL!$I$4,KSMl!$H62,IF('1. Ausbildungsjahr'!C$4=SOLL!$J$4,#REF!,IF('1. Ausbildungsjahr'!C$4=SOLL!$K$4,'PPC-H'!$H108,IF('1. Ausbildungsjahr'!C$4=SOLL!$L$4,'PPC-K'!$H121,IF(C$4=SOLL!$N$4,"-",IF('1. Ausbildungsjahr'!C$4=SOLL!$M$4,Zielbogen!$H62,""))))))))))))))</f>
        <v>-</v>
      </c>
      <c r="D61" s="77" t="str">
        <f>IF(D$4=SOLL!$O$4,'AP Teil 1-K'!$H62,IF(D$4=SOLL!$B$4,TNBa!$H111,IF('1. Ausbildungsjahr'!D$4=SOLL!$C$4,KSMf!$H97,IF('1. Ausbildungsjahr'!D$4=SOLL!$D$4,TNFs!$H$77,IF('1. Ausbildungsjahr'!D$4=SOLL!$E$4,TNBi!$H111,IF('1. Ausbildungsjahr'!D$4=SOLL!$F$4,'TEBa 1&amp;2'!$H111,IF('1. Ausbildungsjahr'!D$4=SOLL!$G$4,'TEBa 3&amp;4'!$H111,IF('1. Ausbildungsjahr'!D$4=SOLL!$H$4,'KSM WA'!$H97,IF('1. Ausbildungsjahr'!D$4=SOLL!$I$4,KSMl!$H62,IF('1. Ausbildungsjahr'!D$4=SOLL!$J$4,#REF!,IF('1. Ausbildungsjahr'!D$4=SOLL!$K$4,'PPC-H'!$H108,IF('1. Ausbildungsjahr'!D$4=SOLL!$L$4,'PPC-K'!$H121,IF(D$4=SOLL!$N$4,"-",IF('1. Ausbildungsjahr'!D$4=SOLL!$M$4,Zielbogen!$H62,""))))))))))))))</f>
        <v>-</v>
      </c>
      <c r="E61" s="77" t="str">
        <f>IF(E$4=SOLL!$O$4,'AP Teil 1-K'!$H62,IF(E$4=SOLL!$B$4,TNBa!$H111,IF('1. Ausbildungsjahr'!E$4=SOLL!$C$4,KSMf!$H97,IF('1. Ausbildungsjahr'!E$4=SOLL!$D$4,TNFs!$H$77,IF('1. Ausbildungsjahr'!E$4=SOLL!$E$4,TNBi!$H111,IF('1. Ausbildungsjahr'!E$4=SOLL!$F$4,'TEBa 1&amp;2'!$H111,IF('1. Ausbildungsjahr'!E$4=SOLL!$G$4,'TEBa 3&amp;4'!$H111,IF('1. Ausbildungsjahr'!E$4=SOLL!$H$4,'KSM WA'!$H97,IF('1. Ausbildungsjahr'!E$4=SOLL!$I$4,KSMl!$H62,IF('1. Ausbildungsjahr'!E$4=SOLL!$J$4,#REF!,IF('1. Ausbildungsjahr'!E$4=SOLL!$K$4,'PPC-H'!$H108,IF('1. Ausbildungsjahr'!E$4=SOLL!$L$4,'PPC-K'!$H121,IF(E$4=SOLL!$N$4,"-",IF('1. Ausbildungsjahr'!E$4=SOLL!$M$4,Zielbogen!$H62,""))))))))))))))</f>
        <v>-</v>
      </c>
      <c r="F61" s="77" t="str">
        <f>IF(F$4=SOLL!$O$4,'AP Teil 1-K'!$H62,IF(F$4=SOLL!$B$4,TNBa!$H111,IF('1. Ausbildungsjahr'!F$4=SOLL!$C$4,KSMf!$H97,IF('1. Ausbildungsjahr'!F$4=SOLL!$D$4,TNFs!$H$77,IF('1. Ausbildungsjahr'!F$4=SOLL!$E$4,TNBi!$H111,IF('1. Ausbildungsjahr'!F$4=SOLL!$F$4,'TEBa 1&amp;2'!$H111,IF('1. Ausbildungsjahr'!F$4=SOLL!$G$4,'TEBa 3&amp;4'!$H111,IF('1. Ausbildungsjahr'!F$4=SOLL!$H$4,'KSM WA'!$H97,IF('1. Ausbildungsjahr'!F$4=SOLL!$I$4,KSMl!$H62,IF('1. Ausbildungsjahr'!F$4=SOLL!$J$4,#REF!,IF('1. Ausbildungsjahr'!F$4=SOLL!$K$4,'PPC-H'!$H108,IF('1. Ausbildungsjahr'!F$4=SOLL!$L$4,'PPC-K'!$H121,IF(F$4=SOLL!$N$4,"-",IF('1. Ausbildungsjahr'!F$4=SOLL!$M$4,Zielbogen!$H62,""))))))))))))))</f>
        <v>-</v>
      </c>
      <c r="G61" s="77" t="str">
        <f>IF(G$4=SOLL!$O$4,'AP Teil 1-K'!$H62,IF(G$4=SOLL!$B$4,TNBa!$H111,IF('1. Ausbildungsjahr'!G$4=SOLL!$C$4,KSMf!$H97,IF('1. Ausbildungsjahr'!G$4=SOLL!$D$4,TNFs!$H$77,IF('1. Ausbildungsjahr'!G$4=SOLL!$E$4,TNBi!$H111,IF('1. Ausbildungsjahr'!G$4=SOLL!$F$4,'TEBa 1&amp;2'!$H111,IF('1. Ausbildungsjahr'!G$4=SOLL!$G$4,'TEBa 3&amp;4'!$H111,IF('1. Ausbildungsjahr'!G$4=SOLL!$H$4,'KSM WA'!$H97,IF('1. Ausbildungsjahr'!G$4=SOLL!$I$4,KSMl!$H62,IF('1. Ausbildungsjahr'!G$4=SOLL!$J$4,#REF!,IF('1. Ausbildungsjahr'!G$4=SOLL!$K$4,'PPC-H'!$H108,IF('1. Ausbildungsjahr'!G$4=SOLL!$L$4,'PPC-K'!$H121,IF(G$4=SOLL!$N$4,"-",IF('1. Ausbildungsjahr'!G$4=SOLL!$M$4,Zielbogen!$H62,""))))))))))))))</f>
        <v>-</v>
      </c>
      <c r="H61" s="77" t="str">
        <f>IF(H$4=SOLL!$O$4,'AP Teil 1-K'!$H62,IF(H$4=SOLL!$B$4,TNBa!$H111,IF('1. Ausbildungsjahr'!H$4=SOLL!$C$4,KSMf!$H97,IF('1. Ausbildungsjahr'!H$4=SOLL!$D$4,TNFs!$H$77,IF('1. Ausbildungsjahr'!H$4=SOLL!$E$4,TNBi!$H111,IF('1. Ausbildungsjahr'!H$4=SOLL!$F$4,'TEBa 1&amp;2'!$H111,IF('1. Ausbildungsjahr'!H$4=SOLL!$G$4,'TEBa 3&amp;4'!$H111,IF('1. Ausbildungsjahr'!H$4=SOLL!$H$4,'KSM WA'!$H97,IF('1. Ausbildungsjahr'!H$4=SOLL!$I$4,KSMl!$H62,IF('1. Ausbildungsjahr'!H$4=SOLL!$J$4,#REF!,IF('1. Ausbildungsjahr'!H$4=SOLL!$K$4,'PPC-H'!$H108,IF('1. Ausbildungsjahr'!H$4=SOLL!$L$4,'PPC-K'!$H121,IF(H$4=SOLL!$N$4,"-",IF('1. Ausbildungsjahr'!H$4=SOLL!$M$4,Zielbogen!$H62,""))))))))))))))</f>
        <v>-</v>
      </c>
      <c r="I61" s="77" t="str">
        <f>IF(I$4=SOLL!$O$4,'AP Teil 1-K'!$H62,IF(I$4=SOLL!$B$4,TNBa!$H111,IF('1. Ausbildungsjahr'!I$4=SOLL!$C$4,KSMf!$H97,IF('1. Ausbildungsjahr'!I$4=SOLL!$D$4,TNFs!$H$77,IF('1. Ausbildungsjahr'!I$4=SOLL!$E$4,TNBi!$H111,IF('1. Ausbildungsjahr'!I$4=SOLL!$F$4,'TEBa 1&amp;2'!$H111,IF('1. Ausbildungsjahr'!I$4=SOLL!$G$4,'TEBa 3&amp;4'!$H111,IF('1. Ausbildungsjahr'!I$4=SOLL!$H$4,'KSM WA'!$H97,IF('1. Ausbildungsjahr'!I$4=SOLL!$I$4,KSMl!$H62,IF('1. Ausbildungsjahr'!I$4=SOLL!$J$4,#REF!,IF('1. Ausbildungsjahr'!I$4=SOLL!$K$4,'PPC-H'!$H108,IF('1. Ausbildungsjahr'!I$4=SOLL!$L$4,'PPC-K'!$H121,IF(I$4=SOLL!$N$4,"-",IF('1. Ausbildungsjahr'!I$4=SOLL!$M$4,Zielbogen!$H62,""))))))))))))))</f>
        <v>-</v>
      </c>
      <c r="J61" s="77" t="str">
        <f>IF(J$4=SOLL!$O$4,'AP Teil 1-K'!$H62,IF(J$4=SOLL!$B$4,TNBa!$H111,IF('1. Ausbildungsjahr'!J$4=SOLL!$C$4,KSMf!$H97,IF('1. Ausbildungsjahr'!J$4=SOLL!$D$4,TNFs!$H$77,IF('1. Ausbildungsjahr'!J$4=SOLL!$E$4,TNBi!$H111,IF('1. Ausbildungsjahr'!J$4=SOLL!$F$4,'TEBa 1&amp;2'!$H111,IF('1. Ausbildungsjahr'!J$4=SOLL!$G$4,'TEBa 3&amp;4'!$H111,IF('1. Ausbildungsjahr'!J$4=SOLL!$H$4,'KSM WA'!$H97,IF('1. Ausbildungsjahr'!J$4=SOLL!$I$4,KSMl!$H62,IF('1. Ausbildungsjahr'!J$4=SOLL!$J$4,#REF!,IF('1. Ausbildungsjahr'!J$4=SOLL!$K$4,'PPC-H'!$H108,IF('1. Ausbildungsjahr'!J$4=SOLL!$L$4,'PPC-K'!$H121,IF(J$4=SOLL!$N$4,"-",IF('1. Ausbildungsjahr'!J$4=SOLL!$M$4,Zielbogen!$H62,""))))))))))))))</f>
        <v>-</v>
      </c>
      <c r="K61" s="77" t="str">
        <f>IF(K$4=SOLL!$O$4,'AP Teil 1-K'!$H62,IF(K$4=SOLL!$B$4,TNBa!$H111,IF('1. Ausbildungsjahr'!K$4=SOLL!$C$4,KSMf!$H97,IF('1. Ausbildungsjahr'!K$4=SOLL!$D$4,TNFs!$H$77,IF('1. Ausbildungsjahr'!K$4=SOLL!$E$4,TNBi!$H111,IF('1. Ausbildungsjahr'!K$4=SOLL!$F$4,'TEBa 1&amp;2'!$H111,IF('1. Ausbildungsjahr'!K$4=SOLL!$G$4,'TEBa 3&amp;4'!$H111,IF('1. Ausbildungsjahr'!K$4=SOLL!$H$4,'KSM WA'!$H97,IF('1. Ausbildungsjahr'!K$4=SOLL!$I$4,KSMl!$H62,IF('1. Ausbildungsjahr'!K$4=SOLL!$J$4,#REF!,IF('1. Ausbildungsjahr'!K$4=SOLL!$K$4,'PPC-H'!$H108,IF('1. Ausbildungsjahr'!K$4=SOLL!$L$4,'PPC-K'!$H121,IF(K$4=SOLL!$N$4,"-",IF('1. Ausbildungsjahr'!K$4=SOLL!$M$4,Zielbogen!$H62,""))))))))))))))</f>
        <v>-</v>
      </c>
      <c r="L61" s="12">
        <f>SUM('Hilfsblatt 1. AJ'!C61,'Hilfsblatt 1. AJ'!E61,'Hilfsblatt 1. AJ'!G61,'Hilfsblatt 1. AJ'!I61,'Hilfsblatt 1. AJ'!K61,'Hilfsblatt 1. AJ'!M61,'Hilfsblatt 1. AJ'!O61,'Hilfsblatt 1. AJ'!Q61,'Hilfsblatt 1. AJ'!S61,'Hilfsblatt 1. AJ'!U61)</f>
        <v>0</v>
      </c>
      <c r="M61" s="11" t="e">
        <f>('Hilfsblatt 1. AJ'!B61*'Hilfsblatt 1. AJ'!C61+'Hilfsblatt 1. AJ'!D61*'Hilfsblatt 1. AJ'!E61+'Hilfsblatt 1. AJ'!F61*'Hilfsblatt 1. AJ'!G61+'Hilfsblatt 1. AJ'!H61*'Hilfsblatt 1. AJ'!I61+'Hilfsblatt 1. AJ'!J61*'Hilfsblatt 1. AJ'!K61+'Hilfsblatt 1. AJ'!L61*'Hilfsblatt 1. AJ'!M61+'Hilfsblatt 1. AJ'!N61*'Hilfsblatt 1. AJ'!O61+'Hilfsblatt 1. AJ'!P61*'Hilfsblatt 1. AJ'!Q61+'Hilfsblatt 1. AJ'!R61*'Hilfsblatt 1. AJ'!S61+'Hilfsblatt 1. AJ'!T61*'Hilfsblatt 1. AJ'!U61)/L61</f>
        <v>#DIV/0!</v>
      </c>
    </row>
    <row r="62" spans="1:13" x14ac:dyDescent="0.25">
      <c r="A62" s="167" t="s">
        <v>41</v>
      </c>
      <c r="B62" s="77" t="str">
        <f>IF(B$4=SOLL!$O$4,'AP Teil 1-K'!$H63,IF(B$4=SOLL!$B$4,TNBa!$H112,IF('1. Ausbildungsjahr'!B$4=SOLL!$C$4,KSMf!$H98,IF('1. Ausbildungsjahr'!B$4=SOLL!$D$4,TNFs!$H$54,IF('1. Ausbildungsjahr'!B$4=SOLL!$E$4,TNBi!$H112,IF('1. Ausbildungsjahr'!B$4=SOLL!$F$4,'TEBa 1&amp;2'!$H112,IF('1. Ausbildungsjahr'!B$4=SOLL!$G$4,'TEBa 3&amp;4'!$H112,IF('1. Ausbildungsjahr'!B$4=SOLL!$H$4,'KSM WA'!$H98,IF('1. Ausbildungsjahr'!B$4=SOLL!$I$4,KSMl!$H63,IF('1. Ausbildungsjahr'!B$4=SOLL!$J$4,#REF!,IF('1. Ausbildungsjahr'!B$4=SOLL!$K$4,'PPC-H'!$H109,IF('1. Ausbildungsjahr'!B$4=SOLL!$L$4,'PPC-K'!$H122,IF(B$4=SOLL!$N$4,"-",IF('1. Ausbildungsjahr'!B$4=SOLL!$M$4,Zielbogen!$H63,""))))))))))))))</f>
        <v>-</v>
      </c>
      <c r="C62" s="77" t="str">
        <f>IF(C$4=SOLL!$O$4,'AP Teil 1-K'!$H63,IF(C$4=SOLL!$B$4,TNBa!$H112,IF('1. Ausbildungsjahr'!C$4=SOLL!$C$4,KSMf!$H98,IF('1. Ausbildungsjahr'!C$4=SOLL!$D$4,TNFs!$H$54,IF('1. Ausbildungsjahr'!C$4=SOLL!$E$4,TNBi!$H112,IF('1. Ausbildungsjahr'!C$4=SOLL!$F$4,'TEBa 1&amp;2'!$H112,IF('1. Ausbildungsjahr'!C$4=SOLL!$G$4,'TEBa 3&amp;4'!$H112,IF('1. Ausbildungsjahr'!C$4=SOLL!$H$4,'KSM WA'!$H98,IF('1. Ausbildungsjahr'!C$4=SOLL!$I$4,KSMl!$H63,IF('1. Ausbildungsjahr'!C$4=SOLL!$J$4,#REF!,IF('1. Ausbildungsjahr'!C$4=SOLL!$K$4,'PPC-H'!$H109,IF('1. Ausbildungsjahr'!C$4=SOLL!$L$4,'PPC-K'!$H122,IF(C$4=SOLL!$N$4,"-",IF('1. Ausbildungsjahr'!C$4=SOLL!$M$4,Zielbogen!$H63,""))))))))))))))</f>
        <v>-</v>
      </c>
      <c r="D62" s="77" t="str">
        <f>IF(D$4=SOLL!$O$4,'AP Teil 1-K'!$H63,IF(D$4=SOLL!$B$4,TNBa!$H112,IF('1. Ausbildungsjahr'!D$4=SOLL!$C$4,KSMf!$H98,IF('1. Ausbildungsjahr'!D$4=SOLL!$D$4,TNFs!$H$54,IF('1. Ausbildungsjahr'!D$4=SOLL!$E$4,TNBi!$H112,IF('1. Ausbildungsjahr'!D$4=SOLL!$F$4,'TEBa 1&amp;2'!$H112,IF('1. Ausbildungsjahr'!D$4=SOLL!$G$4,'TEBa 3&amp;4'!$H112,IF('1. Ausbildungsjahr'!D$4=SOLL!$H$4,'KSM WA'!$H98,IF('1. Ausbildungsjahr'!D$4=SOLL!$I$4,KSMl!$H63,IF('1. Ausbildungsjahr'!D$4=SOLL!$J$4,#REF!,IF('1. Ausbildungsjahr'!D$4=SOLL!$K$4,'PPC-H'!$H109,IF('1. Ausbildungsjahr'!D$4=SOLL!$L$4,'PPC-K'!$H122,IF(D$4=SOLL!$N$4,"-",IF('1. Ausbildungsjahr'!D$4=SOLL!$M$4,Zielbogen!$H63,""))))))))))))))</f>
        <v>-</v>
      </c>
      <c r="E62" s="77" t="str">
        <f>IF(E$4=SOLL!$O$4,'AP Teil 1-K'!$H63,IF(E$4=SOLL!$B$4,TNBa!$H112,IF('1. Ausbildungsjahr'!E$4=SOLL!$C$4,KSMf!$H98,IF('1. Ausbildungsjahr'!E$4=SOLL!$D$4,TNFs!$H$54,IF('1. Ausbildungsjahr'!E$4=SOLL!$E$4,TNBi!$H112,IF('1. Ausbildungsjahr'!E$4=SOLL!$F$4,'TEBa 1&amp;2'!$H112,IF('1. Ausbildungsjahr'!E$4=SOLL!$G$4,'TEBa 3&amp;4'!$H112,IF('1. Ausbildungsjahr'!E$4=SOLL!$H$4,'KSM WA'!$H98,IF('1. Ausbildungsjahr'!E$4=SOLL!$I$4,KSMl!$H63,IF('1. Ausbildungsjahr'!E$4=SOLL!$J$4,#REF!,IF('1. Ausbildungsjahr'!E$4=SOLL!$K$4,'PPC-H'!$H109,IF('1. Ausbildungsjahr'!E$4=SOLL!$L$4,'PPC-K'!$H122,IF(E$4=SOLL!$N$4,"-",IF('1. Ausbildungsjahr'!E$4=SOLL!$M$4,Zielbogen!$H63,""))))))))))))))</f>
        <v>-</v>
      </c>
      <c r="F62" s="77" t="str">
        <f>IF(F$4=SOLL!$O$4,'AP Teil 1-K'!$H63,IF(F$4=SOLL!$B$4,TNBa!$H112,IF('1. Ausbildungsjahr'!F$4=SOLL!$C$4,KSMf!$H98,IF('1. Ausbildungsjahr'!F$4=SOLL!$D$4,TNFs!$H$54,IF('1. Ausbildungsjahr'!F$4=SOLL!$E$4,TNBi!$H112,IF('1. Ausbildungsjahr'!F$4=SOLL!$F$4,'TEBa 1&amp;2'!$H112,IF('1. Ausbildungsjahr'!F$4=SOLL!$G$4,'TEBa 3&amp;4'!$H112,IF('1. Ausbildungsjahr'!F$4=SOLL!$H$4,'KSM WA'!$H98,IF('1. Ausbildungsjahr'!F$4=SOLL!$I$4,KSMl!$H63,IF('1. Ausbildungsjahr'!F$4=SOLL!$J$4,#REF!,IF('1. Ausbildungsjahr'!F$4=SOLL!$K$4,'PPC-H'!$H109,IF('1. Ausbildungsjahr'!F$4=SOLL!$L$4,'PPC-K'!$H122,IF(F$4=SOLL!$N$4,"-",IF('1. Ausbildungsjahr'!F$4=SOLL!$M$4,Zielbogen!$H63,""))))))))))))))</f>
        <v>-</v>
      </c>
      <c r="G62" s="77" t="str">
        <f>IF(G$4=SOLL!$O$4,'AP Teil 1-K'!$H63,IF(G$4=SOLL!$B$4,TNBa!$H112,IF('1. Ausbildungsjahr'!G$4=SOLL!$C$4,KSMf!$H98,IF('1. Ausbildungsjahr'!G$4=SOLL!$D$4,TNFs!$H$54,IF('1. Ausbildungsjahr'!G$4=SOLL!$E$4,TNBi!$H112,IF('1. Ausbildungsjahr'!G$4=SOLL!$F$4,'TEBa 1&amp;2'!$H112,IF('1. Ausbildungsjahr'!G$4=SOLL!$G$4,'TEBa 3&amp;4'!$H112,IF('1. Ausbildungsjahr'!G$4=SOLL!$H$4,'KSM WA'!$H98,IF('1. Ausbildungsjahr'!G$4=SOLL!$I$4,KSMl!$H63,IF('1. Ausbildungsjahr'!G$4=SOLL!$J$4,#REF!,IF('1. Ausbildungsjahr'!G$4=SOLL!$K$4,'PPC-H'!$H109,IF('1. Ausbildungsjahr'!G$4=SOLL!$L$4,'PPC-K'!$H122,IF(G$4=SOLL!$N$4,"-",IF('1. Ausbildungsjahr'!G$4=SOLL!$M$4,Zielbogen!$H63,""))))))))))))))</f>
        <v>-</v>
      </c>
      <c r="H62" s="77" t="str">
        <f>IF(H$4=SOLL!$O$4,'AP Teil 1-K'!$H63,IF(H$4=SOLL!$B$4,TNBa!$H112,IF('1. Ausbildungsjahr'!H$4=SOLL!$C$4,KSMf!$H98,IF('1. Ausbildungsjahr'!H$4=SOLL!$D$4,TNFs!$H$54,IF('1. Ausbildungsjahr'!H$4=SOLL!$E$4,TNBi!$H112,IF('1. Ausbildungsjahr'!H$4=SOLL!$F$4,'TEBa 1&amp;2'!$H112,IF('1. Ausbildungsjahr'!H$4=SOLL!$G$4,'TEBa 3&amp;4'!$H112,IF('1. Ausbildungsjahr'!H$4=SOLL!$H$4,'KSM WA'!$H98,IF('1. Ausbildungsjahr'!H$4=SOLL!$I$4,KSMl!$H63,IF('1. Ausbildungsjahr'!H$4=SOLL!$J$4,#REF!,IF('1. Ausbildungsjahr'!H$4=SOLL!$K$4,'PPC-H'!$H109,IF('1. Ausbildungsjahr'!H$4=SOLL!$L$4,'PPC-K'!$H122,IF(H$4=SOLL!$N$4,"-",IF('1. Ausbildungsjahr'!H$4=SOLL!$M$4,Zielbogen!$H63,""))))))))))))))</f>
        <v>-</v>
      </c>
      <c r="I62" s="77" t="str">
        <f>IF(I$4=SOLL!$O$4,'AP Teil 1-K'!$H63,IF(I$4=SOLL!$B$4,TNBa!$H112,IF('1. Ausbildungsjahr'!I$4=SOLL!$C$4,KSMf!$H98,IF('1. Ausbildungsjahr'!I$4=SOLL!$D$4,TNFs!$H$54,IF('1. Ausbildungsjahr'!I$4=SOLL!$E$4,TNBi!$H112,IF('1. Ausbildungsjahr'!I$4=SOLL!$F$4,'TEBa 1&amp;2'!$H112,IF('1. Ausbildungsjahr'!I$4=SOLL!$G$4,'TEBa 3&amp;4'!$H112,IF('1. Ausbildungsjahr'!I$4=SOLL!$H$4,'KSM WA'!$H98,IF('1. Ausbildungsjahr'!I$4=SOLL!$I$4,KSMl!$H63,IF('1. Ausbildungsjahr'!I$4=SOLL!$J$4,#REF!,IF('1. Ausbildungsjahr'!I$4=SOLL!$K$4,'PPC-H'!$H109,IF('1. Ausbildungsjahr'!I$4=SOLL!$L$4,'PPC-K'!$H122,IF(I$4=SOLL!$N$4,"-",IF('1. Ausbildungsjahr'!I$4=SOLL!$M$4,Zielbogen!$H63,""))))))))))))))</f>
        <v>-</v>
      </c>
      <c r="J62" s="77" t="str">
        <f>IF(J$4=SOLL!$O$4,'AP Teil 1-K'!$H63,IF(J$4=SOLL!$B$4,TNBa!$H112,IF('1. Ausbildungsjahr'!J$4=SOLL!$C$4,KSMf!$H98,IF('1. Ausbildungsjahr'!J$4=SOLL!$D$4,TNFs!$H$54,IF('1. Ausbildungsjahr'!J$4=SOLL!$E$4,TNBi!$H112,IF('1. Ausbildungsjahr'!J$4=SOLL!$F$4,'TEBa 1&amp;2'!$H112,IF('1. Ausbildungsjahr'!J$4=SOLL!$G$4,'TEBa 3&amp;4'!$H112,IF('1. Ausbildungsjahr'!J$4=SOLL!$H$4,'KSM WA'!$H98,IF('1. Ausbildungsjahr'!J$4=SOLL!$I$4,KSMl!$H63,IF('1. Ausbildungsjahr'!J$4=SOLL!$J$4,#REF!,IF('1. Ausbildungsjahr'!J$4=SOLL!$K$4,'PPC-H'!$H109,IF('1. Ausbildungsjahr'!J$4=SOLL!$L$4,'PPC-K'!$H122,IF(J$4=SOLL!$N$4,"-",IF('1. Ausbildungsjahr'!J$4=SOLL!$M$4,Zielbogen!$H63,""))))))))))))))</f>
        <v>-</v>
      </c>
      <c r="K62" s="77" t="str">
        <f>IF(K$4=SOLL!$O$4,'AP Teil 1-K'!$H63,IF(K$4=SOLL!$B$4,TNBa!$H112,IF('1. Ausbildungsjahr'!K$4=SOLL!$C$4,KSMf!$H98,IF('1. Ausbildungsjahr'!K$4=SOLL!$D$4,TNFs!$H$54,IF('1. Ausbildungsjahr'!K$4=SOLL!$E$4,TNBi!$H112,IF('1. Ausbildungsjahr'!K$4=SOLL!$F$4,'TEBa 1&amp;2'!$H112,IF('1. Ausbildungsjahr'!K$4=SOLL!$G$4,'TEBa 3&amp;4'!$H112,IF('1. Ausbildungsjahr'!K$4=SOLL!$H$4,'KSM WA'!$H98,IF('1. Ausbildungsjahr'!K$4=SOLL!$I$4,KSMl!$H63,IF('1. Ausbildungsjahr'!K$4=SOLL!$J$4,#REF!,IF('1. Ausbildungsjahr'!K$4=SOLL!$K$4,'PPC-H'!$H109,IF('1. Ausbildungsjahr'!K$4=SOLL!$L$4,'PPC-K'!$H122,IF(K$4=SOLL!$N$4,"-",IF('1. Ausbildungsjahr'!K$4=SOLL!$M$4,Zielbogen!$H63,""))))))))))))))</f>
        <v>-</v>
      </c>
      <c r="L62" s="12">
        <f>SUM('Hilfsblatt 1. AJ'!C62,'Hilfsblatt 1. AJ'!E62,'Hilfsblatt 1. AJ'!G62,'Hilfsblatt 1. AJ'!I62,'Hilfsblatt 1. AJ'!K62,'Hilfsblatt 1. AJ'!M62,'Hilfsblatt 1. AJ'!O62,'Hilfsblatt 1. AJ'!Q62,'Hilfsblatt 1. AJ'!S62,'Hilfsblatt 1. AJ'!U62)</f>
        <v>0</v>
      </c>
      <c r="M62" s="11" t="e">
        <f>('Hilfsblatt 1. AJ'!B62*'Hilfsblatt 1. AJ'!C62+'Hilfsblatt 1. AJ'!D62*'Hilfsblatt 1. AJ'!E62+'Hilfsblatt 1. AJ'!F62*'Hilfsblatt 1. AJ'!G62+'Hilfsblatt 1. AJ'!H62*'Hilfsblatt 1. AJ'!I62+'Hilfsblatt 1. AJ'!J62*'Hilfsblatt 1. AJ'!K62+'Hilfsblatt 1. AJ'!L62*'Hilfsblatt 1. AJ'!M62+'Hilfsblatt 1. AJ'!N62*'Hilfsblatt 1. AJ'!O62+'Hilfsblatt 1. AJ'!P62*'Hilfsblatt 1. AJ'!Q62+'Hilfsblatt 1. AJ'!R62*'Hilfsblatt 1. AJ'!S62+'Hilfsblatt 1. AJ'!T62*'Hilfsblatt 1. AJ'!U62)/L62</f>
        <v>#DIV/0!</v>
      </c>
    </row>
    <row r="63" spans="1:13" x14ac:dyDescent="0.25">
      <c r="A63" s="167" t="s">
        <v>42</v>
      </c>
      <c r="B63" s="77" t="str">
        <f>IF(B$4=SOLL!$O$4,'AP Teil 1-K'!$H64,IF(B$4=SOLL!$B$4,TNBa!$H113,IF('1. Ausbildungsjahr'!B$4=SOLL!$C$4,KSMf!$H99,IF('1. Ausbildungsjahr'!B$4=SOLL!$D$4,TNFs!$H$48,IF('1. Ausbildungsjahr'!B$4=SOLL!$E$4,TNBi!$H113,IF('1. Ausbildungsjahr'!B$4=SOLL!$F$4,'TEBa 1&amp;2'!$H113,IF('1. Ausbildungsjahr'!B$4=SOLL!$G$4,'TEBa 3&amp;4'!$H113,IF('1. Ausbildungsjahr'!B$4=SOLL!$H$4,'KSM WA'!$H99,IF('1. Ausbildungsjahr'!B$4=SOLL!$I$4,KSMl!$H64,IF('1. Ausbildungsjahr'!B$4=SOLL!$J$4,#REF!,IF('1. Ausbildungsjahr'!B$4=SOLL!$K$4,'PPC-H'!$H110,IF('1. Ausbildungsjahr'!B$4=SOLL!$L$4,'PPC-K'!$H123,IF(B$4=SOLL!$N$4,"-",IF('1. Ausbildungsjahr'!B$4=SOLL!$M$4,Zielbogen!$H64,""))))))))))))))</f>
        <v>-</v>
      </c>
      <c r="C63" s="77" t="str">
        <f>IF(C$4=SOLL!$O$4,'AP Teil 1-K'!$H64,IF(C$4=SOLL!$B$4,TNBa!$H113,IF('1. Ausbildungsjahr'!C$4=SOLL!$C$4,KSMf!$H99,IF('1. Ausbildungsjahr'!C$4=SOLL!$D$4,TNFs!$H$48,IF('1. Ausbildungsjahr'!C$4=SOLL!$E$4,TNBi!$H113,IF('1. Ausbildungsjahr'!C$4=SOLL!$F$4,'TEBa 1&amp;2'!$H113,IF('1. Ausbildungsjahr'!C$4=SOLL!$G$4,'TEBa 3&amp;4'!$H113,IF('1. Ausbildungsjahr'!C$4=SOLL!$H$4,'KSM WA'!$H99,IF('1. Ausbildungsjahr'!C$4=SOLL!$I$4,KSMl!$H64,IF('1. Ausbildungsjahr'!C$4=SOLL!$J$4,#REF!,IF('1. Ausbildungsjahr'!C$4=SOLL!$K$4,'PPC-H'!$H110,IF('1. Ausbildungsjahr'!C$4=SOLL!$L$4,'PPC-K'!$H123,IF(C$4=SOLL!$N$4,"-",IF('1. Ausbildungsjahr'!C$4=SOLL!$M$4,Zielbogen!$H64,""))))))))))))))</f>
        <v>-</v>
      </c>
      <c r="D63" s="77" t="str">
        <f>IF(D$4=SOLL!$O$4,'AP Teil 1-K'!$H64,IF(D$4=SOLL!$B$4,TNBa!$H113,IF('1. Ausbildungsjahr'!D$4=SOLL!$C$4,KSMf!$H99,IF('1. Ausbildungsjahr'!D$4=SOLL!$D$4,TNFs!$H$48,IF('1. Ausbildungsjahr'!D$4=SOLL!$E$4,TNBi!$H113,IF('1. Ausbildungsjahr'!D$4=SOLL!$F$4,'TEBa 1&amp;2'!$H113,IF('1. Ausbildungsjahr'!D$4=SOLL!$G$4,'TEBa 3&amp;4'!$H113,IF('1. Ausbildungsjahr'!D$4=SOLL!$H$4,'KSM WA'!$H99,IF('1. Ausbildungsjahr'!D$4=SOLL!$I$4,KSMl!$H64,IF('1. Ausbildungsjahr'!D$4=SOLL!$J$4,#REF!,IF('1. Ausbildungsjahr'!D$4=SOLL!$K$4,'PPC-H'!$H110,IF('1. Ausbildungsjahr'!D$4=SOLL!$L$4,'PPC-K'!$H123,IF(D$4=SOLL!$N$4,"-",IF('1. Ausbildungsjahr'!D$4=SOLL!$M$4,Zielbogen!$H64,""))))))))))))))</f>
        <v>-</v>
      </c>
      <c r="E63" s="77" t="str">
        <f>IF(E$4=SOLL!$O$4,'AP Teil 1-K'!$H64,IF(E$4=SOLL!$B$4,TNBa!$H113,IF('1. Ausbildungsjahr'!E$4=SOLL!$C$4,KSMf!$H99,IF('1. Ausbildungsjahr'!E$4=SOLL!$D$4,TNFs!$H$48,IF('1. Ausbildungsjahr'!E$4=SOLL!$E$4,TNBi!$H113,IF('1. Ausbildungsjahr'!E$4=SOLL!$F$4,'TEBa 1&amp;2'!$H113,IF('1. Ausbildungsjahr'!E$4=SOLL!$G$4,'TEBa 3&amp;4'!$H113,IF('1. Ausbildungsjahr'!E$4=SOLL!$H$4,'KSM WA'!$H99,IF('1. Ausbildungsjahr'!E$4=SOLL!$I$4,KSMl!$H64,IF('1. Ausbildungsjahr'!E$4=SOLL!$J$4,#REF!,IF('1. Ausbildungsjahr'!E$4=SOLL!$K$4,'PPC-H'!$H110,IF('1. Ausbildungsjahr'!E$4=SOLL!$L$4,'PPC-K'!$H123,IF(E$4=SOLL!$N$4,"-",IF('1. Ausbildungsjahr'!E$4=SOLL!$M$4,Zielbogen!$H64,""))))))))))))))</f>
        <v>-</v>
      </c>
      <c r="F63" s="77" t="str">
        <f>IF(F$4=SOLL!$O$4,'AP Teil 1-K'!$H64,IF(F$4=SOLL!$B$4,TNBa!$H113,IF('1. Ausbildungsjahr'!F$4=SOLL!$C$4,KSMf!$H99,IF('1. Ausbildungsjahr'!F$4=SOLL!$D$4,TNFs!$H$48,IF('1. Ausbildungsjahr'!F$4=SOLL!$E$4,TNBi!$H113,IF('1. Ausbildungsjahr'!F$4=SOLL!$F$4,'TEBa 1&amp;2'!$H113,IF('1. Ausbildungsjahr'!F$4=SOLL!$G$4,'TEBa 3&amp;4'!$H113,IF('1. Ausbildungsjahr'!F$4=SOLL!$H$4,'KSM WA'!$H99,IF('1. Ausbildungsjahr'!F$4=SOLL!$I$4,KSMl!$H64,IF('1. Ausbildungsjahr'!F$4=SOLL!$J$4,#REF!,IF('1. Ausbildungsjahr'!F$4=SOLL!$K$4,'PPC-H'!$H110,IF('1. Ausbildungsjahr'!F$4=SOLL!$L$4,'PPC-K'!$H123,IF(F$4=SOLL!$N$4,"-",IF('1. Ausbildungsjahr'!F$4=SOLL!$M$4,Zielbogen!$H64,""))))))))))))))</f>
        <v>-</v>
      </c>
      <c r="G63" s="77" t="str">
        <f>IF(G$4=SOLL!$O$4,'AP Teil 1-K'!$H64,IF(G$4=SOLL!$B$4,TNBa!$H113,IF('1. Ausbildungsjahr'!G$4=SOLL!$C$4,KSMf!$H99,IF('1. Ausbildungsjahr'!G$4=SOLL!$D$4,TNFs!$H$48,IF('1. Ausbildungsjahr'!G$4=SOLL!$E$4,TNBi!$H113,IF('1. Ausbildungsjahr'!G$4=SOLL!$F$4,'TEBa 1&amp;2'!$H113,IF('1. Ausbildungsjahr'!G$4=SOLL!$G$4,'TEBa 3&amp;4'!$H113,IF('1. Ausbildungsjahr'!G$4=SOLL!$H$4,'KSM WA'!$H99,IF('1. Ausbildungsjahr'!G$4=SOLL!$I$4,KSMl!$H64,IF('1. Ausbildungsjahr'!G$4=SOLL!$J$4,#REF!,IF('1. Ausbildungsjahr'!G$4=SOLL!$K$4,'PPC-H'!$H110,IF('1. Ausbildungsjahr'!G$4=SOLL!$L$4,'PPC-K'!$H123,IF(G$4=SOLL!$N$4,"-",IF('1. Ausbildungsjahr'!G$4=SOLL!$M$4,Zielbogen!$H64,""))))))))))))))</f>
        <v>-</v>
      </c>
      <c r="H63" s="77" t="str">
        <f>IF(H$4=SOLL!$O$4,'AP Teil 1-K'!$H64,IF(H$4=SOLL!$B$4,TNBa!$H113,IF('1. Ausbildungsjahr'!H$4=SOLL!$C$4,KSMf!$H99,IF('1. Ausbildungsjahr'!H$4=SOLL!$D$4,TNFs!$H$48,IF('1. Ausbildungsjahr'!H$4=SOLL!$E$4,TNBi!$H113,IF('1. Ausbildungsjahr'!H$4=SOLL!$F$4,'TEBa 1&amp;2'!$H113,IF('1. Ausbildungsjahr'!H$4=SOLL!$G$4,'TEBa 3&amp;4'!$H113,IF('1. Ausbildungsjahr'!H$4=SOLL!$H$4,'KSM WA'!$H99,IF('1. Ausbildungsjahr'!H$4=SOLL!$I$4,KSMl!$H64,IF('1. Ausbildungsjahr'!H$4=SOLL!$J$4,#REF!,IF('1. Ausbildungsjahr'!H$4=SOLL!$K$4,'PPC-H'!$H110,IF('1. Ausbildungsjahr'!H$4=SOLL!$L$4,'PPC-K'!$H123,IF(H$4=SOLL!$N$4,"-",IF('1. Ausbildungsjahr'!H$4=SOLL!$M$4,Zielbogen!$H64,""))))))))))))))</f>
        <v>-</v>
      </c>
      <c r="I63" s="77" t="str">
        <f>IF(I$4=SOLL!$O$4,'AP Teil 1-K'!$H64,IF(I$4=SOLL!$B$4,TNBa!$H113,IF('1. Ausbildungsjahr'!I$4=SOLL!$C$4,KSMf!$H99,IF('1. Ausbildungsjahr'!I$4=SOLL!$D$4,TNFs!$H$48,IF('1. Ausbildungsjahr'!I$4=SOLL!$E$4,TNBi!$H113,IF('1. Ausbildungsjahr'!I$4=SOLL!$F$4,'TEBa 1&amp;2'!$H113,IF('1. Ausbildungsjahr'!I$4=SOLL!$G$4,'TEBa 3&amp;4'!$H113,IF('1. Ausbildungsjahr'!I$4=SOLL!$H$4,'KSM WA'!$H99,IF('1. Ausbildungsjahr'!I$4=SOLL!$I$4,KSMl!$H64,IF('1. Ausbildungsjahr'!I$4=SOLL!$J$4,#REF!,IF('1. Ausbildungsjahr'!I$4=SOLL!$K$4,'PPC-H'!$H110,IF('1. Ausbildungsjahr'!I$4=SOLL!$L$4,'PPC-K'!$H123,IF(I$4=SOLL!$N$4,"-",IF('1. Ausbildungsjahr'!I$4=SOLL!$M$4,Zielbogen!$H64,""))))))))))))))</f>
        <v>-</v>
      </c>
      <c r="J63" s="77" t="str">
        <f>IF(J$4=SOLL!$O$4,'AP Teil 1-K'!$H64,IF(J$4=SOLL!$B$4,TNBa!$H113,IF('1. Ausbildungsjahr'!J$4=SOLL!$C$4,KSMf!$H99,IF('1. Ausbildungsjahr'!J$4=SOLL!$D$4,TNFs!$H$48,IF('1. Ausbildungsjahr'!J$4=SOLL!$E$4,TNBi!$H113,IF('1. Ausbildungsjahr'!J$4=SOLL!$F$4,'TEBa 1&amp;2'!$H113,IF('1. Ausbildungsjahr'!J$4=SOLL!$G$4,'TEBa 3&amp;4'!$H113,IF('1. Ausbildungsjahr'!J$4=SOLL!$H$4,'KSM WA'!$H99,IF('1. Ausbildungsjahr'!J$4=SOLL!$I$4,KSMl!$H64,IF('1. Ausbildungsjahr'!J$4=SOLL!$J$4,#REF!,IF('1. Ausbildungsjahr'!J$4=SOLL!$K$4,'PPC-H'!$H110,IF('1. Ausbildungsjahr'!J$4=SOLL!$L$4,'PPC-K'!$H123,IF(J$4=SOLL!$N$4,"-",IF('1. Ausbildungsjahr'!J$4=SOLL!$M$4,Zielbogen!$H64,""))))))))))))))</f>
        <v>-</v>
      </c>
      <c r="K63" s="77" t="str">
        <f>IF(K$4=SOLL!$O$4,'AP Teil 1-K'!$H64,IF(K$4=SOLL!$B$4,TNBa!$H113,IF('1. Ausbildungsjahr'!K$4=SOLL!$C$4,KSMf!$H99,IF('1. Ausbildungsjahr'!K$4=SOLL!$D$4,TNFs!$H$48,IF('1. Ausbildungsjahr'!K$4=SOLL!$E$4,TNBi!$H113,IF('1. Ausbildungsjahr'!K$4=SOLL!$F$4,'TEBa 1&amp;2'!$H113,IF('1. Ausbildungsjahr'!K$4=SOLL!$G$4,'TEBa 3&amp;4'!$H113,IF('1. Ausbildungsjahr'!K$4=SOLL!$H$4,'KSM WA'!$H99,IF('1. Ausbildungsjahr'!K$4=SOLL!$I$4,KSMl!$H64,IF('1. Ausbildungsjahr'!K$4=SOLL!$J$4,#REF!,IF('1. Ausbildungsjahr'!K$4=SOLL!$K$4,'PPC-H'!$H110,IF('1. Ausbildungsjahr'!K$4=SOLL!$L$4,'PPC-K'!$H123,IF(K$4=SOLL!$N$4,"-",IF('1. Ausbildungsjahr'!K$4=SOLL!$M$4,Zielbogen!$H64,""))))))))))))))</f>
        <v>-</v>
      </c>
      <c r="L63" s="12">
        <f>SUM('Hilfsblatt 1. AJ'!C63,'Hilfsblatt 1. AJ'!E63,'Hilfsblatt 1. AJ'!G63,'Hilfsblatt 1. AJ'!I63,'Hilfsblatt 1. AJ'!K63,'Hilfsblatt 1. AJ'!M63,'Hilfsblatt 1. AJ'!O63,'Hilfsblatt 1. AJ'!Q63,'Hilfsblatt 1. AJ'!S63,'Hilfsblatt 1. AJ'!U63)</f>
        <v>0</v>
      </c>
      <c r="M63" s="11" t="e">
        <f>('Hilfsblatt 1. AJ'!B63*'Hilfsblatt 1. AJ'!C63+'Hilfsblatt 1. AJ'!D63*'Hilfsblatt 1. AJ'!E63+'Hilfsblatt 1. AJ'!F63*'Hilfsblatt 1. AJ'!G63+'Hilfsblatt 1. AJ'!H63*'Hilfsblatt 1. AJ'!I63+'Hilfsblatt 1. AJ'!J63*'Hilfsblatt 1. AJ'!K63+'Hilfsblatt 1. AJ'!L63*'Hilfsblatt 1. AJ'!M63+'Hilfsblatt 1. AJ'!N63*'Hilfsblatt 1. AJ'!O63+'Hilfsblatt 1. AJ'!P63*'Hilfsblatt 1. AJ'!Q63+'Hilfsblatt 1. AJ'!R63*'Hilfsblatt 1. AJ'!S63+'Hilfsblatt 1. AJ'!T63*'Hilfsblatt 1. AJ'!U63)/L63</f>
        <v>#DIV/0!</v>
      </c>
    </row>
    <row r="64" spans="1:13" x14ac:dyDescent="0.25">
      <c r="A64" s="167" t="s">
        <v>89</v>
      </c>
      <c r="B64" s="77" t="str">
        <f>IF(B$4=SOLL!$O$4,'AP Teil 1-K'!$H65,IF(B$4=SOLL!$B$4,TNBa!$H114,IF('1. Ausbildungsjahr'!B$4=SOLL!$C$4,KSMf!$H100,IF('1. Ausbildungsjahr'!B$4=SOLL!$D$4,TNFs!$H$55,IF('1. Ausbildungsjahr'!B$4=SOLL!$E$4,TNBi!$H114,IF('1. Ausbildungsjahr'!B$4=SOLL!$F$4,'TEBa 1&amp;2'!$H114,IF('1. Ausbildungsjahr'!B$4=SOLL!$G$4,'TEBa 3&amp;4'!$H114,IF('1. Ausbildungsjahr'!B$4=SOLL!$H$4,'KSM WA'!$H100,IF('1. Ausbildungsjahr'!B$4=SOLL!$I$4,KSMl!$H65,IF('1. Ausbildungsjahr'!B$4=SOLL!$J$4,#REF!,IF('1. Ausbildungsjahr'!B$4=SOLL!$K$4,'PPC-H'!$H111,IF('1. Ausbildungsjahr'!B$4=SOLL!$L$4,'PPC-K'!$H124,IF(B$4=SOLL!$N$4,"-",IF('1. Ausbildungsjahr'!B$4=SOLL!$M$4,Zielbogen!$H65,""))))))))))))))</f>
        <v>-</v>
      </c>
      <c r="C64" s="77" t="str">
        <f>IF(C$4=SOLL!$O$4,'AP Teil 1-K'!$H65,IF(C$4=SOLL!$B$4,TNBa!$H114,IF('1. Ausbildungsjahr'!C$4=SOLL!$C$4,KSMf!$H100,IF('1. Ausbildungsjahr'!C$4=SOLL!$D$4,TNFs!$H$55,IF('1. Ausbildungsjahr'!C$4=SOLL!$E$4,TNBi!$H114,IF('1. Ausbildungsjahr'!C$4=SOLL!$F$4,'TEBa 1&amp;2'!$H114,IF('1. Ausbildungsjahr'!C$4=SOLL!$G$4,'TEBa 3&amp;4'!$H114,IF('1. Ausbildungsjahr'!C$4=SOLL!$H$4,'KSM WA'!$H100,IF('1. Ausbildungsjahr'!C$4=SOLL!$I$4,KSMl!$H65,IF('1. Ausbildungsjahr'!C$4=SOLL!$J$4,#REF!,IF('1. Ausbildungsjahr'!C$4=SOLL!$K$4,'PPC-H'!$H111,IF('1. Ausbildungsjahr'!C$4=SOLL!$L$4,'PPC-K'!$H124,IF(C$4=SOLL!$N$4,"-",IF('1. Ausbildungsjahr'!C$4=SOLL!$M$4,Zielbogen!$H65,""))))))))))))))</f>
        <v>-</v>
      </c>
      <c r="D64" s="77" t="str">
        <f>IF(D$4=SOLL!$O$4,'AP Teil 1-K'!$H65,IF(D$4=SOLL!$B$4,TNBa!$H114,IF('1. Ausbildungsjahr'!D$4=SOLL!$C$4,KSMf!$H100,IF('1. Ausbildungsjahr'!D$4=SOLL!$D$4,TNFs!$H$55,IF('1. Ausbildungsjahr'!D$4=SOLL!$E$4,TNBi!$H114,IF('1. Ausbildungsjahr'!D$4=SOLL!$F$4,'TEBa 1&amp;2'!$H114,IF('1. Ausbildungsjahr'!D$4=SOLL!$G$4,'TEBa 3&amp;4'!$H114,IF('1. Ausbildungsjahr'!D$4=SOLL!$H$4,'KSM WA'!$H100,IF('1. Ausbildungsjahr'!D$4=SOLL!$I$4,KSMl!$H65,IF('1. Ausbildungsjahr'!D$4=SOLL!$J$4,#REF!,IF('1. Ausbildungsjahr'!D$4=SOLL!$K$4,'PPC-H'!$H111,IF('1. Ausbildungsjahr'!D$4=SOLL!$L$4,'PPC-K'!$H124,IF(D$4=SOLL!$N$4,"-",IF('1. Ausbildungsjahr'!D$4=SOLL!$M$4,Zielbogen!$H65,""))))))))))))))</f>
        <v>-</v>
      </c>
      <c r="E64" s="77" t="str">
        <f>IF(E$4=SOLL!$O$4,'AP Teil 1-K'!$H65,IF(E$4=SOLL!$B$4,TNBa!$H114,IF('1. Ausbildungsjahr'!E$4=SOLL!$C$4,KSMf!$H100,IF('1. Ausbildungsjahr'!E$4=SOLL!$D$4,TNFs!$H$55,IF('1. Ausbildungsjahr'!E$4=SOLL!$E$4,TNBi!$H114,IF('1. Ausbildungsjahr'!E$4=SOLL!$F$4,'TEBa 1&amp;2'!$H114,IF('1. Ausbildungsjahr'!E$4=SOLL!$G$4,'TEBa 3&amp;4'!$H114,IF('1. Ausbildungsjahr'!E$4=SOLL!$H$4,'KSM WA'!$H100,IF('1. Ausbildungsjahr'!E$4=SOLL!$I$4,KSMl!$H65,IF('1. Ausbildungsjahr'!E$4=SOLL!$J$4,#REF!,IF('1. Ausbildungsjahr'!E$4=SOLL!$K$4,'PPC-H'!$H111,IF('1. Ausbildungsjahr'!E$4=SOLL!$L$4,'PPC-K'!$H124,IF(E$4=SOLL!$N$4,"-",IF('1. Ausbildungsjahr'!E$4=SOLL!$M$4,Zielbogen!$H65,""))))))))))))))</f>
        <v>-</v>
      </c>
      <c r="F64" s="77" t="str">
        <f>IF(F$4=SOLL!$O$4,'AP Teil 1-K'!$H65,IF(F$4=SOLL!$B$4,TNBa!$H114,IF('1. Ausbildungsjahr'!F$4=SOLL!$C$4,KSMf!$H100,IF('1. Ausbildungsjahr'!F$4=SOLL!$D$4,TNFs!$H$55,IF('1. Ausbildungsjahr'!F$4=SOLL!$E$4,TNBi!$H114,IF('1. Ausbildungsjahr'!F$4=SOLL!$F$4,'TEBa 1&amp;2'!$H114,IF('1. Ausbildungsjahr'!F$4=SOLL!$G$4,'TEBa 3&amp;4'!$H114,IF('1. Ausbildungsjahr'!F$4=SOLL!$H$4,'KSM WA'!$H100,IF('1. Ausbildungsjahr'!F$4=SOLL!$I$4,KSMl!$H65,IF('1. Ausbildungsjahr'!F$4=SOLL!$J$4,#REF!,IF('1. Ausbildungsjahr'!F$4=SOLL!$K$4,'PPC-H'!$H111,IF('1. Ausbildungsjahr'!F$4=SOLL!$L$4,'PPC-K'!$H124,IF(F$4=SOLL!$N$4,"-",IF('1. Ausbildungsjahr'!F$4=SOLL!$M$4,Zielbogen!$H65,""))))))))))))))</f>
        <v>-</v>
      </c>
      <c r="G64" s="77" t="str">
        <f>IF(G$4=SOLL!$O$4,'AP Teil 1-K'!$H65,IF(G$4=SOLL!$B$4,TNBa!$H114,IF('1. Ausbildungsjahr'!G$4=SOLL!$C$4,KSMf!$H100,IF('1. Ausbildungsjahr'!G$4=SOLL!$D$4,TNFs!$H$55,IF('1. Ausbildungsjahr'!G$4=SOLL!$E$4,TNBi!$H114,IF('1. Ausbildungsjahr'!G$4=SOLL!$F$4,'TEBa 1&amp;2'!$H114,IF('1. Ausbildungsjahr'!G$4=SOLL!$G$4,'TEBa 3&amp;4'!$H114,IF('1. Ausbildungsjahr'!G$4=SOLL!$H$4,'KSM WA'!$H100,IF('1. Ausbildungsjahr'!G$4=SOLL!$I$4,KSMl!$H65,IF('1. Ausbildungsjahr'!G$4=SOLL!$J$4,#REF!,IF('1. Ausbildungsjahr'!G$4=SOLL!$K$4,'PPC-H'!$H111,IF('1. Ausbildungsjahr'!G$4=SOLL!$L$4,'PPC-K'!$H124,IF(G$4=SOLL!$N$4,"-",IF('1. Ausbildungsjahr'!G$4=SOLL!$M$4,Zielbogen!$H65,""))))))))))))))</f>
        <v>-</v>
      </c>
      <c r="H64" s="77" t="str">
        <f>IF(H$4=SOLL!$O$4,'AP Teil 1-K'!$H65,IF(H$4=SOLL!$B$4,TNBa!$H114,IF('1. Ausbildungsjahr'!H$4=SOLL!$C$4,KSMf!$H100,IF('1. Ausbildungsjahr'!H$4=SOLL!$D$4,TNFs!$H$55,IF('1. Ausbildungsjahr'!H$4=SOLL!$E$4,TNBi!$H114,IF('1. Ausbildungsjahr'!H$4=SOLL!$F$4,'TEBa 1&amp;2'!$H114,IF('1. Ausbildungsjahr'!H$4=SOLL!$G$4,'TEBa 3&amp;4'!$H114,IF('1. Ausbildungsjahr'!H$4=SOLL!$H$4,'KSM WA'!$H100,IF('1. Ausbildungsjahr'!H$4=SOLL!$I$4,KSMl!$H65,IF('1. Ausbildungsjahr'!H$4=SOLL!$J$4,#REF!,IF('1. Ausbildungsjahr'!H$4=SOLL!$K$4,'PPC-H'!$H111,IF('1. Ausbildungsjahr'!H$4=SOLL!$L$4,'PPC-K'!$H124,IF(H$4=SOLL!$N$4,"-",IF('1. Ausbildungsjahr'!H$4=SOLL!$M$4,Zielbogen!$H65,""))))))))))))))</f>
        <v>-</v>
      </c>
      <c r="I64" s="77" t="str">
        <f>IF(I$4=SOLL!$O$4,'AP Teil 1-K'!$H65,IF(I$4=SOLL!$B$4,TNBa!$H114,IF('1. Ausbildungsjahr'!I$4=SOLL!$C$4,KSMf!$H100,IF('1. Ausbildungsjahr'!I$4=SOLL!$D$4,TNFs!$H$55,IF('1. Ausbildungsjahr'!I$4=SOLL!$E$4,TNBi!$H114,IF('1. Ausbildungsjahr'!I$4=SOLL!$F$4,'TEBa 1&amp;2'!$H114,IF('1. Ausbildungsjahr'!I$4=SOLL!$G$4,'TEBa 3&amp;4'!$H114,IF('1. Ausbildungsjahr'!I$4=SOLL!$H$4,'KSM WA'!$H100,IF('1. Ausbildungsjahr'!I$4=SOLL!$I$4,KSMl!$H65,IF('1. Ausbildungsjahr'!I$4=SOLL!$J$4,#REF!,IF('1. Ausbildungsjahr'!I$4=SOLL!$K$4,'PPC-H'!$H111,IF('1. Ausbildungsjahr'!I$4=SOLL!$L$4,'PPC-K'!$H124,IF(I$4=SOLL!$N$4,"-",IF('1. Ausbildungsjahr'!I$4=SOLL!$M$4,Zielbogen!$H65,""))))))))))))))</f>
        <v>-</v>
      </c>
      <c r="J64" s="77" t="str">
        <f>IF(J$4=SOLL!$O$4,'AP Teil 1-K'!$H65,IF(J$4=SOLL!$B$4,TNBa!$H114,IF('1. Ausbildungsjahr'!J$4=SOLL!$C$4,KSMf!$H100,IF('1. Ausbildungsjahr'!J$4=SOLL!$D$4,TNFs!$H$55,IF('1. Ausbildungsjahr'!J$4=SOLL!$E$4,TNBi!$H114,IF('1. Ausbildungsjahr'!J$4=SOLL!$F$4,'TEBa 1&amp;2'!$H114,IF('1. Ausbildungsjahr'!J$4=SOLL!$G$4,'TEBa 3&amp;4'!$H114,IF('1. Ausbildungsjahr'!J$4=SOLL!$H$4,'KSM WA'!$H100,IF('1. Ausbildungsjahr'!J$4=SOLL!$I$4,KSMl!$H65,IF('1. Ausbildungsjahr'!J$4=SOLL!$J$4,#REF!,IF('1. Ausbildungsjahr'!J$4=SOLL!$K$4,'PPC-H'!$H111,IF('1. Ausbildungsjahr'!J$4=SOLL!$L$4,'PPC-K'!$H124,IF(J$4=SOLL!$N$4,"-",IF('1. Ausbildungsjahr'!J$4=SOLL!$M$4,Zielbogen!$H65,""))))))))))))))</f>
        <v>-</v>
      </c>
      <c r="K64" s="77" t="str">
        <f>IF(K$4=SOLL!$O$4,'AP Teil 1-K'!$H65,IF(K$4=SOLL!$B$4,TNBa!$H114,IF('1. Ausbildungsjahr'!K$4=SOLL!$C$4,KSMf!$H100,IF('1. Ausbildungsjahr'!K$4=SOLL!$D$4,TNFs!$H$55,IF('1. Ausbildungsjahr'!K$4=SOLL!$E$4,TNBi!$H114,IF('1. Ausbildungsjahr'!K$4=SOLL!$F$4,'TEBa 1&amp;2'!$H114,IF('1. Ausbildungsjahr'!K$4=SOLL!$G$4,'TEBa 3&amp;4'!$H114,IF('1. Ausbildungsjahr'!K$4=SOLL!$H$4,'KSM WA'!$H100,IF('1. Ausbildungsjahr'!K$4=SOLL!$I$4,KSMl!$H65,IF('1. Ausbildungsjahr'!K$4=SOLL!$J$4,#REF!,IF('1. Ausbildungsjahr'!K$4=SOLL!$K$4,'PPC-H'!$H111,IF('1. Ausbildungsjahr'!K$4=SOLL!$L$4,'PPC-K'!$H124,IF(K$4=SOLL!$N$4,"-",IF('1. Ausbildungsjahr'!K$4=SOLL!$M$4,Zielbogen!$H65,""))))))))))))))</f>
        <v>-</v>
      </c>
      <c r="L64" s="12">
        <f>SUM('Hilfsblatt 1. AJ'!C64,'Hilfsblatt 1. AJ'!E64,'Hilfsblatt 1. AJ'!G64,'Hilfsblatt 1. AJ'!I64,'Hilfsblatt 1. AJ'!K64,'Hilfsblatt 1. AJ'!M64,'Hilfsblatt 1. AJ'!O64,'Hilfsblatt 1. AJ'!Q64,'Hilfsblatt 1. AJ'!S64,'Hilfsblatt 1. AJ'!U64)</f>
        <v>0</v>
      </c>
      <c r="M64" s="11" t="e">
        <f>('Hilfsblatt 1. AJ'!B64*'Hilfsblatt 1. AJ'!C64+'Hilfsblatt 1. AJ'!D64*'Hilfsblatt 1. AJ'!E64+'Hilfsblatt 1. AJ'!F64*'Hilfsblatt 1. AJ'!G64+'Hilfsblatt 1. AJ'!H64*'Hilfsblatt 1. AJ'!I64+'Hilfsblatt 1. AJ'!J64*'Hilfsblatt 1. AJ'!K64+'Hilfsblatt 1. AJ'!L64*'Hilfsblatt 1. AJ'!M64+'Hilfsblatt 1. AJ'!N64*'Hilfsblatt 1. AJ'!O64+'Hilfsblatt 1. AJ'!P64*'Hilfsblatt 1. AJ'!Q64+'Hilfsblatt 1. AJ'!R64*'Hilfsblatt 1. AJ'!S64+'Hilfsblatt 1. AJ'!T64*'Hilfsblatt 1. AJ'!U64)/L64</f>
        <v>#DIV/0!</v>
      </c>
    </row>
    <row r="65" spans="1:13" x14ac:dyDescent="0.25">
      <c r="A65" s="5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12"/>
      <c r="M65" s="11"/>
    </row>
    <row r="66" spans="1:13" x14ac:dyDescent="0.25">
      <c r="A66" s="5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12"/>
      <c r="M66" s="11"/>
    </row>
    <row r="67" spans="1:13" ht="18" x14ac:dyDescent="0.25">
      <c r="A67" s="169" t="s">
        <v>90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12"/>
      <c r="M67" s="11"/>
    </row>
    <row r="68" spans="1:13" x14ac:dyDescent="0.25">
      <c r="A68" s="93" t="s">
        <v>91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12"/>
      <c r="M68" s="11"/>
    </row>
    <row r="69" spans="1:13" x14ac:dyDescent="0.25">
      <c r="A69" s="167" t="s">
        <v>36</v>
      </c>
      <c r="B69" s="77" t="str">
        <f>IF(B$4=SOLL!$O$4,'AP Teil 1-K'!$H70,IF(B$4=SOLL!$B$4,TNBa!$H122,IF('1. Ausbildungsjahr'!B$4=SOLL!$C$4,KSMf!$H108,IF('1. Ausbildungsjahr'!B$4=SOLL!$D$4,TNFs!$H$62,IF('1. Ausbildungsjahr'!B$4=SOLL!$E$4,TNBi!$H122,IF('1. Ausbildungsjahr'!B$4=SOLL!$F$4,'TEBa 1&amp;2'!$H122,IF('1. Ausbildungsjahr'!B$4=SOLL!$G$4,'TEBa 3&amp;4'!$H122,IF('1. Ausbildungsjahr'!B$4=SOLL!$H$4,'KSM WA'!$H108,IF('1. Ausbildungsjahr'!B$4=SOLL!$I$4,KSMl!$H70,IF('1. Ausbildungsjahr'!B$4=SOLL!$J$4,#REF!,IF('1. Ausbildungsjahr'!B$4=SOLL!$K$4,'PPC-H'!$H120,IF('1. Ausbildungsjahr'!B$4=SOLL!$L$4,'PPC-K'!$H129,IF(B$4=SOLL!$N$4,"-",IF('1. Ausbildungsjahr'!B$4=SOLL!$M$4,Zielbogen!$H70,""))))))))))))))</f>
        <v>-</v>
      </c>
      <c r="C69" s="77" t="str">
        <f>IF(C$4=SOLL!$O$4,'AP Teil 1-K'!$H70,IF(C$4=SOLL!$B$4,TNBa!$H122,IF('1. Ausbildungsjahr'!C$4=SOLL!$C$4,KSMf!$H108,IF('1. Ausbildungsjahr'!C$4=SOLL!$D$4,TNFs!$H$62,IF('1. Ausbildungsjahr'!C$4=SOLL!$E$4,TNBi!$H122,IF('1. Ausbildungsjahr'!C$4=SOLL!$F$4,'TEBa 1&amp;2'!$H122,IF('1. Ausbildungsjahr'!C$4=SOLL!$G$4,'TEBa 3&amp;4'!$H122,IF('1. Ausbildungsjahr'!C$4=SOLL!$H$4,'KSM WA'!$H108,IF('1. Ausbildungsjahr'!C$4=SOLL!$I$4,KSMl!$H70,IF('1. Ausbildungsjahr'!C$4=SOLL!$J$4,#REF!,IF('1. Ausbildungsjahr'!C$4=SOLL!$K$4,'PPC-H'!$H120,IF('1. Ausbildungsjahr'!C$4=SOLL!$L$4,'PPC-K'!$H129,IF(C$4=SOLL!$N$4,"-",IF('1. Ausbildungsjahr'!C$4=SOLL!$M$4,Zielbogen!$H70,""))))))))))))))</f>
        <v>-</v>
      </c>
      <c r="D69" s="77" t="str">
        <f>IF(D$4=SOLL!$O$4,'AP Teil 1-K'!$H70,IF(D$4=SOLL!$B$4,TNBa!$H122,IF('1. Ausbildungsjahr'!D$4=SOLL!$C$4,KSMf!$H108,IF('1. Ausbildungsjahr'!D$4=SOLL!$D$4,TNFs!$H$62,IF('1. Ausbildungsjahr'!D$4=SOLL!$E$4,TNBi!$H122,IF('1. Ausbildungsjahr'!D$4=SOLL!$F$4,'TEBa 1&amp;2'!$H122,IF('1. Ausbildungsjahr'!D$4=SOLL!$G$4,'TEBa 3&amp;4'!$H122,IF('1. Ausbildungsjahr'!D$4=SOLL!$H$4,'KSM WA'!$H108,IF('1. Ausbildungsjahr'!D$4=SOLL!$I$4,KSMl!$H70,IF('1. Ausbildungsjahr'!D$4=SOLL!$J$4,#REF!,IF('1. Ausbildungsjahr'!D$4=SOLL!$K$4,'PPC-H'!$H120,IF('1. Ausbildungsjahr'!D$4=SOLL!$L$4,'PPC-K'!$H129,IF(D$4=SOLL!$N$4,"-",IF('1. Ausbildungsjahr'!D$4=SOLL!$M$4,Zielbogen!$H70,""))))))))))))))</f>
        <v>-</v>
      </c>
      <c r="E69" s="77" t="str">
        <f>IF(E$4=SOLL!$O$4,'AP Teil 1-K'!$H70,IF(E$4=SOLL!$B$4,TNBa!$H122,IF('1. Ausbildungsjahr'!E$4=SOLL!$C$4,KSMf!$H108,IF('1. Ausbildungsjahr'!E$4=SOLL!$D$4,TNFs!$H$62,IF('1. Ausbildungsjahr'!E$4=SOLL!$E$4,TNBi!$H122,IF('1. Ausbildungsjahr'!E$4=SOLL!$F$4,'TEBa 1&amp;2'!$H122,IF('1. Ausbildungsjahr'!E$4=SOLL!$G$4,'TEBa 3&amp;4'!$H122,IF('1. Ausbildungsjahr'!E$4=SOLL!$H$4,'KSM WA'!$H108,IF('1. Ausbildungsjahr'!E$4=SOLL!$I$4,KSMl!$H70,IF('1. Ausbildungsjahr'!E$4=SOLL!$J$4,#REF!,IF('1. Ausbildungsjahr'!E$4=SOLL!$K$4,'PPC-H'!$H120,IF('1. Ausbildungsjahr'!E$4=SOLL!$L$4,'PPC-K'!$H129,IF(E$4=SOLL!$N$4,"-",IF('1. Ausbildungsjahr'!E$4=SOLL!$M$4,Zielbogen!$H70,""))))))))))))))</f>
        <v>-</v>
      </c>
      <c r="F69" s="77" t="str">
        <f>IF(F$4=SOLL!$O$4,'AP Teil 1-K'!$H70,IF(F$4=SOLL!$B$4,TNBa!$H122,IF('1. Ausbildungsjahr'!F$4=SOLL!$C$4,KSMf!$H108,IF('1. Ausbildungsjahr'!F$4=SOLL!$D$4,TNFs!$H$62,IF('1. Ausbildungsjahr'!F$4=SOLL!$E$4,TNBi!$H122,IF('1. Ausbildungsjahr'!F$4=SOLL!$F$4,'TEBa 1&amp;2'!$H122,IF('1. Ausbildungsjahr'!F$4=SOLL!$G$4,'TEBa 3&amp;4'!$H122,IF('1. Ausbildungsjahr'!F$4=SOLL!$H$4,'KSM WA'!$H108,IF('1. Ausbildungsjahr'!F$4=SOLL!$I$4,KSMl!$H70,IF('1. Ausbildungsjahr'!F$4=SOLL!$J$4,#REF!,IF('1. Ausbildungsjahr'!F$4=SOLL!$K$4,'PPC-H'!$H120,IF('1. Ausbildungsjahr'!F$4=SOLL!$L$4,'PPC-K'!$H129,IF(F$4=SOLL!$N$4,"-",IF('1. Ausbildungsjahr'!F$4=SOLL!$M$4,Zielbogen!$H70,""))))))))))))))</f>
        <v>-</v>
      </c>
      <c r="G69" s="77" t="str">
        <f>IF(G$4=SOLL!$O$4,'AP Teil 1-K'!$H70,IF(G$4=SOLL!$B$4,TNBa!$H122,IF('1. Ausbildungsjahr'!G$4=SOLL!$C$4,KSMf!$H108,IF('1. Ausbildungsjahr'!G$4=SOLL!$D$4,TNFs!$H$62,IF('1. Ausbildungsjahr'!G$4=SOLL!$E$4,TNBi!$H122,IF('1. Ausbildungsjahr'!G$4=SOLL!$F$4,'TEBa 1&amp;2'!$H122,IF('1. Ausbildungsjahr'!G$4=SOLL!$G$4,'TEBa 3&amp;4'!$H122,IF('1. Ausbildungsjahr'!G$4=SOLL!$H$4,'KSM WA'!$H108,IF('1. Ausbildungsjahr'!G$4=SOLL!$I$4,KSMl!$H70,IF('1. Ausbildungsjahr'!G$4=SOLL!$J$4,#REF!,IF('1. Ausbildungsjahr'!G$4=SOLL!$K$4,'PPC-H'!$H120,IF('1. Ausbildungsjahr'!G$4=SOLL!$L$4,'PPC-K'!$H129,IF(G$4=SOLL!$N$4,"-",IF('1. Ausbildungsjahr'!G$4=SOLL!$M$4,Zielbogen!$H70,""))))))))))))))</f>
        <v>-</v>
      </c>
      <c r="H69" s="77" t="str">
        <f>IF(H$4=SOLL!$O$4,'AP Teil 1-K'!$H70,IF(H$4=SOLL!$B$4,TNBa!$H122,IF('1. Ausbildungsjahr'!H$4=SOLL!$C$4,KSMf!$H108,IF('1. Ausbildungsjahr'!H$4=SOLL!$D$4,TNFs!$H$62,IF('1. Ausbildungsjahr'!H$4=SOLL!$E$4,TNBi!$H122,IF('1. Ausbildungsjahr'!H$4=SOLL!$F$4,'TEBa 1&amp;2'!$H122,IF('1. Ausbildungsjahr'!H$4=SOLL!$G$4,'TEBa 3&amp;4'!$H122,IF('1. Ausbildungsjahr'!H$4=SOLL!$H$4,'KSM WA'!$H108,IF('1. Ausbildungsjahr'!H$4=SOLL!$I$4,KSMl!$H70,IF('1. Ausbildungsjahr'!H$4=SOLL!$J$4,#REF!,IF('1. Ausbildungsjahr'!H$4=SOLL!$K$4,'PPC-H'!$H120,IF('1. Ausbildungsjahr'!H$4=SOLL!$L$4,'PPC-K'!$H129,IF(H$4=SOLL!$N$4,"-",IF('1. Ausbildungsjahr'!H$4=SOLL!$M$4,Zielbogen!$H70,""))))))))))))))</f>
        <v>-</v>
      </c>
      <c r="I69" s="77" t="str">
        <f>IF(I$4=SOLL!$O$4,'AP Teil 1-K'!$H70,IF(I$4=SOLL!$B$4,TNBa!$H122,IF('1. Ausbildungsjahr'!I$4=SOLL!$C$4,KSMf!$H108,IF('1. Ausbildungsjahr'!I$4=SOLL!$D$4,TNFs!$H$62,IF('1. Ausbildungsjahr'!I$4=SOLL!$E$4,TNBi!$H122,IF('1. Ausbildungsjahr'!I$4=SOLL!$F$4,'TEBa 1&amp;2'!$H122,IF('1. Ausbildungsjahr'!I$4=SOLL!$G$4,'TEBa 3&amp;4'!$H122,IF('1. Ausbildungsjahr'!I$4=SOLL!$H$4,'KSM WA'!$H108,IF('1. Ausbildungsjahr'!I$4=SOLL!$I$4,KSMl!$H70,IF('1. Ausbildungsjahr'!I$4=SOLL!$J$4,#REF!,IF('1. Ausbildungsjahr'!I$4=SOLL!$K$4,'PPC-H'!$H120,IF('1. Ausbildungsjahr'!I$4=SOLL!$L$4,'PPC-K'!$H129,IF(I$4=SOLL!$N$4,"-",IF('1. Ausbildungsjahr'!I$4=SOLL!$M$4,Zielbogen!$H70,""))))))))))))))</f>
        <v>-</v>
      </c>
      <c r="J69" s="77" t="str">
        <f>IF(J$4=SOLL!$O$4,'AP Teil 1-K'!$H70,IF(J$4=SOLL!$B$4,TNBa!$H122,IF('1. Ausbildungsjahr'!J$4=SOLL!$C$4,KSMf!$H108,IF('1. Ausbildungsjahr'!J$4=SOLL!$D$4,TNFs!$H$62,IF('1. Ausbildungsjahr'!J$4=SOLL!$E$4,TNBi!$H122,IF('1. Ausbildungsjahr'!J$4=SOLL!$F$4,'TEBa 1&amp;2'!$H122,IF('1. Ausbildungsjahr'!J$4=SOLL!$G$4,'TEBa 3&amp;4'!$H122,IF('1. Ausbildungsjahr'!J$4=SOLL!$H$4,'KSM WA'!$H108,IF('1. Ausbildungsjahr'!J$4=SOLL!$I$4,KSMl!$H70,IF('1. Ausbildungsjahr'!J$4=SOLL!$J$4,#REF!,IF('1. Ausbildungsjahr'!J$4=SOLL!$K$4,'PPC-H'!$H120,IF('1. Ausbildungsjahr'!J$4=SOLL!$L$4,'PPC-K'!$H129,IF(J$4=SOLL!$N$4,"-",IF('1. Ausbildungsjahr'!J$4=SOLL!$M$4,Zielbogen!$H70,""))))))))))))))</f>
        <v>-</v>
      </c>
      <c r="K69" s="77" t="str">
        <f>IF(K$4=SOLL!$O$4,'AP Teil 1-K'!$H70,IF(K$4=SOLL!$B$4,TNBa!$H122,IF('1. Ausbildungsjahr'!K$4=SOLL!$C$4,KSMf!$H108,IF('1. Ausbildungsjahr'!K$4=SOLL!$D$4,TNFs!$H$62,IF('1. Ausbildungsjahr'!K$4=SOLL!$E$4,TNBi!$H122,IF('1. Ausbildungsjahr'!K$4=SOLL!$F$4,'TEBa 1&amp;2'!$H122,IF('1. Ausbildungsjahr'!K$4=SOLL!$G$4,'TEBa 3&amp;4'!$H122,IF('1. Ausbildungsjahr'!K$4=SOLL!$H$4,'KSM WA'!$H108,IF('1. Ausbildungsjahr'!K$4=SOLL!$I$4,KSMl!$H70,IF('1. Ausbildungsjahr'!K$4=SOLL!$J$4,#REF!,IF('1. Ausbildungsjahr'!K$4=SOLL!$K$4,'PPC-H'!$H120,IF('1. Ausbildungsjahr'!K$4=SOLL!$L$4,'PPC-K'!$H129,IF(K$4=SOLL!$N$4,"-",IF('1. Ausbildungsjahr'!K$4=SOLL!$M$4,Zielbogen!$H70,""))))))))))))))</f>
        <v>-</v>
      </c>
      <c r="L69" s="12">
        <f>SUM('Hilfsblatt 1. AJ'!C69,'Hilfsblatt 1. AJ'!E69,'Hilfsblatt 1. AJ'!G69,'Hilfsblatt 1. AJ'!I69,'Hilfsblatt 1. AJ'!K69,'Hilfsblatt 1. AJ'!M69,'Hilfsblatt 1. AJ'!O69,'Hilfsblatt 1. AJ'!Q69,'Hilfsblatt 1. AJ'!S69,'Hilfsblatt 1. AJ'!U69)</f>
        <v>0</v>
      </c>
      <c r="M69" s="11" t="e">
        <f>('Hilfsblatt 1. AJ'!B69*'Hilfsblatt 1. AJ'!C69+'Hilfsblatt 1. AJ'!D69*'Hilfsblatt 1. AJ'!E69+'Hilfsblatt 1. AJ'!F69*'Hilfsblatt 1. AJ'!G69+'Hilfsblatt 1. AJ'!H69*'Hilfsblatt 1. AJ'!I69+'Hilfsblatt 1. AJ'!J69*'Hilfsblatt 1. AJ'!K69+'Hilfsblatt 1. AJ'!L69*'Hilfsblatt 1. AJ'!M69+'Hilfsblatt 1. AJ'!N69*'Hilfsblatt 1. AJ'!O69+'Hilfsblatt 1. AJ'!P69*'Hilfsblatt 1. AJ'!Q69+'Hilfsblatt 1. AJ'!R69*'Hilfsblatt 1. AJ'!S69+'Hilfsblatt 1. AJ'!T69*'Hilfsblatt 1. AJ'!U69)/L69</f>
        <v>#DIV/0!</v>
      </c>
    </row>
    <row r="70" spans="1:13" x14ac:dyDescent="0.25">
      <c r="A70" s="167" t="s">
        <v>35</v>
      </c>
      <c r="B70" s="77" t="str">
        <f>IF(B$4=SOLL!$O$4,'AP Teil 1-K'!$H71,IF(B$4=SOLL!$B$4,TNBa!$H123,IF('1. Ausbildungsjahr'!B$4=SOLL!$C$4,KSMf!$H109,IF('1. Ausbildungsjahr'!B$4=SOLL!$D$4,SOLL!$D$70,IF('1. Ausbildungsjahr'!B$4=SOLL!$E$4,TNBi!$H123,IF('1. Ausbildungsjahr'!B$4=SOLL!$F$4,'TEBa 1&amp;2'!$H123,IF('1. Ausbildungsjahr'!B$4=SOLL!$G$4,'TEBa 3&amp;4'!$H123,IF('1. Ausbildungsjahr'!B$4=SOLL!$H$4,'KSM WA'!$H109,IF('1. Ausbildungsjahr'!B$4=SOLL!$I$4,KSMl!$H71,IF('1. Ausbildungsjahr'!B$4=SOLL!$J$4,#REF!,IF('1. Ausbildungsjahr'!B$4=SOLL!$K$4,'PPC-H'!$H121,IF('1. Ausbildungsjahr'!B$4=SOLL!$L$4,'PPC-K'!$H130,IF(B$4=SOLL!$N$4,"-",IF('1. Ausbildungsjahr'!B$4=SOLL!$M$4,Zielbogen!$H71,""))))))))))))))</f>
        <v>-</v>
      </c>
      <c r="C70" s="77" t="str">
        <f>IF(C$4=SOLL!$O$4,'AP Teil 1-K'!$H71,IF(C$4=SOLL!$B$4,TNBa!$H123,IF('1. Ausbildungsjahr'!C$4=SOLL!$C$4,KSMf!$H109,IF('1. Ausbildungsjahr'!C$4=SOLL!$D$4,SOLL!$D$70,IF('1. Ausbildungsjahr'!C$4=SOLL!$E$4,TNBi!$H123,IF('1. Ausbildungsjahr'!C$4=SOLL!$F$4,'TEBa 1&amp;2'!$H123,IF('1. Ausbildungsjahr'!C$4=SOLL!$G$4,'TEBa 3&amp;4'!$H123,IF('1. Ausbildungsjahr'!C$4=SOLL!$H$4,'KSM WA'!$H109,IF('1. Ausbildungsjahr'!C$4=SOLL!$I$4,KSMl!$H71,IF('1. Ausbildungsjahr'!C$4=SOLL!$J$4,#REF!,IF('1. Ausbildungsjahr'!C$4=SOLL!$K$4,'PPC-H'!$H121,IF('1. Ausbildungsjahr'!C$4=SOLL!$L$4,'PPC-K'!$H130,IF(C$4=SOLL!$N$4,"-",IF('1. Ausbildungsjahr'!C$4=SOLL!$M$4,Zielbogen!$H71,""))))))))))))))</f>
        <v>-</v>
      </c>
      <c r="D70" s="77" t="str">
        <f>IF(D$4=SOLL!$O$4,'AP Teil 1-K'!$H71,IF(D$4=SOLL!$B$4,TNBa!$H123,IF('1. Ausbildungsjahr'!D$4=SOLL!$C$4,KSMf!$H109,IF('1. Ausbildungsjahr'!D$4=SOLL!$D$4,SOLL!$D$70,IF('1. Ausbildungsjahr'!D$4=SOLL!$E$4,TNBi!$H123,IF('1. Ausbildungsjahr'!D$4=SOLL!$F$4,'TEBa 1&amp;2'!$H123,IF('1. Ausbildungsjahr'!D$4=SOLL!$G$4,'TEBa 3&amp;4'!$H123,IF('1. Ausbildungsjahr'!D$4=SOLL!$H$4,'KSM WA'!$H109,IF('1. Ausbildungsjahr'!D$4=SOLL!$I$4,KSMl!$H71,IF('1. Ausbildungsjahr'!D$4=SOLL!$J$4,#REF!,IF('1. Ausbildungsjahr'!D$4=SOLL!$K$4,'PPC-H'!$H121,IF('1. Ausbildungsjahr'!D$4=SOLL!$L$4,'PPC-K'!$H130,IF(D$4=SOLL!$N$4,"-",IF('1. Ausbildungsjahr'!D$4=SOLL!$M$4,Zielbogen!$H71,""))))))))))))))</f>
        <v>-</v>
      </c>
      <c r="E70" s="77" t="str">
        <f>IF(E$4=SOLL!$O$4,'AP Teil 1-K'!$H71,IF(E$4=SOLL!$B$4,TNBa!$H123,IF('1. Ausbildungsjahr'!E$4=SOLL!$C$4,KSMf!$H109,IF('1. Ausbildungsjahr'!E$4=SOLL!$D$4,SOLL!$D$70,IF('1. Ausbildungsjahr'!E$4=SOLL!$E$4,TNBi!$H123,IF('1. Ausbildungsjahr'!E$4=SOLL!$F$4,'TEBa 1&amp;2'!$H123,IF('1. Ausbildungsjahr'!E$4=SOLL!$G$4,'TEBa 3&amp;4'!$H123,IF('1. Ausbildungsjahr'!E$4=SOLL!$H$4,'KSM WA'!$H109,IF('1. Ausbildungsjahr'!E$4=SOLL!$I$4,KSMl!$H71,IF('1. Ausbildungsjahr'!E$4=SOLL!$J$4,#REF!,IF('1. Ausbildungsjahr'!E$4=SOLL!$K$4,'PPC-H'!$H121,IF('1. Ausbildungsjahr'!E$4=SOLL!$L$4,'PPC-K'!$H130,IF(E$4=SOLL!$N$4,"-",IF('1. Ausbildungsjahr'!E$4=SOLL!$M$4,Zielbogen!$H71,""))))))))))))))</f>
        <v>-</v>
      </c>
      <c r="F70" s="77" t="str">
        <f>IF(F$4=SOLL!$O$4,'AP Teil 1-K'!$H71,IF(F$4=SOLL!$B$4,TNBa!$H123,IF('1. Ausbildungsjahr'!F$4=SOLL!$C$4,KSMf!$H109,IF('1. Ausbildungsjahr'!F$4=SOLL!$D$4,SOLL!$D$70,IF('1. Ausbildungsjahr'!F$4=SOLL!$E$4,TNBi!$H123,IF('1. Ausbildungsjahr'!F$4=SOLL!$F$4,'TEBa 1&amp;2'!$H123,IF('1. Ausbildungsjahr'!F$4=SOLL!$G$4,'TEBa 3&amp;4'!$H123,IF('1. Ausbildungsjahr'!F$4=SOLL!$H$4,'KSM WA'!$H109,IF('1. Ausbildungsjahr'!F$4=SOLL!$I$4,KSMl!$H71,IF('1. Ausbildungsjahr'!F$4=SOLL!$J$4,#REF!,IF('1. Ausbildungsjahr'!F$4=SOLL!$K$4,'PPC-H'!$H121,IF('1. Ausbildungsjahr'!F$4=SOLL!$L$4,'PPC-K'!$H130,IF(F$4=SOLL!$N$4,"-",IF('1. Ausbildungsjahr'!F$4=SOLL!$M$4,Zielbogen!$H71,""))))))))))))))</f>
        <v>-</v>
      </c>
      <c r="G70" s="77" t="str">
        <f>IF(G$4=SOLL!$O$4,'AP Teil 1-K'!$H71,IF(G$4=SOLL!$B$4,TNBa!$H123,IF('1. Ausbildungsjahr'!G$4=SOLL!$C$4,KSMf!$H109,IF('1. Ausbildungsjahr'!G$4=SOLL!$D$4,SOLL!$D$70,IF('1. Ausbildungsjahr'!G$4=SOLL!$E$4,TNBi!$H123,IF('1. Ausbildungsjahr'!G$4=SOLL!$F$4,'TEBa 1&amp;2'!$H123,IF('1. Ausbildungsjahr'!G$4=SOLL!$G$4,'TEBa 3&amp;4'!$H123,IF('1. Ausbildungsjahr'!G$4=SOLL!$H$4,'KSM WA'!$H109,IF('1. Ausbildungsjahr'!G$4=SOLL!$I$4,KSMl!$H71,IF('1. Ausbildungsjahr'!G$4=SOLL!$J$4,#REF!,IF('1. Ausbildungsjahr'!G$4=SOLL!$K$4,'PPC-H'!$H121,IF('1. Ausbildungsjahr'!G$4=SOLL!$L$4,'PPC-K'!$H130,IF(G$4=SOLL!$N$4,"-",IF('1. Ausbildungsjahr'!G$4=SOLL!$M$4,Zielbogen!$H71,""))))))))))))))</f>
        <v>-</v>
      </c>
      <c r="H70" s="77" t="str">
        <f>IF(H$4=SOLL!$O$4,'AP Teil 1-K'!$H71,IF(H$4=SOLL!$B$4,TNBa!$H123,IF('1. Ausbildungsjahr'!H$4=SOLL!$C$4,KSMf!$H109,IF('1. Ausbildungsjahr'!H$4=SOLL!$D$4,SOLL!$D$70,IF('1. Ausbildungsjahr'!H$4=SOLL!$E$4,TNBi!$H123,IF('1. Ausbildungsjahr'!H$4=SOLL!$F$4,'TEBa 1&amp;2'!$H123,IF('1. Ausbildungsjahr'!H$4=SOLL!$G$4,'TEBa 3&amp;4'!$H123,IF('1. Ausbildungsjahr'!H$4=SOLL!$H$4,'KSM WA'!$H109,IF('1. Ausbildungsjahr'!H$4=SOLL!$I$4,KSMl!$H71,IF('1. Ausbildungsjahr'!H$4=SOLL!$J$4,#REF!,IF('1. Ausbildungsjahr'!H$4=SOLL!$K$4,'PPC-H'!$H121,IF('1. Ausbildungsjahr'!H$4=SOLL!$L$4,'PPC-K'!$H130,IF(H$4=SOLL!$N$4,"-",IF('1. Ausbildungsjahr'!H$4=SOLL!$M$4,Zielbogen!$H71,""))))))))))))))</f>
        <v>-</v>
      </c>
      <c r="I70" s="77" t="str">
        <f>IF(I$4=SOLL!$O$4,'AP Teil 1-K'!$H71,IF(I$4=SOLL!$B$4,TNBa!$H123,IF('1. Ausbildungsjahr'!I$4=SOLL!$C$4,KSMf!$H109,IF('1. Ausbildungsjahr'!I$4=SOLL!$D$4,SOLL!$D$70,IF('1. Ausbildungsjahr'!I$4=SOLL!$E$4,TNBi!$H123,IF('1. Ausbildungsjahr'!I$4=SOLL!$F$4,'TEBa 1&amp;2'!$H123,IF('1. Ausbildungsjahr'!I$4=SOLL!$G$4,'TEBa 3&amp;4'!$H123,IF('1. Ausbildungsjahr'!I$4=SOLL!$H$4,'KSM WA'!$H109,IF('1. Ausbildungsjahr'!I$4=SOLL!$I$4,KSMl!$H71,IF('1. Ausbildungsjahr'!I$4=SOLL!$J$4,#REF!,IF('1. Ausbildungsjahr'!I$4=SOLL!$K$4,'PPC-H'!$H121,IF('1. Ausbildungsjahr'!I$4=SOLL!$L$4,'PPC-K'!$H130,IF(I$4=SOLL!$N$4,"-",IF('1. Ausbildungsjahr'!I$4=SOLL!$M$4,Zielbogen!$H71,""))))))))))))))</f>
        <v>-</v>
      </c>
      <c r="J70" s="77" t="str">
        <f>IF(J$4=SOLL!$O$4,'AP Teil 1-K'!$H71,IF(J$4=SOLL!$B$4,TNBa!$H123,IF('1. Ausbildungsjahr'!J$4=SOLL!$C$4,KSMf!$H109,IF('1. Ausbildungsjahr'!J$4=SOLL!$D$4,SOLL!$D$70,IF('1. Ausbildungsjahr'!J$4=SOLL!$E$4,TNBi!$H123,IF('1. Ausbildungsjahr'!J$4=SOLL!$F$4,'TEBa 1&amp;2'!$H123,IF('1. Ausbildungsjahr'!J$4=SOLL!$G$4,'TEBa 3&amp;4'!$H123,IF('1. Ausbildungsjahr'!J$4=SOLL!$H$4,'KSM WA'!$H109,IF('1. Ausbildungsjahr'!J$4=SOLL!$I$4,KSMl!$H71,IF('1. Ausbildungsjahr'!J$4=SOLL!$J$4,#REF!,IF('1. Ausbildungsjahr'!J$4=SOLL!$K$4,'PPC-H'!$H121,IF('1. Ausbildungsjahr'!J$4=SOLL!$L$4,'PPC-K'!$H130,IF(J$4=SOLL!$N$4,"-",IF('1. Ausbildungsjahr'!J$4=SOLL!$M$4,Zielbogen!$H71,""))))))))))))))</f>
        <v>-</v>
      </c>
      <c r="K70" s="77" t="str">
        <f>IF(K$4=SOLL!$O$4,'AP Teil 1-K'!$H71,IF(K$4=SOLL!$B$4,TNBa!$H123,IF('1. Ausbildungsjahr'!K$4=SOLL!$C$4,KSMf!$H109,IF('1. Ausbildungsjahr'!K$4=SOLL!$D$4,SOLL!$D$70,IF('1. Ausbildungsjahr'!K$4=SOLL!$E$4,TNBi!$H123,IF('1. Ausbildungsjahr'!K$4=SOLL!$F$4,'TEBa 1&amp;2'!$H123,IF('1. Ausbildungsjahr'!K$4=SOLL!$G$4,'TEBa 3&amp;4'!$H123,IF('1. Ausbildungsjahr'!K$4=SOLL!$H$4,'KSM WA'!$H109,IF('1. Ausbildungsjahr'!K$4=SOLL!$I$4,KSMl!$H71,IF('1. Ausbildungsjahr'!K$4=SOLL!$J$4,#REF!,IF('1. Ausbildungsjahr'!K$4=SOLL!$K$4,'PPC-H'!$H121,IF('1. Ausbildungsjahr'!K$4=SOLL!$L$4,'PPC-K'!$H130,IF(K$4=SOLL!$N$4,"-",IF('1. Ausbildungsjahr'!K$4=SOLL!$M$4,Zielbogen!$H71,""))))))))))))))</f>
        <v>-</v>
      </c>
      <c r="L70" s="12">
        <f>SUM('Hilfsblatt 1. AJ'!C70,'Hilfsblatt 1. AJ'!E70,'Hilfsblatt 1. AJ'!G70,'Hilfsblatt 1. AJ'!I70,'Hilfsblatt 1. AJ'!K70,'Hilfsblatt 1. AJ'!M70,'Hilfsblatt 1. AJ'!O70,'Hilfsblatt 1. AJ'!Q70,'Hilfsblatt 1. AJ'!S70,'Hilfsblatt 1. AJ'!U70)</f>
        <v>0</v>
      </c>
      <c r="M70" s="11" t="e">
        <f>('Hilfsblatt 1. AJ'!B70*'Hilfsblatt 1. AJ'!C70+'Hilfsblatt 1. AJ'!D70*'Hilfsblatt 1. AJ'!E70+'Hilfsblatt 1. AJ'!F70*'Hilfsblatt 1. AJ'!G70+'Hilfsblatt 1. AJ'!H70*'Hilfsblatt 1. AJ'!I70+'Hilfsblatt 1. AJ'!J70*'Hilfsblatt 1. AJ'!K70+'Hilfsblatt 1. AJ'!L70*'Hilfsblatt 1. AJ'!M70+'Hilfsblatt 1. AJ'!N70*'Hilfsblatt 1. AJ'!O70+'Hilfsblatt 1. AJ'!P70*'Hilfsblatt 1. AJ'!Q70+'Hilfsblatt 1. AJ'!R70*'Hilfsblatt 1. AJ'!S70+'Hilfsblatt 1. AJ'!T70*'Hilfsblatt 1. AJ'!U70)/L70</f>
        <v>#DIV/0!</v>
      </c>
    </row>
    <row r="71" spans="1:13" x14ac:dyDescent="0.25">
      <c r="A71" s="167" t="s">
        <v>37</v>
      </c>
      <c r="B71" s="77" t="str">
        <f>IF(B$4=SOLL!$O$4,'AP Teil 1-K'!$H72,IF(B$4=SOLL!$B$4,TNBa!$H124,IF('1. Ausbildungsjahr'!B$4=SOLL!$C$4,KSMf!$H110,IF('1. Ausbildungsjahr'!B$4=SOLL!$D$4,SOLL!$D$71,IF('1. Ausbildungsjahr'!B$4=SOLL!$E$4,TNBi!$H124,IF('1. Ausbildungsjahr'!B$4=SOLL!$F$4,'TEBa 1&amp;2'!$H124,IF('1. Ausbildungsjahr'!B$4=SOLL!$G$4,'TEBa 3&amp;4'!$H124,IF('1. Ausbildungsjahr'!B$4=SOLL!$H$4,'KSM WA'!$H110,IF('1. Ausbildungsjahr'!B$4=SOLL!$I$4,KSMl!$H72,IF('1. Ausbildungsjahr'!B$4=SOLL!$J$4,#REF!,IF('1. Ausbildungsjahr'!B$4=SOLL!$K$4,'PPC-H'!$H122,IF('1. Ausbildungsjahr'!B$4=SOLL!$L$4,'PPC-K'!$H131,IF(B$4=SOLL!$N$4,"-",IF('1. Ausbildungsjahr'!B$4=SOLL!$M$4,Zielbogen!$H72,""))))))))))))))</f>
        <v>-</v>
      </c>
      <c r="C71" s="77" t="str">
        <f>IF(C$4=SOLL!$O$4,'AP Teil 1-K'!$H72,IF(C$4=SOLL!$B$4,TNBa!$H124,IF('1. Ausbildungsjahr'!C$4=SOLL!$C$4,KSMf!$H110,IF('1. Ausbildungsjahr'!C$4=SOLL!$D$4,SOLL!$D$71,IF('1. Ausbildungsjahr'!C$4=SOLL!$E$4,TNBi!$H124,IF('1. Ausbildungsjahr'!C$4=SOLL!$F$4,'TEBa 1&amp;2'!$H124,IF('1. Ausbildungsjahr'!C$4=SOLL!$G$4,'TEBa 3&amp;4'!$H124,IF('1. Ausbildungsjahr'!C$4=SOLL!$H$4,'KSM WA'!$H110,IF('1. Ausbildungsjahr'!C$4=SOLL!$I$4,KSMl!$H72,IF('1. Ausbildungsjahr'!C$4=SOLL!$J$4,#REF!,IF('1. Ausbildungsjahr'!C$4=SOLL!$K$4,'PPC-H'!$H122,IF('1. Ausbildungsjahr'!C$4=SOLL!$L$4,'PPC-K'!$H131,IF(C$4=SOLL!$N$4,"-",IF('1. Ausbildungsjahr'!C$4=SOLL!$M$4,Zielbogen!$H72,""))))))))))))))</f>
        <v>-</v>
      </c>
      <c r="D71" s="77" t="str">
        <f>IF(D$4=SOLL!$O$4,'AP Teil 1-K'!$H72,IF(D$4=SOLL!$B$4,TNBa!$H124,IF('1. Ausbildungsjahr'!D$4=SOLL!$C$4,KSMf!$H110,IF('1. Ausbildungsjahr'!D$4=SOLL!$D$4,SOLL!$D$71,IF('1. Ausbildungsjahr'!D$4=SOLL!$E$4,TNBi!$H124,IF('1. Ausbildungsjahr'!D$4=SOLL!$F$4,'TEBa 1&amp;2'!$H124,IF('1. Ausbildungsjahr'!D$4=SOLL!$G$4,'TEBa 3&amp;4'!$H124,IF('1. Ausbildungsjahr'!D$4=SOLL!$H$4,'KSM WA'!$H110,IF('1. Ausbildungsjahr'!D$4=SOLL!$I$4,KSMl!$H72,IF('1. Ausbildungsjahr'!D$4=SOLL!$J$4,#REF!,IF('1. Ausbildungsjahr'!D$4=SOLL!$K$4,'PPC-H'!$H122,IF('1. Ausbildungsjahr'!D$4=SOLL!$L$4,'PPC-K'!$H131,IF(D$4=SOLL!$N$4,"-",IF('1. Ausbildungsjahr'!D$4=SOLL!$M$4,Zielbogen!$H72,""))))))))))))))</f>
        <v>-</v>
      </c>
      <c r="E71" s="77" t="str">
        <f>IF(E$4=SOLL!$O$4,'AP Teil 1-K'!$H72,IF(E$4=SOLL!$B$4,TNBa!$H124,IF('1. Ausbildungsjahr'!E$4=SOLL!$C$4,KSMf!$H110,IF('1. Ausbildungsjahr'!E$4=SOLL!$D$4,SOLL!$D$71,IF('1. Ausbildungsjahr'!E$4=SOLL!$E$4,TNBi!$H124,IF('1. Ausbildungsjahr'!E$4=SOLL!$F$4,'TEBa 1&amp;2'!$H124,IF('1. Ausbildungsjahr'!E$4=SOLL!$G$4,'TEBa 3&amp;4'!$H124,IF('1. Ausbildungsjahr'!E$4=SOLL!$H$4,'KSM WA'!$H110,IF('1. Ausbildungsjahr'!E$4=SOLL!$I$4,KSMl!$H72,IF('1. Ausbildungsjahr'!E$4=SOLL!$J$4,#REF!,IF('1. Ausbildungsjahr'!E$4=SOLL!$K$4,'PPC-H'!$H122,IF('1. Ausbildungsjahr'!E$4=SOLL!$L$4,'PPC-K'!$H131,IF(E$4=SOLL!$N$4,"-",IF('1. Ausbildungsjahr'!E$4=SOLL!$M$4,Zielbogen!$H72,""))))))))))))))</f>
        <v>-</v>
      </c>
      <c r="F71" s="77" t="str">
        <f>IF(F$4=SOLL!$O$4,'AP Teil 1-K'!$H72,IF(F$4=SOLL!$B$4,TNBa!$H124,IF('1. Ausbildungsjahr'!F$4=SOLL!$C$4,KSMf!$H110,IF('1. Ausbildungsjahr'!F$4=SOLL!$D$4,SOLL!$D$71,IF('1. Ausbildungsjahr'!F$4=SOLL!$E$4,TNBi!$H124,IF('1. Ausbildungsjahr'!F$4=SOLL!$F$4,'TEBa 1&amp;2'!$H124,IF('1. Ausbildungsjahr'!F$4=SOLL!$G$4,'TEBa 3&amp;4'!$H124,IF('1. Ausbildungsjahr'!F$4=SOLL!$H$4,'KSM WA'!$H110,IF('1. Ausbildungsjahr'!F$4=SOLL!$I$4,KSMl!$H72,IF('1. Ausbildungsjahr'!F$4=SOLL!$J$4,#REF!,IF('1. Ausbildungsjahr'!F$4=SOLL!$K$4,'PPC-H'!$H122,IF('1. Ausbildungsjahr'!F$4=SOLL!$L$4,'PPC-K'!$H131,IF(F$4=SOLL!$N$4,"-",IF('1. Ausbildungsjahr'!F$4=SOLL!$M$4,Zielbogen!$H72,""))))))))))))))</f>
        <v>-</v>
      </c>
      <c r="G71" s="77" t="str">
        <f>IF(G$4=SOLL!$O$4,'AP Teil 1-K'!$H72,IF(G$4=SOLL!$B$4,TNBa!$H124,IF('1. Ausbildungsjahr'!G$4=SOLL!$C$4,KSMf!$H110,IF('1. Ausbildungsjahr'!G$4=SOLL!$D$4,SOLL!$D$71,IF('1. Ausbildungsjahr'!G$4=SOLL!$E$4,TNBi!$H124,IF('1. Ausbildungsjahr'!G$4=SOLL!$F$4,'TEBa 1&amp;2'!$H124,IF('1. Ausbildungsjahr'!G$4=SOLL!$G$4,'TEBa 3&amp;4'!$H124,IF('1. Ausbildungsjahr'!G$4=SOLL!$H$4,'KSM WA'!$H110,IF('1. Ausbildungsjahr'!G$4=SOLL!$I$4,KSMl!$H72,IF('1. Ausbildungsjahr'!G$4=SOLL!$J$4,#REF!,IF('1. Ausbildungsjahr'!G$4=SOLL!$K$4,'PPC-H'!$H122,IF('1. Ausbildungsjahr'!G$4=SOLL!$L$4,'PPC-K'!$H131,IF(G$4=SOLL!$N$4,"-",IF('1. Ausbildungsjahr'!G$4=SOLL!$M$4,Zielbogen!$H72,""))))))))))))))</f>
        <v>-</v>
      </c>
      <c r="H71" s="77" t="str">
        <f>IF(H$4=SOLL!$O$4,'AP Teil 1-K'!$H72,IF(H$4=SOLL!$B$4,TNBa!$H124,IF('1. Ausbildungsjahr'!H$4=SOLL!$C$4,KSMf!$H110,IF('1. Ausbildungsjahr'!H$4=SOLL!$D$4,SOLL!$D$71,IF('1. Ausbildungsjahr'!H$4=SOLL!$E$4,TNBi!$H124,IF('1. Ausbildungsjahr'!H$4=SOLL!$F$4,'TEBa 1&amp;2'!$H124,IF('1. Ausbildungsjahr'!H$4=SOLL!$G$4,'TEBa 3&amp;4'!$H124,IF('1. Ausbildungsjahr'!H$4=SOLL!$H$4,'KSM WA'!$H110,IF('1. Ausbildungsjahr'!H$4=SOLL!$I$4,KSMl!$H72,IF('1. Ausbildungsjahr'!H$4=SOLL!$J$4,#REF!,IF('1. Ausbildungsjahr'!H$4=SOLL!$K$4,'PPC-H'!$H122,IF('1. Ausbildungsjahr'!H$4=SOLL!$L$4,'PPC-K'!$H131,IF(H$4=SOLL!$N$4,"-",IF('1. Ausbildungsjahr'!H$4=SOLL!$M$4,Zielbogen!$H72,""))))))))))))))</f>
        <v>-</v>
      </c>
      <c r="I71" s="77" t="str">
        <f>IF(I$4=SOLL!$O$4,'AP Teil 1-K'!$H72,IF(I$4=SOLL!$B$4,TNBa!$H124,IF('1. Ausbildungsjahr'!I$4=SOLL!$C$4,KSMf!$H110,IF('1. Ausbildungsjahr'!I$4=SOLL!$D$4,SOLL!$D$71,IF('1. Ausbildungsjahr'!I$4=SOLL!$E$4,TNBi!$H124,IF('1. Ausbildungsjahr'!I$4=SOLL!$F$4,'TEBa 1&amp;2'!$H124,IF('1. Ausbildungsjahr'!I$4=SOLL!$G$4,'TEBa 3&amp;4'!$H124,IF('1. Ausbildungsjahr'!I$4=SOLL!$H$4,'KSM WA'!$H110,IF('1. Ausbildungsjahr'!I$4=SOLL!$I$4,KSMl!$H72,IF('1. Ausbildungsjahr'!I$4=SOLL!$J$4,#REF!,IF('1. Ausbildungsjahr'!I$4=SOLL!$K$4,'PPC-H'!$H122,IF('1. Ausbildungsjahr'!I$4=SOLL!$L$4,'PPC-K'!$H131,IF(I$4=SOLL!$N$4,"-",IF('1. Ausbildungsjahr'!I$4=SOLL!$M$4,Zielbogen!$H72,""))))))))))))))</f>
        <v>-</v>
      </c>
      <c r="J71" s="77" t="str">
        <f>IF(J$4=SOLL!$O$4,'AP Teil 1-K'!$H72,IF(J$4=SOLL!$B$4,TNBa!$H124,IF('1. Ausbildungsjahr'!J$4=SOLL!$C$4,KSMf!$H110,IF('1. Ausbildungsjahr'!J$4=SOLL!$D$4,SOLL!$D$71,IF('1. Ausbildungsjahr'!J$4=SOLL!$E$4,TNBi!$H124,IF('1. Ausbildungsjahr'!J$4=SOLL!$F$4,'TEBa 1&amp;2'!$H124,IF('1. Ausbildungsjahr'!J$4=SOLL!$G$4,'TEBa 3&amp;4'!$H124,IF('1. Ausbildungsjahr'!J$4=SOLL!$H$4,'KSM WA'!$H110,IF('1. Ausbildungsjahr'!J$4=SOLL!$I$4,KSMl!$H72,IF('1. Ausbildungsjahr'!J$4=SOLL!$J$4,#REF!,IF('1. Ausbildungsjahr'!J$4=SOLL!$K$4,'PPC-H'!$H122,IF('1. Ausbildungsjahr'!J$4=SOLL!$L$4,'PPC-K'!$H131,IF(J$4=SOLL!$N$4,"-",IF('1. Ausbildungsjahr'!J$4=SOLL!$M$4,Zielbogen!$H72,""))))))))))))))</f>
        <v>-</v>
      </c>
      <c r="K71" s="77" t="str">
        <f>IF(K$4=SOLL!$O$4,'AP Teil 1-K'!$H72,IF(K$4=SOLL!$B$4,TNBa!$H124,IF('1. Ausbildungsjahr'!K$4=SOLL!$C$4,KSMf!$H110,IF('1. Ausbildungsjahr'!K$4=SOLL!$D$4,SOLL!$D$71,IF('1. Ausbildungsjahr'!K$4=SOLL!$E$4,TNBi!$H124,IF('1. Ausbildungsjahr'!K$4=SOLL!$F$4,'TEBa 1&amp;2'!$H124,IF('1. Ausbildungsjahr'!K$4=SOLL!$G$4,'TEBa 3&amp;4'!$H124,IF('1. Ausbildungsjahr'!K$4=SOLL!$H$4,'KSM WA'!$H110,IF('1. Ausbildungsjahr'!K$4=SOLL!$I$4,KSMl!$H72,IF('1. Ausbildungsjahr'!K$4=SOLL!$J$4,#REF!,IF('1. Ausbildungsjahr'!K$4=SOLL!$K$4,'PPC-H'!$H122,IF('1. Ausbildungsjahr'!K$4=SOLL!$L$4,'PPC-K'!$H131,IF(K$4=SOLL!$N$4,"-",IF('1. Ausbildungsjahr'!K$4=SOLL!$M$4,Zielbogen!$H72,""))))))))))))))</f>
        <v>-</v>
      </c>
      <c r="L71" s="12">
        <f>SUM('Hilfsblatt 1. AJ'!C71,'Hilfsblatt 1. AJ'!E71,'Hilfsblatt 1. AJ'!G71,'Hilfsblatt 1. AJ'!I71,'Hilfsblatt 1. AJ'!K71,'Hilfsblatt 1. AJ'!M71,'Hilfsblatt 1. AJ'!O71,'Hilfsblatt 1. AJ'!Q71,'Hilfsblatt 1. AJ'!S71,'Hilfsblatt 1. AJ'!U71)</f>
        <v>0</v>
      </c>
      <c r="M71" s="11" t="e">
        <f>('Hilfsblatt 1. AJ'!B71*'Hilfsblatt 1. AJ'!C71+'Hilfsblatt 1. AJ'!D71*'Hilfsblatt 1. AJ'!E71+'Hilfsblatt 1. AJ'!F71*'Hilfsblatt 1. AJ'!G71+'Hilfsblatt 1. AJ'!H71*'Hilfsblatt 1. AJ'!I71+'Hilfsblatt 1. AJ'!J71*'Hilfsblatt 1. AJ'!K71+'Hilfsblatt 1. AJ'!L71*'Hilfsblatt 1. AJ'!M71+'Hilfsblatt 1. AJ'!N71*'Hilfsblatt 1. AJ'!O71+'Hilfsblatt 1. AJ'!P71*'Hilfsblatt 1. AJ'!Q71+'Hilfsblatt 1. AJ'!R71*'Hilfsblatt 1. AJ'!S71+'Hilfsblatt 1. AJ'!T71*'Hilfsblatt 1. AJ'!U71)/L71</f>
        <v>#DIV/0!</v>
      </c>
    </row>
    <row r="72" spans="1:13" x14ac:dyDescent="0.25">
      <c r="A72" s="167" t="s">
        <v>24</v>
      </c>
      <c r="B72" s="77" t="str">
        <f>IF(B$4=SOLL!$O$4,'AP Teil 1-K'!$H73,IF(B$4=SOLL!$B$4,TNBa!$H125,IF('1. Ausbildungsjahr'!B$4=SOLL!$C$4,KSMf!$H111,IF('1. Ausbildungsjahr'!B$4=SOLL!$D$4,TNFs!$H$28,IF('1. Ausbildungsjahr'!B$4=SOLL!$E$4,TNBi!$H125,IF('1. Ausbildungsjahr'!B$4=SOLL!$F$4,'TEBa 1&amp;2'!$H125,IF('1. Ausbildungsjahr'!B$4=SOLL!$G$4,'TEBa 3&amp;4'!$H125,IF('1. Ausbildungsjahr'!B$4=SOLL!$H$4,'KSM WA'!$H111,IF('1. Ausbildungsjahr'!B$4=SOLL!$I$4,KSMl!$H73,IF('1. Ausbildungsjahr'!B$4=SOLL!$J$4,#REF!,IF('1. Ausbildungsjahr'!B$4=SOLL!$K$4,'PPC-H'!$H123,IF('1. Ausbildungsjahr'!B$4=SOLL!$L$4,'PPC-K'!$H132,IF(B$4=SOLL!$N$4,"-",IF('1. Ausbildungsjahr'!B$4=SOLL!$M$4,Zielbogen!$H73,""))))))))))))))</f>
        <v>-</v>
      </c>
      <c r="C72" s="77" t="str">
        <f>IF(C$4=SOLL!$O$4,'AP Teil 1-K'!$H73,IF(C$4=SOLL!$B$4,TNBa!$H125,IF('1. Ausbildungsjahr'!C$4=SOLL!$C$4,KSMf!$H111,IF('1. Ausbildungsjahr'!C$4=SOLL!$D$4,TNFs!$H$28,IF('1. Ausbildungsjahr'!C$4=SOLL!$E$4,TNBi!$H125,IF('1. Ausbildungsjahr'!C$4=SOLL!$F$4,'TEBa 1&amp;2'!$H125,IF('1. Ausbildungsjahr'!C$4=SOLL!$G$4,'TEBa 3&amp;4'!$H125,IF('1. Ausbildungsjahr'!C$4=SOLL!$H$4,'KSM WA'!$H111,IF('1. Ausbildungsjahr'!C$4=SOLL!$I$4,KSMl!$H73,IF('1. Ausbildungsjahr'!C$4=SOLL!$J$4,#REF!,IF('1. Ausbildungsjahr'!C$4=SOLL!$K$4,'PPC-H'!$H123,IF('1. Ausbildungsjahr'!C$4=SOLL!$L$4,'PPC-K'!$H132,IF(C$4=SOLL!$N$4,"-",IF('1. Ausbildungsjahr'!C$4=SOLL!$M$4,Zielbogen!$H73,""))))))))))))))</f>
        <v>-</v>
      </c>
      <c r="D72" s="77" t="str">
        <f>IF(D$4=SOLL!$O$4,'AP Teil 1-K'!$H73,IF(D$4=SOLL!$B$4,TNBa!$H125,IF('1. Ausbildungsjahr'!D$4=SOLL!$C$4,KSMf!$H111,IF('1. Ausbildungsjahr'!D$4=SOLL!$D$4,TNFs!$H$28,IF('1. Ausbildungsjahr'!D$4=SOLL!$E$4,TNBi!$H125,IF('1. Ausbildungsjahr'!D$4=SOLL!$F$4,'TEBa 1&amp;2'!$H125,IF('1. Ausbildungsjahr'!D$4=SOLL!$G$4,'TEBa 3&amp;4'!$H125,IF('1. Ausbildungsjahr'!D$4=SOLL!$H$4,'KSM WA'!$H111,IF('1. Ausbildungsjahr'!D$4=SOLL!$I$4,KSMl!$H73,IF('1. Ausbildungsjahr'!D$4=SOLL!$J$4,#REF!,IF('1. Ausbildungsjahr'!D$4=SOLL!$K$4,'PPC-H'!$H123,IF('1. Ausbildungsjahr'!D$4=SOLL!$L$4,'PPC-K'!$H132,IF(D$4=SOLL!$N$4,"-",IF('1. Ausbildungsjahr'!D$4=SOLL!$M$4,Zielbogen!$H73,""))))))))))))))</f>
        <v>-</v>
      </c>
      <c r="E72" s="77" t="str">
        <f>IF(E$4=SOLL!$O$4,'AP Teil 1-K'!$H73,IF(E$4=SOLL!$B$4,TNBa!$H125,IF('1. Ausbildungsjahr'!E$4=SOLL!$C$4,KSMf!$H111,IF('1. Ausbildungsjahr'!E$4=SOLL!$D$4,TNFs!$H$28,IF('1. Ausbildungsjahr'!E$4=SOLL!$E$4,TNBi!$H125,IF('1. Ausbildungsjahr'!E$4=SOLL!$F$4,'TEBa 1&amp;2'!$H125,IF('1. Ausbildungsjahr'!E$4=SOLL!$G$4,'TEBa 3&amp;4'!$H125,IF('1. Ausbildungsjahr'!E$4=SOLL!$H$4,'KSM WA'!$H111,IF('1. Ausbildungsjahr'!E$4=SOLL!$I$4,KSMl!$H73,IF('1. Ausbildungsjahr'!E$4=SOLL!$J$4,#REF!,IF('1. Ausbildungsjahr'!E$4=SOLL!$K$4,'PPC-H'!$H123,IF('1. Ausbildungsjahr'!E$4=SOLL!$L$4,'PPC-K'!$H132,IF(E$4=SOLL!$N$4,"-",IF('1. Ausbildungsjahr'!E$4=SOLL!$M$4,Zielbogen!$H73,""))))))))))))))</f>
        <v>-</v>
      </c>
      <c r="F72" s="77" t="str">
        <f>IF(F$4=SOLL!$O$4,'AP Teil 1-K'!$H73,IF(F$4=SOLL!$B$4,TNBa!$H125,IF('1. Ausbildungsjahr'!F$4=SOLL!$C$4,KSMf!$H111,IF('1. Ausbildungsjahr'!F$4=SOLL!$D$4,TNFs!$H$28,IF('1. Ausbildungsjahr'!F$4=SOLL!$E$4,TNBi!$H125,IF('1. Ausbildungsjahr'!F$4=SOLL!$F$4,'TEBa 1&amp;2'!$H125,IF('1. Ausbildungsjahr'!F$4=SOLL!$G$4,'TEBa 3&amp;4'!$H125,IF('1. Ausbildungsjahr'!F$4=SOLL!$H$4,'KSM WA'!$H111,IF('1. Ausbildungsjahr'!F$4=SOLL!$I$4,KSMl!$H73,IF('1. Ausbildungsjahr'!F$4=SOLL!$J$4,#REF!,IF('1. Ausbildungsjahr'!F$4=SOLL!$K$4,'PPC-H'!$H123,IF('1. Ausbildungsjahr'!F$4=SOLL!$L$4,'PPC-K'!$H132,IF(F$4=SOLL!$N$4,"-",IF('1. Ausbildungsjahr'!F$4=SOLL!$M$4,Zielbogen!$H73,""))))))))))))))</f>
        <v>-</v>
      </c>
      <c r="G72" s="77" t="str">
        <f>IF(G$4=SOLL!$O$4,'AP Teil 1-K'!$H73,IF(G$4=SOLL!$B$4,TNBa!$H125,IF('1. Ausbildungsjahr'!G$4=SOLL!$C$4,KSMf!$H111,IF('1. Ausbildungsjahr'!G$4=SOLL!$D$4,TNFs!$H$28,IF('1. Ausbildungsjahr'!G$4=SOLL!$E$4,TNBi!$H125,IF('1. Ausbildungsjahr'!G$4=SOLL!$F$4,'TEBa 1&amp;2'!$H125,IF('1. Ausbildungsjahr'!G$4=SOLL!$G$4,'TEBa 3&amp;4'!$H125,IF('1. Ausbildungsjahr'!G$4=SOLL!$H$4,'KSM WA'!$H111,IF('1. Ausbildungsjahr'!G$4=SOLL!$I$4,KSMl!$H73,IF('1. Ausbildungsjahr'!G$4=SOLL!$J$4,#REF!,IF('1. Ausbildungsjahr'!G$4=SOLL!$K$4,'PPC-H'!$H123,IF('1. Ausbildungsjahr'!G$4=SOLL!$L$4,'PPC-K'!$H132,IF(G$4=SOLL!$N$4,"-",IF('1. Ausbildungsjahr'!G$4=SOLL!$M$4,Zielbogen!$H73,""))))))))))))))</f>
        <v>-</v>
      </c>
      <c r="H72" s="77" t="str">
        <f>IF(H$4=SOLL!$O$4,'AP Teil 1-K'!$H73,IF(H$4=SOLL!$B$4,TNBa!$H125,IF('1. Ausbildungsjahr'!H$4=SOLL!$C$4,KSMf!$H111,IF('1. Ausbildungsjahr'!H$4=SOLL!$D$4,TNFs!$H$28,IF('1. Ausbildungsjahr'!H$4=SOLL!$E$4,TNBi!$H125,IF('1. Ausbildungsjahr'!H$4=SOLL!$F$4,'TEBa 1&amp;2'!$H125,IF('1. Ausbildungsjahr'!H$4=SOLL!$G$4,'TEBa 3&amp;4'!$H125,IF('1. Ausbildungsjahr'!H$4=SOLL!$H$4,'KSM WA'!$H111,IF('1. Ausbildungsjahr'!H$4=SOLL!$I$4,KSMl!$H73,IF('1. Ausbildungsjahr'!H$4=SOLL!$J$4,#REF!,IF('1. Ausbildungsjahr'!H$4=SOLL!$K$4,'PPC-H'!$H123,IF('1. Ausbildungsjahr'!H$4=SOLL!$L$4,'PPC-K'!$H132,IF(H$4=SOLL!$N$4,"-",IF('1. Ausbildungsjahr'!H$4=SOLL!$M$4,Zielbogen!$H73,""))))))))))))))</f>
        <v>-</v>
      </c>
      <c r="I72" s="77" t="str">
        <f>IF(I$4=SOLL!$O$4,'AP Teil 1-K'!$H73,IF(I$4=SOLL!$B$4,TNBa!$H125,IF('1. Ausbildungsjahr'!I$4=SOLL!$C$4,KSMf!$H111,IF('1. Ausbildungsjahr'!I$4=SOLL!$D$4,TNFs!$H$28,IF('1. Ausbildungsjahr'!I$4=SOLL!$E$4,TNBi!$H125,IF('1. Ausbildungsjahr'!I$4=SOLL!$F$4,'TEBa 1&amp;2'!$H125,IF('1. Ausbildungsjahr'!I$4=SOLL!$G$4,'TEBa 3&amp;4'!$H125,IF('1. Ausbildungsjahr'!I$4=SOLL!$H$4,'KSM WA'!$H111,IF('1. Ausbildungsjahr'!I$4=SOLL!$I$4,KSMl!$H73,IF('1. Ausbildungsjahr'!I$4=SOLL!$J$4,#REF!,IF('1. Ausbildungsjahr'!I$4=SOLL!$K$4,'PPC-H'!$H123,IF('1. Ausbildungsjahr'!I$4=SOLL!$L$4,'PPC-K'!$H132,IF(I$4=SOLL!$N$4,"-",IF('1. Ausbildungsjahr'!I$4=SOLL!$M$4,Zielbogen!$H73,""))))))))))))))</f>
        <v>-</v>
      </c>
      <c r="J72" s="77" t="str">
        <f>IF(J$4=SOLL!$O$4,'AP Teil 1-K'!$H73,IF(J$4=SOLL!$B$4,TNBa!$H125,IF('1. Ausbildungsjahr'!J$4=SOLL!$C$4,KSMf!$H111,IF('1. Ausbildungsjahr'!J$4=SOLL!$D$4,TNFs!$H$28,IF('1. Ausbildungsjahr'!J$4=SOLL!$E$4,TNBi!$H125,IF('1. Ausbildungsjahr'!J$4=SOLL!$F$4,'TEBa 1&amp;2'!$H125,IF('1. Ausbildungsjahr'!J$4=SOLL!$G$4,'TEBa 3&amp;4'!$H125,IF('1. Ausbildungsjahr'!J$4=SOLL!$H$4,'KSM WA'!$H111,IF('1. Ausbildungsjahr'!J$4=SOLL!$I$4,KSMl!$H73,IF('1. Ausbildungsjahr'!J$4=SOLL!$J$4,#REF!,IF('1. Ausbildungsjahr'!J$4=SOLL!$K$4,'PPC-H'!$H123,IF('1. Ausbildungsjahr'!J$4=SOLL!$L$4,'PPC-K'!$H132,IF(J$4=SOLL!$N$4,"-",IF('1. Ausbildungsjahr'!J$4=SOLL!$M$4,Zielbogen!$H73,""))))))))))))))</f>
        <v>-</v>
      </c>
      <c r="K72" s="77" t="str">
        <f>IF(K$4=SOLL!$O$4,'AP Teil 1-K'!$H73,IF(K$4=SOLL!$B$4,TNBa!$H125,IF('1. Ausbildungsjahr'!K$4=SOLL!$C$4,KSMf!$H111,IF('1. Ausbildungsjahr'!K$4=SOLL!$D$4,TNFs!$H$28,IF('1. Ausbildungsjahr'!K$4=SOLL!$E$4,TNBi!$H125,IF('1. Ausbildungsjahr'!K$4=SOLL!$F$4,'TEBa 1&amp;2'!$H125,IF('1. Ausbildungsjahr'!K$4=SOLL!$G$4,'TEBa 3&amp;4'!$H125,IF('1. Ausbildungsjahr'!K$4=SOLL!$H$4,'KSM WA'!$H111,IF('1. Ausbildungsjahr'!K$4=SOLL!$I$4,KSMl!$H73,IF('1. Ausbildungsjahr'!K$4=SOLL!$J$4,#REF!,IF('1. Ausbildungsjahr'!K$4=SOLL!$K$4,'PPC-H'!$H123,IF('1. Ausbildungsjahr'!K$4=SOLL!$L$4,'PPC-K'!$H132,IF(K$4=SOLL!$N$4,"-",IF('1. Ausbildungsjahr'!K$4=SOLL!$M$4,Zielbogen!$H73,""))))))))))))))</f>
        <v>-</v>
      </c>
      <c r="L72" s="12">
        <f>SUM('Hilfsblatt 1. AJ'!C72,'Hilfsblatt 1. AJ'!E72,'Hilfsblatt 1. AJ'!G72,'Hilfsblatt 1. AJ'!I72,'Hilfsblatt 1. AJ'!K72,'Hilfsblatt 1. AJ'!M72,'Hilfsblatt 1. AJ'!O72,'Hilfsblatt 1. AJ'!Q72,'Hilfsblatt 1. AJ'!S72,'Hilfsblatt 1. AJ'!U72)</f>
        <v>0</v>
      </c>
      <c r="M72" s="11" t="e">
        <f>('Hilfsblatt 1. AJ'!B72*'Hilfsblatt 1. AJ'!C72+'Hilfsblatt 1. AJ'!D72*'Hilfsblatt 1. AJ'!E72+'Hilfsblatt 1. AJ'!F72*'Hilfsblatt 1. AJ'!G72+'Hilfsblatt 1. AJ'!H72*'Hilfsblatt 1. AJ'!I72+'Hilfsblatt 1. AJ'!J72*'Hilfsblatt 1. AJ'!K72+'Hilfsblatt 1. AJ'!L72*'Hilfsblatt 1. AJ'!M72+'Hilfsblatt 1. AJ'!N72*'Hilfsblatt 1. AJ'!O72+'Hilfsblatt 1. AJ'!P72*'Hilfsblatt 1. AJ'!Q72+'Hilfsblatt 1. AJ'!R72*'Hilfsblatt 1. AJ'!S72+'Hilfsblatt 1. AJ'!T72*'Hilfsblatt 1. AJ'!U72)/L72</f>
        <v>#DIV/0!</v>
      </c>
    </row>
    <row r="73" spans="1:13" x14ac:dyDescent="0.25">
      <c r="A73" s="167" t="s">
        <v>23</v>
      </c>
      <c r="B73" s="77" t="str">
        <f>IF(B$4=SOLL!$O$4,'AP Teil 1-K'!$H74,IF(B$4=SOLL!$B$4,TNBa!$H126,IF('1. Ausbildungsjahr'!B$4=SOLL!$C$4,KSMf!$H112,IF('1. Ausbildungsjahr'!B$4=SOLL!$D$4,TNFs!$H$25,IF('1. Ausbildungsjahr'!B$4=SOLL!$E$4,TNBi!$H126,IF('1. Ausbildungsjahr'!B$4=SOLL!$F$4,'TEBa 1&amp;2'!$H126,IF('1. Ausbildungsjahr'!B$4=SOLL!$G$4,'TEBa 3&amp;4'!$H126,IF('1. Ausbildungsjahr'!B$4=SOLL!$H$4,'KSM WA'!$H112,IF('1. Ausbildungsjahr'!B$4=SOLL!$I$4,KSMl!$H74,IF('1. Ausbildungsjahr'!B$4=SOLL!$J$4,#REF!,IF('1. Ausbildungsjahr'!B$4=SOLL!$K$4,'PPC-H'!$H124,IF('1. Ausbildungsjahr'!B$4=SOLL!$L$4,'PPC-K'!$H133,IF(B$4=SOLL!$N$4,"-",IF('1. Ausbildungsjahr'!B$4=SOLL!$M$4,Zielbogen!$H74,""))))))))))))))</f>
        <v>-</v>
      </c>
      <c r="C73" s="77" t="str">
        <f>IF(C$4=SOLL!$O$4,'AP Teil 1-K'!$H74,IF(C$4=SOLL!$B$4,TNBa!$H126,IF('1. Ausbildungsjahr'!C$4=SOLL!$C$4,KSMf!$H112,IF('1. Ausbildungsjahr'!C$4=SOLL!$D$4,TNFs!$H$25,IF('1. Ausbildungsjahr'!C$4=SOLL!$E$4,TNBi!$H126,IF('1. Ausbildungsjahr'!C$4=SOLL!$F$4,'TEBa 1&amp;2'!$H126,IF('1. Ausbildungsjahr'!C$4=SOLL!$G$4,'TEBa 3&amp;4'!$H126,IF('1. Ausbildungsjahr'!C$4=SOLL!$H$4,'KSM WA'!$H112,IF('1. Ausbildungsjahr'!C$4=SOLL!$I$4,KSMl!$H74,IF('1. Ausbildungsjahr'!C$4=SOLL!$J$4,#REF!,IF('1. Ausbildungsjahr'!C$4=SOLL!$K$4,'PPC-H'!$H124,IF('1. Ausbildungsjahr'!C$4=SOLL!$L$4,'PPC-K'!$H133,IF(C$4=SOLL!$N$4,"-",IF('1. Ausbildungsjahr'!C$4=SOLL!$M$4,Zielbogen!$H74,""))))))))))))))</f>
        <v>-</v>
      </c>
      <c r="D73" s="77" t="str">
        <f>IF(D$4=SOLL!$O$4,'AP Teil 1-K'!$H74,IF(D$4=SOLL!$B$4,TNBa!$H126,IF('1. Ausbildungsjahr'!D$4=SOLL!$C$4,KSMf!$H112,IF('1. Ausbildungsjahr'!D$4=SOLL!$D$4,TNFs!$H$25,IF('1. Ausbildungsjahr'!D$4=SOLL!$E$4,TNBi!$H126,IF('1. Ausbildungsjahr'!D$4=SOLL!$F$4,'TEBa 1&amp;2'!$H126,IF('1. Ausbildungsjahr'!D$4=SOLL!$G$4,'TEBa 3&amp;4'!$H126,IF('1. Ausbildungsjahr'!D$4=SOLL!$H$4,'KSM WA'!$H112,IF('1. Ausbildungsjahr'!D$4=SOLL!$I$4,KSMl!$H74,IF('1. Ausbildungsjahr'!D$4=SOLL!$J$4,#REF!,IF('1. Ausbildungsjahr'!D$4=SOLL!$K$4,'PPC-H'!$H124,IF('1. Ausbildungsjahr'!D$4=SOLL!$L$4,'PPC-K'!$H133,IF(D$4=SOLL!$N$4,"-",IF('1. Ausbildungsjahr'!D$4=SOLL!$M$4,Zielbogen!$H74,""))))))))))))))</f>
        <v>-</v>
      </c>
      <c r="E73" s="77" t="str">
        <f>IF(E$4=SOLL!$O$4,'AP Teil 1-K'!$H74,IF(E$4=SOLL!$B$4,TNBa!$H126,IF('1. Ausbildungsjahr'!E$4=SOLL!$C$4,KSMf!$H112,IF('1. Ausbildungsjahr'!E$4=SOLL!$D$4,TNFs!$H$25,IF('1. Ausbildungsjahr'!E$4=SOLL!$E$4,TNBi!$H126,IF('1. Ausbildungsjahr'!E$4=SOLL!$F$4,'TEBa 1&amp;2'!$H126,IF('1. Ausbildungsjahr'!E$4=SOLL!$G$4,'TEBa 3&amp;4'!$H126,IF('1. Ausbildungsjahr'!E$4=SOLL!$H$4,'KSM WA'!$H112,IF('1. Ausbildungsjahr'!E$4=SOLL!$I$4,KSMl!$H74,IF('1. Ausbildungsjahr'!E$4=SOLL!$J$4,#REF!,IF('1. Ausbildungsjahr'!E$4=SOLL!$K$4,'PPC-H'!$H124,IF('1. Ausbildungsjahr'!E$4=SOLL!$L$4,'PPC-K'!$H133,IF(E$4=SOLL!$N$4,"-",IF('1. Ausbildungsjahr'!E$4=SOLL!$M$4,Zielbogen!$H74,""))))))))))))))</f>
        <v>-</v>
      </c>
      <c r="F73" s="77" t="str">
        <f>IF(F$4=SOLL!$O$4,'AP Teil 1-K'!$H74,IF(F$4=SOLL!$B$4,TNBa!$H126,IF('1. Ausbildungsjahr'!F$4=SOLL!$C$4,KSMf!$H112,IF('1. Ausbildungsjahr'!F$4=SOLL!$D$4,TNFs!$H$25,IF('1. Ausbildungsjahr'!F$4=SOLL!$E$4,TNBi!$H126,IF('1. Ausbildungsjahr'!F$4=SOLL!$F$4,'TEBa 1&amp;2'!$H126,IF('1. Ausbildungsjahr'!F$4=SOLL!$G$4,'TEBa 3&amp;4'!$H126,IF('1. Ausbildungsjahr'!F$4=SOLL!$H$4,'KSM WA'!$H112,IF('1. Ausbildungsjahr'!F$4=SOLL!$I$4,KSMl!$H74,IF('1. Ausbildungsjahr'!F$4=SOLL!$J$4,#REF!,IF('1. Ausbildungsjahr'!F$4=SOLL!$K$4,'PPC-H'!$H124,IF('1. Ausbildungsjahr'!F$4=SOLL!$L$4,'PPC-K'!$H133,IF(F$4=SOLL!$N$4,"-",IF('1. Ausbildungsjahr'!F$4=SOLL!$M$4,Zielbogen!$H74,""))))))))))))))</f>
        <v>-</v>
      </c>
      <c r="G73" s="77" t="str">
        <f>IF(G$4=SOLL!$O$4,'AP Teil 1-K'!$H74,IF(G$4=SOLL!$B$4,TNBa!$H126,IF('1. Ausbildungsjahr'!G$4=SOLL!$C$4,KSMf!$H112,IF('1. Ausbildungsjahr'!G$4=SOLL!$D$4,TNFs!$H$25,IF('1. Ausbildungsjahr'!G$4=SOLL!$E$4,TNBi!$H126,IF('1. Ausbildungsjahr'!G$4=SOLL!$F$4,'TEBa 1&amp;2'!$H126,IF('1. Ausbildungsjahr'!G$4=SOLL!$G$4,'TEBa 3&amp;4'!$H126,IF('1. Ausbildungsjahr'!G$4=SOLL!$H$4,'KSM WA'!$H112,IF('1. Ausbildungsjahr'!G$4=SOLL!$I$4,KSMl!$H74,IF('1. Ausbildungsjahr'!G$4=SOLL!$J$4,#REF!,IF('1. Ausbildungsjahr'!G$4=SOLL!$K$4,'PPC-H'!$H124,IF('1. Ausbildungsjahr'!G$4=SOLL!$L$4,'PPC-K'!$H133,IF(G$4=SOLL!$N$4,"-",IF('1. Ausbildungsjahr'!G$4=SOLL!$M$4,Zielbogen!$H74,""))))))))))))))</f>
        <v>-</v>
      </c>
      <c r="H73" s="77" t="str">
        <f>IF(H$4=SOLL!$O$4,'AP Teil 1-K'!$H74,IF(H$4=SOLL!$B$4,TNBa!$H126,IF('1. Ausbildungsjahr'!H$4=SOLL!$C$4,KSMf!$H112,IF('1. Ausbildungsjahr'!H$4=SOLL!$D$4,TNFs!$H$25,IF('1. Ausbildungsjahr'!H$4=SOLL!$E$4,TNBi!$H126,IF('1. Ausbildungsjahr'!H$4=SOLL!$F$4,'TEBa 1&amp;2'!$H126,IF('1. Ausbildungsjahr'!H$4=SOLL!$G$4,'TEBa 3&amp;4'!$H126,IF('1. Ausbildungsjahr'!H$4=SOLL!$H$4,'KSM WA'!$H112,IF('1. Ausbildungsjahr'!H$4=SOLL!$I$4,KSMl!$H74,IF('1. Ausbildungsjahr'!H$4=SOLL!$J$4,#REF!,IF('1. Ausbildungsjahr'!H$4=SOLL!$K$4,'PPC-H'!$H124,IF('1. Ausbildungsjahr'!H$4=SOLL!$L$4,'PPC-K'!$H133,IF(H$4=SOLL!$N$4,"-",IF('1. Ausbildungsjahr'!H$4=SOLL!$M$4,Zielbogen!$H74,""))))))))))))))</f>
        <v>-</v>
      </c>
      <c r="I73" s="77" t="str">
        <f>IF(I$4=SOLL!$O$4,'AP Teil 1-K'!$H74,IF(I$4=SOLL!$B$4,TNBa!$H126,IF('1. Ausbildungsjahr'!I$4=SOLL!$C$4,KSMf!$H112,IF('1. Ausbildungsjahr'!I$4=SOLL!$D$4,TNFs!$H$25,IF('1. Ausbildungsjahr'!I$4=SOLL!$E$4,TNBi!$H126,IF('1. Ausbildungsjahr'!I$4=SOLL!$F$4,'TEBa 1&amp;2'!$H126,IF('1. Ausbildungsjahr'!I$4=SOLL!$G$4,'TEBa 3&amp;4'!$H126,IF('1. Ausbildungsjahr'!I$4=SOLL!$H$4,'KSM WA'!$H112,IF('1. Ausbildungsjahr'!I$4=SOLL!$I$4,KSMl!$H74,IF('1. Ausbildungsjahr'!I$4=SOLL!$J$4,#REF!,IF('1. Ausbildungsjahr'!I$4=SOLL!$K$4,'PPC-H'!$H124,IF('1. Ausbildungsjahr'!I$4=SOLL!$L$4,'PPC-K'!$H133,IF(I$4=SOLL!$N$4,"-",IF('1. Ausbildungsjahr'!I$4=SOLL!$M$4,Zielbogen!$H74,""))))))))))))))</f>
        <v>-</v>
      </c>
      <c r="J73" s="77" t="str">
        <f>IF(J$4=SOLL!$O$4,'AP Teil 1-K'!$H74,IF(J$4=SOLL!$B$4,TNBa!$H126,IF('1. Ausbildungsjahr'!J$4=SOLL!$C$4,KSMf!$H112,IF('1. Ausbildungsjahr'!J$4=SOLL!$D$4,TNFs!$H$25,IF('1. Ausbildungsjahr'!J$4=SOLL!$E$4,TNBi!$H126,IF('1. Ausbildungsjahr'!J$4=SOLL!$F$4,'TEBa 1&amp;2'!$H126,IF('1. Ausbildungsjahr'!J$4=SOLL!$G$4,'TEBa 3&amp;4'!$H126,IF('1. Ausbildungsjahr'!J$4=SOLL!$H$4,'KSM WA'!$H112,IF('1. Ausbildungsjahr'!J$4=SOLL!$I$4,KSMl!$H74,IF('1. Ausbildungsjahr'!J$4=SOLL!$J$4,#REF!,IF('1. Ausbildungsjahr'!J$4=SOLL!$K$4,'PPC-H'!$H124,IF('1. Ausbildungsjahr'!J$4=SOLL!$L$4,'PPC-K'!$H133,IF(J$4=SOLL!$N$4,"-",IF('1. Ausbildungsjahr'!J$4=SOLL!$M$4,Zielbogen!$H74,""))))))))))))))</f>
        <v>-</v>
      </c>
      <c r="K73" s="77" t="str">
        <f>IF(K$4=SOLL!$O$4,'AP Teil 1-K'!$H74,IF(K$4=SOLL!$B$4,TNBa!$H126,IF('1. Ausbildungsjahr'!K$4=SOLL!$C$4,KSMf!$H112,IF('1. Ausbildungsjahr'!K$4=SOLL!$D$4,TNFs!$H$25,IF('1. Ausbildungsjahr'!K$4=SOLL!$E$4,TNBi!$H126,IF('1. Ausbildungsjahr'!K$4=SOLL!$F$4,'TEBa 1&amp;2'!$H126,IF('1. Ausbildungsjahr'!K$4=SOLL!$G$4,'TEBa 3&amp;4'!$H126,IF('1. Ausbildungsjahr'!K$4=SOLL!$H$4,'KSM WA'!$H112,IF('1. Ausbildungsjahr'!K$4=SOLL!$I$4,KSMl!$H74,IF('1. Ausbildungsjahr'!K$4=SOLL!$J$4,#REF!,IF('1. Ausbildungsjahr'!K$4=SOLL!$K$4,'PPC-H'!$H124,IF('1. Ausbildungsjahr'!K$4=SOLL!$L$4,'PPC-K'!$H133,IF(K$4=SOLL!$N$4,"-",IF('1. Ausbildungsjahr'!K$4=SOLL!$M$4,Zielbogen!$H74,""))))))))))))))</f>
        <v>-</v>
      </c>
      <c r="L73" s="12">
        <f>SUM('Hilfsblatt 1. AJ'!C73,'Hilfsblatt 1. AJ'!E73,'Hilfsblatt 1. AJ'!G73,'Hilfsblatt 1. AJ'!I73,'Hilfsblatt 1. AJ'!K73,'Hilfsblatt 1. AJ'!M73,'Hilfsblatt 1. AJ'!O73,'Hilfsblatt 1. AJ'!Q73,'Hilfsblatt 1. AJ'!S73,'Hilfsblatt 1. AJ'!U73)</f>
        <v>0</v>
      </c>
      <c r="M73" s="11" t="e">
        <f>('Hilfsblatt 1. AJ'!B73*'Hilfsblatt 1. AJ'!C73+'Hilfsblatt 1. AJ'!D73*'Hilfsblatt 1. AJ'!E73+'Hilfsblatt 1. AJ'!F73*'Hilfsblatt 1. AJ'!G73+'Hilfsblatt 1. AJ'!H73*'Hilfsblatt 1. AJ'!I73+'Hilfsblatt 1. AJ'!J73*'Hilfsblatt 1. AJ'!K73+'Hilfsblatt 1. AJ'!L73*'Hilfsblatt 1. AJ'!M73+'Hilfsblatt 1. AJ'!N73*'Hilfsblatt 1. AJ'!O73+'Hilfsblatt 1. AJ'!P73*'Hilfsblatt 1. AJ'!Q73+'Hilfsblatt 1. AJ'!R73*'Hilfsblatt 1. AJ'!S73+'Hilfsblatt 1. AJ'!T73*'Hilfsblatt 1. AJ'!U73)/L73</f>
        <v>#DIV/0!</v>
      </c>
    </row>
    <row r="74" spans="1:13" x14ac:dyDescent="0.25">
      <c r="A74" s="5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12"/>
      <c r="M74" s="11"/>
    </row>
    <row r="75" spans="1:13" x14ac:dyDescent="0.25">
      <c r="A75" s="93" t="s">
        <v>30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12"/>
      <c r="M75" s="11"/>
    </row>
    <row r="76" spans="1:13" x14ac:dyDescent="0.25">
      <c r="A76" s="167" t="s">
        <v>31</v>
      </c>
      <c r="B76" s="77" t="str">
        <f>IF(B$4=SOLL!$O$4,'AP Teil 1-K'!$H77,IF(B$4=SOLL!$B$4,TNBa!$H129,IF('1. Ausbildungsjahr'!B$4=SOLL!$C$4,KSMf!$H115,IF('1. Ausbildungsjahr'!B$4=SOLL!$D$4,TNFs!$H$65,IF('1. Ausbildungsjahr'!B$4=SOLL!$E$4,TNBi!$H129,IF('1. Ausbildungsjahr'!B$4=SOLL!$F$4,'TEBa 1&amp;2'!$H129,IF('1. Ausbildungsjahr'!B$4=SOLL!$G$4,'TEBa 3&amp;4'!$H129,IF('1. Ausbildungsjahr'!B$4=SOLL!$H$4,'KSM WA'!$H115,IF('1. Ausbildungsjahr'!B$4=SOLL!$I$4,KSMl!$H77,IF('1. Ausbildungsjahr'!B$4=SOLL!$J$4,#REF!,IF('1. Ausbildungsjahr'!B$4=SOLL!$K$4,'PPC-H'!$H127,IF('1. Ausbildungsjahr'!B$4=SOLL!$L$4,'PPC-K'!$H136,IF(B$4=SOLL!$N$4,"-",IF('1. Ausbildungsjahr'!B$4=SOLL!$M$4,Zielbogen!$H77,""))))))))))))))</f>
        <v>-</v>
      </c>
      <c r="C76" s="77" t="str">
        <f>IF(C$4=SOLL!$O$4,'AP Teil 1-K'!$H77,IF(C$4=SOLL!$B$4,TNBa!$H129,IF('1. Ausbildungsjahr'!C$4=SOLL!$C$4,KSMf!$H115,IF('1. Ausbildungsjahr'!C$4=SOLL!$D$4,TNFs!$H$65,IF('1. Ausbildungsjahr'!C$4=SOLL!$E$4,TNBi!$H129,IF('1. Ausbildungsjahr'!C$4=SOLL!$F$4,'TEBa 1&amp;2'!$H129,IF('1. Ausbildungsjahr'!C$4=SOLL!$G$4,'TEBa 3&amp;4'!$H129,IF('1. Ausbildungsjahr'!C$4=SOLL!$H$4,'KSM WA'!$H115,IF('1. Ausbildungsjahr'!C$4=SOLL!$I$4,KSMl!$H77,IF('1. Ausbildungsjahr'!C$4=SOLL!$J$4,#REF!,IF('1. Ausbildungsjahr'!C$4=SOLL!$K$4,'PPC-H'!$H127,IF('1. Ausbildungsjahr'!C$4=SOLL!$L$4,'PPC-K'!$H136,IF(C$4=SOLL!$N$4,"-",IF('1. Ausbildungsjahr'!C$4=SOLL!$M$4,Zielbogen!$H77,""))))))))))))))</f>
        <v>-</v>
      </c>
      <c r="D76" s="77" t="str">
        <f>IF(D$4=SOLL!$O$4,'AP Teil 1-K'!$H77,IF(D$4=SOLL!$B$4,TNBa!$H129,IF('1. Ausbildungsjahr'!D$4=SOLL!$C$4,KSMf!$H115,IF('1. Ausbildungsjahr'!D$4=SOLL!$D$4,TNFs!$H$65,IF('1. Ausbildungsjahr'!D$4=SOLL!$E$4,TNBi!$H129,IF('1. Ausbildungsjahr'!D$4=SOLL!$F$4,'TEBa 1&amp;2'!$H129,IF('1. Ausbildungsjahr'!D$4=SOLL!$G$4,'TEBa 3&amp;4'!$H129,IF('1. Ausbildungsjahr'!D$4=SOLL!$H$4,'KSM WA'!$H115,IF('1. Ausbildungsjahr'!D$4=SOLL!$I$4,KSMl!$H77,IF('1. Ausbildungsjahr'!D$4=SOLL!$J$4,#REF!,IF('1. Ausbildungsjahr'!D$4=SOLL!$K$4,'PPC-H'!$H127,IF('1. Ausbildungsjahr'!D$4=SOLL!$L$4,'PPC-K'!$H136,IF(D$4=SOLL!$N$4,"-",IF('1. Ausbildungsjahr'!D$4=SOLL!$M$4,Zielbogen!$H77,""))))))))))))))</f>
        <v>-</v>
      </c>
      <c r="E76" s="77" t="str">
        <f>IF(E$4=SOLL!$O$4,'AP Teil 1-K'!$H77,IF(E$4=SOLL!$B$4,TNBa!$H129,IF('1. Ausbildungsjahr'!E$4=SOLL!$C$4,KSMf!$H115,IF('1. Ausbildungsjahr'!E$4=SOLL!$D$4,TNFs!$H$65,IF('1. Ausbildungsjahr'!E$4=SOLL!$E$4,TNBi!$H129,IF('1. Ausbildungsjahr'!E$4=SOLL!$F$4,'TEBa 1&amp;2'!$H129,IF('1. Ausbildungsjahr'!E$4=SOLL!$G$4,'TEBa 3&amp;4'!$H129,IF('1. Ausbildungsjahr'!E$4=SOLL!$H$4,'KSM WA'!$H115,IF('1. Ausbildungsjahr'!E$4=SOLL!$I$4,KSMl!$H77,IF('1. Ausbildungsjahr'!E$4=SOLL!$J$4,#REF!,IF('1. Ausbildungsjahr'!E$4=SOLL!$K$4,'PPC-H'!$H127,IF('1. Ausbildungsjahr'!E$4=SOLL!$L$4,'PPC-K'!$H136,IF(E$4=SOLL!$N$4,"-",IF('1. Ausbildungsjahr'!E$4=SOLL!$M$4,Zielbogen!$H77,""))))))))))))))</f>
        <v>-</v>
      </c>
      <c r="F76" s="77" t="str">
        <f>IF(F$4=SOLL!$O$4,'AP Teil 1-K'!$H77,IF(F$4=SOLL!$B$4,TNBa!$H129,IF('1. Ausbildungsjahr'!F$4=SOLL!$C$4,KSMf!$H115,IF('1. Ausbildungsjahr'!F$4=SOLL!$D$4,TNFs!$H$65,IF('1. Ausbildungsjahr'!F$4=SOLL!$E$4,TNBi!$H129,IF('1. Ausbildungsjahr'!F$4=SOLL!$F$4,'TEBa 1&amp;2'!$H129,IF('1. Ausbildungsjahr'!F$4=SOLL!$G$4,'TEBa 3&amp;4'!$H129,IF('1. Ausbildungsjahr'!F$4=SOLL!$H$4,'KSM WA'!$H115,IF('1. Ausbildungsjahr'!F$4=SOLL!$I$4,KSMl!$H77,IF('1. Ausbildungsjahr'!F$4=SOLL!$J$4,#REF!,IF('1. Ausbildungsjahr'!F$4=SOLL!$K$4,'PPC-H'!$H127,IF('1. Ausbildungsjahr'!F$4=SOLL!$L$4,'PPC-K'!$H136,IF(F$4=SOLL!$N$4,"-",IF('1. Ausbildungsjahr'!F$4=SOLL!$M$4,Zielbogen!$H77,""))))))))))))))</f>
        <v>-</v>
      </c>
      <c r="G76" s="77" t="str">
        <f>IF(G$4=SOLL!$O$4,'AP Teil 1-K'!$H77,IF(G$4=SOLL!$B$4,TNBa!$H129,IF('1. Ausbildungsjahr'!G$4=SOLL!$C$4,KSMf!$H115,IF('1. Ausbildungsjahr'!G$4=SOLL!$D$4,TNFs!$H$65,IF('1. Ausbildungsjahr'!G$4=SOLL!$E$4,TNBi!$H129,IF('1. Ausbildungsjahr'!G$4=SOLL!$F$4,'TEBa 1&amp;2'!$H129,IF('1. Ausbildungsjahr'!G$4=SOLL!$G$4,'TEBa 3&amp;4'!$H129,IF('1. Ausbildungsjahr'!G$4=SOLL!$H$4,'KSM WA'!$H115,IF('1. Ausbildungsjahr'!G$4=SOLL!$I$4,KSMl!$H77,IF('1. Ausbildungsjahr'!G$4=SOLL!$J$4,#REF!,IF('1. Ausbildungsjahr'!G$4=SOLL!$K$4,'PPC-H'!$H127,IF('1. Ausbildungsjahr'!G$4=SOLL!$L$4,'PPC-K'!$H136,IF(G$4=SOLL!$N$4,"-",IF('1. Ausbildungsjahr'!G$4=SOLL!$M$4,Zielbogen!$H77,""))))))))))))))</f>
        <v>-</v>
      </c>
      <c r="H76" s="77" t="str">
        <f>IF(H$4=SOLL!$O$4,'AP Teil 1-K'!$H77,IF(H$4=SOLL!$B$4,TNBa!$H129,IF('1. Ausbildungsjahr'!H$4=SOLL!$C$4,KSMf!$H115,IF('1. Ausbildungsjahr'!H$4=SOLL!$D$4,TNFs!$H$65,IF('1. Ausbildungsjahr'!H$4=SOLL!$E$4,TNBi!$H129,IF('1. Ausbildungsjahr'!H$4=SOLL!$F$4,'TEBa 1&amp;2'!$H129,IF('1. Ausbildungsjahr'!H$4=SOLL!$G$4,'TEBa 3&amp;4'!$H129,IF('1. Ausbildungsjahr'!H$4=SOLL!$H$4,'KSM WA'!$H115,IF('1. Ausbildungsjahr'!H$4=SOLL!$I$4,KSMl!$H77,IF('1. Ausbildungsjahr'!H$4=SOLL!$J$4,#REF!,IF('1. Ausbildungsjahr'!H$4=SOLL!$K$4,'PPC-H'!$H127,IF('1. Ausbildungsjahr'!H$4=SOLL!$L$4,'PPC-K'!$H136,IF(H$4=SOLL!$N$4,"-",IF('1. Ausbildungsjahr'!H$4=SOLL!$M$4,Zielbogen!$H77,""))))))))))))))</f>
        <v>-</v>
      </c>
      <c r="I76" s="77" t="str">
        <f>IF(I$4=SOLL!$O$4,'AP Teil 1-K'!$H77,IF(I$4=SOLL!$B$4,TNBa!$H129,IF('1. Ausbildungsjahr'!I$4=SOLL!$C$4,KSMf!$H115,IF('1. Ausbildungsjahr'!I$4=SOLL!$D$4,TNFs!$H$65,IF('1. Ausbildungsjahr'!I$4=SOLL!$E$4,TNBi!$H129,IF('1. Ausbildungsjahr'!I$4=SOLL!$F$4,'TEBa 1&amp;2'!$H129,IF('1. Ausbildungsjahr'!I$4=SOLL!$G$4,'TEBa 3&amp;4'!$H129,IF('1. Ausbildungsjahr'!I$4=SOLL!$H$4,'KSM WA'!$H115,IF('1. Ausbildungsjahr'!I$4=SOLL!$I$4,KSMl!$H77,IF('1. Ausbildungsjahr'!I$4=SOLL!$J$4,#REF!,IF('1. Ausbildungsjahr'!I$4=SOLL!$K$4,'PPC-H'!$H127,IF('1. Ausbildungsjahr'!I$4=SOLL!$L$4,'PPC-K'!$H136,IF(I$4=SOLL!$N$4,"-",IF('1. Ausbildungsjahr'!I$4=SOLL!$M$4,Zielbogen!$H77,""))))))))))))))</f>
        <v>-</v>
      </c>
      <c r="J76" s="77" t="str">
        <f>IF(J$4=SOLL!$O$4,'AP Teil 1-K'!$H77,IF(J$4=SOLL!$B$4,TNBa!$H129,IF('1. Ausbildungsjahr'!J$4=SOLL!$C$4,KSMf!$H115,IF('1. Ausbildungsjahr'!J$4=SOLL!$D$4,TNFs!$H$65,IF('1. Ausbildungsjahr'!J$4=SOLL!$E$4,TNBi!$H129,IF('1. Ausbildungsjahr'!J$4=SOLL!$F$4,'TEBa 1&amp;2'!$H129,IF('1. Ausbildungsjahr'!J$4=SOLL!$G$4,'TEBa 3&amp;4'!$H129,IF('1. Ausbildungsjahr'!J$4=SOLL!$H$4,'KSM WA'!$H115,IF('1. Ausbildungsjahr'!J$4=SOLL!$I$4,KSMl!$H77,IF('1. Ausbildungsjahr'!J$4=SOLL!$J$4,#REF!,IF('1. Ausbildungsjahr'!J$4=SOLL!$K$4,'PPC-H'!$H127,IF('1. Ausbildungsjahr'!J$4=SOLL!$L$4,'PPC-K'!$H136,IF(J$4=SOLL!$N$4,"-",IF('1. Ausbildungsjahr'!J$4=SOLL!$M$4,Zielbogen!$H77,""))))))))))))))</f>
        <v>-</v>
      </c>
      <c r="K76" s="77" t="str">
        <f>IF(K$4=SOLL!$O$4,'AP Teil 1-K'!$H77,IF(K$4=SOLL!$B$4,TNBa!$H129,IF('1. Ausbildungsjahr'!K$4=SOLL!$C$4,KSMf!$H115,IF('1. Ausbildungsjahr'!K$4=SOLL!$D$4,TNFs!$H$65,IF('1. Ausbildungsjahr'!K$4=SOLL!$E$4,TNBi!$H129,IF('1. Ausbildungsjahr'!K$4=SOLL!$F$4,'TEBa 1&amp;2'!$H129,IF('1. Ausbildungsjahr'!K$4=SOLL!$G$4,'TEBa 3&amp;4'!$H129,IF('1. Ausbildungsjahr'!K$4=SOLL!$H$4,'KSM WA'!$H115,IF('1. Ausbildungsjahr'!K$4=SOLL!$I$4,KSMl!$H77,IF('1. Ausbildungsjahr'!K$4=SOLL!$J$4,#REF!,IF('1. Ausbildungsjahr'!K$4=SOLL!$K$4,'PPC-H'!$H127,IF('1. Ausbildungsjahr'!K$4=SOLL!$L$4,'PPC-K'!$H136,IF(K$4=SOLL!$N$4,"-",IF('1. Ausbildungsjahr'!K$4=SOLL!$M$4,Zielbogen!$H77,""))))))))))))))</f>
        <v>-</v>
      </c>
      <c r="L76" s="12">
        <f>SUM('Hilfsblatt 1. AJ'!C76,'Hilfsblatt 1. AJ'!E76,'Hilfsblatt 1. AJ'!G76,'Hilfsblatt 1. AJ'!I76,'Hilfsblatt 1. AJ'!K76,'Hilfsblatt 1. AJ'!M76,'Hilfsblatt 1. AJ'!O76,'Hilfsblatt 1. AJ'!Q76,'Hilfsblatt 1. AJ'!S76,'Hilfsblatt 1. AJ'!U76)</f>
        <v>0</v>
      </c>
      <c r="M76" s="11" t="e">
        <f>('Hilfsblatt 1. AJ'!B76*'Hilfsblatt 1. AJ'!C76+'Hilfsblatt 1. AJ'!D76*'Hilfsblatt 1. AJ'!E76+'Hilfsblatt 1. AJ'!F76*'Hilfsblatt 1. AJ'!G76+'Hilfsblatt 1. AJ'!H76*'Hilfsblatt 1. AJ'!I76+'Hilfsblatt 1. AJ'!J76*'Hilfsblatt 1. AJ'!K76+'Hilfsblatt 1. AJ'!L76*'Hilfsblatt 1. AJ'!M76+'Hilfsblatt 1. AJ'!N76*'Hilfsblatt 1. AJ'!O76+'Hilfsblatt 1. AJ'!P76*'Hilfsblatt 1. AJ'!Q76+'Hilfsblatt 1. AJ'!R76*'Hilfsblatt 1. AJ'!S76+'Hilfsblatt 1. AJ'!T76*'Hilfsblatt 1. AJ'!U76)/L76</f>
        <v>#DIV/0!</v>
      </c>
    </row>
    <row r="77" spans="1:13" x14ac:dyDescent="0.25">
      <c r="A77" s="167" t="s">
        <v>32</v>
      </c>
      <c r="B77" s="77" t="str">
        <f>IF(B$4=SOLL!$O$4,'AP Teil 1-K'!$H78,IF(B$4=SOLL!$B$4,TNBa!$H130,IF('1. Ausbildungsjahr'!B$4=SOLL!$C$4,KSMf!$H116,IF('1. Ausbildungsjahr'!B$4=SOLL!$D$4,TNFs!$H$61,IF('1. Ausbildungsjahr'!B$4=SOLL!$E$4,TNBi!$H130,IF('1. Ausbildungsjahr'!B$4=SOLL!$F$4,'TEBa 1&amp;2'!$H130,IF('1. Ausbildungsjahr'!B$4=SOLL!$G$4,'TEBa 3&amp;4'!$H130,IF('1. Ausbildungsjahr'!B$4=SOLL!$H$4,'KSM WA'!$H116,IF('1. Ausbildungsjahr'!B$4=SOLL!$I$4,KSMl!$H78,IF('1. Ausbildungsjahr'!B$4=SOLL!$J$4,#REF!,IF('1. Ausbildungsjahr'!B$4=SOLL!$K$4,'PPC-H'!$H128,IF('1. Ausbildungsjahr'!B$4=SOLL!$L$4,'PPC-K'!$H137,IF(B$4=SOLL!$N$4,"-",IF('1. Ausbildungsjahr'!B$4=SOLL!$M$4,Zielbogen!$H78,""))))))))))))))</f>
        <v>-</v>
      </c>
      <c r="C77" s="77" t="str">
        <f>IF(C$4=SOLL!$O$4,'AP Teil 1-K'!$H78,IF(C$4=SOLL!$B$4,TNBa!$H130,IF('1. Ausbildungsjahr'!C$4=SOLL!$C$4,KSMf!$H116,IF('1. Ausbildungsjahr'!C$4=SOLL!$D$4,TNFs!$H$61,IF('1. Ausbildungsjahr'!C$4=SOLL!$E$4,TNBi!$H130,IF('1. Ausbildungsjahr'!C$4=SOLL!$F$4,'TEBa 1&amp;2'!$H130,IF('1. Ausbildungsjahr'!C$4=SOLL!$G$4,'TEBa 3&amp;4'!$H130,IF('1. Ausbildungsjahr'!C$4=SOLL!$H$4,'KSM WA'!$H116,IF('1. Ausbildungsjahr'!C$4=SOLL!$I$4,KSMl!$H78,IF('1. Ausbildungsjahr'!C$4=SOLL!$J$4,#REF!,IF('1. Ausbildungsjahr'!C$4=SOLL!$K$4,'PPC-H'!$H128,IF('1. Ausbildungsjahr'!C$4=SOLL!$L$4,'PPC-K'!$H137,IF(C$4=SOLL!$N$4,"-",IF('1. Ausbildungsjahr'!C$4=SOLL!$M$4,Zielbogen!$H78,""))))))))))))))</f>
        <v>-</v>
      </c>
      <c r="D77" s="77" t="str">
        <f>IF(D$4=SOLL!$O$4,'AP Teil 1-K'!$H78,IF(D$4=SOLL!$B$4,TNBa!$H130,IF('1. Ausbildungsjahr'!D$4=SOLL!$C$4,KSMf!$H116,IF('1. Ausbildungsjahr'!D$4=SOLL!$D$4,TNFs!$H$61,IF('1. Ausbildungsjahr'!D$4=SOLL!$E$4,TNBi!$H130,IF('1. Ausbildungsjahr'!D$4=SOLL!$F$4,'TEBa 1&amp;2'!$H130,IF('1. Ausbildungsjahr'!D$4=SOLL!$G$4,'TEBa 3&amp;4'!$H130,IF('1. Ausbildungsjahr'!D$4=SOLL!$H$4,'KSM WA'!$H116,IF('1. Ausbildungsjahr'!D$4=SOLL!$I$4,KSMl!$H78,IF('1. Ausbildungsjahr'!D$4=SOLL!$J$4,#REF!,IF('1. Ausbildungsjahr'!D$4=SOLL!$K$4,'PPC-H'!$H128,IF('1. Ausbildungsjahr'!D$4=SOLL!$L$4,'PPC-K'!$H137,IF(D$4=SOLL!$N$4,"-",IF('1. Ausbildungsjahr'!D$4=SOLL!$M$4,Zielbogen!$H78,""))))))))))))))</f>
        <v>-</v>
      </c>
      <c r="E77" s="77" t="str">
        <f>IF(E$4=SOLL!$O$4,'AP Teil 1-K'!$H78,IF(E$4=SOLL!$B$4,TNBa!$H130,IF('1. Ausbildungsjahr'!E$4=SOLL!$C$4,KSMf!$H116,IF('1. Ausbildungsjahr'!E$4=SOLL!$D$4,TNFs!$H$61,IF('1. Ausbildungsjahr'!E$4=SOLL!$E$4,TNBi!$H130,IF('1. Ausbildungsjahr'!E$4=SOLL!$F$4,'TEBa 1&amp;2'!$H130,IF('1. Ausbildungsjahr'!E$4=SOLL!$G$4,'TEBa 3&amp;4'!$H130,IF('1. Ausbildungsjahr'!E$4=SOLL!$H$4,'KSM WA'!$H116,IF('1. Ausbildungsjahr'!E$4=SOLL!$I$4,KSMl!$H78,IF('1. Ausbildungsjahr'!E$4=SOLL!$J$4,#REF!,IF('1. Ausbildungsjahr'!E$4=SOLL!$K$4,'PPC-H'!$H128,IF('1. Ausbildungsjahr'!E$4=SOLL!$L$4,'PPC-K'!$H137,IF(E$4=SOLL!$N$4,"-",IF('1. Ausbildungsjahr'!E$4=SOLL!$M$4,Zielbogen!$H78,""))))))))))))))</f>
        <v>-</v>
      </c>
      <c r="F77" s="77" t="str">
        <f>IF(F$4=SOLL!$O$4,'AP Teil 1-K'!$H78,IF(F$4=SOLL!$B$4,TNBa!$H130,IF('1. Ausbildungsjahr'!F$4=SOLL!$C$4,KSMf!$H116,IF('1. Ausbildungsjahr'!F$4=SOLL!$D$4,TNFs!$H$61,IF('1. Ausbildungsjahr'!F$4=SOLL!$E$4,TNBi!$H130,IF('1. Ausbildungsjahr'!F$4=SOLL!$F$4,'TEBa 1&amp;2'!$H130,IF('1. Ausbildungsjahr'!F$4=SOLL!$G$4,'TEBa 3&amp;4'!$H130,IF('1. Ausbildungsjahr'!F$4=SOLL!$H$4,'KSM WA'!$H116,IF('1. Ausbildungsjahr'!F$4=SOLL!$I$4,KSMl!$H78,IF('1. Ausbildungsjahr'!F$4=SOLL!$J$4,#REF!,IF('1. Ausbildungsjahr'!F$4=SOLL!$K$4,'PPC-H'!$H128,IF('1. Ausbildungsjahr'!F$4=SOLL!$L$4,'PPC-K'!$H137,IF(F$4=SOLL!$N$4,"-",IF('1. Ausbildungsjahr'!F$4=SOLL!$M$4,Zielbogen!$H78,""))))))))))))))</f>
        <v>-</v>
      </c>
      <c r="G77" s="77" t="str">
        <f>IF(G$4=SOLL!$O$4,'AP Teil 1-K'!$H78,IF(G$4=SOLL!$B$4,TNBa!$H130,IF('1. Ausbildungsjahr'!G$4=SOLL!$C$4,KSMf!$H116,IF('1. Ausbildungsjahr'!G$4=SOLL!$D$4,TNFs!$H$61,IF('1. Ausbildungsjahr'!G$4=SOLL!$E$4,TNBi!$H130,IF('1. Ausbildungsjahr'!G$4=SOLL!$F$4,'TEBa 1&amp;2'!$H130,IF('1. Ausbildungsjahr'!G$4=SOLL!$G$4,'TEBa 3&amp;4'!$H130,IF('1. Ausbildungsjahr'!G$4=SOLL!$H$4,'KSM WA'!$H116,IF('1. Ausbildungsjahr'!G$4=SOLL!$I$4,KSMl!$H78,IF('1. Ausbildungsjahr'!G$4=SOLL!$J$4,#REF!,IF('1. Ausbildungsjahr'!G$4=SOLL!$K$4,'PPC-H'!$H128,IF('1. Ausbildungsjahr'!G$4=SOLL!$L$4,'PPC-K'!$H137,IF(G$4=SOLL!$N$4,"-",IF('1. Ausbildungsjahr'!G$4=SOLL!$M$4,Zielbogen!$H78,""))))))))))))))</f>
        <v>-</v>
      </c>
      <c r="H77" s="77" t="str">
        <f>IF(H$4=SOLL!$O$4,'AP Teil 1-K'!$H78,IF(H$4=SOLL!$B$4,TNBa!$H130,IF('1. Ausbildungsjahr'!H$4=SOLL!$C$4,KSMf!$H116,IF('1. Ausbildungsjahr'!H$4=SOLL!$D$4,TNFs!$H$61,IF('1. Ausbildungsjahr'!H$4=SOLL!$E$4,TNBi!$H130,IF('1. Ausbildungsjahr'!H$4=SOLL!$F$4,'TEBa 1&amp;2'!$H130,IF('1. Ausbildungsjahr'!H$4=SOLL!$G$4,'TEBa 3&amp;4'!$H130,IF('1. Ausbildungsjahr'!H$4=SOLL!$H$4,'KSM WA'!$H116,IF('1. Ausbildungsjahr'!H$4=SOLL!$I$4,KSMl!$H78,IF('1. Ausbildungsjahr'!H$4=SOLL!$J$4,#REF!,IF('1. Ausbildungsjahr'!H$4=SOLL!$K$4,'PPC-H'!$H128,IF('1. Ausbildungsjahr'!H$4=SOLL!$L$4,'PPC-K'!$H137,IF(H$4=SOLL!$N$4,"-",IF('1. Ausbildungsjahr'!H$4=SOLL!$M$4,Zielbogen!$H78,""))))))))))))))</f>
        <v>-</v>
      </c>
      <c r="I77" s="77" t="str">
        <f>IF(I$4=SOLL!$O$4,'AP Teil 1-K'!$H78,IF(I$4=SOLL!$B$4,TNBa!$H130,IF('1. Ausbildungsjahr'!I$4=SOLL!$C$4,KSMf!$H116,IF('1. Ausbildungsjahr'!I$4=SOLL!$D$4,TNFs!$H$61,IF('1. Ausbildungsjahr'!I$4=SOLL!$E$4,TNBi!$H130,IF('1. Ausbildungsjahr'!I$4=SOLL!$F$4,'TEBa 1&amp;2'!$H130,IF('1. Ausbildungsjahr'!I$4=SOLL!$G$4,'TEBa 3&amp;4'!$H130,IF('1. Ausbildungsjahr'!I$4=SOLL!$H$4,'KSM WA'!$H116,IF('1. Ausbildungsjahr'!I$4=SOLL!$I$4,KSMl!$H78,IF('1. Ausbildungsjahr'!I$4=SOLL!$J$4,#REF!,IF('1. Ausbildungsjahr'!I$4=SOLL!$K$4,'PPC-H'!$H128,IF('1. Ausbildungsjahr'!I$4=SOLL!$L$4,'PPC-K'!$H137,IF(I$4=SOLL!$N$4,"-",IF('1. Ausbildungsjahr'!I$4=SOLL!$M$4,Zielbogen!$H78,""))))))))))))))</f>
        <v>-</v>
      </c>
      <c r="J77" s="77" t="str">
        <f>IF(J$4=SOLL!$O$4,'AP Teil 1-K'!$H78,IF(J$4=SOLL!$B$4,TNBa!$H130,IF('1. Ausbildungsjahr'!J$4=SOLL!$C$4,KSMf!$H116,IF('1. Ausbildungsjahr'!J$4=SOLL!$D$4,TNFs!$H$61,IF('1. Ausbildungsjahr'!J$4=SOLL!$E$4,TNBi!$H130,IF('1. Ausbildungsjahr'!J$4=SOLL!$F$4,'TEBa 1&amp;2'!$H130,IF('1. Ausbildungsjahr'!J$4=SOLL!$G$4,'TEBa 3&amp;4'!$H130,IF('1. Ausbildungsjahr'!J$4=SOLL!$H$4,'KSM WA'!$H116,IF('1. Ausbildungsjahr'!J$4=SOLL!$I$4,KSMl!$H78,IF('1. Ausbildungsjahr'!J$4=SOLL!$J$4,#REF!,IF('1. Ausbildungsjahr'!J$4=SOLL!$K$4,'PPC-H'!$H128,IF('1. Ausbildungsjahr'!J$4=SOLL!$L$4,'PPC-K'!$H137,IF(J$4=SOLL!$N$4,"-",IF('1. Ausbildungsjahr'!J$4=SOLL!$M$4,Zielbogen!$H78,""))))))))))))))</f>
        <v>-</v>
      </c>
      <c r="K77" s="77" t="str">
        <f>IF(K$4=SOLL!$O$4,'AP Teil 1-K'!$H78,IF(K$4=SOLL!$B$4,TNBa!$H130,IF('1. Ausbildungsjahr'!K$4=SOLL!$C$4,KSMf!$H116,IF('1. Ausbildungsjahr'!K$4=SOLL!$D$4,TNFs!$H$61,IF('1. Ausbildungsjahr'!K$4=SOLL!$E$4,TNBi!$H130,IF('1. Ausbildungsjahr'!K$4=SOLL!$F$4,'TEBa 1&amp;2'!$H130,IF('1. Ausbildungsjahr'!K$4=SOLL!$G$4,'TEBa 3&amp;4'!$H130,IF('1. Ausbildungsjahr'!K$4=SOLL!$H$4,'KSM WA'!$H116,IF('1. Ausbildungsjahr'!K$4=SOLL!$I$4,KSMl!$H78,IF('1. Ausbildungsjahr'!K$4=SOLL!$J$4,#REF!,IF('1. Ausbildungsjahr'!K$4=SOLL!$K$4,'PPC-H'!$H128,IF('1. Ausbildungsjahr'!K$4=SOLL!$L$4,'PPC-K'!$H137,IF(K$4=SOLL!$N$4,"-",IF('1. Ausbildungsjahr'!K$4=SOLL!$M$4,Zielbogen!$H78,""))))))))))))))</f>
        <v>-</v>
      </c>
      <c r="L77" s="12">
        <f>SUM('Hilfsblatt 1. AJ'!C77,'Hilfsblatt 1. AJ'!E77,'Hilfsblatt 1. AJ'!G77,'Hilfsblatt 1. AJ'!I77,'Hilfsblatt 1. AJ'!K77,'Hilfsblatt 1. AJ'!M77,'Hilfsblatt 1. AJ'!O77,'Hilfsblatt 1. AJ'!Q77,'Hilfsblatt 1. AJ'!S77,'Hilfsblatt 1. AJ'!U77)</f>
        <v>0</v>
      </c>
      <c r="M77" s="11" t="e">
        <f>('Hilfsblatt 1. AJ'!B77*'Hilfsblatt 1. AJ'!C77+'Hilfsblatt 1. AJ'!D77*'Hilfsblatt 1. AJ'!E77+'Hilfsblatt 1. AJ'!F77*'Hilfsblatt 1. AJ'!G77+'Hilfsblatt 1. AJ'!H77*'Hilfsblatt 1. AJ'!I77+'Hilfsblatt 1. AJ'!J77*'Hilfsblatt 1. AJ'!K77+'Hilfsblatt 1. AJ'!L77*'Hilfsblatt 1. AJ'!M77+'Hilfsblatt 1. AJ'!N77*'Hilfsblatt 1. AJ'!O77+'Hilfsblatt 1. AJ'!P77*'Hilfsblatt 1. AJ'!Q77+'Hilfsblatt 1. AJ'!R77*'Hilfsblatt 1. AJ'!S77+'Hilfsblatt 1. AJ'!T77*'Hilfsblatt 1. AJ'!U77)/L77</f>
        <v>#DIV/0!</v>
      </c>
    </row>
    <row r="78" spans="1:13" x14ac:dyDescent="0.25">
      <c r="A78" s="167" t="s">
        <v>92</v>
      </c>
      <c r="B78" s="77" t="str">
        <f>IF(B$4=SOLL!$O$4,'AP Teil 1-K'!$H79,IF(B$4=SOLL!$B$4,TNBa!$H131,IF('1. Ausbildungsjahr'!B$4=SOLL!$C$4,KSMf!$H117,IF('1. Ausbildungsjahr'!B$4=SOLL!$D$4,SOLL!$D$78,IF('1. Ausbildungsjahr'!B$4=SOLL!$E$4,TNBi!$H131,IF('1. Ausbildungsjahr'!B$4=SOLL!$F$4,'TEBa 1&amp;2'!$H131,IF('1. Ausbildungsjahr'!B$4=SOLL!$G$4,'TEBa 3&amp;4'!$H131,IF('1. Ausbildungsjahr'!B$4=SOLL!$H$4,'KSM WA'!$H117,IF('1. Ausbildungsjahr'!B$4=SOLL!$I$4,KSMl!$H79,IF('1. Ausbildungsjahr'!B$4=SOLL!$J$4,#REF!,IF('1. Ausbildungsjahr'!B$4=SOLL!$K$4,'PPC-H'!$H129,IF('1. Ausbildungsjahr'!B$4=SOLL!$L$4,'PPC-K'!$H138,IF(B$4=SOLL!$N$4,"-",IF('1. Ausbildungsjahr'!B$4=SOLL!$M$4,Zielbogen!$H79,""))))))))))))))</f>
        <v>-</v>
      </c>
      <c r="C78" s="77" t="str">
        <f>IF(C$4=SOLL!$O$4,'AP Teil 1-K'!$H79,IF(C$4=SOLL!$B$4,TNBa!$H131,IF('1. Ausbildungsjahr'!C$4=SOLL!$C$4,KSMf!$H117,IF('1. Ausbildungsjahr'!C$4=SOLL!$D$4,SOLL!$D$78,IF('1. Ausbildungsjahr'!C$4=SOLL!$E$4,TNBi!$H131,IF('1. Ausbildungsjahr'!C$4=SOLL!$F$4,'TEBa 1&amp;2'!$H131,IF('1. Ausbildungsjahr'!C$4=SOLL!$G$4,'TEBa 3&amp;4'!$H131,IF('1. Ausbildungsjahr'!C$4=SOLL!$H$4,'KSM WA'!$H117,IF('1. Ausbildungsjahr'!C$4=SOLL!$I$4,KSMl!$H79,IF('1. Ausbildungsjahr'!C$4=SOLL!$J$4,#REF!,IF('1. Ausbildungsjahr'!C$4=SOLL!$K$4,'PPC-H'!$H129,IF('1. Ausbildungsjahr'!C$4=SOLL!$L$4,'PPC-K'!$H138,IF(C$4=SOLL!$N$4,"-",IF('1. Ausbildungsjahr'!C$4=SOLL!$M$4,Zielbogen!$H79,""))))))))))))))</f>
        <v>-</v>
      </c>
      <c r="D78" s="77" t="str">
        <f>IF(D$4=SOLL!$O$4,'AP Teil 1-K'!$H79,IF(D$4=SOLL!$B$4,TNBa!$H131,IF('1. Ausbildungsjahr'!D$4=SOLL!$C$4,KSMf!$H117,IF('1. Ausbildungsjahr'!D$4=SOLL!$D$4,SOLL!$D$78,IF('1. Ausbildungsjahr'!D$4=SOLL!$E$4,TNBi!$H131,IF('1. Ausbildungsjahr'!D$4=SOLL!$F$4,'TEBa 1&amp;2'!$H131,IF('1. Ausbildungsjahr'!D$4=SOLL!$G$4,'TEBa 3&amp;4'!$H131,IF('1. Ausbildungsjahr'!D$4=SOLL!$H$4,'KSM WA'!$H117,IF('1. Ausbildungsjahr'!D$4=SOLL!$I$4,KSMl!$H79,IF('1. Ausbildungsjahr'!D$4=SOLL!$J$4,#REF!,IF('1. Ausbildungsjahr'!D$4=SOLL!$K$4,'PPC-H'!$H129,IF('1. Ausbildungsjahr'!D$4=SOLL!$L$4,'PPC-K'!$H138,IF(D$4=SOLL!$N$4,"-",IF('1. Ausbildungsjahr'!D$4=SOLL!$M$4,Zielbogen!$H79,""))))))))))))))</f>
        <v>-</v>
      </c>
      <c r="E78" s="77" t="str">
        <f>IF(E$4=SOLL!$O$4,'AP Teil 1-K'!$H79,IF(E$4=SOLL!$B$4,TNBa!$H131,IF('1. Ausbildungsjahr'!E$4=SOLL!$C$4,KSMf!$H117,IF('1. Ausbildungsjahr'!E$4=SOLL!$D$4,SOLL!$D$78,IF('1. Ausbildungsjahr'!E$4=SOLL!$E$4,TNBi!$H131,IF('1. Ausbildungsjahr'!E$4=SOLL!$F$4,'TEBa 1&amp;2'!$H131,IF('1. Ausbildungsjahr'!E$4=SOLL!$G$4,'TEBa 3&amp;4'!$H131,IF('1. Ausbildungsjahr'!E$4=SOLL!$H$4,'KSM WA'!$H117,IF('1. Ausbildungsjahr'!E$4=SOLL!$I$4,KSMl!$H79,IF('1. Ausbildungsjahr'!E$4=SOLL!$J$4,#REF!,IF('1. Ausbildungsjahr'!E$4=SOLL!$K$4,'PPC-H'!$H129,IF('1. Ausbildungsjahr'!E$4=SOLL!$L$4,'PPC-K'!$H138,IF(E$4=SOLL!$N$4,"-",IF('1. Ausbildungsjahr'!E$4=SOLL!$M$4,Zielbogen!$H79,""))))))))))))))</f>
        <v>-</v>
      </c>
      <c r="F78" s="77" t="str">
        <f>IF(F$4=SOLL!$O$4,'AP Teil 1-K'!$H79,IF(F$4=SOLL!$B$4,TNBa!$H131,IF('1. Ausbildungsjahr'!F$4=SOLL!$C$4,KSMf!$H117,IF('1. Ausbildungsjahr'!F$4=SOLL!$D$4,SOLL!$D$78,IF('1. Ausbildungsjahr'!F$4=SOLL!$E$4,TNBi!$H131,IF('1. Ausbildungsjahr'!F$4=SOLL!$F$4,'TEBa 1&amp;2'!$H131,IF('1. Ausbildungsjahr'!F$4=SOLL!$G$4,'TEBa 3&amp;4'!$H131,IF('1. Ausbildungsjahr'!F$4=SOLL!$H$4,'KSM WA'!$H117,IF('1. Ausbildungsjahr'!F$4=SOLL!$I$4,KSMl!$H79,IF('1. Ausbildungsjahr'!F$4=SOLL!$J$4,#REF!,IF('1. Ausbildungsjahr'!F$4=SOLL!$K$4,'PPC-H'!$H129,IF('1. Ausbildungsjahr'!F$4=SOLL!$L$4,'PPC-K'!$H138,IF(F$4=SOLL!$N$4,"-",IF('1. Ausbildungsjahr'!F$4=SOLL!$M$4,Zielbogen!$H79,""))))))))))))))</f>
        <v>-</v>
      </c>
      <c r="G78" s="77" t="str">
        <f>IF(G$4=SOLL!$O$4,'AP Teil 1-K'!$H79,IF(G$4=SOLL!$B$4,TNBa!$H131,IF('1. Ausbildungsjahr'!G$4=SOLL!$C$4,KSMf!$H117,IF('1. Ausbildungsjahr'!G$4=SOLL!$D$4,SOLL!$D$78,IF('1. Ausbildungsjahr'!G$4=SOLL!$E$4,TNBi!$H131,IF('1. Ausbildungsjahr'!G$4=SOLL!$F$4,'TEBa 1&amp;2'!$H131,IF('1. Ausbildungsjahr'!G$4=SOLL!$G$4,'TEBa 3&amp;4'!$H131,IF('1. Ausbildungsjahr'!G$4=SOLL!$H$4,'KSM WA'!$H117,IF('1. Ausbildungsjahr'!G$4=SOLL!$I$4,KSMl!$H79,IF('1. Ausbildungsjahr'!G$4=SOLL!$J$4,#REF!,IF('1. Ausbildungsjahr'!G$4=SOLL!$K$4,'PPC-H'!$H129,IF('1. Ausbildungsjahr'!G$4=SOLL!$L$4,'PPC-K'!$H138,IF(G$4=SOLL!$N$4,"-",IF('1. Ausbildungsjahr'!G$4=SOLL!$M$4,Zielbogen!$H79,""))))))))))))))</f>
        <v>-</v>
      </c>
      <c r="H78" s="77" t="str">
        <f>IF(H$4=SOLL!$O$4,'AP Teil 1-K'!$H79,IF(H$4=SOLL!$B$4,TNBa!$H131,IF('1. Ausbildungsjahr'!H$4=SOLL!$C$4,KSMf!$H117,IF('1. Ausbildungsjahr'!H$4=SOLL!$D$4,SOLL!$D$78,IF('1. Ausbildungsjahr'!H$4=SOLL!$E$4,TNBi!$H131,IF('1. Ausbildungsjahr'!H$4=SOLL!$F$4,'TEBa 1&amp;2'!$H131,IF('1. Ausbildungsjahr'!H$4=SOLL!$G$4,'TEBa 3&amp;4'!$H131,IF('1. Ausbildungsjahr'!H$4=SOLL!$H$4,'KSM WA'!$H117,IF('1. Ausbildungsjahr'!H$4=SOLL!$I$4,KSMl!$H79,IF('1. Ausbildungsjahr'!H$4=SOLL!$J$4,#REF!,IF('1. Ausbildungsjahr'!H$4=SOLL!$K$4,'PPC-H'!$H129,IF('1. Ausbildungsjahr'!H$4=SOLL!$L$4,'PPC-K'!$H138,IF(H$4=SOLL!$N$4,"-",IF('1. Ausbildungsjahr'!H$4=SOLL!$M$4,Zielbogen!$H79,""))))))))))))))</f>
        <v>-</v>
      </c>
      <c r="I78" s="77" t="str">
        <f>IF(I$4=SOLL!$O$4,'AP Teil 1-K'!$H79,IF(I$4=SOLL!$B$4,TNBa!$H131,IF('1. Ausbildungsjahr'!I$4=SOLL!$C$4,KSMf!$H117,IF('1. Ausbildungsjahr'!I$4=SOLL!$D$4,SOLL!$D$78,IF('1. Ausbildungsjahr'!I$4=SOLL!$E$4,TNBi!$H131,IF('1. Ausbildungsjahr'!I$4=SOLL!$F$4,'TEBa 1&amp;2'!$H131,IF('1. Ausbildungsjahr'!I$4=SOLL!$G$4,'TEBa 3&amp;4'!$H131,IF('1. Ausbildungsjahr'!I$4=SOLL!$H$4,'KSM WA'!$H117,IF('1. Ausbildungsjahr'!I$4=SOLL!$I$4,KSMl!$H79,IF('1. Ausbildungsjahr'!I$4=SOLL!$J$4,#REF!,IF('1. Ausbildungsjahr'!I$4=SOLL!$K$4,'PPC-H'!$H129,IF('1. Ausbildungsjahr'!I$4=SOLL!$L$4,'PPC-K'!$H138,IF(I$4=SOLL!$N$4,"-",IF('1. Ausbildungsjahr'!I$4=SOLL!$M$4,Zielbogen!$H79,""))))))))))))))</f>
        <v>-</v>
      </c>
      <c r="J78" s="77" t="str">
        <f>IF(J$4=SOLL!$O$4,'AP Teil 1-K'!$H79,IF(J$4=SOLL!$B$4,TNBa!$H131,IF('1. Ausbildungsjahr'!J$4=SOLL!$C$4,KSMf!$H117,IF('1. Ausbildungsjahr'!J$4=SOLL!$D$4,SOLL!$D$78,IF('1. Ausbildungsjahr'!J$4=SOLL!$E$4,TNBi!$H131,IF('1. Ausbildungsjahr'!J$4=SOLL!$F$4,'TEBa 1&amp;2'!$H131,IF('1. Ausbildungsjahr'!J$4=SOLL!$G$4,'TEBa 3&amp;4'!$H131,IF('1. Ausbildungsjahr'!J$4=SOLL!$H$4,'KSM WA'!$H117,IF('1. Ausbildungsjahr'!J$4=SOLL!$I$4,KSMl!$H79,IF('1. Ausbildungsjahr'!J$4=SOLL!$J$4,#REF!,IF('1. Ausbildungsjahr'!J$4=SOLL!$K$4,'PPC-H'!$H129,IF('1. Ausbildungsjahr'!J$4=SOLL!$L$4,'PPC-K'!$H138,IF(J$4=SOLL!$N$4,"-",IF('1. Ausbildungsjahr'!J$4=SOLL!$M$4,Zielbogen!$H79,""))))))))))))))</f>
        <v>-</v>
      </c>
      <c r="K78" s="77" t="str">
        <f>IF(K$4=SOLL!$O$4,'AP Teil 1-K'!$H79,IF(K$4=SOLL!$B$4,TNBa!$H131,IF('1. Ausbildungsjahr'!K$4=SOLL!$C$4,KSMf!$H117,IF('1. Ausbildungsjahr'!K$4=SOLL!$D$4,SOLL!$D$78,IF('1. Ausbildungsjahr'!K$4=SOLL!$E$4,TNBi!$H131,IF('1. Ausbildungsjahr'!K$4=SOLL!$F$4,'TEBa 1&amp;2'!$H131,IF('1. Ausbildungsjahr'!K$4=SOLL!$G$4,'TEBa 3&amp;4'!$H131,IF('1. Ausbildungsjahr'!K$4=SOLL!$H$4,'KSM WA'!$H117,IF('1. Ausbildungsjahr'!K$4=SOLL!$I$4,KSMl!$H79,IF('1. Ausbildungsjahr'!K$4=SOLL!$J$4,#REF!,IF('1. Ausbildungsjahr'!K$4=SOLL!$K$4,'PPC-H'!$H129,IF('1. Ausbildungsjahr'!K$4=SOLL!$L$4,'PPC-K'!$H138,IF(K$4=SOLL!$N$4,"-",IF('1. Ausbildungsjahr'!K$4=SOLL!$M$4,Zielbogen!$H79,""))))))))))))))</f>
        <v>-</v>
      </c>
      <c r="L78" s="12">
        <f>SUM('Hilfsblatt 1. AJ'!C78,'Hilfsblatt 1. AJ'!E78,'Hilfsblatt 1. AJ'!G78,'Hilfsblatt 1. AJ'!I78,'Hilfsblatt 1. AJ'!K78,'Hilfsblatt 1. AJ'!M78,'Hilfsblatt 1. AJ'!O78,'Hilfsblatt 1. AJ'!Q78,'Hilfsblatt 1. AJ'!S78,'Hilfsblatt 1. AJ'!U78)</f>
        <v>0</v>
      </c>
      <c r="M78" s="11" t="e">
        <f>('Hilfsblatt 1. AJ'!B78*'Hilfsblatt 1. AJ'!C78+'Hilfsblatt 1. AJ'!D78*'Hilfsblatt 1. AJ'!E78+'Hilfsblatt 1. AJ'!F78*'Hilfsblatt 1. AJ'!G78+'Hilfsblatt 1. AJ'!H78*'Hilfsblatt 1. AJ'!I78+'Hilfsblatt 1. AJ'!J78*'Hilfsblatt 1. AJ'!K78+'Hilfsblatt 1. AJ'!L78*'Hilfsblatt 1. AJ'!M78+'Hilfsblatt 1. AJ'!N78*'Hilfsblatt 1. AJ'!O78+'Hilfsblatt 1. AJ'!P78*'Hilfsblatt 1. AJ'!Q78+'Hilfsblatt 1. AJ'!R78*'Hilfsblatt 1. AJ'!S78+'Hilfsblatt 1. AJ'!T78*'Hilfsblatt 1. AJ'!U78)/L78</f>
        <v>#DIV/0!</v>
      </c>
    </row>
    <row r="79" spans="1:13" x14ac:dyDescent="0.25">
      <c r="A79" s="167" t="s">
        <v>33</v>
      </c>
      <c r="B79" s="77" t="str">
        <f>IF(B$4=SOLL!$O$4,'AP Teil 1-K'!$H80,IF(B$4=SOLL!$B$4,TNBa!$H132,IF('1. Ausbildungsjahr'!B$4=SOLL!$C$4,KSMf!$H118,IF('1. Ausbildungsjahr'!B$4=SOLL!$D$4,TNFs!$H$49,IF('1. Ausbildungsjahr'!B$4=SOLL!$E$4,TNBi!$H132,IF('1. Ausbildungsjahr'!B$4=SOLL!$F$4,'TEBa 1&amp;2'!$H132,IF('1. Ausbildungsjahr'!B$4=SOLL!$G$4,'TEBa 3&amp;4'!$H132,IF('1. Ausbildungsjahr'!B$4=SOLL!$H$4,'KSM WA'!$H118,IF('1. Ausbildungsjahr'!B$4=SOLL!$I$4,KSMl!$H80,IF('1. Ausbildungsjahr'!B$4=SOLL!$J$4,#REF!,IF('1. Ausbildungsjahr'!B$4=SOLL!$K$4,'PPC-H'!$H130,IF('1. Ausbildungsjahr'!B$4=SOLL!$L$4,'PPC-K'!$H139,IF(B$4=SOLL!$N$4,"-",IF('1. Ausbildungsjahr'!B$4=SOLL!$M$4,Zielbogen!$H80,""))))))))))))))</f>
        <v>-</v>
      </c>
      <c r="C79" s="77" t="str">
        <f>IF(C$4=SOLL!$O$4,'AP Teil 1-K'!$H80,IF(C$4=SOLL!$B$4,TNBa!$H132,IF('1. Ausbildungsjahr'!C$4=SOLL!$C$4,KSMf!$H118,IF('1. Ausbildungsjahr'!C$4=SOLL!$D$4,TNFs!$H$49,IF('1. Ausbildungsjahr'!C$4=SOLL!$E$4,TNBi!$H132,IF('1. Ausbildungsjahr'!C$4=SOLL!$F$4,'TEBa 1&amp;2'!$H132,IF('1. Ausbildungsjahr'!C$4=SOLL!$G$4,'TEBa 3&amp;4'!$H132,IF('1. Ausbildungsjahr'!C$4=SOLL!$H$4,'KSM WA'!$H118,IF('1. Ausbildungsjahr'!C$4=SOLL!$I$4,KSMl!$H80,IF('1. Ausbildungsjahr'!C$4=SOLL!$J$4,#REF!,IF('1. Ausbildungsjahr'!C$4=SOLL!$K$4,'PPC-H'!$H130,IF('1. Ausbildungsjahr'!C$4=SOLL!$L$4,'PPC-K'!$H139,IF(C$4=SOLL!$N$4,"-",IF('1. Ausbildungsjahr'!C$4=SOLL!$M$4,Zielbogen!$H80,""))))))))))))))</f>
        <v>-</v>
      </c>
      <c r="D79" s="77" t="str">
        <f>IF(D$4=SOLL!$O$4,'AP Teil 1-K'!$H80,IF(D$4=SOLL!$B$4,TNBa!$H132,IF('1. Ausbildungsjahr'!D$4=SOLL!$C$4,KSMf!$H118,IF('1. Ausbildungsjahr'!D$4=SOLL!$D$4,TNFs!$H$49,IF('1. Ausbildungsjahr'!D$4=SOLL!$E$4,TNBi!$H132,IF('1. Ausbildungsjahr'!D$4=SOLL!$F$4,'TEBa 1&amp;2'!$H132,IF('1. Ausbildungsjahr'!D$4=SOLL!$G$4,'TEBa 3&amp;4'!$H132,IF('1. Ausbildungsjahr'!D$4=SOLL!$H$4,'KSM WA'!$H118,IF('1. Ausbildungsjahr'!D$4=SOLL!$I$4,KSMl!$H80,IF('1. Ausbildungsjahr'!D$4=SOLL!$J$4,#REF!,IF('1. Ausbildungsjahr'!D$4=SOLL!$K$4,'PPC-H'!$H130,IF('1. Ausbildungsjahr'!D$4=SOLL!$L$4,'PPC-K'!$H139,IF(D$4=SOLL!$N$4,"-",IF('1. Ausbildungsjahr'!D$4=SOLL!$M$4,Zielbogen!$H80,""))))))))))))))</f>
        <v>-</v>
      </c>
      <c r="E79" s="77" t="str">
        <f>IF(E$4=SOLL!$O$4,'AP Teil 1-K'!$H80,IF(E$4=SOLL!$B$4,TNBa!$H132,IF('1. Ausbildungsjahr'!E$4=SOLL!$C$4,KSMf!$H118,IF('1. Ausbildungsjahr'!E$4=SOLL!$D$4,TNFs!$H$49,IF('1. Ausbildungsjahr'!E$4=SOLL!$E$4,TNBi!$H132,IF('1. Ausbildungsjahr'!E$4=SOLL!$F$4,'TEBa 1&amp;2'!$H132,IF('1. Ausbildungsjahr'!E$4=SOLL!$G$4,'TEBa 3&amp;4'!$H132,IF('1. Ausbildungsjahr'!E$4=SOLL!$H$4,'KSM WA'!$H118,IF('1. Ausbildungsjahr'!E$4=SOLL!$I$4,KSMl!$H80,IF('1. Ausbildungsjahr'!E$4=SOLL!$J$4,#REF!,IF('1. Ausbildungsjahr'!E$4=SOLL!$K$4,'PPC-H'!$H130,IF('1. Ausbildungsjahr'!E$4=SOLL!$L$4,'PPC-K'!$H139,IF(E$4=SOLL!$N$4,"-",IF('1. Ausbildungsjahr'!E$4=SOLL!$M$4,Zielbogen!$H80,""))))))))))))))</f>
        <v>-</v>
      </c>
      <c r="F79" s="77" t="str">
        <f>IF(F$4=SOLL!$O$4,'AP Teil 1-K'!$H80,IF(F$4=SOLL!$B$4,TNBa!$H132,IF('1. Ausbildungsjahr'!F$4=SOLL!$C$4,KSMf!$H118,IF('1. Ausbildungsjahr'!F$4=SOLL!$D$4,TNFs!$H$49,IF('1. Ausbildungsjahr'!F$4=SOLL!$E$4,TNBi!$H132,IF('1. Ausbildungsjahr'!F$4=SOLL!$F$4,'TEBa 1&amp;2'!$H132,IF('1. Ausbildungsjahr'!F$4=SOLL!$G$4,'TEBa 3&amp;4'!$H132,IF('1. Ausbildungsjahr'!F$4=SOLL!$H$4,'KSM WA'!$H118,IF('1. Ausbildungsjahr'!F$4=SOLL!$I$4,KSMl!$H80,IF('1. Ausbildungsjahr'!F$4=SOLL!$J$4,#REF!,IF('1. Ausbildungsjahr'!F$4=SOLL!$K$4,'PPC-H'!$H130,IF('1. Ausbildungsjahr'!F$4=SOLL!$L$4,'PPC-K'!$H139,IF(F$4=SOLL!$N$4,"-",IF('1. Ausbildungsjahr'!F$4=SOLL!$M$4,Zielbogen!$H80,""))))))))))))))</f>
        <v>-</v>
      </c>
      <c r="G79" s="77" t="str">
        <f>IF(G$4=SOLL!$O$4,'AP Teil 1-K'!$H80,IF(G$4=SOLL!$B$4,TNBa!$H132,IF('1. Ausbildungsjahr'!G$4=SOLL!$C$4,KSMf!$H118,IF('1. Ausbildungsjahr'!G$4=SOLL!$D$4,TNFs!$H$49,IF('1. Ausbildungsjahr'!G$4=SOLL!$E$4,TNBi!$H132,IF('1. Ausbildungsjahr'!G$4=SOLL!$F$4,'TEBa 1&amp;2'!$H132,IF('1. Ausbildungsjahr'!G$4=SOLL!$G$4,'TEBa 3&amp;4'!$H132,IF('1. Ausbildungsjahr'!G$4=SOLL!$H$4,'KSM WA'!$H118,IF('1. Ausbildungsjahr'!G$4=SOLL!$I$4,KSMl!$H80,IF('1. Ausbildungsjahr'!G$4=SOLL!$J$4,#REF!,IF('1. Ausbildungsjahr'!G$4=SOLL!$K$4,'PPC-H'!$H130,IF('1. Ausbildungsjahr'!G$4=SOLL!$L$4,'PPC-K'!$H139,IF(G$4=SOLL!$N$4,"-",IF('1. Ausbildungsjahr'!G$4=SOLL!$M$4,Zielbogen!$H80,""))))))))))))))</f>
        <v>-</v>
      </c>
      <c r="H79" s="77" t="str">
        <f>IF(H$4=SOLL!$O$4,'AP Teil 1-K'!$H80,IF(H$4=SOLL!$B$4,TNBa!$H132,IF('1. Ausbildungsjahr'!H$4=SOLL!$C$4,KSMf!$H118,IF('1. Ausbildungsjahr'!H$4=SOLL!$D$4,TNFs!$H$49,IF('1. Ausbildungsjahr'!H$4=SOLL!$E$4,TNBi!$H132,IF('1. Ausbildungsjahr'!H$4=SOLL!$F$4,'TEBa 1&amp;2'!$H132,IF('1. Ausbildungsjahr'!H$4=SOLL!$G$4,'TEBa 3&amp;4'!$H132,IF('1. Ausbildungsjahr'!H$4=SOLL!$H$4,'KSM WA'!$H118,IF('1. Ausbildungsjahr'!H$4=SOLL!$I$4,KSMl!$H80,IF('1. Ausbildungsjahr'!H$4=SOLL!$J$4,#REF!,IF('1. Ausbildungsjahr'!H$4=SOLL!$K$4,'PPC-H'!$H130,IF('1. Ausbildungsjahr'!H$4=SOLL!$L$4,'PPC-K'!$H139,IF(H$4=SOLL!$N$4,"-",IF('1. Ausbildungsjahr'!H$4=SOLL!$M$4,Zielbogen!$H80,""))))))))))))))</f>
        <v>-</v>
      </c>
      <c r="I79" s="77" t="str">
        <f>IF(I$4=SOLL!$O$4,'AP Teil 1-K'!$H80,IF(I$4=SOLL!$B$4,TNBa!$H132,IF('1. Ausbildungsjahr'!I$4=SOLL!$C$4,KSMf!$H118,IF('1. Ausbildungsjahr'!I$4=SOLL!$D$4,TNFs!$H$49,IF('1. Ausbildungsjahr'!I$4=SOLL!$E$4,TNBi!$H132,IF('1. Ausbildungsjahr'!I$4=SOLL!$F$4,'TEBa 1&amp;2'!$H132,IF('1. Ausbildungsjahr'!I$4=SOLL!$G$4,'TEBa 3&amp;4'!$H132,IF('1. Ausbildungsjahr'!I$4=SOLL!$H$4,'KSM WA'!$H118,IF('1. Ausbildungsjahr'!I$4=SOLL!$I$4,KSMl!$H80,IF('1. Ausbildungsjahr'!I$4=SOLL!$J$4,#REF!,IF('1. Ausbildungsjahr'!I$4=SOLL!$K$4,'PPC-H'!$H130,IF('1. Ausbildungsjahr'!I$4=SOLL!$L$4,'PPC-K'!$H139,IF(I$4=SOLL!$N$4,"-",IF('1. Ausbildungsjahr'!I$4=SOLL!$M$4,Zielbogen!$H80,""))))))))))))))</f>
        <v>-</v>
      </c>
      <c r="J79" s="77" t="str">
        <f>IF(J$4=SOLL!$O$4,'AP Teil 1-K'!$H80,IF(J$4=SOLL!$B$4,TNBa!$H132,IF('1. Ausbildungsjahr'!J$4=SOLL!$C$4,KSMf!$H118,IF('1. Ausbildungsjahr'!J$4=SOLL!$D$4,TNFs!$H$49,IF('1. Ausbildungsjahr'!J$4=SOLL!$E$4,TNBi!$H132,IF('1. Ausbildungsjahr'!J$4=SOLL!$F$4,'TEBa 1&amp;2'!$H132,IF('1. Ausbildungsjahr'!J$4=SOLL!$G$4,'TEBa 3&amp;4'!$H132,IF('1. Ausbildungsjahr'!J$4=SOLL!$H$4,'KSM WA'!$H118,IF('1. Ausbildungsjahr'!J$4=SOLL!$I$4,KSMl!$H80,IF('1. Ausbildungsjahr'!J$4=SOLL!$J$4,#REF!,IF('1. Ausbildungsjahr'!J$4=SOLL!$K$4,'PPC-H'!$H130,IF('1. Ausbildungsjahr'!J$4=SOLL!$L$4,'PPC-K'!$H139,IF(J$4=SOLL!$N$4,"-",IF('1. Ausbildungsjahr'!J$4=SOLL!$M$4,Zielbogen!$H80,""))))))))))))))</f>
        <v>-</v>
      </c>
      <c r="K79" s="77" t="str">
        <f>IF(K$4=SOLL!$O$4,'AP Teil 1-K'!$H80,IF(K$4=SOLL!$B$4,TNBa!$H132,IF('1. Ausbildungsjahr'!K$4=SOLL!$C$4,KSMf!$H118,IF('1. Ausbildungsjahr'!K$4=SOLL!$D$4,TNFs!$H$49,IF('1. Ausbildungsjahr'!K$4=SOLL!$E$4,TNBi!$H132,IF('1. Ausbildungsjahr'!K$4=SOLL!$F$4,'TEBa 1&amp;2'!$H132,IF('1. Ausbildungsjahr'!K$4=SOLL!$G$4,'TEBa 3&amp;4'!$H132,IF('1. Ausbildungsjahr'!K$4=SOLL!$H$4,'KSM WA'!$H118,IF('1. Ausbildungsjahr'!K$4=SOLL!$I$4,KSMl!$H80,IF('1. Ausbildungsjahr'!K$4=SOLL!$J$4,#REF!,IF('1. Ausbildungsjahr'!K$4=SOLL!$K$4,'PPC-H'!$H130,IF('1. Ausbildungsjahr'!K$4=SOLL!$L$4,'PPC-K'!$H139,IF(K$4=SOLL!$N$4,"-",IF('1. Ausbildungsjahr'!K$4=SOLL!$M$4,Zielbogen!$H80,""))))))))))))))</f>
        <v>-</v>
      </c>
      <c r="L79" s="12">
        <f>SUM('Hilfsblatt 1. AJ'!C79,'Hilfsblatt 1. AJ'!E79,'Hilfsblatt 1. AJ'!G79,'Hilfsblatt 1. AJ'!I79,'Hilfsblatt 1. AJ'!K79,'Hilfsblatt 1. AJ'!M79,'Hilfsblatt 1. AJ'!O79,'Hilfsblatt 1. AJ'!Q79,'Hilfsblatt 1. AJ'!S79,'Hilfsblatt 1. AJ'!U79)</f>
        <v>0</v>
      </c>
      <c r="M79" s="11" t="e">
        <f>('Hilfsblatt 1. AJ'!B79*'Hilfsblatt 1. AJ'!C79+'Hilfsblatt 1. AJ'!D79*'Hilfsblatt 1. AJ'!E79+'Hilfsblatt 1. AJ'!F79*'Hilfsblatt 1. AJ'!G79+'Hilfsblatt 1. AJ'!H79*'Hilfsblatt 1. AJ'!I79+'Hilfsblatt 1. AJ'!J79*'Hilfsblatt 1. AJ'!K79+'Hilfsblatt 1. AJ'!L79*'Hilfsblatt 1. AJ'!M79+'Hilfsblatt 1. AJ'!N79*'Hilfsblatt 1. AJ'!O79+'Hilfsblatt 1. AJ'!P79*'Hilfsblatt 1. AJ'!Q79+'Hilfsblatt 1. AJ'!R79*'Hilfsblatt 1. AJ'!S79+'Hilfsblatt 1. AJ'!T79*'Hilfsblatt 1. AJ'!U79)/L79</f>
        <v>#DIV/0!</v>
      </c>
    </row>
    <row r="80" spans="1:13" x14ac:dyDescent="0.25">
      <c r="A80" s="167" t="s">
        <v>34</v>
      </c>
      <c r="B80" s="77" t="str">
        <f>IF(B$4=SOLL!$O$4,'AP Teil 1-K'!$H81,IF(B$4=SOLL!$B$4,TNBa!$H133,IF('1. Ausbildungsjahr'!B$4=SOLL!$C$4,KSMf!$H119,IF('1. Ausbildungsjahr'!B$4=SOLL!$D$4,TNFs!$H$67,IF('1. Ausbildungsjahr'!B$4=SOLL!$E$4,TNBi!$H133,IF('1. Ausbildungsjahr'!B$4=SOLL!$F$4,'TEBa 1&amp;2'!$H133,IF('1. Ausbildungsjahr'!B$4=SOLL!$G$4,'TEBa 3&amp;4'!$H133,IF('1. Ausbildungsjahr'!B$4=SOLL!$H$4,'KSM WA'!$H119,IF('1. Ausbildungsjahr'!B$4=SOLL!$I$4,KSMl!$H81,IF('1. Ausbildungsjahr'!B$4=SOLL!$J$4,#REF!,IF('1. Ausbildungsjahr'!B$4=SOLL!$K$4,'PPC-H'!$H131,IF('1. Ausbildungsjahr'!B$4=SOLL!$L$4,'PPC-K'!$H140,IF(B$4=SOLL!$N$4,"-",IF('1. Ausbildungsjahr'!B$4=SOLL!$M$4,Zielbogen!$H81,""))))))))))))))</f>
        <v>-</v>
      </c>
      <c r="C80" s="77" t="str">
        <f>IF(C$4=SOLL!$O$4,'AP Teil 1-K'!$H81,IF(C$4=SOLL!$B$4,TNBa!$H133,IF('1. Ausbildungsjahr'!C$4=SOLL!$C$4,KSMf!$H119,IF('1. Ausbildungsjahr'!C$4=SOLL!$D$4,TNFs!$H$67,IF('1. Ausbildungsjahr'!C$4=SOLL!$E$4,TNBi!$H133,IF('1. Ausbildungsjahr'!C$4=SOLL!$F$4,'TEBa 1&amp;2'!$H133,IF('1. Ausbildungsjahr'!C$4=SOLL!$G$4,'TEBa 3&amp;4'!$H133,IF('1. Ausbildungsjahr'!C$4=SOLL!$H$4,'KSM WA'!$H119,IF('1. Ausbildungsjahr'!C$4=SOLL!$I$4,KSMl!$H81,IF('1. Ausbildungsjahr'!C$4=SOLL!$J$4,#REF!,IF('1. Ausbildungsjahr'!C$4=SOLL!$K$4,'PPC-H'!$H131,IF('1. Ausbildungsjahr'!C$4=SOLL!$L$4,'PPC-K'!$H140,IF(C$4=SOLL!$N$4,"-",IF('1. Ausbildungsjahr'!C$4=SOLL!$M$4,Zielbogen!$H81,""))))))))))))))</f>
        <v>-</v>
      </c>
      <c r="D80" s="77" t="str">
        <f>IF(D$4=SOLL!$O$4,'AP Teil 1-K'!$H81,IF(D$4=SOLL!$B$4,TNBa!$H133,IF('1. Ausbildungsjahr'!D$4=SOLL!$C$4,KSMf!$H119,IF('1. Ausbildungsjahr'!D$4=SOLL!$D$4,TNFs!$H$67,IF('1. Ausbildungsjahr'!D$4=SOLL!$E$4,TNBi!$H133,IF('1. Ausbildungsjahr'!D$4=SOLL!$F$4,'TEBa 1&amp;2'!$H133,IF('1. Ausbildungsjahr'!D$4=SOLL!$G$4,'TEBa 3&amp;4'!$H133,IF('1. Ausbildungsjahr'!D$4=SOLL!$H$4,'KSM WA'!$H119,IF('1. Ausbildungsjahr'!D$4=SOLL!$I$4,KSMl!$H81,IF('1. Ausbildungsjahr'!D$4=SOLL!$J$4,#REF!,IF('1. Ausbildungsjahr'!D$4=SOLL!$K$4,'PPC-H'!$H131,IF('1. Ausbildungsjahr'!D$4=SOLL!$L$4,'PPC-K'!$H140,IF(D$4=SOLL!$N$4,"-",IF('1. Ausbildungsjahr'!D$4=SOLL!$M$4,Zielbogen!$H81,""))))))))))))))</f>
        <v>-</v>
      </c>
      <c r="E80" s="77" t="str">
        <f>IF(E$4=SOLL!$O$4,'AP Teil 1-K'!$H81,IF(E$4=SOLL!$B$4,TNBa!$H133,IF('1. Ausbildungsjahr'!E$4=SOLL!$C$4,KSMf!$H119,IF('1. Ausbildungsjahr'!E$4=SOLL!$D$4,TNFs!$H$67,IF('1. Ausbildungsjahr'!E$4=SOLL!$E$4,TNBi!$H133,IF('1. Ausbildungsjahr'!E$4=SOLL!$F$4,'TEBa 1&amp;2'!$H133,IF('1. Ausbildungsjahr'!E$4=SOLL!$G$4,'TEBa 3&amp;4'!$H133,IF('1. Ausbildungsjahr'!E$4=SOLL!$H$4,'KSM WA'!$H119,IF('1. Ausbildungsjahr'!E$4=SOLL!$I$4,KSMl!$H81,IF('1. Ausbildungsjahr'!E$4=SOLL!$J$4,#REF!,IF('1. Ausbildungsjahr'!E$4=SOLL!$K$4,'PPC-H'!$H131,IF('1. Ausbildungsjahr'!E$4=SOLL!$L$4,'PPC-K'!$H140,IF(E$4=SOLL!$N$4,"-",IF('1. Ausbildungsjahr'!E$4=SOLL!$M$4,Zielbogen!$H81,""))))))))))))))</f>
        <v>-</v>
      </c>
      <c r="F80" s="77" t="str">
        <f>IF(F$4=SOLL!$O$4,'AP Teil 1-K'!$H81,IF(F$4=SOLL!$B$4,TNBa!$H133,IF('1. Ausbildungsjahr'!F$4=SOLL!$C$4,KSMf!$H119,IF('1. Ausbildungsjahr'!F$4=SOLL!$D$4,TNFs!$H$67,IF('1. Ausbildungsjahr'!F$4=SOLL!$E$4,TNBi!$H133,IF('1. Ausbildungsjahr'!F$4=SOLL!$F$4,'TEBa 1&amp;2'!$H133,IF('1. Ausbildungsjahr'!F$4=SOLL!$G$4,'TEBa 3&amp;4'!$H133,IF('1. Ausbildungsjahr'!F$4=SOLL!$H$4,'KSM WA'!$H119,IF('1. Ausbildungsjahr'!F$4=SOLL!$I$4,KSMl!$H81,IF('1. Ausbildungsjahr'!F$4=SOLL!$J$4,#REF!,IF('1. Ausbildungsjahr'!F$4=SOLL!$K$4,'PPC-H'!$H131,IF('1. Ausbildungsjahr'!F$4=SOLL!$L$4,'PPC-K'!$H140,IF(F$4=SOLL!$N$4,"-",IF('1. Ausbildungsjahr'!F$4=SOLL!$M$4,Zielbogen!$H81,""))))))))))))))</f>
        <v>-</v>
      </c>
      <c r="G80" s="77" t="str">
        <f>IF(G$4=SOLL!$O$4,'AP Teil 1-K'!$H81,IF(G$4=SOLL!$B$4,TNBa!$H133,IF('1. Ausbildungsjahr'!G$4=SOLL!$C$4,KSMf!$H119,IF('1. Ausbildungsjahr'!G$4=SOLL!$D$4,TNFs!$H$67,IF('1. Ausbildungsjahr'!G$4=SOLL!$E$4,TNBi!$H133,IF('1. Ausbildungsjahr'!G$4=SOLL!$F$4,'TEBa 1&amp;2'!$H133,IF('1. Ausbildungsjahr'!G$4=SOLL!$G$4,'TEBa 3&amp;4'!$H133,IF('1. Ausbildungsjahr'!G$4=SOLL!$H$4,'KSM WA'!$H119,IF('1. Ausbildungsjahr'!G$4=SOLL!$I$4,KSMl!$H81,IF('1. Ausbildungsjahr'!G$4=SOLL!$J$4,#REF!,IF('1. Ausbildungsjahr'!G$4=SOLL!$K$4,'PPC-H'!$H131,IF('1. Ausbildungsjahr'!G$4=SOLL!$L$4,'PPC-K'!$H140,IF(G$4=SOLL!$N$4,"-",IF('1. Ausbildungsjahr'!G$4=SOLL!$M$4,Zielbogen!$H81,""))))))))))))))</f>
        <v>-</v>
      </c>
      <c r="H80" s="77" t="str">
        <f>IF(H$4=SOLL!$O$4,'AP Teil 1-K'!$H81,IF(H$4=SOLL!$B$4,TNBa!$H133,IF('1. Ausbildungsjahr'!H$4=SOLL!$C$4,KSMf!$H119,IF('1. Ausbildungsjahr'!H$4=SOLL!$D$4,TNFs!$H$67,IF('1. Ausbildungsjahr'!H$4=SOLL!$E$4,TNBi!$H133,IF('1. Ausbildungsjahr'!H$4=SOLL!$F$4,'TEBa 1&amp;2'!$H133,IF('1. Ausbildungsjahr'!H$4=SOLL!$G$4,'TEBa 3&amp;4'!$H133,IF('1. Ausbildungsjahr'!H$4=SOLL!$H$4,'KSM WA'!$H119,IF('1. Ausbildungsjahr'!H$4=SOLL!$I$4,KSMl!$H81,IF('1. Ausbildungsjahr'!H$4=SOLL!$J$4,#REF!,IF('1. Ausbildungsjahr'!H$4=SOLL!$K$4,'PPC-H'!$H131,IF('1. Ausbildungsjahr'!H$4=SOLL!$L$4,'PPC-K'!$H140,IF(H$4=SOLL!$N$4,"-",IF('1. Ausbildungsjahr'!H$4=SOLL!$M$4,Zielbogen!$H81,""))))))))))))))</f>
        <v>-</v>
      </c>
      <c r="I80" s="77" t="str">
        <f>IF(I$4=SOLL!$O$4,'AP Teil 1-K'!$H81,IF(I$4=SOLL!$B$4,TNBa!$H133,IF('1. Ausbildungsjahr'!I$4=SOLL!$C$4,KSMf!$H119,IF('1. Ausbildungsjahr'!I$4=SOLL!$D$4,TNFs!$H$67,IF('1. Ausbildungsjahr'!I$4=SOLL!$E$4,TNBi!$H133,IF('1. Ausbildungsjahr'!I$4=SOLL!$F$4,'TEBa 1&amp;2'!$H133,IF('1. Ausbildungsjahr'!I$4=SOLL!$G$4,'TEBa 3&amp;4'!$H133,IF('1. Ausbildungsjahr'!I$4=SOLL!$H$4,'KSM WA'!$H119,IF('1. Ausbildungsjahr'!I$4=SOLL!$I$4,KSMl!$H81,IF('1. Ausbildungsjahr'!I$4=SOLL!$J$4,#REF!,IF('1. Ausbildungsjahr'!I$4=SOLL!$K$4,'PPC-H'!$H131,IF('1. Ausbildungsjahr'!I$4=SOLL!$L$4,'PPC-K'!$H140,IF(I$4=SOLL!$N$4,"-",IF('1. Ausbildungsjahr'!I$4=SOLL!$M$4,Zielbogen!$H81,""))))))))))))))</f>
        <v>-</v>
      </c>
      <c r="J80" s="77" t="str">
        <f>IF(J$4=SOLL!$O$4,'AP Teil 1-K'!$H81,IF(J$4=SOLL!$B$4,TNBa!$H133,IF('1. Ausbildungsjahr'!J$4=SOLL!$C$4,KSMf!$H119,IF('1. Ausbildungsjahr'!J$4=SOLL!$D$4,TNFs!$H$67,IF('1. Ausbildungsjahr'!J$4=SOLL!$E$4,TNBi!$H133,IF('1. Ausbildungsjahr'!J$4=SOLL!$F$4,'TEBa 1&amp;2'!$H133,IF('1. Ausbildungsjahr'!J$4=SOLL!$G$4,'TEBa 3&amp;4'!$H133,IF('1. Ausbildungsjahr'!J$4=SOLL!$H$4,'KSM WA'!$H119,IF('1. Ausbildungsjahr'!J$4=SOLL!$I$4,KSMl!$H81,IF('1. Ausbildungsjahr'!J$4=SOLL!$J$4,#REF!,IF('1. Ausbildungsjahr'!J$4=SOLL!$K$4,'PPC-H'!$H131,IF('1. Ausbildungsjahr'!J$4=SOLL!$L$4,'PPC-K'!$H140,IF(J$4=SOLL!$N$4,"-",IF('1. Ausbildungsjahr'!J$4=SOLL!$M$4,Zielbogen!$H81,""))))))))))))))</f>
        <v>-</v>
      </c>
      <c r="K80" s="77" t="str">
        <f>IF(K$4=SOLL!$O$4,'AP Teil 1-K'!$H81,IF(K$4=SOLL!$B$4,TNBa!$H133,IF('1. Ausbildungsjahr'!K$4=SOLL!$C$4,KSMf!$H119,IF('1. Ausbildungsjahr'!K$4=SOLL!$D$4,TNFs!$H$67,IF('1. Ausbildungsjahr'!K$4=SOLL!$E$4,TNBi!$H133,IF('1. Ausbildungsjahr'!K$4=SOLL!$F$4,'TEBa 1&amp;2'!$H133,IF('1. Ausbildungsjahr'!K$4=SOLL!$G$4,'TEBa 3&amp;4'!$H133,IF('1. Ausbildungsjahr'!K$4=SOLL!$H$4,'KSM WA'!$H119,IF('1. Ausbildungsjahr'!K$4=SOLL!$I$4,KSMl!$H81,IF('1. Ausbildungsjahr'!K$4=SOLL!$J$4,#REF!,IF('1. Ausbildungsjahr'!K$4=SOLL!$K$4,'PPC-H'!$H131,IF('1. Ausbildungsjahr'!K$4=SOLL!$L$4,'PPC-K'!$H140,IF(K$4=SOLL!$N$4,"-",IF('1. Ausbildungsjahr'!K$4=SOLL!$M$4,Zielbogen!$H81,""))))))))))))))</f>
        <v>-</v>
      </c>
      <c r="L80" s="12">
        <f>SUM('Hilfsblatt 1. AJ'!C80,'Hilfsblatt 1. AJ'!E80,'Hilfsblatt 1. AJ'!G80,'Hilfsblatt 1. AJ'!I80,'Hilfsblatt 1. AJ'!K80,'Hilfsblatt 1. AJ'!M80,'Hilfsblatt 1. AJ'!O80,'Hilfsblatt 1. AJ'!Q80,'Hilfsblatt 1. AJ'!S80,'Hilfsblatt 1. AJ'!U80)</f>
        <v>0</v>
      </c>
      <c r="M80" s="11" t="e">
        <f>('Hilfsblatt 1. AJ'!B80*'Hilfsblatt 1. AJ'!C80+'Hilfsblatt 1. AJ'!D80*'Hilfsblatt 1. AJ'!E80+'Hilfsblatt 1. AJ'!F80*'Hilfsblatt 1. AJ'!G80+'Hilfsblatt 1. AJ'!H80*'Hilfsblatt 1. AJ'!I80+'Hilfsblatt 1. AJ'!J80*'Hilfsblatt 1. AJ'!K80+'Hilfsblatt 1. AJ'!L80*'Hilfsblatt 1. AJ'!M80+'Hilfsblatt 1. AJ'!N80*'Hilfsblatt 1. AJ'!O80+'Hilfsblatt 1. AJ'!P80*'Hilfsblatt 1. AJ'!Q80+'Hilfsblatt 1. AJ'!R80*'Hilfsblatt 1. AJ'!S80+'Hilfsblatt 1. AJ'!T80*'Hilfsblatt 1. AJ'!U80)/L80</f>
        <v>#DIV/0!</v>
      </c>
    </row>
    <row r="81" spans="1:13" x14ac:dyDescent="0.25">
      <c r="A81" s="5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12"/>
      <c r="M81" s="11"/>
    </row>
    <row r="82" spans="1:13" x14ac:dyDescent="0.25">
      <c r="A82" s="93" t="s">
        <v>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12"/>
      <c r="M82" s="11"/>
    </row>
    <row r="83" spans="1:13" x14ac:dyDescent="0.25">
      <c r="A83" s="167" t="s">
        <v>25</v>
      </c>
      <c r="B83" s="77" t="str">
        <f>IF(B$4=SOLL!$O$4,'AP Teil 1-K'!$H84,IF(B$4=SOLL!$B$4,TNBa!$H136,IF('1. Ausbildungsjahr'!B$4=SOLL!$C$4,KSMf!$H122,IF('1. Ausbildungsjahr'!B$4=SOLL!$D$4,TNFs!$H$71,IF('1. Ausbildungsjahr'!B$4=SOLL!$E$4,TNBi!$H136,IF('1. Ausbildungsjahr'!B$4=SOLL!$F$4,'TEBa 1&amp;2'!$H136,IF('1. Ausbildungsjahr'!B$4=SOLL!$G$4,'TEBa 3&amp;4'!$H136,IF('1. Ausbildungsjahr'!B$4=SOLL!$H$4,'KSM WA'!$H122,IF('1. Ausbildungsjahr'!B$4=SOLL!$I$4,KSMl!$H84,IF('1. Ausbildungsjahr'!B$4=SOLL!$J$4,#REF!,IF('1. Ausbildungsjahr'!B$4=SOLL!$K$4,'PPC-H'!$H134,IF('1. Ausbildungsjahr'!B$4=SOLL!$L$4,'PPC-K'!$H143,IF(B$4=SOLL!$N$4,"-",IF('1. Ausbildungsjahr'!B$4=SOLL!$M$4,Zielbogen!$H84,""))))))))))))))</f>
        <v>-</v>
      </c>
      <c r="C83" s="77" t="str">
        <f>IF(C$4=SOLL!$O$4,'AP Teil 1-K'!$H84,IF(C$4=SOLL!$B$4,TNBa!$H136,IF('1. Ausbildungsjahr'!C$4=SOLL!$C$4,KSMf!$H122,IF('1. Ausbildungsjahr'!C$4=SOLL!$D$4,TNFs!$H$71,IF('1. Ausbildungsjahr'!C$4=SOLL!$E$4,TNBi!$H136,IF('1. Ausbildungsjahr'!C$4=SOLL!$F$4,'TEBa 1&amp;2'!$H136,IF('1. Ausbildungsjahr'!C$4=SOLL!$G$4,'TEBa 3&amp;4'!$H136,IF('1. Ausbildungsjahr'!C$4=SOLL!$H$4,'KSM WA'!$H122,IF('1. Ausbildungsjahr'!C$4=SOLL!$I$4,KSMl!$H84,IF('1. Ausbildungsjahr'!C$4=SOLL!$J$4,#REF!,IF('1. Ausbildungsjahr'!C$4=SOLL!$K$4,'PPC-H'!$H134,IF('1. Ausbildungsjahr'!C$4=SOLL!$L$4,'PPC-K'!$H143,IF(C$4=SOLL!$N$4,"-",IF('1. Ausbildungsjahr'!C$4=SOLL!$M$4,Zielbogen!$H84,""))))))))))))))</f>
        <v>-</v>
      </c>
      <c r="D83" s="77" t="str">
        <f>IF(D$4=SOLL!$O$4,'AP Teil 1-K'!$H84,IF(D$4=SOLL!$B$4,TNBa!$H136,IF('1. Ausbildungsjahr'!D$4=SOLL!$C$4,KSMf!$H122,IF('1. Ausbildungsjahr'!D$4=SOLL!$D$4,TNFs!$H$71,IF('1. Ausbildungsjahr'!D$4=SOLL!$E$4,TNBi!$H136,IF('1. Ausbildungsjahr'!D$4=SOLL!$F$4,'TEBa 1&amp;2'!$H136,IF('1. Ausbildungsjahr'!D$4=SOLL!$G$4,'TEBa 3&amp;4'!$H136,IF('1. Ausbildungsjahr'!D$4=SOLL!$H$4,'KSM WA'!$H122,IF('1. Ausbildungsjahr'!D$4=SOLL!$I$4,KSMl!$H84,IF('1. Ausbildungsjahr'!D$4=SOLL!$J$4,#REF!,IF('1. Ausbildungsjahr'!D$4=SOLL!$K$4,'PPC-H'!$H134,IF('1. Ausbildungsjahr'!D$4=SOLL!$L$4,'PPC-K'!$H143,IF(D$4=SOLL!$N$4,"-",IF('1. Ausbildungsjahr'!D$4=SOLL!$M$4,Zielbogen!$H84,""))))))))))))))</f>
        <v>-</v>
      </c>
      <c r="E83" s="77" t="str">
        <f>IF(E$4=SOLL!$O$4,'AP Teil 1-K'!$H84,IF(E$4=SOLL!$B$4,TNBa!$H136,IF('1. Ausbildungsjahr'!E$4=SOLL!$C$4,KSMf!$H122,IF('1. Ausbildungsjahr'!E$4=SOLL!$D$4,TNFs!$H$71,IF('1. Ausbildungsjahr'!E$4=SOLL!$E$4,TNBi!$H136,IF('1. Ausbildungsjahr'!E$4=SOLL!$F$4,'TEBa 1&amp;2'!$H136,IF('1. Ausbildungsjahr'!E$4=SOLL!$G$4,'TEBa 3&amp;4'!$H136,IF('1. Ausbildungsjahr'!E$4=SOLL!$H$4,'KSM WA'!$H122,IF('1. Ausbildungsjahr'!E$4=SOLL!$I$4,KSMl!$H84,IF('1. Ausbildungsjahr'!E$4=SOLL!$J$4,#REF!,IF('1. Ausbildungsjahr'!E$4=SOLL!$K$4,'PPC-H'!$H134,IF('1. Ausbildungsjahr'!E$4=SOLL!$L$4,'PPC-K'!$H143,IF(E$4=SOLL!$N$4,"-",IF('1. Ausbildungsjahr'!E$4=SOLL!$M$4,Zielbogen!$H84,""))))))))))))))</f>
        <v>-</v>
      </c>
      <c r="F83" s="77" t="str">
        <f>IF(F$4=SOLL!$O$4,'AP Teil 1-K'!$H84,IF(F$4=SOLL!$B$4,TNBa!$H136,IF('1. Ausbildungsjahr'!F$4=SOLL!$C$4,KSMf!$H122,IF('1. Ausbildungsjahr'!F$4=SOLL!$D$4,TNFs!$H$71,IF('1. Ausbildungsjahr'!F$4=SOLL!$E$4,TNBi!$H136,IF('1. Ausbildungsjahr'!F$4=SOLL!$F$4,'TEBa 1&amp;2'!$H136,IF('1. Ausbildungsjahr'!F$4=SOLL!$G$4,'TEBa 3&amp;4'!$H136,IF('1. Ausbildungsjahr'!F$4=SOLL!$H$4,'KSM WA'!$H122,IF('1. Ausbildungsjahr'!F$4=SOLL!$I$4,KSMl!$H84,IF('1. Ausbildungsjahr'!F$4=SOLL!$J$4,#REF!,IF('1. Ausbildungsjahr'!F$4=SOLL!$K$4,'PPC-H'!$H134,IF('1. Ausbildungsjahr'!F$4=SOLL!$L$4,'PPC-K'!$H143,IF(F$4=SOLL!$N$4,"-",IF('1. Ausbildungsjahr'!F$4=SOLL!$M$4,Zielbogen!$H84,""))))))))))))))</f>
        <v>-</v>
      </c>
      <c r="G83" s="77" t="str">
        <f>IF(G$4=SOLL!$O$4,'AP Teil 1-K'!$H84,IF(G$4=SOLL!$B$4,TNBa!$H136,IF('1. Ausbildungsjahr'!G$4=SOLL!$C$4,KSMf!$H122,IF('1. Ausbildungsjahr'!G$4=SOLL!$D$4,TNFs!$H$71,IF('1. Ausbildungsjahr'!G$4=SOLL!$E$4,TNBi!$H136,IF('1. Ausbildungsjahr'!G$4=SOLL!$F$4,'TEBa 1&amp;2'!$H136,IF('1. Ausbildungsjahr'!G$4=SOLL!$G$4,'TEBa 3&amp;4'!$H136,IF('1. Ausbildungsjahr'!G$4=SOLL!$H$4,'KSM WA'!$H122,IF('1. Ausbildungsjahr'!G$4=SOLL!$I$4,KSMl!$H84,IF('1. Ausbildungsjahr'!G$4=SOLL!$J$4,#REF!,IF('1. Ausbildungsjahr'!G$4=SOLL!$K$4,'PPC-H'!$H134,IF('1. Ausbildungsjahr'!G$4=SOLL!$L$4,'PPC-K'!$H143,IF(G$4=SOLL!$N$4,"-",IF('1. Ausbildungsjahr'!G$4=SOLL!$M$4,Zielbogen!$H84,""))))))))))))))</f>
        <v>-</v>
      </c>
      <c r="H83" s="77" t="str">
        <f>IF(H$4=SOLL!$O$4,'AP Teil 1-K'!$H84,IF(H$4=SOLL!$B$4,TNBa!$H136,IF('1. Ausbildungsjahr'!H$4=SOLL!$C$4,KSMf!$H122,IF('1. Ausbildungsjahr'!H$4=SOLL!$D$4,TNFs!$H$71,IF('1. Ausbildungsjahr'!H$4=SOLL!$E$4,TNBi!$H136,IF('1. Ausbildungsjahr'!H$4=SOLL!$F$4,'TEBa 1&amp;2'!$H136,IF('1. Ausbildungsjahr'!H$4=SOLL!$G$4,'TEBa 3&amp;4'!$H136,IF('1. Ausbildungsjahr'!H$4=SOLL!$H$4,'KSM WA'!$H122,IF('1. Ausbildungsjahr'!H$4=SOLL!$I$4,KSMl!$H84,IF('1. Ausbildungsjahr'!H$4=SOLL!$J$4,#REF!,IF('1. Ausbildungsjahr'!H$4=SOLL!$K$4,'PPC-H'!$H134,IF('1. Ausbildungsjahr'!H$4=SOLL!$L$4,'PPC-K'!$H143,IF(H$4=SOLL!$N$4,"-",IF('1. Ausbildungsjahr'!H$4=SOLL!$M$4,Zielbogen!$H84,""))))))))))))))</f>
        <v>-</v>
      </c>
      <c r="I83" s="77" t="str">
        <f>IF(I$4=SOLL!$O$4,'AP Teil 1-K'!$H84,IF(I$4=SOLL!$B$4,TNBa!$H136,IF('1. Ausbildungsjahr'!I$4=SOLL!$C$4,KSMf!$H122,IF('1. Ausbildungsjahr'!I$4=SOLL!$D$4,TNFs!$H$71,IF('1. Ausbildungsjahr'!I$4=SOLL!$E$4,TNBi!$H136,IF('1. Ausbildungsjahr'!I$4=SOLL!$F$4,'TEBa 1&amp;2'!$H136,IF('1. Ausbildungsjahr'!I$4=SOLL!$G$4,'TEBa 3&amp;4'!$H136,IF('1. Ausbildungsjahr'!I$4=SOLL!$H$4,'KSM WA'!$H122,IF('1. Ausbildungsjahr'!I$4=SOLL!$I$4,KSMl!$H84,IF('1. Ausbildungsjahr'!I$4=SOLL!$J$4,#REF!,IF('1. Ausbildungsjahr'!I$4=SOLL!$K$4,'PPC-H'!$H134,IF('1. Ausbildungsjahr'!I$4=SOLL!$L$4,'PPC-K'!$H143,IF(I$4=SOLL!$N$4,"-",IF('1. Ausbildungsjahr'!I$4=SOLL!$M$4,Zielbogen!$H84,""))))))))))))))</f>
        <v>-</v>
      </c>
      <c r="J83" s="77" t="str">
        <f>IF(J$4=SOLL!$O$4,'AP Teil 1-K'!$H84,IF(J$4=SOLL!$B$4,TNBa!$H136,IF('1. Ausbildungsjahr'!J$4=SOLL!$C$4,KSMf!$H122,IF('1. Ausbildungsjahr'!J$4=SOLL!$D$4,TNFs!$H$71,IF('1. Ausbildungsjahr'!J$4=SOLL!$E$4,TNBi!$H136,IF('1. Ausbildungsjahr'!J$4=SOLL!$F$4,'TEBa 1&amp;2'!$H136,IF('1. Ausbildungsjahr'!J$4=SOLL!$G$4,'TEBa 3&amp;4'!$H136,IF('1. Ausbildungsjahr'!J$4=SOLL!$H$4,'KSM WA'!$H122,IF('1. Ausbildungsjahr'!J$4=SOLL!$I$4,KSMl!$H84,IF('1. Ausbildungsjahr'!J$4=SOLL!$J$4,#REF!,IF('1. Ausbildungsjahr'!J$4=SOLL!$K$4,'PPC-H'!$H134,IF('1. Ausbildungsjahr'!J$4=SOLL!$L$4,'PPC-K'!$H143,IF(J$4=SOLL!$N$4,"-",IF('1. Ausbildungsjahr'!J$4=SOLL!$M$4,Zielbogen!$H84,""))))))))))))))</f>
        <v>-</v>
      </c>
      <c r="K83" s="77" t="str">
        <f>IF(K$4=SOLL!$O$4,'AP Teil 1-K'!$H84,IF(K$4=SOLL!$B$4,TNBa!$H136,IF('1. Ausbildungsjahr'!K$4=SOLL!$C$4,KSMf!$H122,IF('1. Ausbildungsjahr'!K$4=SOLL!$D$4,TNFs!$H$71,IF('1. Ausbildungsjahr'!K$4=SOLL!$E$4,TNBi!$H136,IF('1. Ausbildungsjahr'!K$4=SOLL!$F$4,'TEBa 1&amp;2'!$H136,IF('1. Ausbildungsjahr'!K$4=SOLL!$G$4,'TEBa 3&amp;4'!$H136,IF('1. Ausbildungsjahr'!K$4=SOLL!$H$4,'KSM WA'!$H122,IF('1. Ausbildungsjahr'!K$4=SOLL!$I$4,KSMl!$H84,IF('1. Ausbildungsjahr'!K$4=SOLL!$J$4,#REF!,IF('1. Ausbildungsjahr'!K$4=SOLL!$K$4,'PPC-H'!$H134,IF('1. Ausbildungsjahr'!K$4=SOLL!$L$4,'PPC-K'!$H143,IF(K$4=SOLL!$N$4,"-",IF('1. Ausbildungsjahr'!K$4=SOLL!$M$4,Zielbogen!$H84,""))))))))))))))</f>
        <v>-</v>
      </c>
      <c r="L83" s="12">
        <f>SUM('Hilfsblatt 1. AJ'!C83,'Hilfsblatt 1. AJ'!E83,'Hilfsblatt 1. AJ'!G83,'Hilfsblatt 1. AJ'!I83,'Hilfsblatt 1. AJ'!K83,'Hilfsblatt 1. AJ'!M83,'Hilfsblatt 1. AJ'!O83,'Hilfsblatt 1. AJ'!Q83,'Hilfsblatt 1. AJ'!S83,'Hilfsblatt 1. AJ'!U83)</f>
        <v>0</v>
      </c>
      <c r="M83" s="11" t="e">
        <f>('Hilfsblatt 1. AJ'!B83*'Hilfsblatt 1. AJ'!C83+'Hilfsblatt 1. AJ'!D83*'Hilfsblatt 1. AJ'!E83+'Hilfsblatt 1. AJ'!F83*'Hilfsblatt 1. AJ'!G83+'Hilfsblatt 1. AJ'!H83*'Hilfsblatt 1. AJ'!I83+'Hilfsblatt 1. AJ'!J83*'Hilfsblatt 1. AJ'!K83+'Hilfsblatt 1. AJ'!L83*'Hilfsblatt 1. AJ'!M83+'Hilfsblatt 1. AJ'!N83*'Hilfsblatt 1. AJ'!O83+'Hilfsblatt 1. AJ'!P83*'Hilfsblatt 1. AJ'!Q83+'Hilfsblatt 1. AJ'!R83*'Hilfsblatt 1. AJ'!S83+'Hilfsblatt 1. AJ'!T83*'Hilfsblatt 1. AJ'!U83)/L83</f>
        <v>#DIV/0!</v>
      </c>
    </row>
    <row r="84" spans="1:13" x14ac:dyDescent="0.25">
      <c r="A84" s="167" t="s">
        <v>26</v>
      </c>
      <c r="B84" s="77" t="str">
        <f>IF(B$4=SOLL!$O$4,'AP Teil 1-K'!$H85,IF(B$4=SOLL!$B$4,TNBa!$H137,IF('1. Ausbildungsjahr'!B$4=SOLL!$C$4,KSMf!$H123,IF('1. Ausbildungsjahr'!B$4=SOLL!$D$4,TNFs!$H$72,IF('1. Ausbildungsjahr'!B$4=SOLL!$E$4,TNBi!$H137,IF('1. Ausbildungsjahr'!B$4=SOLL!$F$4,'TEBa 1&amp;2'!$H137,IF('1. Ausbildungsjahr'!B$4=SOLL!$G$4,'TEBa 3&amp;4'!$H137,IF('1. Ausbildungsjahr'!B$4=SOLL!$H$4,'KSM WA'!$H123,IF('1. Ausbildungsjahr'!B$4=SOLL!$I$4,KSMl!$H85,IF('1. Ausbildungsjahr'!B$4=SOLL!$J$4,#REF!,IF('1. Ausbildungsjahr'!B$4=SOLL!$K$4,'PPC-H'!$H135,IF('1. Ausbildungsjahr'!B$4=SOLL!$L$4,'PPC-K'!$H144,IF(B$4=SOLL!$N$4,"-",IF('1. Ausbildungsjahr'!B$4=SOLL!$M$4,Zielbogen!$H85,""))))))))))))))</f>
        <v>-</v>
      </c>
      <c r="C84" s="77" t="str">
        <f>IF(C$4=SOLL!$O$4,'AP Teil 1-K'!$H85,IF(C$4=SOLL!$B$4,TNBa!$H137,IF('1. Ausbildungsjahr'!C$4=SOLL!$C$4,KSMf!$H123,IF('1. Ausbildungsjahr'!C$4=SOLL!$D$4,TNFs!$H$72,IF('1. Ausbildungsjahr'!C$4=SOLL!$E$4,TNBi!$H137,IF('1. Ausbildungsjahr'!C$4=SOLL!$F$4,'TEBa 1&amp;2'!$H137,IF('1. Ausbildungsjahr'!C$4=SOLL!$G$4,'TEBa 3&amp;4'!$H137,IF('1. Ausbildungsjahr'!C$4=SOLL!$H$4,'KSM WA'!$H123,IF('1. Ausbildungsjahr'!C$4=SOLL!$I$4,KSMl!$H85,IF('1. Ausbildungsjahr'!C$4=SOLL!$J$4,#REF!,IF('1. Ausbildungsjahr'!C$4=SOLL!$K$4,'PPC-H'!$H135,IF('1. Ausbildungsjahr'!C$4=SOLL!$L$4,'PPC-K'!$H144,IF(C$4=SOLL!$N$4,"-",IF('1. Ausbildungsjahr'!C$4=SOLL!$M$4,Zielbogen!$H85,""))))))))))))))</f>
        <v>-</v>
      </c>
      <c r="D84" s="77" t="str">
        <f>IF(D$4=SOLL!$O$4,'AP Teil 1-K'!$H85,IF(D$4=SOLL!$B$4,TNBa!$H137,IF('1. Ausbildungsjahr'!D$4=SOLL!$C$4,KSMf!$H123,IF('1. Ausbildungsjahr'!D$4=SOLL!$D$4,TNFs!$H$72,IF('1. Ausbildungsjahr'!D$4=SOLL!$E$4,TNBi!$H137,IF('1. Ausbildungsjahr'!D$4=SOLL!$F$4,'TEBa 1&amp;2'!$H137,IF('1. Ausbildungsjahr'!D$4=SOLL!$G$4,'TEBa 3&amp;4'!$H137,IF('1. Ausbildungsjahr'!D$4=SOLL!$H$4,'KSM WA'!$H123,IF('1. Ausbildungsjahr'!D$4=SOLL!$I$4,KSMl!$H85,IF('1. Ausbildungsjahr'!D$4=SOLL!$J$4,#REF!,IF('1. Ausbildungsjahr'!D$4=SOLL!$K$4,'PPC-H'!$H135,IF('1. Ausbildungsjahr'!D$4=SOLL!$L$4,'PPC-K'!$H144,IF(D$4=SOLL!$N$4,"-",IF('1. Ausbildungsjahr'!D$4=SOLL!$M$4,Zielbogen!$H85,""))))))))))))))</f>
        <v>-</v>
      </c>
      <c r="E84" s="77" t="str">
        <f>IF(E$4=SOLL!$O$4,'AP Teil 1-K'!$H85,IF(E$4=SOLL!$B$4,TNBa!$H137,IF('1. Ausbildungsjahr'!E$4=SOLL!$C$4,KSMf!$H123,IF('1. Ausbildungsjahr'!E$4=SOLL!$D$4,TNFs!$H$72,IF('1. Ausbildungsjahr'!E$4=SOLL!$E$4,TNBi!$H137,IF('1. Ausbildungsjahr'!E$4=SOLL!$F$4,'TEBa 1&amp;2'!$H137,IF('1. Ausbildungsjahr'!E$4=SOLL!$G$4,'TEBa 3&amp;4'!$H137,IF('1. Ausbildungsjahr'!E$4=SOLL!$H$4,'KSM WA'!$H123,IF('1. Ausbildungsjahr'!E$4=SOLL!$I$4,KSMl!$H85,IF('1. Ausbildungsjahr'!E$4=SOLL!$J$4,#REF!,IF('1. Ausbildungsjahr'!E$4=SOLL!$K$4,'PPC-H'!$H135,IF('1. Ausbildungsjahr'!E$4=SOLL!$L$4,'PPC-K'!$H144,IF(E$4=SOLL!$N$4,"-",IF('1. Ausbildungsjahr'!E$4=SOLL!$M$4,Zielbogen!$H85,""))))))))))))))</f>
        <v>-</v>
      </c>
      <c r="F84" s="77" t="str">
        <f>IF(F$4=SOLL!$O$4,'AP Teil 1-K'!$H85,IF(F$4=SOLL!$B$4,TNBa!$H137,IF('1. Ausbildungsjahr'!F$4=SOLL!$C$4,KSMf!$H123,IF('1. Ausbildungsjahr'!F$4=SOLL!$D$4,TNFs!$H$72,IF('1. Ausbildungsjahr'!F$4=SOLL!$E$4,TNBi!$H137,IF('1. Ausbildungsjahr'!F$4=SOLL!$F$4,'TEBa 1&amp;2'!$H137,IF('1. Ausbildungsjahr'!F$4=SOLL!$G$4,'TEBa 3&amp;4'!$H137,IF('1. Ausbildungsjahr'!F$4=SOLL!$H$4,'KSM WA'!$H123,IF('1. Ausbildungsjahr'!F$4=SOLL!$I$4,KSMl!$H85,IF('1. Ausbildungsjahr'!F$4=SOLL!$J$4,#REF!,IF('1. Ausbildungsjahr'!F$4=SOLL!$K$4,'PPC-H'!$H135,IF('1. Ausbildungsjahr'!F$4=SOLL!$L$4,'PPC-K'!$H144,IF(F$4=SOLL!$N$4,"-",IF('1. Ausbildungsjahr'!F$4=SOLL!$M$4,Zielbogen!$H85,""))))))))))))))</f>
        <v>-</v>
      </c>
      <c r="G84" s="77" t="str">
        <f>IF(G$4=SOLL!$O$4,'AP Teil 1-K'!$H85,IF(G$4=SOLL!$B$4,TNBa!$H137,IF('1. Ausbildungsjahr'!G$4=SOLL!$C$4,KSMf!$H123,IF('1. Ausbildungsjahr'!G$4=SOLL!$D$4,TNFs!$H$72,IF('1. Ausbildungsjahr'!G$4=SOLL!$E$4,TNBi!$H137,IF('1. Ausbildungsjahr'!G$4=SOLL!$F$4,'TEBa 1&amp;2'!$H137,IF('1. Ausbildungsjahr'!G$4=SOLL!$G$4,'TEBa 3&amp;4'!$H137,IF('1. Ausbildungsjahr'!G$4=SOLL!$H$4,'KSM WA'!$H123,IF('1. Ausbildungsjahr'!G$4=SOLL!$I$4,KSMl!$H85,IF('1. Ausbildungsjahr'!G$4=SOLL!$J$4,#REF!,IF('1. Ausbildungsjahr'!G$4=SOLL!$K$4,'PPC-H'!$H135,IF('1. Ausbildungsjahr'!G$4=SOLL!$L$4,'PPC-K'!$H144,IF(G$4=SOLL!$N$4,"-",IF('1. Ausbildungsjahr'!G$4=SOLL!$M$4,Zielbogen!$H85,""))))))))))))))</f>
        <v>-</v>
      </c>
      <c r="H84" s="77" t="str">
        <f>IF(H$4=SOLL!$O$4,'AP Teil 1-K'!$H85,IF(H$4=SOLL!$B$4,TNBa!$H137,IF('1. Ausbildungsjahr'!H$4=SOLL!$C$4,KSMf!$H123,IF('1. Ausbildungsjahr'!H$4=SOLL!$D$4,TNFs!$H$72,IF('1. Ausbildungsjahr'!H$4=SOLL!$E$4,TNBi!$H137,IF('1. Ausbildungsjahr'!H$4=SOLL!$F$4,'TEBa 1&amp;2'!$H137,IF('1. Ausbildungsjahr'!H$4=SOLL!$G$4,'TEBa 3&amp;4'!$H137,IF('1. Ausbildungsjahr'!H$4=SOLL!$H$4,'KSM WA'!$H123,IF('1. Ausbildungsjahr'!H$4=SOLL!$I$4,KSMl!$H85,IF('1. Ausbildungsjahr'!H$4=SOLL!$J$4,#REF!,IF('1. Ausbildungsjahr'!H$4=SOLL!$K$4,'PPC-H'!$H135,IF('1. Ausbildungsjahr'!H$4=SOLL!$L$4,'PPC-K'!$H144,IF(H$4=SOLL!$N$4,"-",IF('1. Ausbildungsjahr'!H$4=SOLL!$M$4,Zielbogen!$H85,""))))))))))))))</f>
        <v>-</v>
      </c>
      <c r="I84" s="77" t="str">
        <f>IF(I$4=SOLL!$O$4,'AP Teil 1-K'!$H85,IF(I$4=SOLL!$B$4,TNBa!$H137,IF('1. Ausbildungsjahr'!I$4=SOLL!$C$4,KSMf!$H123,IF('1. Ausbildungsjahr'!I$4=SOLL!$D$4,TNFs!$H$72,IF('1. Ausbildungsjahr'!I$4=SOLL!$E$4,TNBi!$H137,IF('1. Ausbildungsjahr'!I$4=SOLL!$F$4,'TEBa 1&amp;2'!$H137,IF('1. Ausbildungsjahr'!I$4=SOLL!$G$4,'TEBa 3&amp;4'!$H137,IF('1. Ausbildungsjahr'!I$4=SOLL!$H$4,'KSM WA'!$H123,IF('1. Ausbildungsjahr'!I$4=SOLL!$I$4,KSMl!$H85,IF('1. Ausbildungsjahr'!I$4=SOLL!$J$4,#REF!,IF('1. Ausbildungsjahr'!I$4=SOLL!$K$4,'PPC-H'!$H135,IF('1. Ausbildungsjahr'!I$4=SOLL!$L$4,'PPC-K'!$H144,IF(I$4=SOLL!$N$4,"-",IF('1. Ausbildungsjahr'!I$4=SOLL!$M$4,Zielbogen!$H85,""))))))))))))))</f>
        <v>-</v>
      </c>
      <c r="J84" s="77" t="str">
        <f>IF(J$4=SOLL!$O$4,'AP Teil 1-K'!$H85,IF(J$4=SOLL!$B$4,TNBa!$H137,IF('1. Ausbildungsjahr'!J$4=SOLL!$C$4,KSMf!$H123,IF('1. Ausbildungsjahr'!J$4=SOLL!$D$4,TNFs!$H$72,IF('1. Ausbildungsjahr'!J$4=SOLL!$E$4,TNBi!$H137,IF('1. Ausbildungsjahr'!J$4=SOLL!$F$4,'TEBa 1&amp;2'!$H137,IF('1. Ausbildungsjahr'!J$4=SOLL!$G$4,'TEBa 3&amp;4'!$H137,IF('1. Ausbildungsjahr'!J$4=SOLL!$H$4,'KSM WA'!$H123,IF('1. Ausbildungsjahr'!J$4=SOLL!$I$4,KSMl!$H85,IF('1. Ausbildungsjahr'!J$4=SOLL!$J$4,#REF!,IF('1. Ausbildungsjahr'!J$4=SOLL!$K$4,'PPC-H'!$H135,IF('1. Ausbildungsjahr'!J$4=SOLL!$L$4,'PPC-K'!$H144,IF(J$4=SOLL!$N$4,"-",IF('1. Ausbildungsjahr'!J$4=SOLL!$M$4,Zielbogen!$H85,""))))))))))))))</f>
        <v>-</v>
      </c>
      <c r="K84" s="77" t="str">
        <f>IF(K$4=SOLL!$O$4,'AP Teil 1-K'!$H85,IF(K$4=SOLL!$B$4,TNBa!$H137,IF('1. Ausbildungsjahr'!K$4=SOLL!$C$4,KSMf!$H123,IF('1. Ausbildungsjahr'!K$4=SOLL!$D$4,TNFs!$H$72,IF('1. Ausbildungsjahr'!K$4=SOLL!$E$4,TNBi!$H137,IF('1. Ausbildungsjahr'!K$4=SOLL!$F$4,'TEBa 1&amp;2'!$H137,IF('1. Ausbildungsjahr'!K$4=SOLL!$G$4,'TEBa 3&amp;4'!$H137,IF('1. Ausbildungsjahr'!K$4=SOLL!$H$4,'KSM WA'!$H123,IF('1. Ausbildungsjahr'!K$4=SOLL!$I$4,KSMl!$H85,IF('1. Ausbildungsjahr'!K$4=SOLL!$J$4,#REF!,IF('1. Ausbildungsjahr'!K$4=SOLL!$K$4,'PPC-H'!$H135,IF('1. Ausbildungsjahr'!K$4=SOLL!$L$4,'PPC-K'!$H144,IF(K$4=SOLL!$N$4,"-",IF('1. Ausbildungsjahr'!K$4=SOLL!$M$4,Zielbogen!$H85,""))))))))))))))</f>
        <v>-</v>
      </c>
      <c r="L84" s="12">
        <f>SUM('Hilfsblatt 1. AJ'!C84,'Hilfsblatt 1. AJ'!E84,'Hilfsblatt 1. AJ'!G84,'Hilfsblatt 1. AJ'!I84,'Hilfsblatt 1. AJ'!K84,'Hilfsblatt 1. AJ'!M84,'Hilfsblatt 1. AJ'!O84,'Hilfsblatt 1. AJ'!Q84,'Hilfsblatt 1. AJ'!S84,'Hilfsblatt 1. AJ'!U84)</f>
        <v>0</v>
      </c>
      <c r="M84" s="11" t="e">
        <f>('Hilfsblatt 1. AJ'!B84*'Hilfsblatt 1. AJ'!C84+'Hilfsblatt 1. AJ'!D84*'Hilfsblatt 1. AJ'!E84+'Hilfsblatt 1. AJ'!F84*'Hilfsblatt 1. AJ'!G84+'Hilfsblatt 1. AJ'!H84*'Hilfsblatt 1. AJ'!I84+'Hilfsblatt 1. AJ'!J84*'Hilfsblatt 1. AJ'!K84+'Hilfsblatt 1. AJ'!L84*'Hilfsblatt 1. AJ'!M84+'Hilfsblatt 1. AJ'!N84*'Hilfsblatt 1. AJ'!O84+'Hilfsblatt 1. AJ'!P84*'Hilfsblatt 1. AJ'!Q84+'Hilfsblatt 1. AJ'!R84*'Hilfsblatt 1. AJ'!S84+'Hilfsblatt 1. AJ'!T84*'Hilfsblatt 1. AJ'!U84)/L84</f>
        <v>#DIV/0!</v>
      </c>
    </row>
    <row r="85" spans="1:13" x14ac:dyDescent="0.25">
      <c r="A85" s="167" t="s">
        <v>27</v>
      </c>
      <c r="B85" s="77" t="str">
        <f>IF(B$4=SOLL!$O$4,'AP Teil 1-K'!$H86,IF(B$4=SOLL!$B$4,TNBa!$H138,IF('1. Ausbildungsjahr'!B$4=SOLL!$C$4,KSMf!$H124,IF('1. Ausbildungsjahr'!B$4=SOLL!$D$4,TNFs!$H$73,IF('1. Ausbildungsjahr'!B$4=SOLL!$E$4,TNBi!$H138,IF('1. Ausbildungsjahr'!B$4=SOLL!$F$4,'TEBa 1&amp;2'!$H138,IF('1. Ausbildungsjahr'!B$4=SOLL!$G$4,'TEBa 3&amp;4'!$H138,IF('1. Ausbildungsjahr'!B$4=SOLL!$H$4,'KSM WA'!$H124,IF('1. Ausbildungsjahr'!B$4=SOLL!$I$4,KSMl!$H86,IF('1. Ausbildungsjahr'!B$4=SOLL!$J$4,#REF!,IF('1. Ausbildungsjahr'!B$4=SOLL!$K$4,'PPC-H'!$H136,IF('1. Ausbildungsjahr'!B$4=SOLL!$L$4,'PPC-K'!$H145,IF(B$4=SOLL!$N$4,"-",IF('1. Ausbildungsjahr'!B$4=SOLL!$M$4,Zielbogen!$H86,""))))))))))))))</f>
        <v>-</v>
      </c>
      <c r="C85" s="77" t="str">
        <f>IF(C$4=SOLL!$O$4,'AP Teil 1-K'!$H86,IF(C$4=SOLL!$B$4,TNBa!$H138,IF('1. Ausbildungsjahr'!C$4=SOLL!$C$4,KSMf!$H124,IF('1. Ausbildungsjahr'!C$4=SOLL!$D$4,TNFs!$H$73,IF('1. Ausbildungsjahr'!C$4=SOLL!$E$4,TNBi!$H138,IF('1. Ausbildungsjahr'!C$4=SOLL!$F$4,'TEBa 1&amp;2'!$H138,IF('1. Ausbildungsjahr'!C$4=SOLL!$G$4,'TEBa 3&amp;4'!$H138,IF('1. Ausbildungsjahr'!C$4=SOLL!$H$4,'KSM WA'!$H124,IF('1. Ausbildungsjahr'!C$4=SOLL!$I$4,KSMl!$H86,IF('1. Ausbildungsjahr'!C$4=SOLL!$J$4,#REF!,IF('1. Ausbildungsjahr'!C$4=SOLL!$K$4,'PPC-H'!$H136,IF('1. Ausbildungsjahr'!C$4=SOLL!$L$4,'PPC-K'!$H145,IF(C$4=SOLL!$N$4,"-",IF('1. Ausbildungsjahr'!C$4=SOLL!$M$4,Zielbogen!$H86,""))))))))))))))</f>
        <v>-</v>
      </c>
      <c r="D85" s="77" t="str">
        <f>IF(D$4=SOLL!$O$4,'AP Teil 1-K'!$H86,IF(D$4=SOLL!$B$4,TNBa!$H138,IF('1. Ausbildungsjahr'!D$4=SOLL!$C$4,KSMf!$H124,IF('1. Ausbildungsjahr'!D$4=SOLL!$D$4,TNFs!$H$73,IF('1. Ausbildungsjahr'!D$4=SOLL!$E$4,TNBi!$H138,IF('1. Ausbildungsjahr'!D$4=SOLL!$F$4,'TEBa 1&amp;2'!$H138,IF('1. Ausbildungsjahr'!D$4=SOLL!$G$4,'TEBa 3&amp;4'!$H138,IF('1. Ausbildungsjahr'!D$4=SOLL!$H$4,'KSM WA'!$H124,IF('1. Ausbildungsjahr'!D$4=SOLL!$I$4,KSMl!$H86,IF('1. Ausbildungsjahr'!D$4=SOLL!$J$4,#REF!,IF('1. Ausbildungsjahr'!D$4=SOLL!$K$4,'PPC-H'!$H136,IF('1. Ausbildungsjahr'!D$4=SOLL!$L$4,'PPC-K'!$H145,IF(D$4=SOLL!$N$4,"-",IF('1. Ausbildungsjahr'!D$4=SOLL!$M$4,Zielbogen!$H86,""))))))))))))))</f>
        <v>-</v>
      </c>
      <c r="E85" s="77" t="str">
        <f>IF(E$4=SOLL!$O$4,'AP Teil 1-K'!$H86,IF(E$4=SOLL!$B$4,TNBa!$H138,IF('1. Ausbildungsjahr'!E$4=SOLL!$C$4,KSMf!$H124,IF('1. Ausbildungsjahr'!E$4=SOLL!$D$4,TNFs!$H$73,IF('1. Ausbildungsjahr'!E$4=SOLL!$E$4,TNBi!$H138,IF('1. Ausbildungsjahr'!E$4=SOLL!$F$4,'TEBa 1&amp;2'!$H138,IF('1. Ausbildungsjahr'!E$4=SOLL!$G$4,'TEBa 3&amp;4'!$H138,IF('1. Ausbildungsjahr'!E$4=SOLL!$H$4,'KSM WA'!$H124,IF('1. Ausbildungsjahr'!E$4=SOLL!$I$4,KSMl!$H86,IF('1. Ausbildungsjahr'!E$4=SOLL!$J$4,#REF!,IF('1. Ausbildungsjahr'!E$4=SOLL!$K$4,'PPC-H'!$H136,IF('1. Ausbildungsjahr'!E$4=SOLL!$L$4,'PPC-K'!$H145,IF(E$4=SOLL!$N$4,"-",IF('1. Ausbildungsjahr'!E$4=SOLL!$M$4,Zielbogen!$H86,""))))))))))))))</f>
        <v>-</v>
      </c>
      <c r="F85" s="77" t="str">
        <f>IF(F$4=SOLL!$O$4,'AP Teil 1-K'!$H86,IF(F$4=SOLL!$B$4,TNBa!$H138,IF('1. Ausbildungsjahr'!F$4=SOLL!$C$4,KSMf!$H124,IF('1. Ausbildungsjahr'!F$4=SOLL!$D$4,TNFs!$H$73,IF('1. Ausbildungsjahr'!F$4=SOLL!$E$4,TNBi!$H138,IF('1. Ausbildungsjahr'!F$4=SOLL!$F$4,'TEBa 1&amp;2'!$H138,IF('1. Ausbildungsjahr'!F$4=SOLL!$G$4,'TEBa 3&amp;4'!$H138,IF('1. Ausbildungsjahr'!F$4=SOLL!$H$4,'KSM WA'!$H124,IF('1. Ausbildungsjahr'!F$4=SOLL!$I$4,KSMl!$H86,IF('1. Ausbildungsjahr'!F$4=SOLL!$J$4,#REF!,IF('1. Ausbildungsjahr'!F$4=SOLL!$K$4,'PPC-H'!$H136,IF('1. Ausbildungsjahr'!F$4=SOLL!$L$4,'PPC-K'!$H145,IF(F$4=SOLL!$N$4,"-",IF('1. Ausbildungsjahr'!F$4=SOLL!$M$4,Zielbogen!$H86,""))))))))))))))</f>
        <v>-</v>
      </c>
      <c r="G85" s="77" t="str">
        <f>IF(G$4=SOLL!$O$4,'AP Teil 1-K'!$H86,IF(G$4=SOLL!$B$4,TNBa!$H138,IF('1. Ausbildungsjahr'!G$4=SOLL!$C$4,KSMf!$H124,IF('1. Ausbildungsjahr'!G$4=SOLL!$D$4,TNFs!$H$73,IF('1. Ausbildungsjahr'!G$4=SOLL!$E$4,TNBi!$H138,IF('1. Ausbildungsjahr'!G$4=SOLL!$F$4,'TEBa 1&amp;2'!$H138,IF('1. Ausbildungsjahr'!G$4=SOLL!$G$4,'TEBa 3&amp;4'!$H138,IF('1. Ausbildungsjahr'!G$4=SOLL!$H$4,'KSM WA'!$H124,IF('1. Ausbildungsjahr'!G$4=SOLL!$I$4,KSMl!$H86,IF('1. Ausbildungsjahr'!G$4=SOLL!$J$4,#REF!,IF('1. Ausbildungsjahr'!G$4=SOLL!$K$4,'PPC-H'!$H136,IF('1. Ausbildungsjahr'!G$4=SOLL!$L$4,'PPC-K'!$H145,IF(G$4=SOLL!$N$4,"-",IF('1. Ausbildungsjahr'!G$4=SOLL!$M$4,Zielbogen!$H86,""))))))))))))))</f>
        <v>-</v>
      </c>
      <c r="H85" s="77" t="str">
        <f>IF(H$4=SOLL!$O$4,'AP Teil 1-K'!$H86,IF(H$4=SOLL!$B$4,TNBa!$H138,IF('1. Ausbildungsjahr'!H$4=SOLL!$C$4,KSMf!$H124,IF('1. Ausbildungsjahr'!H$4=SOLL!$D$4,TNFs!$H$73,IF('1. Ausbildungsjahr'!H$4=SOLL!$E$4,TNBi!$H138,IF('1. Ausbildungsjahr'!H$4=SOLL!$F$4,'TEBa 1&amp;2'!$H138,IF('1. Ausbildungsjahr'!H$4=SOLL!$G$4,'TEBa 3&amp;4'!$H138,IF('1. Ausbildungsjahr'!H$4=SOLL!$H$4,'KSM WA'!$H124,IF('1. Ausbildungsjahr'!H$4=SOLL!$I$4,KSMl!$H86,IF('1. Ausbildungsjahr'!H$4=SOLL!$J$4,#REF!,IF('1. Ausbildungsjahr'!H$4=SOLL!$K$4,'PPC-H'!$H136,IF('1. Ausbildungsjahr'!H$4=SOLL!$L$4,'PPC-K'!$H145,IF(H$4=SOLL!$N$4,"-",IF('1. Ausbildungsjahr'!H$4=SOLL!$M$4,Zielbogen!$H86,""))))))))))))))</f>
        <v>-</v>
      </c>
      <c r="I85" s="77" t="str">
        <f>IF(I$4=SOLL!$O$4,'AP Teil 1-K'!$H86,IF(I$4=SOLL!$B$4,TNBa!$H138,IF('1. Ausbildungsjahr'!I$4=SOLL!$C$4,KSMf!$H124,IF('1. Ausbildungsjahr'!I$4=SOLL!$D$4,TNFs!$H$73,IF('1. Ausbildungsjahr'!I$4=SOLL!$E$4,TNBi!$H138,IF('1. Ausbildungsjahr'!I$4=SOLL!$F$4,'TEBa 1&amp;2'!$H138,IF('1. Ausbildungsjahr'!I$4=SOLL!$G$4,'TEBa 3&amp;4'!$H138,IF('1. Ausbildungsjahr'!I$4=SOLL!$H$4,'KSM WA'!$H124,IF('1. Ausbildungsjahr'!I$4=SOLL!$I$4,KSMl!$H86,IF('1. Ausbildungsjahr'!I$4=SOLL!$J$4,#REF!,IF('1. Ausbildungsjahr'!I$4=SOLL!$K$4,'PPC-H'!$H136,IF('1. Ausbildungsjahr'!I$4=SOLL!$L$4,'PPC-K'!$H145,IF(I$4=SOLL!$N$4,"-",IF('1. Ausbildungsjahr'!I$4=SOLL!$M$4,Zielbogen!$H86,""))))))))))))))</f>
        <v>-</v>
      </c>
      <c r="J85" s="77" t="str">
        <f>IF(J$4=SOLL!$O$4,'AP Teil 1-K'!$H86,IF(J$4=SOLL!$B$4,TNBa!$H138,IF('1. Ausbildungsjahr'!J$4=SOLL!$C$4,KSMf!$H124,IF('1. Ausbildungsjahr'!J$4=SOLL!$D$4,TNFs!$H$73,IF('1. Ausbildungsjahr'!J$4=SOLL!$E$4,TNBi!$H138,IF('1. Ausbildungsjahr'!J$4=SOLL!$F$4,'TEBa 1&amp;2'!$H138,IF('1. Ausbildungsjahr'!J$4=SOLL!$G$4,'TEBa 3&amp;4'!$H138,IF('1. Ausbildungsjahr'!J$4=SOLL!$H$4,'KSM WA'!$H124,IF('1. Ausbildungsjahr'!J$4=SOLL!$I$4,KSMl!$H86,IF('1. Ausbildungsjahr'!J$4=SOLL!$J$4,#REF!,IF('1. Ausbildungsjahr'!J$4=SOLL!$K$4,'PPC-H'!$H136,IF('1. Ausbildungsjahr'!J$4=SOLL!$L$4,'PPC-K'!$H145,IF(J$4=SOLL!$N$4,"-",IF('1. Ausbildungsjahr'!J$4=SOLL!$M$4,Zielbogen!$H86,""))))))))))))))</f>
        <v>-</v>
      </c>
      <c r="K85" s="77" t="str">
        <f>IF(K$4=SOLL!$O$4,'AP Teil 1-K'!$H86,IF(K$4=SOLL!$B$4,TNBa!$H138,IF('1. Ausbildungsjahr'!K$4=SOLL!$C$4,KSMf!$H124,IF('1. Ausbildungsjahr'!K$4=SOLL!$D$4,TNFs!$H$73,IF('1. Ausbildungsjahr'!K$4=SOLL!$E$4,TNBi!$H138,IF('1. Ausbildungsjahr'!K$4=SOLL!$F$4,'TEBa 1&amp;2'!$H138,IF('1. Ausbildungsjahr'!K$4=SOLL!$G$4,'TEBa 3&amp;4'!$H138,IF('1. Ausbildungsjahr'!K$4=SOLL!$H$4,'KSM WA'!$H124,IF('1. Ausbildungsjahr'!K$4=SOLL!$I$4,KSMl!$H86,IF('1. Ausbildungsjahr'!K$4=SOLL!$J$4,#REF!,IF('1. Ausbildungsjahr'!K$4=SOLL!$K$4,'PPC-H'!$H136,IF('1. Ausbildungsjahr'!K$4=SOLL!$L$4,'PPC-K'!$H145,IF(K$4=SOLL!$N$4,"-",IF('1. Ausbildungsjahr'!K$4=SOLL!$M$4,Zielbogen!$H86,""))))))))))))))</f>
        <v>-</v>
      </c>
      <c r="L85" s="12">
        <f>SUM('Hilfsblatt 1. AJ'!C85,'Hilfsblatt 1. AJ'!E85,'Hilfsblatt 1. AJ'!G85,'Hilfsblatt 1. AJ'!I85,'Hilfsblatt 1. AJ'!K85,'Hilfsblatt 1. AJ'!M85,'Hilfsblatt 1. AJ'!O85,'Hilfsblatt 1. AJ'!Q85,'Hilfsblatt 1. AJ'!S85,'Hilfsblatt 1. AJ'!U85)</f>
        <v>0</v>
      </c>
      <c r="M85" s="11" t="e">
        <f>('Hilfsblatt 1. AJ'!B85*'Hilfsblatt 1. AJ'!C85+'Hilfsblatt 1. AJ'!D85*'Hilfsblatt 1. AJ'!E85+'Hilfsblatt 1. AJ'!F85*'Hilfsblatt 1. AJ'!G85+'Hilfsblatt 1. AJ'!H85*'Hilfsblatt 1. AJ'!I85+'Hilfsblatt 1. AJ'!J85*'Hilfsblatt 1. AJ'!K85+'Hilfsblatt 1. AJ'!L85*'Hilfsblatt 1. AJ'!M85+'Hilfsblatt 1. AJ'!N85*'Hilfsblatt 1. AJ'!O85+'Hilfsblatt 1. AJ'!P85*'Hilfsblatt 1. AJ'!Q85+'Hilfsblatt 1. AJ'!R85*'Hilfsblatt 1. AJ'!S85+'Hilfsblatt 1. AJ'!T85*'Hilfsblatt 1. AJ'!U85)/L85</f>
        <v>#DIV/0!</v>
      </c>
    </row>
    <row r="86" spans="1:13" x14ac:dyDescent="0.25">
      <c r="A86" s="167" t="s">
        <v>28</v>
      </c>
      <c r="B86" s="77" t="str">
        <f>IF(B$4=SOLL!$O$4,'AP Teil 1-K'!$H87,IF(B$4=SOLL!$B$4,TNBa!$H139,IF('1. Ausbildungsjahr'!B$4=SOLL!$C$4,KSMf!$H125,IF('1. Ausbildungsjahr'!B$4=SOLL!$D$4,SOLL!$D$86,IF('1. Ausbildungsjahr'!B$4=SOLL!$E$4,TNBi!$H139,IF('1. Ausbildungsjahr'!B$4=SOLL!$F$4,'TEBa 1&amp;2'!$H139,IF('1. Ausbildungsjahr'!B$4=SOLL!$G$4,'TEBa 3&amp;4'!$H139,IF('1. Ausbildungsjahr'!B$4=SOLL!$H$4,'KSM WA'!$H125,IF('1. Ausbildungsjahr'!B$4=SOLL!$I$4,KSMl!$H87,IF('1. Ausbildungsjahr'!B$4=SOLL!$J$4,#REF!,IF('1. Ausbildungsjahr'!B$4=SOLL!$K$4,'PPC-H'!$H137,IF('1. Ausbildungsjahr'!B$4=SOLL!$L$4,'PPC-K'!$H146,IF(B$4=SOLL!$N$4,"-",IF('1. Ausbildungsjahr'!B$4=SOLL!$M$4,Zielbogen!$H87,""))))))))))))))</f>
        <v>-</v>
      </c>
      <c r="C86" s="77" t="str">
        <f>IF(C$4=SOLL!$O$4,'AP Teil 1-K'!$H87,IF(C$4=SOLL!$B$4,TNBa!$H139,IF('1. Ausbildungsjahr'!C$4=SOLL!$C$4,KSMf!$H125,IF('1. Ausbildungsjahr'!C$4=SOLL!$D$4,SOLL!$D$86,IF('1. Ausbildungsjahr'!C$4=SOLL!$E$4,TNBi!$H139,IF('1. Ausbildungsjahr'!C$4=SOLL!$F$4,'TEBa 1&amp;2'!$H139,IF('1. Ausbildungsjahr'!C$4=SOLL!$G$4,'TEBa 3&amp;4'!$H139,IF('1. Ausbildungsjahr'!C$4=SOLL!$H$4,'KSM WA'!$H125,IF('1. Ausbildungsjahr'!C$4=SOLL!$I$4,KSMl!$H87,IF('1. Ausbildungsjahr'!C$4=SOLL!$J$4,#REF!,IF('1. Ausbildungsjahr'!C$4=SOLL!$K$4,'PPC-H'!$H137,IF('1. Ausbildungsjahr'!C$4=SOLL!$L$4,'PPC-K'!$H146,IF(C$4=SOLL!$N$4,"-",IF('1. Ausbildungsjahr'!C$4=SOLL!$M$4,Zielbogen!$H87,""))))))))))))))</f>
        <v>-</v>
      </c>
      <c r="D86" s="77" t="str">
        <f>IF(D$4=SOLL!$O$4,'AP Teil 1-K'!$H87,IF(D$4=SOLL!$B$4,TNBa!$H139,IF('1. Ausbildungsjahr'!D$4=SOLL!$C$4,KSMf!$H125,IF('1. Ausbildungsjahr'!D$4=SOLL!$D$4,SOLL!$D$86,IF('1. Ausbildungsjahr'!D$4=SOLL!$E$4,TNBi!$H139,IF('1. Ausbildungsjahr'!D$4=SOLL!$F$4,'TEBa 1&amp;2'!$H139,IF('1. Ausbildungsjahr'!D$4=SOLL!$G$4,'TEBa 3&amp;4'!$H139,IF('1. Ausbildungsjahr'!D$4=SOLL!$H$4,'KSM WA'!$H125,IF('1. Ausbildungsjahr'!D$4=SOLL!$I$4,KSMl!$H87,IF('1. Ausbildungsjahr'!D$4=SOLL!$J$4,#REF!,IF('1. Ausbildungsjahr'!D$4=SOLL!$K$4,'PPC-H'!$H137,IF('1. Ausbildungsjahr'!D$4=SOLL!$L$4,'PPC-K'!$H146,IF(D$4=SOLL!$N$4,"-",IF('1. Ausbildungsjahr'!D$4=SOLL!$M$4,Zielbogen!$H87,""))))))))))))))</f>
        <v>-</v>
      </c>
      <c r="E86" s="77" t="str">
        <f>IF(E$4=SOLL!$O$4,'AP Teil 1-K'!$H87,IF(E$4=SOLL!$B$4,TNBa!$H139,IF('1. Ausbildungsjahr'!E$4=SOLL!$C$4,KSMf!$H125,IF('1. Ausbildungsjahr'!E$4=SOLL!$D$4,SOLL!$D$86,IF('1. Ausbildungsjahr'!E$4=SOLL!$E$4,TNBi!$H139,IF('1. Ausbildungsjahr'!E$4=SOLL!$F$4,'TEBa 1&amp;2'!$H139,IF('1. Ausbildungsjahr'!E$4=SOLL!$G$4,'TEBa 3&amp;4'!$H139,IF('1. Ausbildungsjahr'!E$4=SOLL!$H$4,'KSM WA'!$H125,IF('1. Ausbildungsjahr'!E$4=SOLL!$I$4,KSMl!$H87,IF('1. Ausbildungsjahr'!E$4=SOLL!$J$4,#REF!,IF('1. Ausbildungsjahr'!E$4=SOLL!$K$4,'PPC-H'!$H137,IF('1. Ausbildungsjahr'!E$4=SOLL!$L$4,'PPC-K'!$H146,IF(E$4=SOLL!$N$4,"-",IF('1. Ausbildungsjahr'!E$4=SOLL!$M$4,Zielbogen!$H87,""))))))))))))))</f>
        <v>-</v>
      </c>
      <c r="F86" s="77" t="str">
        <f>IF(F$4=SOLL!$O$4,'AP Teil 1-K'!$H87,IF(F$4=SOLL!$B$4,TNBa!$H139,IF('1. Ausbildungsjahr'!F$4=SOLL!$C$4,KSMf!$H125,IF('1. Ausbildungsjahr'!F$4=SOLL!$D$4,SOLL!$D$86,IF('1. Ausbildungsjahr'!F$4=SOLL!$E$4,TNBi!$H139,IF('1. Ausbildungsjahr'!F$4=SOLL!$F$4,'TEBa 1&amp;2'!$H139,IF('1. Ausbildungsjahr'!F$4=SOLL!$G$4,'TEBa 3&amp;4'!$H139,IF('1. Ausbildungsjahr'!F$4=SOLL!$H$4,'KSM WA'!$H125,IF('1. Ausbildungsjahr'!F$4=SOLL!$I$4,KSMl!$H87,IF('1. Ausbildungsjahr'!F$4=SOLL!$J$4,#REF!,IF('1. Ausbildungsjahr'!F$4=SOLL!$K$4,'PPC-H'!$H137,IF('1. Ausbildungsjahr'!F$4=SOLL!$L$4,'PPC-K'!$H146,IF(F$4=SOLL!$N$4,"-",IF('1. Ausbildungsjahr'!F$4=SOLL!$M$4,Zielbogen!$H87,""))))))))))))))</f>
        <v>-</v>
      </c>
      <c r="G86" s="77" t="str">
        <f>IF(G$4=SOLL!$O$4,'AP Teil 1-K'!$H87,IF(G$4=SOLL!$B$4,TNBa!$H139,IF('1. Ausbildungsjahr'!G$4=SOLL!$C$4,KSMf!$H125,IF('1. Ausbildungsjahr'!G$4=SOLL!$D$4,SOLL!$D$86,IF('1. Ausbildungsjahr'!G$4=SOLL!$E$4,TNBi!$H139,IF('1. Ausbildungsjahr'!G$4=SOLL!$F$4,'TEBa 1&amp;2'!$H139,IF('1. Ausbildungsjahr'!G$4=SOLL!$G$4,'TEBa 3&amp;4'!$H139,IF('1. Ausbildungsjahr'!G$4=SOLL!$H$4,'KSM WA'!$H125,IF('1. Ausbildungsjahr'!G$4=SOLL!$I$4,KSMl!$H87,IF('1. Ausbildungsjahr'!G$4=SOLL!$J$4,#REF!,IF('1. Ausbildungsjahr'!G$4=SOLL!$K$4,'PPC-H'!$H137,IF('1. Ausbildungsjahr'!G$4=SOLL!$L$4,'PPC-K'!$H146,IF(G$4=SOLL!$N$4,"-",IF('1. Ausbildungsjahr'!G$4=SOLL!$M$4,Zielbogen!$H87,""))))))))))))))</f>
        <v>-</v>
      </c>
      <c r="H86" s="77" t="str">
        <f>IF(H$4=SOLL!$O$4,'AP Teil 1-K'!$H87,IF(H$4=SOLL!$B$4,TNBa!$H139,IF('1. Ausbildungsjahr'!H$4=SOLL!$C$4,KSMf!$H125,IF('1. Ausbildungsjahr'!H$4=SOLL!$D$4,SOLL!$D$86,IF('1. Ausbildungsjahr'!H$4=SOLL!$E$4,TNBi!$H139,IF('1. Ausbildungsjahr'!H$4=SOLL!$F$4,'TEBa 1&amp;2'!$H139,IF('1. Ausbildungsjahr'!H$4=SOLL!$G$4,'TEBa 3&amp;4'!$H139,IF('1. Ausbildungsjahr'!H$4=SOLL!$H$4,'KSM WA'!$H125,IF('1. Ausbildungsjahr'!H$4=SOLL!$I$4,KSMl!$H87,IF('1. Ausbildungsjahr'!H$4=SOLL!$J$4,#REF!,IF('1. Ausbildungsjahr'!H$4=SOLL!$K$4,'PPC-H'!$H137,IF('1. Ausbildungsjahr'!H$4=SOLL!$L$4,'PPC-K'!$H146,IF(H$4=SOLL!$N$4,"-",IF('1. Ausbildungsjahr'!H$4=SOLL!$M$4,Zielbogen!$H87,""))))))))))))))</f>
        <v>-</v>
      </c>
      <c r="I86" s="77" t="str">
        <f>IF(I$4=SOLL!$O$4,'AP Teil 1-K'!$H87,IF(I$4=SOLL!$B$4,TNBa!$H139,IF('1. Ausbildungsjahr'!I$4=SOLL!$C$4,KSMf!$H125,IF('1. Ausbildungsjahr'!I$4=SOLL!$D$4,SOLL!$D$86,IF('1. Ausbildungsjahr'!I$4=SOLL!$E$4,TNBi!$H139,IF('1. Ausbildungsjahr'!I$4=SOLL!$F$4,'TEBa 1&amp;2'!$H139,IF('1. Ausbildungsjahr'!I$4=SOLL!$G$4,'TEBa 3&amp;4'!$H139,IF('1. Ausbildungsjahr'!I$4=SOLL!$H$4,'KSM WA'!$H125,IF('1. Ausbildungsjahr'!I$4=SOLL!$I$4,KSMl!$H87,IF('1. Ausbildungsjahr'!I$4=SOLL!$J$4,#REF!,IF('1. Ausbildungsjahr'!I$4=SOLL!$K$4,'PPC-H'!$H137,IF('1. Ausbildungsjahr'!I$4=SOLL!$L$4,'PPC-K'!$H146,IF(I$4=SOLL!$N$4,"-",IF('1. Ausbildungsjahr'!I$4=SOLL!$M$4,Zielbogen!$H87,""))))))))))))))</f>
        <v>-</v>
      </c>
      <c r="J86" s="77" t="str">
        <f>IF(J$4=SOLL!$O$4,'AP Teil 1-K'!$H87,IF(J$4=SOLL!$B$4,TNBa!$H139,IF('1. Ausbildungsjahr'!J$4=SOLL!$C$4,KSMf!$H125,IF('1. Ausbildungsjahr'!J$4=SOLL!$D$4,SOLL!$D$86,IF('1. Ausbildungsjahr'!J$4=SOLL!$E$4,TNBi!$H139,IF('1. Ausbildungsjahr'!J$4=SOLL!$F$4,'TEBa 1&amp;2'!$H139,IF('1. Ausbildungsjahr'!J$4=SOLL!$G$4,'TEBa 3&amp;4'!$H139,IF('1. Ausbildungsjahr'!J$4=SOLL!$H$4,'KSM WA'!$H125,IF('1. Ausbildungsjahr'!J$4=SOLL!$I$4,KSMl!$H87,IF('1. Ausbildungsjahr'!J$4=SOLL!$J$4,#REF!,IF('1. Ausbildungsjahr'!J$4=SOLL!$K$4,'PPC-H'!$H137,IF('1. Ausbildungsjahr'!J$4=SOLL!$L$4,'PPC-K'!$H146,IF(J$4=SOLL!$N$4,"-",IF('1. Ausbildungsjahr'!J$4=SOLL!$M$4,Zielbogen!$H87,""))))))))))))))</f>
        <v>-</v>
      </c>
      <c r="K86" s="77" t="str">
        <f>IF(K$4=SOLL!$O$4,'AP Teil 1-K'!$H87,IF(K$4=SOLL!$B$4,TNBa!$H139,IF('1. Ausbildungsjahr'!K$4=SOLL!$C$4,KSMf!$H125,IF('1. Ausbildungsjahr'!K$4=SOLL!$D$4,SOLL!$D$86,IF('1. Ausbildungsjahr'!K$4=SOLL!$E$4,TNBi!$H139,IF('1. Ausbildungsjahr'!K$4=SOLL!$F$4,'TEBa 1&amp;2'!$H139,IF('1. Ausbildungsjahr'!K$4=SOLL!$G$4,'TEBa 3&amp;4'!$H139,IF('1. Ausbildungsjahr'!K$4=SOLL!$H$4,'KSM WA'!$H125,IF('1. Ausbildungsjahr'!K$4=SOLL!$I$4,KSMl!$H87,IF('1. Ausbildungsjahr'!K$4=SOLL!$J$4,#REF!,IF('1. Ausbildungsjahr'!K$4=SOLL!$K$4,'PPC-H'!$H137,IF('1. Ausbildungsjahr'!K$4=SOLL!$L$4,'PPC-K'!$H146,IF(K$4=SOLL!$N$4,"-",IF('1. Ausbildungsjahr'!K$4=SOLL!$M$4,Zielbogen!$H87,""))))))))))))))</f>
        <v>-</v>
      </c>
      <c r="L86" s="12">
        <f>SUM('Hilfsblatt 1. AJ'!C86,'Hilfsblatt 1. AJ'!E86,'Hilfsblatt 1. AJ'!G86,'Hilfsblatt 1. AJ'!I86,'Hilfsblatt 1. AJ'!K86,'Hilfsblatt 1. AJ'!M86,'Hilfsblatt 1. AJ'!O86,'Hilfsblatt 1. AJ'!Q86,'Hilfsblatt 1. AJ'!S86,'Hilfsblatt 1. AJ'!U86)</f>
        <v>0</v>
      </c>
      <c r="M86" s="11" t="e">
        <f>('Hilfsblatt 1. AJ'!B86*'Hilfsblatt 1. AJ'!C86+'Hilfsblatt 1. AJ'!D86*'Hilfsblatt 1. AJ'!E86+'Hilfsblatt 1. AJ'!F86*'Hilfsblatt 1. AJ'!G86+'Hilfsblatt 1. AJ'!H86*'Hilfsblatt 1. AJ'!I86+'Hilfsblatt 1. AJ'!J86*'Hilfsblatt 1. AJ'!K86+'Hilfsblatt 1. AJ'!L86*'Hilfsblatt 1. AJ'!M86+'Hilfsblatt 1. AJ'!N86*'Hilfsblatt 1. AJ'!O86+'Hilfsblatt 1. AJ'!P86*'Hilfsblatt 1. AJ'!Q86+'Hilfsblatt 1. AJ'!R86*'Hilfsblatt 1. AJ'!S86+'Hilfsblatt 1. AJ'!T86*'Hilfsblatt 1. AJ'!U86)/L86</f>
        <v>#DIV/0!</v>
      </c>
    </row>
    <row r="87" spans="1:13" x14ac:dyDescent="0.25">
      <c r="A87" s="167" t="s">
        <v>29</v>
      </c>
      <c r="B87" s="77" t="str">
        <f>IF(B$4=SOLL!$O$4,'AP Teil 1-K'!$H88,IF(B$4=SOLL!$B$4,TNBa!$H140,IF('1. Ausbildungsjahr'!B$4=SOLL!$C$4,KSMf!$H126,IF('1. Ausbildungsjahr'!B$4=SOLL!$D$4,SOLL!$D$87,IF('1. Ausbildungsjahr'!B$4=SOLL!$E$4,TNBi!$H140,IF('1. Ausbildungsjahr'!B$4=SOLL!$F$4,'TEBa 1&amp;2'!$H140,IF('1. Ausbildungsjahr'!B$4=SOLL!$G$4,'TEBa 3&amp;4'!$H140,IF('1. Ausbildungsjahr'!B$4=SOLL!$H$4,'KSM WA'!$H126,IF('1. Ausbildungsjahr'!B$4=SOLL!$I$4,KSMl!$H88,IF('1. Ausbildungsjahr'!B$4=SOLL!$J$4,#REF!,IF('1. Ausbildungsjahr'!B$4=SOLL!$K$4,'PPC-H'!$H138,IF('1. Ausbildungsjahr'!B$4=SOLL!$L$4,'PPC-K'!$H147,IF(B$4=SOLL!$N$4,"-",IF('1. Ausbildungsjahr'!B$4=SOLL!$M$4,Zielbogen!$H88,""))))))))))))))</f>
        <v>-</v>
      </c>
      <c r="C87" s="77" t="str">
        <f>IF(C$4=SOLL!$O$4,'AP Teil 1-K'!$H88,IF(C$4=SOLL!$B$4,TNBa!$H140,IF('1. Ausbildungsjahr'!C$4=SOLL!$C$4,KSMf!$H126,IF('1. Ausbildungsjahr'!C$4=SOLL!$D$4,SOLL!$D$87,IF('1. Ausbildungsjahr'!C$4=SOLL!$E$4,TNBi!$H140,IF('1. Ausbildungsjahr'!C$4=SOLL!$F$4,'TEBa 1&amp;2'!$H140,IF('1. Ausbildungsjahr'!C$4=SOLL!$G$4,'TEBa 3&amp;4'!$H140,IF('1. Ausbildungsjahr'!C$4=SOLL!$H$4,'KSM WA'!$H126,IF('1. Ausbildungsjahr'!C$4=SOLL!$I$4,KSMl!$H88,IF('1. Ausbildungsjahr'!C$4=SOLL!$J$4,#REF!,IF('1. Ausbildungsjahr'!C$4=SOLL!$K$4,'PPC-H'!$H138,IF('1. Ausbildungsjahr'!C$4=SOLL!$L$4,'PPC-K'!$H147,IF(C$4=SOLL!$N$4,"-",IF('1. Ausbildungsjahr'!C$4=SOLL!$M$4,Zielbogen!$H88,""))))))))))))))</f>
        <v>-</v>
      </c>
      <c r="D87" s="77" t="str">
        <f>IF(D$4=SOLL!$O$4,'AP Teil 1-K'!$H88,IF(D$4=SOLL!$B$4,TNBa!$H140,IF('1. Ausbildungsjahr'!D$4=SOLL!$C$4,KSMf!$H126,IF('1. Ausbildungsjahr'!D$4=SOLL!$D$4,SOLL!$D$87,IF('1. Ausbildungsjahr'!D$4=SOLL!$E$4,TNBi!$H140,IF('1. Ausbildungsjahr'!D$4=SOLL!$F$4,'TEBa 1&amp;2'!$H140,IF('1. Ausbildungsjahr'!D$4=SOLL!$G$4,'TEBa 3&amp;4'!$H140,IF('1. Ausbildungsjahr'!D$4=SOLL!$H$4,'KSM WA'!$H126,IF('1. Ausbildungsjahr'!D$4=SOLL!$I$4,KSMl!$H88,IF('1. Ausbildungsjahr'!D$4=SOLL!$J$4,#REF!,IF('1. Ausbildungsjahr'!D$4=SOLL!$K$4,'PPC-H'!$H138,IF('1. Ausbildungsjahr'!D$4=SOLL!$L$4,'PPC-K'!$H147,IF(D$4=SOLL!$N$4,"-",IF('1. Ausbildungsjahr'!D$4=SOLL!$M$4,Zielbogen!$H88,""))))))))))))))</f>
        <v>-</v>
      </c>
      <c r="E87" s="77" t="str">
        <f>IF(E$4=SOLL!$O$4,'AP Teil 1-K'!$H88,IF(E$4=SOLL!$B$4,TNBa!$H140,IF('1. Ausbildungsjahr'!E$4=SOLL!$C$4,KSMf!$H126,IF('1. Ausbildungsjahr'!E$4=SOLL!$D$4,SOLL!$D$87,IF('1. Ausbildungsjahr'!E$4=SOLL!$E$4,TNBi!$H140,IF('1. Ausbildungsjahr'!E$4=SOLL!$F$4,'TEBa 1&amp;2'!$H140,IF('1. Ausbildungsjahr'!E$4=SOLL!$G$4,'TEBa 3&amp;4'!$H140,IF('1. Ausbildungsjahr'!E$4=SOLL!$H$4,'KSM WA'!$H126,IF('1. Ausbildungsjahr'!E$4=SOLL!$I$4,KSMl!$H88,IF('1. Ausbildungsjahr'!E$4=SOLL!$J$4,#REF!,IF('1. Ausbildungsjahr'!E$4=SOLL!$K$4,'PPC-H'!$H138,IF('1. Ausbildungsjahr'!E$4=SOLL!$L$4,'PPC-K'!$H147,IF(E$4=SOLL!$N$4,"-",IF('1. Ausbildungsjahr'!E$4=SOLL!$M$4,Zielbogen!$H88,""))))))))))))))</f>
        <v>-</v>
      </c>
      <c r="F87" s="77" t="str">
        <f>IF(F$4=SOLL!$O$4,'AP Teil 1-K'!$H88,IF(F$4=SOLL!$B$4,TNBa!$H140,IF('1. Ausbildungsjahr'!F$4=SOLL!$C$4,KSMf!$H126,IF('1. Ausbildungsjahr'!F$4=SOLL!$D$4,SOLL!$D$87,IF('1. Ausbildungsjahr'!F$4=SOLL!$E$4,TNBi!$H140,IF('1. Ausbildungsjahr'!F$4=SOLL!$F$4,'TEBa 1&amp;2'!$H140,IF('1. Ausbildungsjahr'!F$4=SOLL!$G$4,'TEBa 3&amp;4'!$H140,IF('1. Ausbildungsjahr'!F$4=SOLL!$H$4,'KSM WA'!$H126,IF('1. Ausbildungsjahr'!F$4=SOLL!$I$4,KSMl!$H88,IF('1. Ausbildungsjahr'!F$4=SOLL!$J$4,#REF!,IF('1. Ausbildungsjahr'!F$4=SOLL!$K$4,'PPC-H'!$H138,IF('1. Ausbildungsjahr'!F$4=SOLL!$L$4,'PPC-K'!$H147,IF(F$4=SOLL!$N$4,"-",IF('1. Ausbildungsjahr'!F$4=SOLL!$M$4,Zielbogen!$H88,""))))))))))))))</f>
        <v>-</v>
      </c>
      <c r="G87" s="77" t="str">
        <f>IF(G$4=SOLL!$O$4,'AP Teil 1-K'!$H88,IF(G$4=SOLL!$B$4,TNBa!$H140,IF('1. Ausbildungsjahr'!G$4=SOLL!$C$4,KSMf!$H126,IF('1. Ausbildungsjahr'!G$4=SOLL!$D$4,SOLL!$D$87,IF('1. Ausbildungsjahr'!G$4=SOLL!$E$4,TNBi!$H140,IF('1. Ausbildungsjahr'!G$4=SOLL!$F$4,'TEBa 1&amp;2'!$H140,IF('1. Ausbildungsjahr'!G$4=SOLL!$G$4,'TEBa 3&amp;4'!$H140,IF('1. Ausbildungsjahr'!G$4=SOLL!$H$4,'KSM WA'!$H126,IF('1. Ausbildungsjahr'!G$4=SOLL!$I$4,KSMl!$H88,IF('1. Ausbildungsjahr'!G$4=SOLL!$J$4,#REF!,IF('1. Ausbildungsjahr'!G$4=SOLL!$K$4,'PPC-H'!$H138,IF('1. Ausbildungsjahr'!G$4=SOLL!$L$4,'PPC-K'!$H147,IF(G$4=SOLL!$N$4,"-",IF('1. Ausbildungsjahr'!G$4=SOLL!$M$4,Zielbogen!$H88,""))))))))))))))</f>
        <v>-</v>
      </c>
      <c r="H87" s="77" t="str">
        <f>IF(H$4=SOLL!$O$4,'AP Teil 1-K'!$H88,IF(H$4=SOLL!$B$4,TNBa!$H140,IF('1. Ausbildungsjahr'!H$4=SOLL!$C$4,KSMf!$H126,IF('1. Ausbildungsjahr'!H$4=SOLL!$D$4,SOLL!$D$87,IF('1. Ausbildungsjahr'!H$4=SOLL!$E$4,TNBi!$H140,IF('1. Ausbildungsjahr'!H$4=SOLL!$F$4,'TEBa 1&amp;2'!$H140,IF('1. Ausbildungsjahr'!H$4=SOLL!$G$4,'TEBa 3&amp;4'!$H140,IF('1. Ausbildungsjahr'!H$4=SOLL!$H$4,'KSM WA'!$H126,IF('1. Ausbildungsjahr'!H$4=SOLL!$I$4,KSMl!$H88,IF('1. Ausbildungsjahr'!H$4=SOLL!$J$4,#REF!,IF('1. Ausbildungsjahr'!H$4=SOLL!$K$4,'PPC-H'!$H138,IF('1. Ausbildungsjahr'!H$4=SOLL!$L$4,'PPC-K'!$H147,IF(H$4=SOLL!$N$4,"-",IF('1. Ausbildungsjahr'!H$4=SOLL!$M$4,Zielbogen!$H88,""))))))))))))))</f>
        <v>-</v>
      </c>
      <c r="I87" s="77" t="str">
        <f>IF(I$4=SOLL!$O$4,'AP Teil 1-K'!$H88,IF(I$4=SOLL!$B$4,TNBa!$H140,IF('1. Ausbildungsjahr'!I$4=SOLL!$C$4,KSMf!$H126,IF('1. Ausbildungsjahr'!I$4=SOLL!$D$4,SOLL!$D$87,IF('1. Ausbildungsjahr'!I$4=SOLL!$E$4,TNBi!$H140,IF('1. Ausbildungsjahr'!I$4=SOLL!$F$4,'TEBa 1&amp;2'!$H140,IF('1. Ausbildungsjahr'!I$4=SOLL!$G$4,'TEBa 3&amp;4'!$H140,IF('1. Ausbildungsjahr'!I$4=SOLL!$H$4,'KSM WA'!$H126,IF('1. Ausbildungsjahr'!I$4=SOLL!$I$4,KSMl!$H88,IF('1. Ausbildungsjahr'!I$4=SOLL!$J$4,#REF!,IF('1. Ausbildungsjahr'!I$4=SOLL!$K$4,'PPC-H'!$H138,IF('1. Ausbildungsjahr'!I$4=SOLL!$L$4,'PPC-K'!$H147,IF(I$4=SOLL!$N$4,"-",IF('1. Ausbildungsjahr'!I$4=SOLL!$M$4,Zielbogen!$H88,""))))))))))))))</f>
        <v>-</v>
      </c>
      <c r="J87" s="77" t="str">
        <f>IF(J$4=SOLL!$O$4,'AP Teil 1-K'!$H88,IF(J$4=SOLL!$B$4,TNBa!$H140,IF('1. Ausbildungsjahr'!J$4=SOLL!$C$4,KSMf!$H126,IF('1. Ausbildungsjahr'!J$4=SOLL!$D$4,SOLL!$D$87,IF('1. Ausbildungsjahr'!J$4=SOLL!$E$4,TNBi!$H140,IF('1. Ausbildungsjahr'!J$4=SOLL!$F$4,'TEBa 1&amp;2'!$H140,IF('1. Ausbildungsjahr'!J$4=SOLL!$G$4,'TEBa 3&amp;4'!$H140,IF('1. Ausbildungsjahr'!J$4=SOLL!$H$4,'KSM WA'!$H126,IF('1. Ausbildungsjahr'!J$4=SOLL!$I$4,KSMl!$H88,IF('1. Ausbildungsjahr'!J$4=SOLL!$J$4,#REF!,IF('1. Ausbildungsjahr'!J$4=SOLL!$K$4,'PPC-H'!$H138,IF('1. Ausbildungsjahr'!J$4=SOLL!$L$4,'PPC-K'!$H147,IF(J$4=SOLL!$N$4,"-",IF('1. Ausbildungsjahr'!J$4=SOLL!$M$4,Zielbogen!$H88,""))))))))))))))</f>
        <v>-</v>
      </c>
      <c r="K87" s="77" t="str">
        <f>IF(K$4=SOLL!$O$4,'AP Teil 1-K'!$H88,IF(K$4=SOLL!$B$4,TNBa!$H140,IF('1. Ausbildungsjahr'!K$4=SOLL!$C$4,KSMf!$H126,IF('1. Ausbildungsjahr'!K$4=SOLL!$D$4,SOLL!$D$87,IF('1. Ausbildungsjahr'!K$4=SOLL!$E$4,TNBi!$H140,IF('1. Ausbildungsjahr'!K$4=SOLL!$F$4,'TEBa 1&amp;2'!$H140,IF('1. Ausbildungsjahr'!K$4=SOLL!$G$4,'TEBa 3&amp;4'!$H140,IF('1. Ausbildungsjahr'!K$4=SOLL!$H$4,'KSM WA'!$H126,IF('1. Ausbildungsjahr'!K$4=SOLL!$I$4,KSMl!$H88,IF('1. Ausbildungsjahr'!K$4=SOLL!$J$4,#REF!,IF('1. Ausbildungsjahr'!K$4=SOLL!$K$4,'PPC-H'!$H138,IF('1. Ausbildungsjahr'!K$4=SOLL!$L$4,'PPC-K'!$H147,IF(K$4=SOLL!$N$4,"-",IF('1. Ausbildungsjahr'!K$4=SOLL!$M$4,Zielbogen!$H88,""))))))))))))))</f>
        <v>-</v>
      </c>
      <c r="L87" s="12">
        <f>SUM('Hilfsblatt 1. AJ'!C87,'Hilfsblatt 1. AJ'!E87,'Hilfsblatt 1. AJ'!G87,'Hilfsblatt 1. AJ'!I87,'Hilfsblatt 1. AJ'!K87,'Hilfsblatt 1. AJ'!M87,'Hilfsblatt 1. AJ'!O87,'Hilfsblatt 1. AJ'!Q87,'Hilfsblatt 1. AJ'!S87,'Hilfsblatt 1. AJ'!U87)</f>
        <v>0</v>
      </c>
      <c r="M87" s="11" t="e">
        <f>('Hilfsblatt 1. AJ'!B87*'Hilfsblatt 1. AJ'!C87+'Hilfsblatt 1. AJ'!D87*'Hilfsblatt 1. AJ'!E87+'Hilfsblatt 1. AJ'!F87*'Hilfsblatt 1. AJ'!G87+'Hilfsblatt 1. AJ'!H87*'Hilfsblatt 1. AJ'!I87+'Hilfsblatt 1. AJ'!J87*'Hilfsblatt 1. AJ'!K87+'Hilfsblatt 1. AJ'!L87*'Hilfsblatt 1. AJ'!M87+'Hilfsblatt 1. AJ'!N87*'Hilfsblatt 1. AJ'!O87+'Hilfsblatt 1. AJ'!P87*'Hilfsblatt 1. AJ'!Q87+'Hilfsblatt 1. AJ'!R87*'Hilfsblatt 1. AJ'!S87+'Hilfsblatt 1. AJ'!T87*'Hilfsblatt 1. AJ'!U87)/L87</f>
        <v>#DIV/0!</v>
      </c>
    </row>
    <row r="88" spans="1:13" x14ac:dyDescent="0.25">
      <c r="A88" s="5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12"/>
      <c r="M88" s="11"/>
    </row>
    <row r="89" spans="1:13" ht="18" x14ac:dyDescent="0.25">
      <c r="A89" s="169" t="s">
        <v>93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12"/>
      <c r="M89" s="11"/>
    </row>
    <row r="90" spans="1:13" x14ac:dyDescent="0.25">
      <c r="A90" s="93" t="s">
        <v>94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12"/>
      <c r="M90" s="11"/>
    </row>
    <row r="91" spans="1:13" x14ac:dyDescent="0.25">
      <c r="A91" s="167" t="s">
        <v>18</v>
      </c>
      <c r="B91" s="77" t="str">
        <f>IF(B$4=SOLL!$O$4,'AP Teil 1-K'!$H92,IF(B$4=SOLL!$B$4,TNBa!$H148,IF('1. Ausbildungsjahr'!B$4=SOLL!$C$4,KSMf!$H130,IF('1. Ausbildungsjahr'!B$4=SOLL!$D$4,(TNFs!$H$79+TNFs!$H$60)/2,IF('1. Ausbildungsjahr'!B$4=SOLL!$E$4,TNBi!$H148,IF('1. Ausbildungsjahr'!B$4=SOLL!$F$4,'TEBa 1&amp;2'!$H148,IF('1. Ausbildungsjahr'!B$4=SOLL!$G$4,'TEBa 3&amp;4'!$H148,IF('1. Ausbildungsjahr'!B$4=SOLL!$H$4,'KSM WA'!$H130,IF('1. Ausbildungsjahr'!B$4=SOLL!$I$4,KSMl!$H92,IF('1. Ausbildungsjahr'!B$4=SOLL!$J$4,#REF!,IF('1. Ausbildungsjahr'!B$4=SOLL!$K$4,'PPC-H'!$H145,IF('1. Ausbildungsjahr'!B$4=SOLL!$L$4,'PPC-K'!$H154,IF(B$4=SOLL!$N$4,"-",IF('1. Ausbildungsjahr'!B$4=SOLL!$M$4,Zielbogen!$H92,""))))))))))))))</f>
        <v>-</v>
      </c>
      <c r="C91" s="77" t="str">
        <f>IF(C$4=SOLL!$O$4,'AP Teil 1-K'!$H92,IF(C$4=SOLL!$B$4,TNBa!$H148,IF('1. Ausbildungsjahr'!C$4=SOLL!$C$4,KSMf!$H130,IF('1. Ausbildungsjahr'!C$4=SOLL!$D$4,(TNFs!$H$79+TNFs!$H$60)/2,IF('1. Ausbildungsjahr'!C$4=SOLL!$E$4,TNBi!$H148,IF('1. Ausbildungsjahr'!C$4=SOLL!$F$4,'TEBa 1&amp;2'!$H148,IF('1. Ausbildungsjahr'!C$4=SOLL!$G$4,'TEBa 3&amp;4'!$H148,IF('1. Ausbildungsjahr'!C$4=SOLL!$H$4,'KSM WA'!$H130,IF('1. Ausbildungsjahr'!C$4=SOLL!$I$4,KSMl!$H92,IF('1. Ausbildungsjahr'!C$4=SOLL!$J$4,#REF!,IF('1. Ausbildungsjahr'!C$4=SOLL!$K$4,'PPC-H'!$H145,IF('1. Ausbildungsjahr'!C$4=SOLL!$L$4,'PPC-K'!$H154,IF(C$4=SOLL!$N$4,"-",IF('1. Ausbildungsjahr'!C$4=SOLL!$M$4,Zielbogen!$H92,""))))))))))))))</f>
        <v>-</v>
      </c>
      <c r="D91" s="77" t="str">
        <f>IF(D$4=SOLL!$O$4,'AP Teil 1-K'!$H92,IF(D$4=SOLL!$B$4,TNBa!$H148,IF('1. Ausbildungsjahr'!D$4=SOLL!$C$4,KSMf!$H130,IF('1. Ausbildungsjahr'!D$4=SOLL!$D$4,(TNFs!$H$79+TNFs!$H$60)/2,IF('1. Ausbildungsjahr'!D$4=SOLL!$E$4,TNBi!$H148,IF('1. Ausbildungsjahr'!D$4=SOLL!$F$4,'TEBa 1&amp;2'!$H148,IF('1. Ausbildungsjahr'!D$4=SOLL!$G$4,'TEBa 3&amp;4'!$H148,IF('1. Ausbildungsjahr'!D$4=SOLL!$H$4,'KSM WA'!$H130,IF('1. Ausbildungsjahr'!D$4=SOLL!$I$4,KSMl!$H92,IF('1. Ausbildungsjahr'!D$4=SOLL!$J$4,#REF!,IF('1. Ausbildungsjahr'!D$4=SOLL!$K$4,'PPC-H'!$H145,IF('1. Ausbildungsjahr'!D$4=SOLL!$L$4,'PPC-K'!$H154,IF(D$4=SOLL!$N$4,"-",IF('1. Ausbildungsjahr'!D$4=SOLL!$M$4,Zielbogen!$H92,""))))))))))))))</f>
        <v>-</v>
      </c>
      <c r="E91" s="77" t="str">
        <f>IF(E$4=SOLL!$O$4,'AP Teil 1-K'!$H92,IF(E$4=SOLL!$B$4,TNBa!$H148,IF('1. Ausbildungsjahr'!E$4=SOLL!$C$4,KSMf!$H130,IF('1. Ausbildungsjahr'!E$4=SOLL!$D$4,(TNFs!$H$79+TNFs!$H$60)/2,IF('1. Ausbildungsjahr'!E$4=SOLL!$E$4,TNBi!$H148,IF('1. Ausbildungsjahr'!E$4=SOLL!$F$4,'TEBa 1&amp;2'!$H148,IF('1. Ausbildungsjahr'!E$4=SOLL!$G$4,'TEBa 3&amp;4'!$H148,IF('1. Ausbildungsjahr'!E$4=SOLL!$H$4,'KSM WA'!$H130,IF('1. Ausbildungsjahr'!E$4=SOLL!$I$4,KSMl!$H92,IF('1. Ausbildungsjahr'!E$4=SOLL!$J$4,#REF!,IF('1. Ausbildungsjahr'!E$4=SOLL!$K$4,'PPC-H'!$H145,IF('1. Ausbildungsjahr'!E$4=SOLL!$L$4,'PPC-K'!$H154,IF(E$4=SOLL!$N$4,"-",IF('1. Ausbildungsjahr'!E$4=SOLL!$M$4,Zielbogen!$H92,""))))))))))))))</f>
        <v>-</v>
      </c>
      <c r="F91" s="77" t="str">
        <f>IF(F$4=SOLL!$O$4,'AP Teil 1-K'!$H92,IF(F$4=SOLL!$B$4,TNBa!$H148,IF('1. Ausbildungsjahr'!F$4=SOLL!$C$4,KSMf!$H130,IF('1. Ausbildungsjahr'!F$4=SOLL!$D$4,(TNFs!$H$79+TNFs!$H$60)/2,IF('1. Ausbildungsjahr'!F$4=SOLL!$E$4,TNBi!$H148,IF('1. Ausbildungsjahr'!F$4=SOLL!$F$4,'TEBa 1&amp;2'!$H148,IF('1. Ausbildungsjahr'!F$4=SOLL!$G$4,'TEBa 3&amp;4'!$H148,IF('1. Ausbildungsjahr'!F$4=SOLL!$H$4,'KSM WA'!$H130,IF('1. Ausbildungsjahr'!F$4=SOLL!$I$4,KSMl!$H92,IF('1. Ausbildungsjahr'!F$4=SOLL!$J$4,#REF!,IF('1. Ausbildungsjahr'!F$4=SOLL!$K$4,'PPC-H'!$H145,IF('1. Ausbildungsjahr'!F$4=SOLL!$L$4,'PPC-K'!$H154,IF(F$4=SOLL!$N$4,"-",IF('1. Ausbildungsjahr'!F$4=SOLL!$M$4,Zielbogen!$H92,""))))))))))))))</f>
        <v>-</v>
      </c>
      <c r="G91" s="77" t="str">
        <f>IF(G$4=SOLL!$O$4,'AP Teil 1-K'!$H92,IF(G$4=SOLL!$B$4,TNBa!$H148,IF('1. Ausbildungsjahr'!G$4=SOLL!$C$4,KSMf!$H130,IF('1. Ausbildungsjahr'!G$4=SOLL!$D$4,(TNFs!$H$79+TNFs!$H$60)/2,IF('1. Ausbildungsjahr'!G$4=SOLL!$E$4,TNBi!$H148,IF('1. Ausbildungsjahr'!G$4=SOLL!$F$4,'TEBa 1&amp;2'!$H148,IF('1. Ausbildungsjahr'!G$4=SOLL!$G$4,'TEBa 3&amp;4'!$H148,IF('1. Ausbildungsjahr'!G$4=SOLL!$H$4,'KSM WA'!$H130,IF('1. Ausbildungsjahr'!G$4=SOLL!$I$4,KSMl!$H92,IF('1. Ausbildungsjahr'!G$4=SOLL!$J$4,#REF!,IF('1. Ausbildungsjahr'!G$4=SOLL!$K$4,'PPC-H'!$H145,IF('1. Ausbildungsjahr'!G$4=SOLL!$L$4,'PPC-K'!$H154,IF(G$4=SOLL!$N$4,"-",IF('1. Ausbildungsjahr'!G$4=SOLL!$M$4,Zielbogen!$H92,""))))))))))))))</f>
        <v>-</v>
      </c>
      <c r="H91" s="77" t="str">
        <f>IF(H$4=SOLL!$O$4,'AP Teil 1-K'!$H92,IF(H$4=SOLL!$B$4,TNBa!$H148,IF('1. Ausbildungsjahr'!H$4=SOLL!$C$4,KSMf!$H130,IF('1. Ausbildungsjahr'!H$4=SOLL!$D$4,(TNFs!$H$79+TNFs!$H$60)/2,IF('1. Ausbildungsjahr'!H$4=SOLL!$E$4,TNBi!$H148,IF('1. Ausbildungsjahr'!H$4=SOLL!$F$4,'TEBa 1&amp;2'!$H148,IF('1. Ausbildungsjahr'!H$4=SOLL!$G$4,'TEBa 3&amp;4'!$H148,IF('1. Ausbildungsjahr'!H$4=SOLL!$H$4,'KSM WA'!$H130,IF('1. Ausbildungsjahr'!H$4=SOLL!$I$4,KSMl!$H92,IF('1. Ausbildungsjahr'!H$4=SOLL!$J$4,#REF!,IF('1. Ausbildungsjahr'!H$4=SOLL!$K$4,'PPC-H'!$H145,IF('1. Ausbildungsjahr'!H$4=SOLL!$L$4,'PPC-K'!$H154,IF(H$4=SOLL!$N$4,"-",IF('1. Ausbildungsjahr'!H$4=SOLL!$M$4,Zielbogen!$H92,""))))))))))))))</f>
        <v>-</v>
      </c>
      <c r="I91" s="77" t="str">
        <f>IF(I$4=SOLL!$O$4,'AP Teil 1-K'!$H92,IF(I$4=SOLL!$B$4,TNBa!$H148,IF('1. Ausbildungsjahr'!I$4=SOLL!$C$4,KSMf!$H130,IF('1. Ausbildungsjahr'!I$4=SOLL!$D$4,(TNFs!$H$79+TNFs!$H$60)/2,IF('1. Ausbildungsjahr'!I$4=SOLL!$E$4,TNBi!$H148,IF('1. Ausbildungsjahr'!I$4=SOLL!$F$4,'TEBa 1&amp;2'!$H148,IF('1. Ausbildungsjahr'!I$4=SOLL!$G$4,'TEBa 3&amp;4'!$H148,IF('1. Ausbildungsjahr'!I$4=SOLL!$H$4,'KSM WA'!$H130,IF('1. Ausbildungsjahr'!I$4=SOLL!$I$4,KSMl!$H92,IF('1. Ausbildungsjahr'!I$4=SOLL!$J$4,#REF!,IF('1. Ausbildungsjahr'!I$4=SOLL!$K$4,'PPC-H'!$H145,IF('1. Ausbildungsjahr'!I$4=SOLL!$L$4,'PPC-K'!$H154,IF(I$4=SOLL!$N$4,"-",IF('1. Ausbildungsjahr'!I$4=SOLL!$M$4,Zielbogen!$H92,""))))))))))))))</f>
        <v>-</v>
      </c>
      <c r="J91" s="77" t="str">
        <f>IF(J$4=SOLL!$O$4,'AP Teil 1-K'!$H92,IF(J$4=SOLL!$B$4,TNBa!$H148,IF('1. Ausbildungsjahr'!J$4=SOLL!$C$4,KSMf!$H130,IF('1. Ausbildungsjahr'!J$4=SOLL!$D$4,(TNFs!$H$79+TNFs!$H$60)/2,IF('1. Ausbildungsjahr'!J$4=SOLL!$E$4,TNBi!$H148,IF('1. Ausbildungsjahr'!J$4=SOLL!$F$4,'TEBa 1&amp;2'!$H148,IF('1. Ausbildungsjahr'!J$4=SOLL!$G$4,'TEBa 3&amp;4'!$H148,IF('1. Ausbildungsjahr'!J$4=SOLL!$H$4,'KSM WA'!$H130,IF('1. Ausbildungsjahr'!J$4=SOLL!$I$4,KSMl!$H92,IF('1. Ausbildungsjahr'!J$4=SOLL!$J$4,#REF!,IF('1. Ausbildungsjahr'!J$4=SOLL!$K$4,'PPC-H'!$H145,IF('1. Ausbildungsjahr'!J$4=SOLL!$L$4,'PPC-K'!$H154,IF(J$4=SOLL!$N$4,"-",IF('1. Ausbildungsjahr'!J$4=SOLL!$M$4,Zielbogen!$H92,""))))))))))))))</f>
        <v>-</v>
      </c>
      <c r="K91" s="77" t="str">
        <f>IF(K$4=SOLL!$O$4,'AP Teil 1-K'!$H92,IF(K$4=SOLL!$B$4,TNBa!$H148,IF('1. Ausbildungsjahr'!K$4=SOLL!$C$4,KSMf!$H130,IF('1. Ausbildungsjahr'!K$4=SOLL!$D$4,(TNFs!$H$79+TNFs!$H$60)/2,IF('1. Ausbildungsjahr'!K$4=SOLL!$E$4,TNBi!$H148,IF('1. Ausbildungsjahr'!K$4=SOLL!$F$4,'TEBa 1&amp;2'!$H148,IF('1. Ausbildungsjahr'!K$4=SOLL!$G$4,'TEBa 3&amp;4'!$H148,IF('1. Ausbildungsjahr'!K$4=SOLL!$H$4,'KSM WA'!$H130,IF('1. Ausbildungsjahr'!K$4=SOLL!$I$4,KSMl!$H92,IF('1. Ausbildungsjahr'!K$4=SOLL!$J$4,#REF!,IF('1. Ausbildungsjahr'!K$4=SOLL!$K$4,'PPC-H'!$H145,IF('1. Ausbildungsjahr'!K$4=SOLL!$L$4,'PPC-K'!$H154,IF(K$4=SOLL!$N$4,"-",IF('1. Ausbildungsjahr'!K$4=SOLL!$M$4,Zielbogen!$H92,""))))))))))))))</f>
        <v>-</v>
      </c>
      <c r="L91" s="12">
        <f>SUM('Hilfsblatt 1. AJ'!C91,'Hilfsblatt 1. AJ'!E91,'Hilfsblatt 1. AJ'!G91,'Hilfsblatt 1. AJ'!I91,'Hilfsblatt 1. AJ'!K91,'Hilfsblatt 1. AJ'!M91,'Hilfsblatt 1. AJ'!O91,'Hilfsblatt 1. AJ'!Q91,'Hilfsblatt 1. AJ'!S91,'Hilfsblatt 1. AJ'!U91)</f>
        <v>0</v>
      </c>
      <c r="M91" s="11" t="e">
        <f>('Hilfsblatt 1. AJ'!B91*'Hilfsblatt 1. AJ'!C91+'Hilfsblatt 1. AJ'!D91*'Hilfsblatt 1. AJ'!E91+'Hilfsblatt 1. AJ'!F91*'Hilfsblatt 1. AJ'!G91+'Hilfsblatt 1. AJ'!H91*'Hilfsblatt 1. AJ'!I91+'Hilfsblatt 1. AJ'!J91*'Hilfsblatt 1. AJ'!K91+'Hilfsblatt 1. AJ'!L91*'Hilfsblatt 1. AJ'!M91+'Hilfsblatt 1. AJ'!N91*'Hilfsblatt 1. AJ'!O91+'Hilfsblatt 1. AJ'!P91*'Hilfsblatt 1. AJ'!Q91+'Hilfsblatt 1. AJ'!R91*'Hilfsblatt 1. AJ'!S91+'Hilfsblatt 1. AJ'!T91*'Hilfsblatt 1. AJ'!U91)/L91</f>
        <v>#DIV/0!</v>
      </c>
    </row>
    <row r="92" spans="1:13" x14ac:dyDescent="0.25">
      <c r="A92" s="167" t="s">
        <v>19</v>
      </c>
      <c r="B92" s="77" t="str">
        <f>IF(B$4=SOLL!$O$4,'AP Teil 1-K'!$H93,IF(B$4=SOLL!$B$4,TNBa!$H149,IF('1. Ausbildungsjahr'!B$4=SOLL!$C$4,KSMf!$H131,IF('1. Ausbildungsjahr'!B$4=SOLL!$D$4,TNFs!$H$41,IF('1. Ausbildungsjahr'!B$4=SOLL!$E$4,TNBi!$H149,IF('1. Ausbildungsjahr'!B$4=SOLL!$F$4,'TEBa 1&amp;2'!$H149,IF('1. Ausbildungsjahr'!B$4=SOLL!$G$4,'TEBa 3&amp;4'!$H149,IF('1. Ausbildungsjahr'!B$4=SOLL!$H$4,'KSM WA'!$H131,IF('1. Ausbildungsjahr'!B$4=SOLL!$I$4,KSMl!$H93,IF('1. Ausbildungsjahr'!B$4=SOLL!$J$4,#REF!,IF('1. Ausbildungsjahr'!B$4=SOLL!$K$4,'PPC-H'!$H146,IF('1. Ausbildungsjahr'!B$4=SOLL!$L$4,'PPC-K'!$H155,IF(B$4=SOLL!$N$4,"-",IF('1. Ausbildungsjahr'!B$4=SOLL!$M$4,Zielbogen!$H93,""))))))))))))))</f>
        <v>-</v>
      </c>
      <c r="C92" s="77" t="str">
        <f>IF(C$4=SOLL!$O$4,'AP Teil 1-K'!$H93,IF(C$4=SOLL!$B$4,TNBa!$H149,IF('1. Ausbildungsjahr'!C$4=SOLL!$C$4,KSMf!$H131,IF('1. Ausbildungsjahr'!C$4=SOLL!$D$4,TNFs!$H$41,IF('1. Ausbildungsjahr'!C$4=SOLL!$E$4,TNBi!$H149,IF('1. Ausbildungsjahr'!C$4=SOLL!$F$4,'TEBa 1&amp;2'!$H149,IF('1. Ausbildungsjahr'!C$4=SOLL!$G$4,'TEBa 3&amp;4'!$H149,IF('1. Ausbildungsjahr'!C$4=SOLL!$H$4,'KSM WA'!$H131,IF('1. Ausbildungsjahr'!C$4=SOLL!$I$4,KSMl!$H93,IF('1. Ausbildungsjahr'!C$4=SOLL!$J$4,#REF!,IF('1. Ausbildungsjahr'!C$4=SOLL!$K$4,'PPC-H'!$H146,IF('1. Ausbildungsjahr'!C$4=SOLL!$L$4,'PPC-K'!$H155,IF(C$4=SOLL!$N$4,"-",IF('1. Ausbildungsjahr'!C$4=SOLL!$M$4,Zielbogen!$H93,""))))))))))))))</f>
        <v>-</v>
      </c>
      <c r="D92" s="77" t="str">
        <f>IF(D$4=SOLL!$O$4,'AP Teil 1-K'!$H93,IF(D$4=SOLL!$B$4,TNBa!$H149,IF('1. Ausbildungsjahr'!D$4=SOLL!$C$4,KSMf!$H131,IF('1. Ausbildungsjahr'!D$4=SOLL!$D$4,TNFs!$H$41,IF('1. Ausbildungsjahr'!D$4=SOLL!$E$4,TNBi!$H149,IF('1. Ausbildungsjahr'!D$4=SOLL!$F$4,'TEBa 1&amp;2'!$H149,IF('1. Ausbildungsjahr'!D$4=SOLL!$G$4,'TEBa 3&amp;4'!$H149,IF('1. Ausbildungsjahr'!D$4=SOLL!$H$4,'KSM WA'!$H131,IF('1. Ausbildungsjahr'!D$4=SOLL!$I$4,KSMl!$H93,IF('1. Ausbildungsjahr'!D$4=SOLL!$J$4,#REF!,IF('1. Ausbildungsjahr'!D$4=SOLL!$K$4,'PPC-H'!$H146,IF('1. Ausbildungsjahr'!D$4=SOLL!$L$4,'PPC-K'!$H155,IF(D$4=SOLL!$N$4,"-",IF('1. Ausbildungsjahr'!D$4=SOLL!$M$4,Zielbogen!$H93,""))))))))))))))</f>
        <v>-</v>
      </c>
      <c r="E92" s="77" t="str">
        <f>IF(E$4=SOLL!$O$4,'AP Teil 1-K'!$H93,IF(E$4=SOLL!$B$4,TNBa!$H149,IF('1. Ausbildungsjahr'!E$4=SOLL!$C$4,KSMf!$H131,IF('1. Ausbildungsjahr'!E$4=SOLL!$D$4,TNFs!$H$41,IF('1. Ausbildungsjahr'!E$4=SOLL!$E$4,TNBi!$H149,IF('1. Ausbildungsjahr'!E$4=SOLL!$F$4,'TEBa 1&amp;2'!$H149,IF('1. Ausbildungsjahr'!E$4=SOLL!$G$4,'TEBa 3&amp;4'!$H149,IF('1. Ausbildungsjahr'!E$4=SOLL!$H$4,'KSM WA'!$H131,IF('1. Ausbildungsjahr'!E$4=SOLL!$I$4,KSMl!$H93,IF('1. Ausbildungsjahr'!E$4=SOLL!$J$4,#REF!,IF('1. Ausbildungsjahr'!E$4=SOLL!$K$4,'PPC-H'!$H146,IF('1. Ausbildungsjahr'!E$4=SOLL!$L$4,'PPC-K'!$H155,IF(E$4=SOLL!$N$4,"-",IF('1. Ausbildungsjahr'!E$4=SOLL!$M$4,Zielbogen!$H93,""))))))))))))))</f>
        <v>-</v>
      </c>
      <c r="F92" s="77" t="str">
        <f>IF(F$4=SOLL!$O$4,'AP Teil 1-K'!$H93,IF(F$4=SOLL!$B$4,TNBa!$H149,IF('1. Ausbildungsjahr'!F$4=SOLL!$C$4,KSMf!$H131,IF('1. Ausbildungsjahr'!F$4=SOLL!$D$4,TNFs!$H$41,IF('1. Ausbildungsjahr'!F$4=SOLL!$E$4,TNBi!$H149,IF('1. Ausbildungsjahr'!F$4=SOLL!$F$4,'TEBa 1&amp;2'!$H149,IF('1. Ausbildungsjahr'!F$4=SOLL!$G$4,'TEBa 3&amp;4'!$H149,IF('1. Ausbildungsjahr'!F$4=SOLL!$H$4,'KSM WA'!$H131,IF('1. Ausbildungsjahr'!F$4=SOLL!$I$4,KSMl!$H93,IF('1. Ausbildungsjahr'!F$4=SOLL!$J$4,#REF!,IF('1. Ausbildungsjahr'!F$4=SOLL!$K$4,'PPC-H'!$H146,IF('1. Ausbildungsjahr'!F$4=SOLL!$L$4,'PPC-K'!$H155,IF(F$4=SOLL!$N$4,"-",IF('1. Ausbildungsjahr'!F$4=SOLL!$M$4,Zielbogen!$H93,""))))))))))))))</f>
        <v>-</v>
      </c>
      <c r="G92" s="77" t="str">
        <f>IF(G$4=SOLL!$O$4,'AP Teil 1-K'!$H93,IF(G$4=SOLL!$B$4,TNBa!$H149,IF('1. Ausbildungsjahr'!G$4=SOLL!$C$4,KSMf!$H131,IF('1. Ausbildungsjahr'!G$4=SOLL!$D$4,TNFs!$H$41,IF('1. Ausbildungsjahr'!G$4=SOLL!$E$4,TNBi!$H149,IF('1. Ausbildungsjahr'!G$4=SOLL!$F$4,'TEBa 1&amp;2'!$H149,IF('1. Ausbildungsjahr'!G$4=SOLL!$G$4,'TEBa 3&amp;4'!$H149,IF('1. Ausbildungsjahr'!G$4=SOLL!$H$4,'KSM WA'!$H131,IF('1. Ausbildungsjahr'!G$4=SOLL!$I$4,KSMl!$H93,IF('1. Ausbildungsjahr'!G$4=SOLL!$J$4,#REF!,IF('1. Ausbildungsjahr'!G$4=SOLL!$K$4,'PPC-H'!$H146,IF('1. Ausbildungsjahr'!G$4=SOLL!$L$4,'PPC-K'!$H155,IF(G$4=SOLL!$N$4,"-",IF('1. Ausbildungsjahr'!G$4=SOLL!$M$4,Zielbogen!$H93,""))))))))))))))</f>
        <v>-</v>
      </c>
      <c r="H92" s="77" t="str">
        <f>IF(H$4=SOLL!$O$4,'AP Teil 1-K'!$H93,IF(H$4=SOLL!$B$4,TNBa!$H149,IF('1. Ausbildungsjahr'!H$4=SOLL!$C$4,KSMf!$H131,IF('1. Ausbildungsjahr'!H$4=SOLL!$D$4,TNFs!$H$41,IF('1. Ausbildungsjahr'!H$4=SOLL!$E$4,TNBi!$H149,IF('1. Ausbildungsjahr'!H$4=SOLL!$F$4,'TEBa 1&amp;2'!$H149,IF('1. Ausbildungsjahr'!H$4=SOLL!$G$4,'TEBa 3&amp;4'!$H149,IF('1. Ausbildungsjahr'!H$4=SOLL!$H$4,'KSM WA'!$H131,IF('1. Ausbildungsjahr'!H$4=SOLL!$I$4,KSMl!$H93,IF('1. Ausbildungsjahr'!H$4=SOLL!$J$4,#REF!,IF('1. Ausbildungsjahr'!H$4=SOLL!$K$4,'PPC-H'!$H146,IF('1. Ausbildungsjahr'!H$4=SOLL!$L$4,'PPC-K'!$H155,IF(H$4=SOLL!$N$4,"-",IF('1. Ausbildungsjahr'!H$4=SOLL!$M$4,Zielbogen!$H93,""))))))))))))))</f>
        <v>-</v>
      </c>
      <c r="I92" s="77" t="str">
        <f>IF(I$4=SOLL!$O$4,'AP Teil 1-K'!$H93,IF(I$4=SOLL!$B$4,TNBa!$H149,IF('1. Ausbildungsjahr'!I$4=SOLL!$C$4,KSMf!$H131,IF('1. Ausbildungsjahr'!I$4=SOLL!$D$4,TNFs!$H$41,IF('1. Ausbildungsjahr'!I$4=SOLL!$E$4,TNBi!$H149,IF('1. Ausbildungsjahr'!I$4=SOLL!$F$4,'TEBa 1&amp;2'!$H149,IF('1. Ausbildungsjahr'!I$4=SOLL!$G$4,'TEBa 3&amp;4'!$H149,IF('1. Ausbildungsjahr'!I$4=SOLL!$H$4,'KSM WA'!$H131,IF('1. Ausbildungsjahr'!I$4=SOLL!$I$4,KSMl!$H93,IF('1. Ausbildungsjahr'!I$4=SOLL!$J$4,#REF!,IF('1. Ausbildungsjahr'!I$4=SOLL!$K$4,'PPC-H'!$H146,IF('1. Ausbildungsjahr'!I$4=SOLL!$L$4,'PPC-K'!$H155,IF(I$4=SOLL!$N$4,"-",IF('1. Ausbildungsjahr'!I$4=SOLL!$M$4,Zielbogen!$H93,""))))))))))))))</f>
        <v>-</v>
      </c>
      <c r="J92" s="77" t="str">
        <f>IF(J$4=SOLL!$O$4,'AP Teil 1-K'!$H93,IF(J$4=SOLL!$B$4,TNBa!$H149,IF('1. Ausbildungsjahr'!J$4=SOLL!$C$4,KSMf!$H131,IF('1. Ausbildungsjahr'!J$4=SOLL!$D$4,TNFs!$H$41,IF('1. Ausbildungsjahr'!J$4=SOLL!$E$4,TNBi!$H149,IF('1. Ausbildungsjahr'!J$4=SOLL!$F$4,'TEBa 1&amp;2'!$H149,IF('1. Ausbildungsjahr'!J$4=SOLL!$G$4,'TEBa 3&amp;4'!$H149,IF('1. Ausbildungsjahr'!J$4=SOLL!$H$4,'KSM WA'!$H131,IF('1. Ausbildungsjahr'!J$4=SOLL!$I$4,KSMl!$H93,IF('1. Ausbildungsjahr'!J$4=SOLL!$J$4,#REF!,IF('1. Ausbildungsjahr'!J$4=SOLL!$K$4,'PPC-H'!$H146,IF('1. Ausbildungsjahr'!J$4=SOLL!$L$4,'PPC-K'!$H155,IF(J$4=SOLL!$N$4,"-",IF('1. Ausbildungsjahr'!J$4=SOLL!$M$4,Zielbogen!$H93,""))))))))))))))</f>
        <v>-</v>
      </c>
      <c r="K92" s="77" t="str">
        <f>IF(K$4=SOLL!$O$4,'AP Teil 1-K'!$H93,IF(K$4=SOLL!$B$4,TNBa!$H149,IF('1. Ausbildungsjahr'!K$4=SOLL!$C$4,KSMf!$H131,IF('1. Ausbildungsjahr'!K$4=SOLL!$D$4,TNFs!$H$41,IF('1. Ausbildungsjahr'!K$4=SOLL!$E$4,TNBi!$H149,IF('1. Ausbildungsjahr'!K$4=SOLL!$F$4,'TEBa 1&amp;2'!$H149,IF('1. Ausbildungsjahr'!K$4=SOLL!$G$4,'TEBa 3&amp;4'!$H149,IF('1. Ausbildungsjahr'!K$4=SOLL!$H$4,'KSM WA'!$H131,IF('1. Ausbildungsjahr'!K$4=SOLL!$I$4,KSMl!$H93,IF('1. Ausbildungsjahr'!K$4=SOLL!$J$4,#REF!,IF('1. Ausbildungsjahr'!K$4=SOLL!$K$4,'PPC-H'!$H146,IF('1. Ausbildungsjahr'!K$4=SOLL!$L$4,'PPC-K'!$H155,IF(K$4=SOLL!$N$4,"-",IF('1. Ausbildungsjahr'!K$4=SOLL!$M$4,Zielbogen!$H93,""))))))))))))))</f>
        <v>-</v>
      </c>
      <c r="L92" s="12">
        <f>SUM('Hilfsblatt 1. AJ'!C92,'Hilfsblatt 1. AJ'!E92,'Hilfsblatt 1. AJ'!G92,'Hilfsblatt 1. AJ'!I92,'Hilfsblatt 1. AJ'!K92,'Hilfsblatt 1. AJ'!M92,'Hilfsblatt 1. AJ'!O92,'Hilfsblatt 1. AJ'!Q92,'Hilfsblatt 1. AJ'!S92,'Hilfsblatt 1. AJ'!U92)</f>
        <v>0</v>
      </c>
      <c r="M92" s="11" t="e">
        <f>('Hilfsblatt 1. AJ'!B92*'Hilfsblatt 1. AJ'!C92+'Hilfsblatt 1. AJ'!D92*'Hilfsblatt 1. AJ'!E92+'Hilfsblatt 1. AJ'!F92*'Hilfsblatt 1. AJ'!G92+'Hilfsblatt 1. AJ'!H92*'Hilfsblatt 1. AJ'!I92+'Hilfsblatt 1. AJ'!J92*'Hilfsblatt 1. AJ'!K92+'Hilfsblatt 1. AJ'!L92*'Hilfsblatt 1. AJ'!M92+'Hilfsblatt 1. AJ'!N92*'Hilfsblatt 1. AJ'!O92+'Hilfsblatt 1. AJ'!P92*'Hilfsblatt 1. AJ'!Q92+'Hilfsblatt 1. AJ'!R92*'Hilfsblatt 1. AJ'!S92+'Hilfsblatt 1. AJ'!T92*'Hilfsblatt 1. AJ'!U92)/L92</f>
        <v>#DIV/0!</v>
      </c>
    </row>
    <row r="93" spans="1:13" x14ac:dyDescent="0.25">
      <c r="A93" s="167" t="s">
        <v>95</v>
      </c>
      <c r="B93" s="77" t="str">
        <f>IF(B$4=SOLL!$O$4,'AP Teil 1-K'!$H94,IF(B$4=SOLL!$B$4,TNBa!$H150,IF('1. Ausbildungsjahr'!B$4=SOLL!$C$4,KSMf!$H132,IF('1. Ausbildungsjahr'!B$4=SOLL!$D$4,TNFs!$H$53,IF('1. Ausbildungsjahr'!B$4=SOLL!$E$4,TNBi!$H150,IF('1. Ausbildungsjahr'!B$4=SOLL!$F$4,'TEBa 1&amp;2'!$H150,IF('1. Ausbildungsjahr'!B$4=SOLL!$G$4,'TEBa 3&amp;4'!$H150,IF('1. Ausbildungsjahr'!B$4=SOLL!$H$4,'KSM WA'!$H132,IF('1. Ausbildungsjahr'!B$4=SOLL!$I$4,KSMl!$H94,IF('1. Ausbildungsjahr'!B$4=SOLL!$J$4,#REF!,IF('1. Ausbildungsjahr'!B$4=SOLL!$K$4,'PPC-H'!$H147,IF('1. Ausbildungsjahr'!B$4=SOLL!$L$4,'PPC-K'!$H156,IF(B$4=SOLL!$N$4,"-",IF('1. Ausbildungsjahr'!B$4=SOLL!$M$4,Zielbogen!$H94,""))))))))))))))</f>
        <v>-</v>
      </c>
      <c r="C93" s="77" t="str">
        <f>IF(C$4=SOLL!$O$4,'AP Teil 1-K'!$H94,IF(C$4=SOLL!$B$4,TNBa!$H150,IF('1. Ausbildungsjahr'!C$4=SOLL!$C$4,KSMf!$H132,IF('1. Ausbildungsjahr'!C$4=SOLL!$D$4,TNFs!$H$53,IF('1. Ausbildungsjahr'!C$4=SOLL!$E$4,TNBi!$H150,IF('1. Ausbildungsjahr'!C$4=SOLL!$F$4,'TEBa 1&amp;2'!$H150,IF('1. Ausbildungsjahr'!C$4=SOLL!$G$4,'TEBa 3&amp;4'!$H150,IF('1. Ausbildungsjahr'!C$4=SOLL!$H$4,'KSM WA'!$H132,IF('1. Ausbildungsjahr'!C$4=SOLL!$I$4,KSMl!$H94,IF('1. Ausbildungsjahr'!C$4=SOLL!$J$4,#REF!,IF('1. Ausbildungsjahr'!C$4=SOLL!$K$4,'PPC-H'!$H147,IF('1. Ausbildungsjahr'!C$4=SOLL!$L$4,'PPC-K'!$H156,IF(C$4=SOLL!$N$4,"-",IF('1. Ausbildungsjahr'!C$4=SOLL!$M$4,Zielbogen!$H94,""))))))))))))))</f>
        <v>-</v>
      </c>
      <c r="D93" s="77" t="str">
        <f>IF(D$4=SOLL!$O$4,'AP Teil 1-K'!$H94,IF(D$4=SOLL!$B$4,TNBa!$H150,IF('1. Ausbildungsjahr'!D$4=SOLL!$C$4,KSMf!$H132,IF('1. Ausbildungsjahr'!D$4=SOLL!$D$4,TNFs!$H$53,IF('1. Ausbildungsjahr'!D$4=SOLL!$E$4,TNBi!$H150,IF('1. Ausbildungsjahr'!D$4=SOLL!$F$4,'TEBa 1&amp;2'!$H150,IF('1. Ausbildungsjahr'!D$4=SOLL!$G$4,'TEBa 3&amp;4'!$H150,IF('1. Ausbildungsjahr'!D$4=SOLL!$H$4,'KSM WA'!$H132,IF('1. Ausbildungsjahr'!D$4=SOLL!$I$4,KSMl!$H94,IF('1. Ausbildungsjahr'!D$4=SOLL!$J$4,#REF!,IF('1. Ausbildungsjahr'!D$4=SOLL!$K$4,'PPC-H'!$H147,IF('1. Ausbildungsjahr'!D$4=SOLL!$L$4,'PPC-K'!$H156,IF(D$4=SOLL!$N$4,"-",IF('1. Ausbildungsjahr'!D$4=SOLL!$M$4,Zielbogen!$H94,""))))))))))))))</f>
        <v>-</v>
      </c>
      <c r="E93" s="77" t="str">
        <f>IF(E$4=SOLL!$O$4,'AP Teil 1-K'!$H94,IF(E$4=SOLL!$B$4,TNBa!$H150,IF('1. Ausbildungsjahr'!E$4=SOLL!$C$4,KSMf!$H132,IF('1. Ausbildungsjahr'!E$4=SOLL!$D$4,TNFs!$H$53,IF('1. Ausbildungsjahr'!E$4=SOLL!$E$4,TNBi!$H150,IF('1. Ausbildungsjahr'!E$4=SOLL!$F$4,'TEBa 1&amp;2'!$H150,IF('1. Ausbildungsjahr'!E$4=SOLL!$G$4,'TEBa 3&amp;4'!$H150,IF('1. Ausbildungsjahr'!E$4=SOLL!$H$4,'KSM WA'!$H132,IF('1. Ausbildungsjahr'!E$4=SOLL!$I$4,KSMl!$H94,IF('1. Ausbildungsjahr'!E$4=SOLL!$J$4,#REF!,IF('1. Ausbildungsjahr'!E$4=SOLL!$K$4,'PPC-H'!$H147,IF('1. Ausbildungsjahr'!E$4=SOLL!$L$4,'PPC-K'!$H156,IF(E$4=SOLL!$N$4,"-",IF('1. Ausbildungsjahr'!E$4=SOLL!$M$4,Zielbogen!$H94,""))))))))))))))</f>
        <v>-</v>
      </c>
      <c r="F93" s="77" t="str">
        <f>IF(F$4=SOLL!$O$4,'AP Teil 1-K'!$H94,IF(F$4=SOLL!$B$4,TNBa!$H150,IF('1. Ausbildungsjahr'!F$4=SOLL!$C$4,KSMf!$H132,IF('1. Ausbildungsjahr'!F$4=SOLL!$D$4,TNFs!$H$53,IF('1. Ausbildungsjahr'!F$4=SOLL!$E$4,TNBi!$H150,IF('1. Ausbildungsjahr'!F$4=SOLL!$F$4,'TEBa 1&amp;2'!$H150,IF('1. Ausbildungsjahr'!F$4=SOLL!$G$4,'TEBa 3&amp;4'!$H150,IF('1. Ausbildungsjahr'!F$4=SOLL!$H$4,'KSM WA'!$H132,IF('1. Ausbildungsjahr'!F$4=SOLL!$I$4,KSMl!$H94,IF('1. Ausbildungsjahr'!F$4=SOLL!$J$4,#REF!,IF('1. Ausbildungsjahr'!F$4=SOLL!$K$4,'PPC-H'!$H147,IF('1. Ausbildungsjahr'!F$4=SOLL!$L$4,'PPC-K'!$H156,IF(F$4=SOLL!$N$4,"-",IF('1. Ausbildungsjahr'!F$4=SOLL!$M$4,Zielbogen!$H94,""))))))))))))))</f>
        <v>-</v>
      </c>
      <c r="G93" s="77" t="str">
        <f>IF(G$4=SOLL!$O$4,'AP Teil 1-K'!$H94,IF(G$4=SOLL!$B$4,TNBa!$H150,IF('1. Ausbildungsjahr'!G$4=SOLL!$C$4,KSMf!$H132,IF('1. Ausbildungsjahr'!G$4=SOLL!$D$4,TNFs!$H$53,IF('1. Ausbildungsjahr'!G$4=SOLL!$E$4,TNBi!$H150,IF('1. Ausbildungsjahr'!G$4=SOLL!$F$4,'TEBa 1&amp;2'!$H150,IF('1. Ausbildungsjahr'!G$4=SOLL!$G$4,'TEBa 3&amp;4'!$H150,IF('1. Ausbildungsjahr'!G$4=SOLL!$H$4,'KSM WA'!$H132,IF('1. Ausbildungsjahr'!G$4=SOLL!$I$4,KSMl!$H94,IF('1. Ausbildungsjahr'!G$4=SOLL!$J$4,#REF!,IF('1. Ausbildungsjahr'!G$4=SOLL!$K$4,'PPC-H'!$H147,IF('1. Ausbildungsjahr'!G$4=SOLL!$L$4,'PPC-K'!$H156,IF(G$4=SOLL!$N$4,"-",IF('1. Ausbildungsjahr'!G$4=SOLL!$M$4,Zielbogen!$H94,""))))))))))))))</f>
        <v>-</v>
      </c>
      <c r="H93" s="77" t="str">
        <f>IF(H$4=SOLL!$O$4,'AP Teil 1-K'!$H94,IF(H$4=SOLL!$B$4,TNBa!$H150,IF('1. Ausbildungsjahr'!H$4=SOLL!$C$4,KSMf!$H132,IF('1. Ausbildungsjahr'!H$4=SOLL!$D$4,TNFs!$H$53,IF('1. Ausbildungsjahr'!H$4=SOLL!$E$4,TNBi!$H150,IF('1. Ausbildungsjahr'!H$4=SOLL!$F$4,'TEBa 1&amp;2'!$H150,IF('1. Ausbildungsjahr'!H$4=SOLL!$G$4,'TEBa 3&amp;4'!$H150,IF('1. Ausbildungsjahr'!H$4=SOLL!$H$4,'KSM WA'!$H132,IF('1. Ausbildungsjahr'!H$4=SOLL!$I$4,KSMl!$H94,IF('1. Ausbildungsjahr'!H$4=SOLL!$J$4,#REF!,IF('1. Ausbildungsjahr'!H$4=SOLL!$K$4,'PPC-H'!$H147,IF('1. Ausbildungsjahr'!H$4=SOLL!$L$4,'PPC-K'!$H156,IF(H$4=SOLL!$N$4,"-",IF('1. Ausbildungsjahr'!H$4=SOLL!$M$4,Zielbogen!$H94,""))))))))))))))</f>
        <v>-</v>
      </c>
      <c r="I93" s="77" t="str">
        <f>IF(I$4=SOLL!$O$4,'AP Teil 1-K'!$H94,IF(I$4=SOLL!$B$4,TNBa!$H150,IF('1. Ausbildungsjahr'!I$4=SOLL!$C$4,KSMf!$H132,IF('1. Ausbildungsjahr'!I$4=SOLL!$D$4,TNFs!$H$53,IF('1. Ausbildungsjahr'!I$4=SOLL!$E$4,TNBi!$H150,IF('1. Ausbildungsjahr'!I$4=SOLL!$F$4,'TEBa 1&amp;2'!$H150,IF('1. Ausbildungsjahr'!I$4=SOLL!$G$4,'TEBa 3&amp;4'!$H150,IF('1. Ausbildungsjahr'!I$4=SOLL!$H$4,'KSM WA'!$H132,IF('1. Ausbildungsjahr'!I$4=SOLL!$I$4,KSMl!$H94,IF('1. Ausbildungsjahr'!I$4=SOLL!$J$4,#REF!,IF('1. Ausbildungsjahr'!I$4=SOLL!$K$4,'PPC-H'!$H147,IF('1. Ausbildungsjahr'!I$4=SOLL!$L$4,'PPC-K'!$H156,IF(I$4=SOLL!$N$4,"-",IF('1. Ausbildungsjahr'!I$4=SOLL!$M$4,Zielbogen!$H94,""))))))))))))))</f>
        <v>-</v>
      </c>
      <c r="J93" s="77" t="str">
        <f>IF(J$4=SOLL!$O$4,'AP Teil 1-K'!$H94,IF(J$4=SOLL!$B$4,TNBa!$H150,IF('1. Ausbildungsjahr'!J$4=SOLL!$C$4,KSMf!$H132,IF('1. Ausbildungsjahr'!J$4=SOLL!$D$4,TNFs!$H$53,IF('1. Ausbildungsjahr'!J$4=SOLL!$E$4,TNBi!$H150,IF('1. Ausbildungsjahr'!J$4=SOLL!$F$4,'TEBa 1&amp;2'!$H150,IF('1. Ausbildungsjahr'!J$4=SOLL!$G$4,'TEBa 3&amp;4'!$H150,IF('1. Ausbildungsjahr'!J$4=SOLL!$H$4,'KSM WA'!$H132,IF('1. Ausbildungsjahr'!J$4=SOLL!$I$4,KSMl!$H94,IF('1. Ausbildungsjahr'!J$4=SOLL!$J$4,#REF!,IF('1. Ausbildungsjahr'!J$4=SOLL!$K$4,'PPC-H'!$H147,IF('1. Ausbildungsjahr'!J$4=SOLL!$L$4,'PPC-K'!$H156,IF(J$4=SOLL!$N$4,"-",IF('1. Ausbildungsjahr'!J$4=SOLL!$M$4,Zielbogen!$H94,""))))))))))))))</f>
        <v>-</v>
      </c>
      <c r="K93" s="77" t="str">
        <f>IF(K$4=SOLL!$O$4,'AP Teil 1-K'!$H94,IF(K$4=SOLL!$B$4,TNBa!$H150,IF('1. Ausbildungsjahr'!K$4=SOLL!$C$4,KSMf!$H132,IF('1. Ausbildungsjahr'!K$4=SOLL!$D$4,TNFs!$H$53,IF('1. Ausbildungsjahr'!K$4=SOLL!$E$4,TNBi!$H150,IF('1. Ausbildungsjahr'!K$4=SOLL!$F$4,'TEBa 1&amp;2'!$H150,IF('1. Ausbildungsjahr'!K$4=SOLL!$G$4,'TEBa 3&amp;4'!$H150,IF('1. Ausbildungsjahr'!K$4=SOLL!$H$4,'KSM WA'!$H132,IF('1. Ausbildungsjahr'!K$4=SOLL!$I$4,KSMl!$H94,IF('1. Ausbildungsjahr'!K$4=SOLL!$J$4,#REF!,IF('1. Ausbildungsjahr'!K$4=SOLL!$K$4,'PPC-H'!$H147,IF('1. Ausbildungsjahr'!K$4=SOLL!$L$4,'PPC-K'!$H156,IF(K$4=SOLL!$N$4,"-",IF('1. Ausbildungsjahr'!K$4=SOLL!$M$4,Zielbogen!$H94,""))))))))))))))</f>
        <v>-</v>
      </c>
      <c r="L93" s="12">
        <f>SUM('Hilfsblatt 1. AJ'!C93,'Hilfsblatt 1. AJ'!E93,'Hilfsblatt 1. AJ'!G93,'Hilfsblatt 1. AJ'!I93,'Hilfsblatt 1. AJ'!K93,'Hilfsblatt 1. AJ'!M93,'Hilfsblatt 1. AJ'!O93,'Hilfsblatt 1. AJ'!Q93,'Hilfsblatt 1. AJ'!S93,'Hilfsblatt 1. AJ'!U93)</f>
        <v>0</v>
      </c>
      <c r="M93" s="11" t="e">
        <f>('Hilfsblatt 1. AJ'!B93*'Hilfsblatt 1. AJ'!C93+'Hilfsblatt 1. AJ'!D93*'Hilfsblatt 1. AJ'!E93+'Hilfsblatt 1. AJ'!F93*'Hilfsblatt 1. AJ'!G93+'Hilfsblatt 1. AJ'!H93*'Hilfsblatt 1. AJ'!I93+'Hilfsblatt 1. AJ'!J93*'Hilfsblatt 1. AJ'!K93+'Hilfsblatt 1. AJ'!L93*'Hilfsblatt 1. AJ'!M93+'Hilfsblatt 1. AJ'!N93*'Hilfsblatt 1. AJ'!O93+'Hilfsblatt 1. AJ'!P93*'Hilfsblatt 1. AJ'!Q93+'Hilfsblatt 1. AJ'!R93*'Hilfsblatt 1. AJ'!S93+'Hilfsblatt 1. AJ'!T93*'Hilfsblatt 1. AJ'!U93)/L93</f>
        <v>#DIV/0!</v>
      </c>
    </row>
    <row r="94" spans="1:13" x14ac:dyDescent="0.25">
      <c r="A94" s="167" t="s">
        <v>20</v>
      </c>
      <c r="B94" s="77" t="str">
        <f>IF(B$4=SOLL!$O$4,'AP Teil 1-K'!$H95,IF(B$4=SOLL!$B$4,TNBa!$H151,IF('1. Ausbildungsjahr'!B$4=SOLL!$C$4,KSMf!$H133,IF('1. Ausbildungsjahr'!B$4=SOLL!$D$4,TNFs!$H$78,IF('1. Ausbildungsjahr'!B$4=SOLL!$E$4,TNBi!$H151,IF('1. Ausbildungsjahr'!B$4=SOLL!$F$4,'TEBa 1&amp;2'!$H151,IF('1. Ausbildungsjahr'!B$4=SOLL!$G$4,'TEBa 3&amp;4'!$H151,IF('1. Ausbildungsjahr'!B$4=SOLL!$H$4,'KSM WA'!$H133,IF('1. Ausbildungsjahr'!B$4=SOLL!$I$4,KSMl!$H95,IF('1. Ausbildungsjahr'!B$4=SOLL!$J$4,#REF!,IF('1. Ausbildungsjahr'!B$4=SOLL!$K$4,'PPC-H'!$H148,IF('1. Ausbildungsjahr'!B$4=SOLL!$L$4,'PPC-K'!$H157,IF(B$4=SOLL!$N$4,"-",IF('1. Ausbildungsjahr'!B$4=SOLL!$M$4,Zielbogen!$H95,""))))))))))))))</f>
        <v>-</v>
      </c>
      <c r="C94" s="77" t="str">
        <f>IF(C$4=SOLL!$O$4,'AP Teil 1-K'!$H95,IF(C$4=SOLL!$B$4,TNBa!$H151,IF('1. Ausbildungsjahr'!C$4=SOLL!$C$4,KSMf!$H133,IF('1. Ausbildungsjahr'!C$4=SOLL!$D$4,TNFs!$H$78,IF('1. Ausbildungsjahr'!C$4=SOLL!$E$4,TNBi!$H151,IF('1. Ausbildungsjahr'!C$4=SOLL!$F$4,'TEBa 1&amp;2'!$H151,IF('1. Ausbildungsjahr'!C$4=SOLL!$G$4,'TEBa 3&amp;4'!$H151,IF('1. Ausbildungsjahr'!C$4=SOLL!$H$4,'KSM WA'!$H133,IF('1. Ausbildungsjahr'!C$4=SOLL!$I$4,KSMl!$H95,IF('1. Ausbildungsjahr'!C$4=SOLL!$J$4,#REF!,IF('1. Ausbildungsjahr'!C$4=SOLL!$K$4,'PPC-H'!$H148,IF('1. Ausbildungsjahr'!C$4=SOLL!$L$4,'PPC-K'!$H157,IF(C$4=SOLL!$N$4,"-",IF('1. Ausbildungsjahr'!C$4=SOLL!$M$4,Zielbogen!$H95,""))))))))))))))</f>
        <v>-</v>
      </c>
      <c r="D94" s="77" t="str">
        <f>IF(D$4=SOLL!$O$4,'AP Teil 1-K'!$H95,IF(D$4=SOLL!$B$4,TNBa!$H151,IF('1. Ausbildungsjahr'!D$4=SOLL!$C$4,KSMf!$H133,IF('1. Ausbildungsjahr'!D$4=SOLL!$D$4,TNFs!$H$78,IF('1. Ausbildungsjahr'!D$4=SOLL!$E$4,TNBi!$H151,IF('1. Ausbildungsjahr'!D$4=SOLL!$F$4,'TEBa 1&amp;2'!$H151,IF('1. Ausbildungsjahr'!D$4=SOLL!$G$4,'TEBa 3&amp;4'!$H151,IF('1. Ausbildungsjahr'!D$4=SOLL!$H$4,'KSM WA'!$H133,IF('1. Ausbildungsjahr'!D$4=SOLL!$I$4,KSMl!$H95,IF('1. Ausbildungsjahr'!D$4=SOLL!$J$4,#REF!,IF('1. Ausbildungsjahr'!D$4=SOLL!$K$4,'PPC-H'!$H148,IF('1. Ausbildungsjahr'!D$4=SOLL!$L$4,'PPC-K'!$H157,IF(D$4=SOLL!$N$4,"-",IF('1. Ausbildungsjahr'!D$4=SOLL!$M$4,Zielbogen!$H95,""))))))))))))))</f>
        <v>-</v>
      </c>
      <c r="E94" s="77" t="str">
        <f>IF(E$4=SOLL!$O$4,'AP Teil 1-K'!$H95,IF(E$4=SOLL!$B$4,TNBa!$H151,IF('1. Ausbildungsjahr'!E$4=SOLL!$C$4,KSMf!$H133,IF('1. Ausbildungsjahr'!E$4=SOLL!$D$4,TNFs!$H$78,IF('1. Ausbildungsjahr'!E$4=SOLL!$E$4,TNBi!$H151,IF('1. Ausbildungsjahr'!E$4=SOLL!$F$4,'TEBa 1&amp;2'!$H151,IF('1. Ausbildungsjahr'!E$4=SOLL!$G$4,'TEBa 3&amp;4'!$H151,IF('1. Ausbildungsjahr'!E$4=SOLL!$H$4,'KSM WA'!$H133,IF('1. Ausbildungsjahr'!E$4=SOLL!$I$4,KSMl!$H95,IF('1. Ausbildungsjahr'!E$4=SOLL!$J$4,#REF!,IF('1. Ausbildungsjahr'!E$4=SOLL!$K$4,'PPC-H'!$H148,IF('1. Ausbildungsjahr'!E$4=SOLL!$L$4,'PPC-K'!$H157,IF(E$4=SOLL!$N$4,"-",IF('1. Ausbildungsjahr'!E$4=SOLL!$M$4,Zielbogen!$H95,""))))))))))))))</f>
        <v>-</v>
      </c>
      <c r="F94" s="77" t="str">
        <f>IF(F$4=SOLL!$O$4,'AP Teil 1-K'!$H95,IF(F$4=SOLL!$B$4,TNBa!$H151,IF('1. Ausbildungsjahr'!F$4=SOLL!$C$4,KSMf!$H133,IF('1. Ausbildungsjahr'!F$4=SOLL!$D$4,TNFs!$H$78,IF('1. Ausbildungsjahr'!F$4=SOLL!$E$4,TNBi!$H151,IF('1. Ausbildungsjahr'!F$4=SOLL!$F$4,'TEBa 1&amp;2'!$H151,IF('1. Ausbildungsjahr'!F$4=SOLL!$G$4,'TEBa 3&amp;4'!$H151,IF('1. Ausbildungsjahr'!F$4=SOLL!$H$4,'KSM WA'!$H133,IF('1. Ausbildungsjahr'!F$4=SOLL!$I$4,KSMl!$H95,IF('1. Ausbildungsjahr'!F$4=SOLL!$J$4,#REF!,IF('1. Ausbildungsjahr'!F$4=SOLL!$K$4,'PPC-H'!$H148,IF('1. Ausbildungsjahr'!F$4=SOLL!$L$4,'PPC-K'!$H157,IF(F$4=SOLL!$N$4,"-",IF('1. Ausbildungsjahr'!F$4=SOLL!$M$4,Zielbogen!$H95,""))))))))))))))</f>
        <v>-</v>
      </c>
      <c r="G94" s="77" t="str">
        <f>IF(G$4=SOLL!$O$4,'AP Teil 1-K'!$H95,IF(G$4=SOLL!$B$4,TNBa!$H151,IF('1. Ausbildungsjahr'!G$4=SOLL!$C$4,KSMf!$H133,IF('1. Ausbildungsjahr'!G$4=SOLL!$D$4,TNFs!$H$78,IF('1. Ausbildungsjahr'!G$4=SOLL!$E$4,TNBi!$H151,IF('1. Ausbildungsjahr'!G$4=SOLL!$F$4,'TEBa 1&amp;2'!$H151,IF('1. Ausbildungsjahr'!G$4=SOLL!$G$4,'TEBa 3&amp;4'!$H151,IF('1. Ausbildungsjahr'!G$4=SOLL!$H$4,'KSM WA'!$H133,IF('1. Ausbildungsjahr'!G$4=SOLL!$I$4,KSMl!$H95,IF('1. Ausbildungsjahr'!G$4=SOLL!$J$4,#REF!,IF('1. Ausbildungsjahr'!G$4=SOLL!$K$4,'PPC-H'!$H148,IF('1. Ausbildungsjahr'!G$4=SOLL!$L$4,'PPC-K'!$H157,IF(G$4=SOLL!$N$4,"-",IF('1. Ausbildungsjahr'!G$4=SOLL!$M$4,Zielbogen!$H95,""))))))))))))))</f>
        <v>-</v>
      </c>
      <c r="H94" s="77" t="str">
        <f>IF(H$4=SOLL!$O$4,'AP Teil 1-K'!$H95,IF(H$4=SOLL!$B$4,TNBa!$H151,IF('1. Ausbildungsjahr'!H$4=SOLL!$C$4,KSMf!$H133,IF('1. Ausbildungsjahr'!H$4=SOLL!$D$4,TNFs!$H$78,IF('1. Ausbildungsjahr'!H$4=SOLL!$E$4,TNBi!$H151,IF('1. Ausbildungsjahr'!H$4=SOLL!$F$4,'TEBa 1&amp;2'!$H151,IF('1. Ausbildungsjahr'!H$4=SOLL!$G$4,'TEBa 3&amp;4'!$H151,IF('1. Ausbildungsjahr'!H$4=SOLL!$H$4,'KSM WA'!$H133,IF('1. Ausbildungsjahr'!H$4=SOLL!$I$4,KSMl!$H95,IF('1. Ausbildungsjahr'!H$4=SOLL!$J$4,#REF!,IF('1. Ausbildungsjahr'!H$4=SOLL!$K$4,'PPC-H'!$H148,IF('1. Ausbildungsjahr'!H$4=SOLL!$L$4,'PPC-K'!$H157,IF(H$4=SOLL!$N$4,"-",IF('1. Ausbildungsjahr'!H$4=SOLL!$M$4,Zielbogen!$H95,""))))))))))))))</f>
        <v>-</v>
      </c>
      <c r="I94" s="77" t="str">
        <f>IF(I$4=SOLL!$O$4,'AP Teil 1-K'!$H95,IF(I$4=SOLL!$B$4,TNBa!$H151,IF('1. Ausbildungsjahr'!I$4=SOLL!$C$4,KSMf!$H133,IF('1. Ausbildungsjahr'!I$4=SOLL!$D$4,TNFs!$H$78,IF('1. Ausbildungsjahr'!I$4=SOLL!$E$4,TNBi!$H151,IF('1. Ausbildungsjahr'!I$4=SOLL!$F$4,'TEBa 1&amp;2'!$H151,IF('1. Ausbildungsjahr'!I$4=SOLL!$G$4,'TEBa 3&amp;4'!$H151,IF('1. Ausbildungsjahr'!I$4=SOLL!$H$4,'KSM WA'!$H133,IF('1. Ausbildungsjahr'!I$4=SOLL!$I$4,KSMl!$H95,IF('1. Ausbildungsjahr'!I$4=SOLL!$J$4,#REF!,IF('1. Ausbildungsjahr'!I$4=SOLL!$K$4,'PPC-H'!$H148,IF('1. Ausbildungsjahr'!I$4=SOLL!$L$4,'PPC-K'!$H157,IF(I$4=SOLL!$N$4,"-",IF('1. Ausbildungsjahr'!I$4=SOLL!$M$4,Zielbogen!$H95,""))))))))))))))</f>
        <v>-</v>
      </c>
      <c r="J94" s="77" t="str">
        <f>IF(J$4=SOLL!$O$4,'AP Teil 1-K'!$H95,IF(J$4=SOLL!$B$4,TNBa!$H151,IF('1. Ausbildungsjahr'!J$4=SOLL!$C$4,KSMf!$H133,IF('1. Ausbildungsjahr'!J$4=SOLL!$D$4,TNFs!$H$78,IF('1. Ausbildungsjahr'!J$4=SOLL!$E$4,TNBi!$H151,IF('1. Ausbildungsjahr'!J$4=SOLL!$F$4,'TEBa 1&amp;2'!$H151,IF('1. Ausbildungsjahr'!J$4=SOLL!$G$4,'TEBa 3&amp;4'!$H151,IF('1. Ausbildungsjahr'!J$4=SOLL!$H$4,'KSM WA'!$H133,IF('1. Ausbildungsjahr'!J$4=SOLL!$I$4,KSMl!$H95,IF('1. Ausbildungsjahr'!J$4=SOLL!$J$4,#REF!,IF('1. Ausbildungsjahr'!J$4=SOLL!$K$4,'PPC-H'!$H148,IF('1. Ausbildungsjahr'!J$4=SOLL!$L$4,'PPC-K'!$H157,IF(J$4=SOLL!$N$4,"-",IF('1. Ausbildungsjahr'!J$4=SOLL!$M$4,Zielbogen!$H95,""))))))))))))))</f>
        <v>-</v>
      </c>
      <c r="K94" s="77" t="str">
        <f>IF(K$4=SOLL!$O$4,'AP Teil 1-K'!$H95,IF(K$4=SOLL!$B$4,TNBa!$H151,IF('1. Ausbildungsjahr'!K$4=SOLL!$C$4,KSMf!$H133,IF('1. Ausbildungsjahr'!K$4=SOLL!$D$4,TNFs!$H$78,IF('1. Ausbildungsjahr'!K$4=SOLL!$E$4,TNBi!$H151,IF('1. Ausbildungsjahr'!K$4=SOLL!$F$4,'TEBa 1&amp;2'!$H151,IF('1. Ausbildungsjahr'!K$4=SOLL!$G$4,'TEBa 3&amp;4'!$H151,IF('1. Ausbildungsjahr'!K$4=SOLL!$H$4,'KSM WA'!$H133,IF('1. Ausbildungsjahr'!K$4=SOLL!$I$4,KSMl!$H95,IF('1. Ausbildungsjahr'!K$4=SOLL!$J$4,#REF!,IF('1. Ausbildungsjahr'!K$4=SOLL!$K$4,'PPC-H'!$H148,IF('1. Ausbildungsjahr'!K$4=SOLL!$L$4,'PPC-K'!$H157,IF(K$4=SOLL!$N$4,"-",IF('1. Ausbildungsjahr'!K$4=SOLL!$M$4,Zielbogen!$H95,""))))))))))))))</f>
        <v>-</v>
      </c>
      <c r="L94" s="12">
        <f>SUM('Hilfsblatt 1. AJ'!C94,'Hilfsblatt 1. AJ'!E94,'Hilfsblatt 1. AJ'!G94,'Hilfsblatt 1. AJ'!I94,'Hilfsblatt 1. AJ'!K94,'Hilfsblatt 1. AJ'!M94,'Hilfsblatt 1. AJ'!O94,'Hilfsblatt 1. AJ'!Q94,'Hilfsblatt 1. AJ'!S94,'Hilfsblatt 1. AJ'!U94)</f>
        <v>0</v>
      </c>
      <c r="M94" s="11" t="e">
        <f>('Hilfsblatt 1. AJ'!B94*'Hilfsblatt 1. AJ'!C94+'Hilfsblatt 1. AJ'!D94*'Hilfsblatt 1. AJ'!E94+'Hilfsblatt 1. AJ'!F94*'Hilfsblatt 1. AJ'!G94+'Hilfsblatt 1. AJ'!H94*'Hilfsblatt 1. AJ'!I94+'Hilfsblatt 1. AJ'!J94*'Hilfsblatt 1. AJ'!K94+'Hilfsblatt 1. AJ'!L94*'Hilfsblatt 1. AJ'!M94+'Hilfsblatt 1. AJ'!N94*'Hilfsblatt 1. AJ'!O94+'Hilfsblatt 1. AJ'!P94*'Hilfsblatt 1. AJ'!Q94+'Hilfsblatt 1. AJ'!R94*'Hilfsblatt 1. AJ'!S94+'Hilfsblatt 1. AJ'!T94*'Hilfsblatt 1. AJ'!U94)/L94</f>
        <v>#DIV/0!</v>
      </c>
    </row>
    <row r="95" spans="1:13" x14ac:dyDescent="0.25">
      <c r="A95" s="167" t="s">
        <v>21</v>
      </c>
      <c r="B95" s="77" t="str">
        <f>IF(B$4=SOLL!$O$4,'AP Teil 1-K'!$H96,IF(B$4=SOLL!$B$4,TNBa!$H152,IF('1. Ausbildungsjahr'!B$4=SOLL!$C$4,KSMf!$H134,IF('1. Ausbildungsjahr'!B$4=SOLL!$D$4,TNFs!$H$80,IF('1. Ausbildungsjahr'!B$4=SOLL!$E$4,TNBi!$H152,IF('1. Ausbildungsjahr'!B$4=SOLL!$F$4,'TEBa 1&amp;2'!$H152,IF('1. Ausbildungsjahr'!B$4=SOLL!$G$4,'TEBa 3&amp;4'!$H152,IF('1. Ausbildungsjahr'!B$4=SOLL!$H$4,'KSM WA'!$H134,IF('1. Ausbildungsjahr'!B$4=SOLL!$I$4,KSMl!$H96,IF('1. Ausbildungsjahr'!B$4=SOLL!$J$4,#REF!,IF('1. Ausbildungsjahr'!B$4=SOLL!$K$4,'PPC-H'!$H149,IF('1. Ausbildungsjahr'!B$4=SOLL!$L$4,'PPC-K'!$H158,IF(B$4=SOLL!$N$4,"-",IF('1. Ausbildungsjahr'!B$4=SOLL!$M$4,Zielbogen!$H96,""))))))))))))))</f>
        <v>-</v>
      </c>
      <c r="C95" s="77" t="str">
        <f>IF(C$4=SOLL!$O$4,'AP Teil 1-K'!$H96,IF(C$4=SOLL!$B$4,TNBa!$H152,IF('1. Ausbildungsjahr'!C$4=SOLL!$C$4,KSMf!$H134,IF('1. Ausbildungsjahr'!C$4=SOLL!$D$4,TNFs!$H$80,IF('1. Ausbildungsjahr'!C$4=SOLL!$E$4,TNBi!$H152,IF('1. Ausbildungsjahr'!C$4=SOLL!$F$4,'TEBa 1&amp;2'!$H152,IF('1. Ausbildungsjahr'!C$4=SOLL!$G$4,'TEBa 3&amp;4'!$H152,IF('1. Ausbildungsjahr'!C$4=SOLL!$H$4,'KSM WA'!$H134,IF('1. Ausbildungsjahr'!C$4=SOLL!$I$4,KSMl!$H96,IF('1. Ausbildungsjahr'!C$4=SOLL!$J$4,#REF!,IF('1. Ausbildungsjahr'!C$4=SOLL!$K$4,'PPC-H'!$H149,IF('1. Ausbildungsjahr'!C$4=SOLL!$L$4,'PPC-K'!$H158,IF(C$4=SOLL!$N$4,"-",IF('1. Ausbildungsjahr'!C$4=SOLL!$M$4,Zielbogen!$H96,""))))))))))))))</f>
        <v>-</v>
      </c>
      <c r="D95" s="77" t="str">
        <f>IF(D$4=SOLL!$O$4,'AP Teil 1-K'!$H96,IF(D$4=SOLL!$B$4,TNBa!$H152,IF('1. Ausbildungsjahr'!D$4=SOLL!$C$4,KSMf!$H134,IF('1. Ausbildungsjahr'!D$4=SOLL!$D$4,TNFs!$H$80,IF('1. Ausbildungsjahr'!D$4=SOLL!$E$4,TNBi!$H152,IF('1. Ausbildungsjahr'!D$4=SOLL!$F$4,'TEBa 1&amp;2'!$H152,IF('1. Ausbildungsjahr'!D$4=SOLL!$G$4,'TEBa 3&amp;4'!$H152,IF('1. Ausbildungsjahr'!D$4=SOLL!$H$4,'KSM WA'!$H134,IF('1. Ausbildungsjahr'!D$4=SOLL!$I$4,KSMl!$H96,IF('1. Ausbildungsjahr'!D$4=SOLL!$J$4,#REF!,IF('1. Ausbildungsjahr'!D$4=SOLL!$K$4,'PPC-H'!$H149,IF('1. Ausbildungsjahr'!D$4=SOLL!$L$4,'PPC-K'!$H158,IF(D$4=SOLL!$N$4,"-",IF('1. Ausbildungsjahr'!D$4=SOLL!$M$4,Zielbogen!$H96,""))))))))))))))</f>
        <v>-</v>
      </c>
      <c r="E95" s="77" t="str">
        <f>IF(E$4=SOLL!$O$4,'AP Teil 1-K'!$H96,IF(E$4=SOLL!$B$4,TNBa!$H152,IF('1. Ausbildungsjahr'!E$4=SOLL!$C$4,KSMf!$H134,IF('1. Ausbildungsjahr'!E$4=SOLL!$D$4,TNFs!$H$80,IF('1. Ausbildungsjahr'!E$4=SOLL!$E$4,TNBi!$H152,IF('1. Ausbildungsjahr'!E$4=SOLL!$F$4,'TEBa 1&amp;2'!$H152,IF('1. Ausbildungsjahr'!E$4=SOLL!$G$4,'TEBa 3&amp;4'!$H152,IF('1. Ausbildungsjahr'!E$4=SOLL!$H$4,'KSM WA'!$H134,IF('1. Ausbildungsjahr'!E$4=SOLL!$I$4,KSMl!$H96,IF('1. Ausbildungsjahr'!E$4=SOLL!$J$4,#REF!,IF('1. Ausbildungsjahr'!E$4=SOLL!$K$4,'PPC-H'!$H149,IF('1. Ausbildungsjahr'!E$4=SOLL!$L$4,'PPC-K'!$H158,IF(E$4=SOLL!$N$4,"-",IF('1. Ausbildungsjahr'!E$4=SOLL!$M$4,Zielbogen!$H96,""))))))))))))))</f>
        <v>-</v>
      </c>
      <c r="F95" s="77" t="str">
        <f>IF(F$4=SOLL!$O$4,'AP Teil 1-K'!$H96,IF(F$4=SOLL!$B$4,TNBa!$H152,IF('1. Ausbildungsjahr'!F$4=SOLL!$C$4,KSMf!$H134,IF('1. Ausbildungsjahr'!F$4=SOLL!$D$4,TNFs!$H$80,IF('1. Ausbildungsjahr'!F$4=SOLL!$E$4,TNBi!$H152,IF('1. Ausbildungsjahr'!F$4=SOLL!$F$4,'TEBa 1&amp;2'!$H152,IF('1. Ausbildungsjahr'!F$4=SOLL!$G$4,'TEBa 3&amp;4'!$H152,IF('1. Ausbildungsjahr'!F$4=SOLL!$H$4,'KSM WA'!$H134,IF('1. Ausbildungsjahr'!F$4=SOLL!$I$4,KSMl!$H96,IF('1. Ausbildungsjahr'!F$4=SOLL!$J$4,#REF!,IF('1. Ausbildungsjahr'!F$4=SOLL!$K$4,'PPC-H'!$H149,IF('1. Ausbildungsjahr'!F$4=SOLL!$L$4,'PPC-K'!$H158,IF(F$4=SOLL!$N$4,"-",IF('1. Ausbildungsjahr'!F$4=SOLL!$M$4,Zielbogen!$H96,""))))))))))))))</f>
        <v>-</v>
      </c>
      <c r="G95" s="77" t="str">
        <f>IF(G$4=SOLL!$O$4,'AP Teil 1-K'!$H96,IF(G$4=SOLL!$B$4,TNBa!$H152,IF('1. Ausbildungsjahr'!G$4=SOLL!$C$4,KSMf!$H134,IF('1. Ausbildungsjahr'!G$4=SOLL!$D$4,TNFs!$H$80,IF('1. Ausbildungsjahr'!G$4=SOLL!$E$4,TNBi!$H152,IF('1. Ausbildungsjahr'!G$4=SOLL!$F$4,'TEBa 1&amp;2'!$H152,IF('1. Ausbildungsjahr'!G$4=SOLL!$G$4,'TEBa 3&amp;4'!$H152,IF('1. Ausbildungsjahr'!G$4=SOLL!$H$4,'KSM WA'!$H134,IF('1. Ausbildungsjahr'!G$4=SOLL!$I$4,KSMl!$H96,IF('1. Ausbildungsjahr'!G$4=SOLL!$J$4,#REF!,IF('1. Ausbildungsjahr'!G$4=SOLL!$K$4,'PPC-H'!$H149,IF('1. Ausbildungsjahr'!G$4=SOLL!$L$4,'PPC-K'!$H158,IF(G$4=SOLL!$N$4,"-",IF('1. Ausbildungsjahr'!G$4=SOLL!$M$4,Zielbogen!$H96,""))))))))))))))</f>
        <v>-</v>
      </c>
      <c r="H95" s="77" t="str">
        <f>IF(H$4=SOLL!$O$4,'AP Teil 1-K'!$H96,IF(H$4=SOLL!$B$4,TNBa!$H152,IF('1. Ausbildungsjahr'!H$4=SOLL!$C$4,KSMf!$H134,IF('1. Ausbildungsjahr'!H$4=SOLL!$D$4,TNFs!$H$80,IF('1. Ausbildungsjahr'!H$4=SOLL!$E$4,TNBi!$H152,IF('1. Ausbildungsjahr'!H$4=SOLL!$F$4,'TEBa 1&amp;2'!$H152,IF('1. Ausbildungsjahr'!H$4=SOLL!$G$4,'TEBa 3&amp;4'!$H152,IF('1. Ausbildungsjahr'!H$4=SOLL!$H$4,'KSM WA'!$H134,IF('1. Ausbildungsjahr'!H$4=SOLL!$I$4,KSMl!$H96,IF('1. Ausbildungsjahr'!H$4=SOLL!$J$4,#REF!,IF('1. Ausbildungsjahr'!H$4=SOLL!$K$4,'PPC-H'!$H149,IF('1. Ausbildungsjahr'!H$4=SOLL!$L$4,'PPC-K'!$H158,IF(H$4=SOLL!$N$4,"-",IF('1. Ausbildungsjahr'!H$4=SOLL!$M$4,Zielbogen!$H96,""))))))))))))))</f>
        <v>-</v>
      </c>
      <c r="I95" s="77" t="str">
        <f>IF(I$4=SOLL!$O$4,'AP Teil 1-K'!$H96,IF(I$4=SOLL!$B$4,TNBa!$H152,IF('1. Ausbildungsjahr'!I$4=SOLL!$C$4,KSMf!$H134,IF('1. Ausbildungsjahr'!I$4=SOLL!$D$4,TNFs!$H$80,IF('1. Ausbildungsjahr'!I$4=SOLL!$E$4,TNBi!$H152,IF('1. Ausbildungsjahr'!I$4=SOLL!$F$4,'TEBa 1&amp;2'!$H152,IF('1. Ausbildungsjahr'!I$4=SOLL!$G$4,'TEBa 3&amp;4'!$H152,IF('1. Ausbildungsjahr'!I$4=SOLL!$H$4,'KSM WA'!$H134,IF('1. Ausbildungsjahr'!I$4=SOLL!$I$4,KSMl!$H96,IF('1. Ausbildungsjahr'!I$4=SOLL!$J$4,#REF!,IF('1. Ausbildungsjahr'!I$4=SOLL!$K$4,'PPC-H'!$H149,IF('1. Ausbildungsjahr'!I$4=SOLL!$L$4,'PPC-K'!$H158,IF(I$4=SOLL!$N$4,"-",IF('1. Ausbildungsjahr'!I$4=SOLL!$M$4,Zielbogen!$H96,""))))))))))))))</f>
        <v>-</v>
      </c>
      <c r="J95" s="77" t="str">
        <f>IF(J$4=SOLL!$O$4,'AP Teil 1-K'!$H96,IF(J$4=SOLL!$B$4,TNBa!$H152,IF('1. Ausbildungsjahr'!J$4=SOLL!$C$4,KSMf!$H134,IF('1. Ausbildungsjahr'!J$4=SOLL!$D$4,TNFs!$H$80,IF('1. Ausbildungsjahr'!J$4=SOLL!$E$4,TNBi!$H152,IF('1. Ausbildungsjahr'!J$4=SOLL!$F$4,'TEBa 1&amp;2'!$H152,IF('1. Ausbildungsjahr'!J$4=SOLL!$G$4,'TEBa 3&amp;4'!$H152,IF('1. Ausbildungsjahr'!J$4=SOLL!$H$4,'KSM WA'!$H134,IF('1. Ausbildungsjahr'!J$4=SOLL!$I$4,KSMl!$H96,IF('1. Ausbildungsjahr'!J$4=SOLL!$J$4,#REF!,IF('1. Ausbildungsjahr'!J$4=SOLL!$K$4,'PPC-H'!$H149,IF('1. Ausbildungsjahr'!J$4=SOLL!$L$4,'PPC-K'!$H158,IF(J$4=SOLL!$N$4,"-",IF('1. Ausbildungsjahr'!J$4=SOLL!$M$4,Zielbogen!$H96,""))))))))))))))</f>
        <v>-</v>
      </c>
      <c r="K95" s="77" t="str">
        <f>IF(K$4=SOLL!$O$4,'AP Teil 1-K'!$H96,IF(K$4=SOLL!$B$4,TNBa!$H152,IF('1. Ausbildungsjahr'!K$4=SOLL!$C$4,KSMf!$H134,IF('1. Ausbildungsjahr'!K$4=SOLL!$D$4,TNFs!$H$80,IF('1. Ausbildungsjahr'!K$4=SOLL!$E$4,TNBi!$H152,IF('1. Ausbildungsjahr'!K$4=SOLL!$F$4,'TEBa 1&amp;2'!$H152,IF('1. Ausbildungsjahr'!K$4=SOLL!$G$4,'TEBa 3&amp;4'!$H152,IF('1. Ausbildungsjahr'!K$4=SOLL!$H$4,'KSM WA'!$H134,IF('1. Ausbildungsjahr'!K$4=SOLL!$I$4,KSMl!$H96,IF('1. Ausbildungsjahr'!K$4=SOLL!$J$4,#REF!,IF('1. Ausbildungsjahr'!K$4=SOLL!$K$4,'PPC-H'!$H149,IF('1. Ausbildungsjahr'!K$4=SOLL!$L$4,'PPC-K'!$H158,IF(K$4=SOLL!$N$4,"-",IF('1. Ausbildungsjahr'!K$4=SOLL!$M$4,Zielbogen!$H96,""))))))))))))))</f>
        <v>-</v>
      </c>
      <c r="L95" s="12">
        <f>SUM('Hilfsblatt 1. AJ'!C95,'Hilfsblatt 1. AJ'!E95,'Hilfsblatt 1. AJ'!G95,'Hilfsblatt 1. AJ'!I95,'Hilfsblatt 1. AJ'!K95,'Hilfsblatt 1. AJ'!M95,'Hilfsblatt 1. AJ'!O95,'Hilfsblatt 1. AJ'!Q95,'Hilfsblatt 1. AJ'!S95,'Hilfsblatt 1. AJ'!U95)</f>
        <v>0</v>
      </c>
      <c r="M95" s="11" t="e">
        <f>('Hilfsblatt 1. AJ'!B95*'Hilfsblatt 1. AJ'!C95+'Hilfsblatt 1. AJ'!D95*'Hilfsblatt 1. AJ'!E95+'Hilfsblatt 1. AJ'!F95*'Hilfsblatt 1. AJ'!G95+'Hilfsblatt 1. AJ'!H95*'Hilfsblatt 1. AJ'!I95+'Hilfsblatt 1. AJ'!J95*'Hilfsblatt 1. AJ'!K95+'Hilfsblatt 1. AJ'!L95*'Hilfsblatt 1. AJ'!M95+'Hilfsblatt 1. AJ'!N95*'Hilfsblatt 1. AJ'!O95+'Hilfsblatt 1. AJ'!P95*'Hilfsblatt 1. AJ'!Q95+'Hilfsblatt 1. AJ'!R95*'Hilfsblatt 1. AJ'!S95+'Hilfsblatt 1. AJ'!T95*'Hilfsblatt 1. AJ'!U95)/L95</f>
        <v>#DIV/0!</v>
      </c>
    </row>
    <row r="96" spans="1:13" x14ac:dyDescent="0.25">
      <c r="A96" s="167" t="s">
        <v>22</v>
      </c>
      <c r="B96" s="77" t="str">
        <f>IF(B$4=SOLL!$O$4,'AP Teil 1-K'!$H96,IF(B$4=SOLL!$B$4,TNBa!$H153,IF('1. Ausbildungsjahr'!B$4=SOLL!$C$4,KSMf!$H135,IF('1. Ausbildungsjahr'!B$4=SOLL!$D$4,SOLL!$D$96,IF('1. Ausbildungsjahr'!B$4=SOLL!$E$4,TNBi!$H153,IF('1. Ausbildungsjahr'!B$4=SOLL!$F$4,'TEBa 1&amp;2'!$H153,IF('1. Ausbildungsjahr'!B$4=SOLL!$G$4,'TEBa 3&amp;4'!$H153,IF('1. Ausbildungsjahr'!B$4=SOLL!$H$4,'KSM WA'!$H135,IF('1. Ausbildungsjahr'!B$4=SOLL!$I$4,KSMl!$H97,IF('1. Ausbildungsjahr'!B$4=SOLL!$J$4,#REF!,IF('1. Ausbildungsjahr'!B$4=SOLL!$K$4,'PPC-H'!$H150,IF('1. Ausbildungsjahr'!B$4=SOLL!$L$4,'PPC-K'!$H159,IF(B$4=SOLL!$N$4,"-",IF('1. Ausbildungsjahr'!B$4=SOLL!$M$4,Zielbogen!$H97,""))))))))))))))</f>
        <v>-</v>
      </c>
      <c r="C96" s="77" t="str">
        <f>IF(C$4=SOLL!$O$4,'AP Teil 1-K'!$H96,IF(C$4=SOLL!$B$4,TNBa!$H153,IF('1. Ausbildungsjahr'!C$4=SOLL!$C$4,KSMf!$H135,IF('1. Ausbildungsjahr'!C$4=SOLL!$D$4,SOLL!$D$96,IF('1. Ausbildungsjahr'!C$4=SOLL!$E$4,TNBi!$H153,IF('1. Ausbildungsjahr'!C$4=SOLL!$F$4,'TEBa 1&amp;2'!$H153,IF('1. Ausbildungsjahr'!C$4=SOLL!$G$4,'TEBa 3&amp;4'!$H153,IF('1. Ausbildungsjahr'!C$4=SOLL!$H$4,'KSM WA'!$H135,IF('1. Ausbildungsjahr'!C$4=SOLL!$I$4,KSMl!$H97,IF('1. Ausbildungsjahr'!C$4=SOLL!$J$4,#REF!,IF('1. Ausbildungsjahr'!C$4=SOLL!$K$4,'PPC-H'!$H150,IF('1. Ausbildungsjahr'!C$4=SOLL!$L$4,'PPC-K'!$H159,IF(C$4=SOLL!$N$4,"-",IF('1. Ausbildungsjahr'!C$4=SOLL!$M$4,Zielbogen!$H97,""))))))))))))))</f>
        <v>-</v>
      </c>
      <c r="D96" s="77" t="str">
        <f>IF(D$4=SOLL!$O$4,'AP Teil 1-K'!$H96,IF(D$4=SOLL!$B$4,TNBa!$H153,IF('1. Ausbildungsjahr'!D$4=SOLL!$C$4,KSMf!$H135,IF('1. Ausbildungsjahr'!D$4=SOLL!$D$4,SOLL!$D$96,IF('1. Ausbildungsjahr'!D$4=SOLL!$E$4,TNBi!$H153,IF('1. Ausbildungsjahr'!D$4=SOLL!$F$4,'TEBa 1&amp;2'!$H153,IF('1. Ausbildungsjahr'!D$4=SOLL!$G$4,'TEBa 3&amp;4'!$H153,IF('1. Ausbildungsjahr'!D$4=SOLL!$H$4,'KSM WA'!$H135,IF('1. Ausbildungsjahr'!D$4=SOLL!$I$4,KSMl!$H97,IF('1. Ausbildungsjahr'!D$4=SOLL!$J$4,#REF!,IF('1. Ausbildungsjahr'!D$4=SOLL!$K$4,'PPC-H'!$H150,IF('1. Ausbildungsjahr'!D$4=SOLL!$L$4,'PPC-K'!$H159,IF(D$4=SOLL!$N$4,"-",IF('1. Ausbildungsjahr'!D$4=SOLL!$M$4,Zielbogen!$H97,""))))))))))))))</f>
        <v>-</v>
      </c>
      <c r="E96" s="77" t="str">
        <f>IF(E$4=SOLL!$O$4,'AP Teil 1-K'!$H96,IF(E$4=SOLL!$B$4,TNBa!$H153,IF('1. Ausbildungsjahr'!E$4=SOLL!$C$4,KSMf!$H135,IF('1. Ausbildungsjahr'!E$4=SOLL!$D$4,SOLL!$D$96,IF('1. Ausbildungsjahr'!E$4=SOLL!$E$4,TNBi!$H153,IF('1. Ausbildungsjahr'!E$4=SOLL!$F$4,'TEBa 1&amp;2'!$H153,IF('1. Ausbildungsjahr'!E$4=SOLL!$G$4,'TEBa 3&amp;4'!$H153,IF('1. Ausbildungsjahr'!E$4=SOLL!$H$4,'KSM WA'!$H135,IF('1. Ausbildungsjahr'!E$4=SOLL!$I$4,KSMl!$H97,IF('1. Ausbildungsjahr'!E$4=SOLL!$J$4,#REF!,IF('1. Ausbildungsjahr'!E$4=SOLL!$K$4,'PPC-H'!$H150,IF('1. Ausbildungsjahr'!E$4=SOLL!$L$4,'PPC-K'!$H159,IF(E$4=SOLL!$N$4,"-",IF('1. Ausbildungsjahr'!E$4=SOLL!$M$4,Zielbogen!$H97,""))))))))))))))</f>
        <v>-</v>
      </c>
      <c r="F96" s="77" t="str">
        <f>IF(F$4=SOLL!$O$4,'AP Teil 1-K'!$H96,IF(F$4=SOLL!$B$4,TNBa!$H153,IF('1. Ausbildungsjahr'!F$4=SOLL!$C$4,KSMf!$H135,IF('1. Ausbildungsjahr'!F$4=SOLL!$D$4,SOLL!$D$96,IF('1. Ausbildungsjahr'!F$4=SOLL!$E$4,TNBi!$H153,IF('1. Ausbildungsjahr'!F$4=SOLL!$F$4,'TEBa 1&amp;2'!$H153,IF('1. Ausbildungsjahr'!F$4=SOLL!$G$4,'TEBa 3&amp;4'!$H153,IF('1. Ausbildungsjahr'!F$4=SOLL!$H$4,'KSM WA'!$H135,IF('1. Ausbildungsjahr'!F$4=SOLL!$I$4,KSMl!$H97,IF('1. Ausbildungsjahr'!F$4=SOLL!$J$4,#REF!,IF('1. Ausbildungsjahr'!F$4=SOLL!$K$4,'PPC-H'!$H150,IF('1. Ausbildungsjahr'!F$4=SOLL!$L$4,'PPC-K'!$H159,IF(F$4=SOLL!$N$4,"-",IF('1. Ausbildungsjahr'!F$4=SOLL!$M$4,Zielbogen!$H97,""))))))))))))))</f>
        <v>-</v>
      </c>
      <c r="G96" s="77" t="str">
        <f>IF(G$4=SOLL!$O$4,'AP Teil 1-K'!$H96,IF(G$4=SOLL!$B$4,TNBa!$H153,IF('1. Ausbildungsjahr'!G$4=SOLL!$C$4,KSMf!$H135,IF('1. Ausbildungsjahr'!G$4=SOLL!$D$4,SOLL!$D$96,IF('1. Ausbildungsjahr'!G$4=SOLL!$E$4,TNBi!$H153,IF('1. Ausbildungsjahr'!G$4=SOLL!$F$4,'TEBa 1&amp;2'!$H153,IF('1. Ausbildungsjahr'!G$4=SOLL!$G$4,'TEBa 3&amp;4'!$H153,IF('1. Ausbildungsjahr'!G$4=SOLL!$H$4,'KSM WA'!$H135,IF('1. Ausbildungsjahr'!G$4=SOLL!$I$4,KSMl!$H97,IF('1. Ausbildungsjahr'!G$4=SOLL!$J$4,#REF!,IF('1. Ausbildungsjahr'!G$4=SOLL!$K$4,'PPC-H'!$H150,IF('1. Ausbildungsjahr'!G$4=SOLL!$L$4,'PPC-K'!$H159,IF(G$4=SOLL!$N$4,"-",IF('1. Ausbildungsjahr'!G$4=SOLL!$M$4,Zielbogen!$H97,""))))))))))))))</f>
        <v>-</v>
      </c>
      <c r="H96" s="77" t="str">
        <f>IF(H$4=SOLL!$O$4,'AP Teil 1-K'!$H96,IF(H$4=SOLL!$B$4,TNBa!$H153,IF('1. Ausbildungsjahr'!H$4=SOLL!$C$4,KSMf!$H135,IF('1. Ausbildungsjahr'!H$4=SOLL!$D$4,SOLL!$D$96,IF('1. Ausbildungsjahr'!H$4=SOLL!$E$4,TNBi!$H153,IF('1. Ausbildungsjahr'!H$4=SOLL!$F$4,'TEBa 1&amp;2'!$H153,IF('1. Ausbildungsjahr'!H$4=SOLL!$G$4,'TEBa 3&amp;4'!$H153,IF('1. Ausbildungsjahr'!H$4=SOLL!$H$4,'KSM WA'!$H135,IF('1. Ausbildungsjahr'!H$4=SOLL!$I$4,KSMl!$H97,IF('1. Ausbildungsjahr'!H$4=SOLL!$J$4,#REF!,IF('1. Ausbildungsjahr'!H$4=SOLL!$K$4,'PPC-H'!$H150,IF('1. Ausbildungsjahr'!H$4=SOLL!$L$4,'PPC-K'!$H159,IF(H$4=SOLL!$N$4,"-",IF('1. Ausbildungsjahr'!H$4=SOLL!$M$4,Zielbogen!$H97,""))))))))))))))</f>
        <v>-</v>
      </c>
      <c r="I96" s="77" t="str">
        <f>IF(I$4=SOLL!$O$4,'AP Teil 1-K'!$H96,IF(I$4=SOLL!$B$4,TNBa!$H153,IF('1. Ausbildungsjahr'!I$4=SOLL!$C$4,KSMf!$H135,IF('1. Ausbildungsjahr'!I$4=SOLL!$D$4,SOLL!$D$96,IF('1. Ausbildungsjahr'!I$4=SOLL!$E$4,TNBi!$H153,IF('1. Ausbildungsjahr'!I$4=SOLL!$F$4,'TEBa 1&amp;2'!$H153,IF('1. Ausbildungsjahr'!I$4=SOLL!$G$4,'TEBa 3&amp;4'!$H153,IF('1. Ausbildungsjahr'!I$4=SOLL!$H$4,'KSM WA'!$H135,IF('1. Ausbildungsjahr'!I$4=SOLL!$I$4,KSMl!$H97,IF('1. Ausbildungsjahr'!I$4=SOLL!$J$4,#REF!,IF('1. Ausbildungsjahr'!I$4=SOLL!$K$4,'PPC-H'!$H150,IF('1. Ausbildungsjahr'!I$4=SOLL!$L$4,'PPC-K'!$H159,IF(I$4=SOLL!$N$4,"-",IF('1. Ausbildungsjahr'!I$4=SOLL!$M$4,Zielbogen!$H97,""))))))))))))))</f>
        <v>-</v>
      </c>
      <c r="J96" s="77" t="str">
        <f>IF(J$4=SOLL!$O$4,'AP Teil 1-K'!$H96,IF(J$4=SOLL!$B$4,TNBa!$H153,IF('1. Ausbildungsjahr'!J$4=SOLL!$C$4,KSMf!$H135,IF('1. Ausbildungsjahr'!J$4=SOLL!$D$4,SOLL!$D$96,IF('1. Ausbildungsjahr'!J$4=SOLL!$E$4,TNBi!$H153,IF('1. Ausbildungsjahr'!J$4=SOLL!$F$4,'TEBa 1&amp;2'!$H153,IF('1. Ausbildungsjahr'!J$4=SOLL!$G$4,'TEBa 3&amp;4'!$H153,IF('1. Ausbildungsjahr'!J$4=SOLL!$H$4,'KSM WA'!$H135,IF('1. Ausbildungsjahr'!J$4=SOLL!$I$4,KSMl!$H97,IF('1. Ausbildungsjahr'!J$4=SOLL!$J$4,#REF!,IF('1. Ausbildungsjahr'!J$4=SOLL!$K$4,'PPC-H'!$H150,IF('1. Ausbildungsjahr'!J$4=SOLL!$L$4,'PPC-K'!$H159,IF(J$4=SOLL!$N$4,"-",IF('1. Ausbildungsjahr'!J$4=SOLL!$M$4,Zielbogen!$H97,""))))))))))))))</f>
        <v>-</v>
      </c>
      <c r="K96" s="77" t="str">
        <f>IF(K$4=SOLL!$O$4,'AP Teil 1-K'!$H96,IF(K$4=SOLL!$B$4,TNBa!$H153,IF('1. Ausbildungsjahr'!K$4=SOLL!$C$4,KSMf!$H135,IF('1. Ausbildungsjahr'!K$4=SOLL!$D$4,SOLL!$D$96,IF('1. Ausbildungsjahr'!K$4=SOLL!$E$4,TNBi!$H153,IF('1. Ausbildungsjahr'!K$4=SOLL!$F$4,'TEBa 1&amp;2'!$H153,IF('1. Ausbildungsjahr'!K$4=SOLL!$G$4,'TEBa 3&amp;4'!$H153,IF('1. Ausbildungsjahr'!K$4=SOLL!$H$4,'KSM WA'!$H135,IF('1. Ausbildungsjahr'!K$4=SOLL!$I$4,KSMl!$H97,IF('1. Ausbildungsjahr'!K$4=SOLL!$J$4,#REF!,IF('1. Ausbildungsjahr'!K$4=SOLL!$K$4,'PPC-H'!$H150,IF('1. Ausbildungsjahr'!K$4=SOLL!$L$4,'PPC-K'!$H159,IF(K$4=SOLL!$N$4,"-",IF('1. Ausbildungsjahr'!K$4=SOLL!$M$4,Zielbogen!$H97,""))))))))))))))</f>
        <v>-</v>
      </c>
      <c r="L96" s="12">
        <f>SUM('Hilfsblatt 1. AJ'!C96,'Hilfsblatt 1. AJ'!E96,'Hilfsblatt 1. AJ'!G96,'Hilfsblatt 1. AJ'!I96,'Hilfsblatt 1. AJ'!K96,'Hilfsblatt 1. AJ'!M96,'Hilfsblatt 1. AJ'!O96,'Hilfsblatt 1. AJ'!Q96,'Hilfsblatt 1. AJ'!S96,'Hilfsblatt 1. AJ'!U96)</f>
        <v>0</v>
      </c>
      <c r="M96" s="11" t="e">
        <f>('Hilfsblatt 1. AJ'!B96*'Hilfsblatt 1. AJ'!C96+'Hilfsblatt 1. AJ'!D96*'Hilfsblatt 1. AJ'!E96+'Hilfsblatt 1. AJ'!F96*'Hilfsblatt 1. AJ'!G96+'Hilfsblatt 1. AJ'!H96*'Hilfsblatt 1. AJ'!I96+'Hilfsblatt 1. AJ'!J96*'Hilfsblatt 1. AJ'!K96+'Hilfsblatt 1. AJ'!L96*'Hilfsblatt 1. AJ'!M96+'Hilfsblatt 1. AJ'!N96*'Hilfsblatt 1. AJ'!O96+'Hilfsblatt 1. AJ'!P96*'Hilfsblatt 1. AJ'!Q96+'Hilfsblatt 1. AJ'!R96*'Hilfsblatt 1. AJ'!S96+'Hilfsblatt 1. AJ'!T96*'Hilfsblatt 1. AJ'!U96)/L96</f>
        <v>#DIV/0!</v>
      </c>
    </row>
    <row r="97" spans="1:1" x14ac:dyDescent="0.25">
      <c r="A97" s="59"/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SOLL!$B$4:$O$4</xm:f>
          </x14:formula1>
          <xm:sqref>B4:K4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E1" workbookViewId="0">
      <selection activeCell="P3" sqref="P3:Q3"/>
    </sheetView>
  </sheetViews>
  <sheetFormatPr baseColWidth="10" defaultRowHeight="15" x14ac:dyDescent="0.25"/>
  <cols>
    <col min="1" max="1" width="79" bestFit="1" customWidth="1"/>
    <col min="2" max="2" width="12.7109375" bestFit="1" customWidth="1"/>
    <col min="3" max="3" width="12.7109375" style="71" customWidth="1"/>
    <col min="5" max="5" width="12.7109375" style="71" customWidth="1"/>
    <col min="6" max="7" width="11.42578125" style="71"/>
    <col min="9" max="9" width="11.42578125" style="71"/>
    <col min="11" max="11" width="11.42578125" style="71"/>
    <col min="13" max="13" width="11.42578125" style="71"/>
    <col min="15" max="15" width="11.42578125" style="71"/>
    <col min="17" max="17" width="11.42578125" style="71"/>
    <col min="19" max="19" width="11.42578125" style="71"/>
    <col min="20" max="20" width="12.7109375" bestFit="1" customWidth="1"/>
    <col min="21" max="21" width="12.7109375" style="71" customWidth="1"/>
  </cols>
  <sheetData>
    <row r="1" spans="1:21" x14ac:dyDescent="0.25">
      <c r="A1" s="91" t="s">
        <v>145</v>
      </c>
      <c r="B1" s="71"/>
      <c r="D1" s="71"/>
      <c r="H1" s="71"/>
      <c r="J1" s="71"/>
      <c r="L1" s="71"/>
      <c r="N1" s="71"/>
      <c r="P1" s="71"/>
      <c r="R1" s="71"/>
      <c r="T1" s="71"/>
    </row>
    <row r="2" spans="1:21" x14ac:dyDescent="0.25">
      <c r="A2" s="71"/>
      <c r="B2" s="71"/>
      <c r="D2" s="71"/>
      <c r="H2" s="71"/>
      <c r="J2" s="71"/>
      <c r="L2" s="71"/>
      <c r="N2" s="71"/>
      <c r="P2" s="71"/>
      <c r="R2" s="71"/>
      <c r="T2" s="71"/>
    </row>
    <row r="3" spans="1:21" x14ac:dyDescent="0.25">
      <c r="A3" s="90" t="s">
        <v>67</v>
      </c>
      <c r="B3" s="216" t="str">
        <f>'1. Ausbildungsjahr'!B3</f>
        <v>-</v>
      </c>
      <c r="C3" s="215"/>
      <c r="D3" s="214" t="str">
        <f>'1. Ausbildungsjahr'!C3</f>
        <v>-</v>
      </c>
      <c r="E3" s="215"/>
      <c r="F3" s="214" t="str">
        <f>'1. Ausbildungsjahr'!D3</f>
        <v>-</v>
      </c>
      <c r="G3" s="215"/>
      <c r="H3" s="214" t="str">
        <f>'1. Ausbildungsjahr'!E3</f>
        <v>-</v>
      </c>
      <c r="I3" s="215"/>
      <c r="J3" s="214" t="str">
        <f>'1. Ausbildungsjahr'!F3</f>
        <v>-</v>
      </c>
      <c r="K3" s="215"/>
      <c r="L3" s="214" t="str">
        <f>'1. Ausbildungsjahr'!G3</f>
        <v>-</v>
      </c>
      <c r="M3" s="215"/>
      <c r="N3" s="214" t="str">
        <f>'1. Ausbildungsjahr'!H3</f>
        <v>-</v>
      </c>
      <c r="O3" s="215"/>
      <c r="P3" s="214" t="str">
        <f>'1. Ausbildungsjahr'!I3</f>
        <v>-</v>
      </c>
      <c r="Q3" s="215"/>
      <c r="R3" s="214" t="str">
        <f>'1. Ausbildungsjahr'!J3</f>
        <v>-</v>
      </c>
      <c r="S3" s="215"/>
      <c r="T3" s="214" t="str">
        <f>'1. Ausbildungsjahr'!K3</f>
        <v>-</v>
      </c>
      <c r="U3" s="215"/>
    </row>
    <row r="4" spans="1:21" ht="18" x14ac:dyDescent="0.25">
      <c r="A4" s="89" t="s">
        <v>72</v>
      </c>
      <c r="B4" s="216" t="str">
        <f>'1. Ausbildungsjahr'!B4</f>
        <v>-</v>
      </c>
      <c r="C4" s="215"/>
      <c r="D4" s="214" t="str">
        <f>'1. Ausbildungsjahr'!C4</f>
        <v>-</v>
      </c>
      <c r="E4" s="215"/>
      <c r="F4" s="214" t="str">
        <f>'1. Ausbildungsjahr'!D4</f>
        <v>-</v>
      </c>
      <c r="G4" s="215"/>
      <c r="H4" s="214" t="str">
        <f>'1. Ausbildungsjahr'!E4</f>
        <v>-</v>
      </c>
      <c r="I4" s="215"/>
      <c r="J4" s="214" t="str">
        <f>'1. Ausbildungsjahr'!F4</f>
        <v>-</v>
      </c>
      <c r="K4" s="215"/>
      <c r="L4" s="214" t="str">
        <f>'1. Ausbildungsjahr'!G4</f>
        <v>-</v>
      </c>
      <c r="M4" s="215"/>
      <c r="N4" s="214" t="str">
        <f>'1. Ausbildungsjahr'!H4</f>
        <v>-</v>
      </c>
      <c r="O4" s="215"/>
      <c r="P4" s="214" t="str">
        <f>'1. Ausbildungsjahr'!I4</f>
        <v>-</v>
      </c>
      <c r="Q4" s="215"/>
      <c r="R4" s="214" t="str">
        <f>'1. Ausbildungsjahr'!J4</f>
        <v>-</v>
      </c>
      <c r="S4" s="215"/>
      <c r="T4" s="217" t="str">
        <f>'1. Ausbildungsjahr'!K4</f>
        <v>-</v>
      </c>
      <c r="U4" s="218"/>
    </row>
    <row r="5" spans="1:21" x14ac:dyDescent="0.25">
      <c r="A5" s="33" t="s">
        <v>38</v>
      </c>
      <c r="B5" s="83" t="s">
        <v>146</v>
      </c>
      <c r="C5" s="84" t="s">
        <v>69</v>
      </c>
      <c r="D5" s="80" t="s">
        <v>146</v>
      </c>
      <c r="E5" s="81" t="s">
        <v>69</v>
      </c>
      <c r="F5" s="80" t="s">
        <v>146</v>
      </c>
      <c r="G5" s="81" t="s">
        <v>69</v>
      </c>
      <c r="H5" s="80" t="s">
        <v>146</v>
      </c>
      <c r="I5" s="84" t="s">
        <v>69</v>
      </c>
      <c r="J5" s="80" t="s">
        <v>146</v>
      </c>
      <c r="K5" s="84" t="s">
        <v>69</v>
      </c>
      <c r="L5" s="80" t="s">
        <v>146</v>
      </c>
      <c r="M5" s="84" t="s">
        <v>69</v>
      </c>
      <c r="N5" s="80" t="s">
        <v>146</v>
      </c>
      <c r="O5" s="84" t="s">
        <v>69</v>
      </c>
      <c r="P5" s="80" t="s">
        <v>146</v>
      </c>
      <c r="Q5" s="84" t="s">
        <v>69</v>
      </c>
      <c r="R5" s="80" t="s">
        <v>146</v>
      </c>
      <c r="S5" s="84" t="s">
        <v>69</v>
      </c>
      <c r="T5" s="80" t="s">
        <v>146</v>
      </c>
      <c r="U5" s="84" t="s">
        <v>69</v>
      </c>
    </row>
    <row r="6" spans="1:21" x14ac:dyDescent="0.25">
      <c r="A6" s="74" t="s">
        <v>43</v>
      </c>
      <c r="B6" s="83">
        <f>IF('1. Ausbildungsjahr'!$B6="-",0,'1. Ausbildungsjahr'!B6)</f>
        <v>0</v>
      </c>
      <c r="C6" s="84">
        <f>IF('1. Ausbildungsjahr'!$B6="-",0,'1. Ausbildungsjahr'!$B$3)</f>
        <v>0</v>
      </c>
      <c r="D6" s="83">
        <f>IF('1. Ausbildungsjahr'!C6="-",0,'1. Ausbildungsjahr'!C6)</f>
        <v>0</v>
      </c>
      <c r="E6" s="84">
        <f>IF('1. Ausbildungsjahr'!C6="-",0,'1. Ausbildungsjahr'!$C$3)</f>
        <v>0</v>
      </c>
      <c r="F6" s="83">
        <f>IF('1. Ausbildungsjahr'!D6="-",0,'1. Ausbildungsjahr'!D6)</f>
        <v>0</v>
      </c>
      <c r="G6" s="84">
        <f>IF('1. Ausbildungsjahr'!D6="-",0,'1. Ausbildungsjahr'!$D$3)</f>
        <v>0</v>
      </c>
      <c r="H6" s="83">
        <f>IF('1. Ausbildungsjahr'!E6="-",0,'1. Ausbildungsjahr'!E6)</f>
        <v>0</v>
      </c>
      <c r="I6" s="84">
        <f>IF('1. Ausbildungsjahr'!E6="-",0,'1. Ausbildungsjahr'!$E$3)</f>
        <v>0</v>
      </c>
      <c r="J6" s="86">
        <f>IF('1. Ausbildungsjahr'!F6="-",0,'1. Ausbildungsjahr'!F6)</f>
        <v>0</v>
      </c>
      <c r="K6" s="84">
        <f>IF('1. Ausbildungsjahr'!F6="-",0,'1. Ausbildungsjahr'!$F$3)</f>
        <v>0</v>
      </c>
      <c r="L6" s="86">
        <f>IF('1. Ausbildungsjahr'!G6="-",0,'1. Ausbildungsjahr'!G6)</f>
        <v>0</v>
      </c>
      <c r="M6" s="84">
        <f>IF('1. Ausbildungsjahr'!G6="-",0,'1. Ausbildungsjahr'!$G$3)</f>
        <v>0</v>
      </c>
      <c r="N6" s="86">
        <f>IF('1. Ausbildungsjahr'!H6="-",0,'1. Ausbildungsjahr'!H6)</f>
        <v>0</v>
      </c>
      <c r="O6" s="84">
        <f>IF('1. Ausbildungsjahr'!H6="-",0,'1. Ausbildungsjahr'!$H$3)</f>
        <v>0</v>
      </c>
      <c r="P6" s="86">
        <f>IF('1. Ausbildungsjahr'!I6="-",0,'1. Ausbildungsjahr'!I6)</f>
        <v>0</v>
      </c>
      <c r="Q6" s="84">
        <f>IF('1. Ausbildungsjahr'!I6="-",0,'1. Ausbildungsjahr'!$I$3)</f>
        <v>0</v>
      </c>
      <c r="R6" s="86">
        <f>IF('1. Ausbildungsjahr'!J6="-",0,'1. Ausbildungsjahr'!J6)</f>
        <v>0</v>
      </c>
      <c r="S6" s="84">
        <f>IF('1. Ausbildungsjahr'!J6="-",0,'1. Ausbildungsjahr'!$J$3)</f>
        <v>0</v>
      </c>
      <c r="T6" s="86">
        <f>IF('1. Ausbildungsjahr'!K6="-",0,'1. Ausbildungsjahr'!K6)</f>
        <v>0</v>
      </c>
      <c r="U6" s="84">
        <f>IF('1. Ausbildungsjahr'!K6="-",0,'1. Ausbildungsjahr'!$K$3)</f>
        <v>0</v>
      </c>
    </row>
    <row r="7" spans="1:21" x14ac:dyDescent="0.25">
      <c r="A7" s="74" t="s">
        <v>44</v>
      </c>
      <c r="B7" s="17">
        <f>IF('1. Ausbildungsjahr'!B7="-",0,'1. Ausbildungsjahr'!B7)</f>
        <v>0</v>
      </c>
      <c r="C7" s="13">
        <f>IF('1. Ausbildungsjahr'!$B7="-",0,'1. Ausbildungsjahr'!$B$3)</f>
        <v>0</v>
      </c>
      <c r="D7" s="17">
        <f>IF('1. Ausbildungsjahr'!C7="-",0,'1. Ausbildungsjahr'!C7)</f>
        <v>0</v>
      </c>
      <c r="E7" s="13">
        <f>IF('1. Ausbildungsjahr'!C7="-",0,'1. Ausbildungsjahr'!$C$3)</f>
        <v>0</v>
      </c>
      <c r="F7" s="79">
        <f>IF('1. Ausbildungsjahr'!D7="-",0,'1. Ausbildungsjahr'!D7)</f>
        <v>0</v>
      </c>
      <c r="G7" s="13">
        <f>IF('1. Ausbildungsjahr'!D7="-",0,'1. Ausbildungsjahr'!$D$3)</f>
        <v>0</v>
      </c>
      <c r="H7" s="79">
        <f>IF('1. Ausbildungsjahr'!E7="-",0,'1. Ausbildungsjahr'!E7)</f>
        <v>0</v>
      </c>
      <c r="I7" s="13">
        <f>IF('1. Ausbildungsjahr'!E7="-",0,'1. Ausbildungsjahr'!$E$3)</f>
        <v>0</v>
      </c>
      <c r="J7" s="79">
        <f>IF('1. Ausbildungsjahr'!F7="-",0,'1. Ausbildungsjahr'!F7)</f>
        <v>0</v>
      </c>
      <c r="K7" s="13">
        <f>IF('1. Ausbildungsjahr'!F7="-",0,'1. Ausbildungsjahr'!$F$3)</f>
        <v>0</v>
      </c>
      <c r="L7" s="79">
        <f>IF('1. Ausbildungsjahr'!G7="-",0,'1. Ausbildungsjahr'!G7)</f>
        <v>0</v>
      </c>
      <c r="M7" s="13">
        <f>IF('1. Ausbildungsjahr'!G7="-",0,'1. Ausbildungsjahr'!$G$3)</f>
        <v>0</v>
      </c>
      <c r="N7" s="79">
        <f>IF('1. Ausbildungsjahr'!H7="-",0,'1. Ausbildungsjahr'!H7)</f>
        <v>0</v>
      </c>
      <c r="O7" s="13">
        <f>IF('1. Ausbildungsjahr'!H7="-",0,'1. Ausbildungsjahr'!$H$3)</f>
        <v>0</v>
      </c>
      <c r="P7" s="79">
        <f>IF('1. Ausbildungsjahr'!I7="-",0,'1. Ausbildungsjahr'!I7)</f>
        <v>0</v>
      </c>
      <c r="Q7" s="13">
        <f>IF('1. Ausbildungsjahr'!I7="-",0,'1. Ausbildungsjahr'!$I$3)</f>
        <v>0</v>
      </c>
      <c r="R7" s="79">
        <f>IF('1. Ausbildungsjahr'!J7="-",0,'1. Ausbildungsjahr'!J7)</f>
        <v>0</v>
      </c>
      <c r="S7" s="13">
        <f>IF('1. Ausbildungsjahr'!J7="-",0,'1. Ausbildungsjahr'!$J$3)</f>
        <v>0</v>
      </c>
      <c r="T7" s="79">
        <f>IF('1. Ausbildungsjahr'!K7="-",0,'1. Ausbildungsjahr'!K7)</f>
        <v>0</v>
      </c>
      <c r="U7" s="13">
        <f>IF('1. Ausbildungsjahr'!K7="-",0,'1. Ausbildungsjahr'!$K$3)</f>
        <v>0</v>
      </c>
    </row>
    <row r="8" spans="1:21" x14ac:dyDescent="0.25">
      <c r="A8" s="74" t="s">
        <v>73</v>
      </c>
      <c r="B8" s="17">
        <f>IF('1. Ausbildungsjahr'!B8="-",0,'1. Ausbildungsjahr'!B8)</f>
        <v>0</v>
      </c>
      <c r="C8" s="13">
        <f>IF('1. Ausbildungsjahr'!$B8="-",0,'1. Ausbildungsjahr'!$B$3)</f>
        <v>0</v>
      </c>
      <c r="D8" s="17">
        <f>IF('1. Ausbildungsjahr'!C8="-",0,'1. Ausbildungsjahr'!C8)</f>
        <v>0</v>
      </c>
      <c r="E8" s="13">
        <f>IF('1. Ausbildungsjahr'!C8="-",0,'1. Ausbildungsjahr'!$C$3)</f>
        <v>0</v>
      </c>
      <c r="F8" s="79">
        <f>IF('1. Ausbildungsjahr'!D8="-",0,'1. Ausbildungsjahr'!D8)</f>
        <v>0</v>
      </c>
      <c r="G8" s="13">
        <f>IF('1. Ausbildungsjahr'!D8="-",0,'1. Ausbildungsjahr'!$D$3)</f>
        <v>0</v>
      </c>
      <c r="H8" s="79">
        <f>IF('1. Ausbildungsjahr'!E8="-",0,'1. Ausbildungsjahr'!E8)</f>
        <v>0</v>
      </c>
      <c r="I8" s="13">
        <f>IF('1. Ausbildungsjahr'!E8="-",0,'1. Ausbildungsjahr'!$E$3)</f>
        <v>0</v>
      </c>
      <c r="J8" s="79">
        <f>IF('1. Ausbildungsjahr'!F8="-",0,'1. Ausbildungsjahr'!F8)</f>
        <v>0</v>
      </c>
      <c r="K8" s="13">
        <f>IF('1. Ausbildungsjahr'!F8="-",0,'1. Ausbildungsjahr'!$F$3)</f>
        <v>0</v>
      </c>
      <c r="L8" s="79">
        <f>IF('1. Ausbildungsjahr'!G8="-",0,'1. Ausbildungsjahr'!G8)</f>
        <v>0</v>
      </c>
      <c r="M8" s="13">
        <f>IF('1. Ausbildungsjahr'!G8="-",0,'1. Ausbildungsjahr'!$G$3)</f>
        <v>0</v>
      </c>
      <c r="N8" s="79">
        <f>IF('1. Ausbildungsjahr'!H8="-",0,'1. Ausbildungsjahr'!H8)</f>
        <v>0</v>
      </c>
      <c r="O8" s="13">
        <f>IF('1. Ausbildungsjahr'!H8="-",0,'1. Ausbildungsjahr'!$H$3)</f>
        <v>0</v>
      </c>
      <c r="P8" s="79">
        <f>IF('1. Ausbildungsjahr'!I8="-",0,'1. Ausbildungsjahr'!I8)</f>
        <v>0</v>
      </c>
      <c r="Q8" s="13">
        <f>IF('1. Ausbildungsjahr'!I8="-",0,'1. Ausbildungsjahr'!$I$3)</f>
        <v>0</v>
      </c>
      <c r="R8" s="79">
        <f>IF('1. Ausbildungsjahr'!J8="-",0,'1. Ausbildungsjahr'!J8)</f>
        <v>0</v>
      </c>
      <c r="S8" s="13">
        <f>IF('1. Ausbildungsjahr'!J8="-",0,'1. Ausbildungsjahr'!$J$3)</f>
        <v>0</v>
      </c>
      <c r="T8" s="79">
        <f>IF('1. Ausbildungsjahr'!K8="-",0,'1. Ausbildungsjahr'!K8)</f>
        <v>0</v>
      </c>
      <c r="U8" s="13">
        <f>IF('1. Ausbildungsjahr'!K8="-",0,'1. Ausbildungsjahr'!$K$3)</f>
        <v>0</v>
      </c>
    </row>
    <row r="9" spans="1:21" x14ac:dyDescent="0.25">
      <c r="A9" s="74" t="s">
        <v>74</v>
      </c>
      <c r="B9" s="17">
        <f>IF('1. Ausbildungsjahr'!B9="-",0,'1. Ausbildungsjahr'!B9)</f>
        <v>0</v>
      </c>
      <c r="C9" s="13">
        <f>IF('1. Ausbildungsjahr'!$B9="-",0,'1. Ausbildungsjahr'!$B$3)</f>
        <v>0</v>
      </c>
      <c r="D9" s="17">
        <f>IF('1. Ausbildungsjahr'!C9="-",0,'1. Ausbildungsjahr'!C9)</f>
        <v>0</v>
      </c>
      <c r="E9" s="13">
        <f>IF('1. Ausbildungsjahr'!C9="-",0,'1. Ausbildungsjahr'!$C$3)</f>
        <v>0</v>
      </c>
      <c r="F9" s="79">
        <f>IF('1. Ausbildungsjahr'!D9="-",0,'1. Ausbildungsjahr'!D9)</f>
        <v>0</v>
      </c>
      <c r="G9" s="13">
        <f>IF('1. Ausbildungsjahr'!D9="-",0,'1. Ausbildungsjahr'!$D$3)</f>
        <v>0</v>
      </c>
      <c r="H9" s="79">
        <f>IF('1. Ausbildungsjahr'!E9="-",0,'1. Ausbildungsjahr'!E9)</f>
        <v>0</v>
      </c>
      <c r="I9" s="13">
        <f>IF('1. Ausbildungsjahr'!E9="-",0,'1. Ausbildungsjahr'!$E$3)</f>
        <v>0</v>
      </c>
      <c r="J9" s="79">
        <f>IF('1. Ausbildungsjahr'!F9="-",0,'1. Ausbildungsjahr'!F9)</f>
        <v>0</v>
      </c>
      <c r="K9" s="13">
        <f>IF('1. Ausbildungsjahr'!F9="-",0,'1. Ausbildungsjahr'!$F$3)</f>
        <v>0</v>
      </c>
      <c r="L9" s="79">
        <f>IF('1. Ausbildungsjahr'!G9="-",0,'1. Ausbildungsjahr'!G9)</f>
        <v>0</v>
      </c>
      <c r="M9" s="13">
        <f>IF('1. Ausbildungsjahr'!G9="-",0,'1. Ausbildungsjahr'!$G$3)</f>
        <v>0</v>
      </c>
      <c r="N9" s="79">
        <f>IF('1. Ausbildungsjahr'!H9="-",0,'1. Ausbildungsjahr'!H9)</f>
        <v>0</v>
      </c>
      <c r="O9" s="13">
        <f>IF('1. Ausbildungsjahr'!H9="-",0,'1. Ausbildungsjahr'!$H$3)</f>
        <v>0</v>
      </c>
      <c r="P9" s="79">
        <f>IF('1. Ausbildungsjahr'!I9="-",0,'1. Ausbildungsjahr'!I9)</f>
        <v>0</v>
      </c>
      <c r="Q9" s="13">
        <f>IF('1. Ausbildungsjahr'!I9="-",0,'1. Ausbildungsjahr'!$I$3)</f>
        <v>0</v>
      </c>
      <c r="R9" s="79">
        <f>IF('1. Ausbildungsjahr'!J9="-",0,'1. Ausbildungsjahr'!J9)</f>
        <v>0</v>
      </c>
      <c r="S9" s="13">
        <f>IF('1. Ausbildungsjahr'!J9="-",0,'1. Ausbildungsjahr'!$J$3)</f>
        <v>0</v>
      </c>
      <c r="T9" s="79">
        <f>IF('1. Ausbildungsjahr'!K9="-",0,'1. Ausbildungsjahr'!K9)</f>
        <v>0</v>
      </c>
      <c r="U9" s="13">
        <f>IF('1. Ausbildungsjahr'!K9="-",0,'1. Ausbildungsjahr'!$K$3)</f>
        <v>0</v>
      </c>
    </row>
    <row r="10" spans="1:21" x14ac:dyDescent="0.25">
      <c r="A10" s="74" t="s">
        <v>45</v>
      </c>
      <c r="B10" s="17">
        <f>IF('1. Ausbildungsjahr'!B10="-",0,'1. Ausbildungsjahr'!B10)</f>
        <v>0</v>
      </c>
      <c r="C10" s="13">
        <f>IF('1. Ausbildungsjahr'!$B10="-",0,'1. Ausbildungsjahr'!$B$3)</f>
        <v>0</v>
      </c>
      <c r="D10" s="17">
        <f>IF('1. Ausbildungsjahr'!C10="-",0,'1. Ausbildungsjahr'!C10)</f>
        <v>0</v>
      </c>
      <c r="E10" s="13">
        <f>IF('1. Ausbildungsjahr'!C10="-",0,'1. Ausbildungsjahr'!$C$3)</f>
        <v>0</v>
      </c>
      <c r="F10" s="79">
        <f>IF('1. Ausbildungsjahr'!D10="-",0,'1. Ausbildungsjahr'!D10)</f>
        <v>0</v>
      </c>
      <c r="G10" s="13">
        <f>IF('1. Ausbildungsjahr'!D10="-",0,'1. Ausbildungsjahr'!$D$3)</f>
        <v>0</v>
      </c>
      <c r="H10" s="79">
        <f>IF('1. Ausbildungsjahr'!E10="-",0,'1. Ausbildungsjahr'!E10)</f>
        <v>0</v>
      </c>
      <c r="I10" s="13">
        <f>IF('1. Ausbildungsjahr'!E10="-",0,'1. Ausbildungsjahr'!$E$3)</f>
        <v>0</v>
      </c>
      <c r="J10" s="79">
        <f>IF('1. Ausbildungsjahr'!F10="-",0,'1. Ausbildungsjahr'!F10)</f>
        <v>0</v>
      </c>
      <c r="K10" s="13">
        <f>IF('1. Ausbildungsjahr'!F10="-",0,'1. Ausbildungsjahr'!$F$3)</f>
        <v>0</v>
      </c>
      <c r="L10" s="79">
        <f>IF('1. Ausbildungsjahr'!G10="-",0,'1. Ausbildungsjahr'!G10)</f>
        <v>0</v>
      </c>
      <c r="M10" s="13">
        <f>IF('1. Ausbildungsjahr'!G10="-",0,'1. Ausbildungsjahr'!$G$3)</f>
        <v>0</v>
      </c>
      <c r="N10" s="79">
        <f>IF('1. Ausbildungsjahr'!H10="-",0,'1. Ausbildungsjahr'!H10)</f>
        <v>0</v>
      </c>
      <c r="O10" s="13">
        <f>IF('1. Ausbildungsjahr'!H10="-",0,'1. Ausbildungsjahr'!$H$3)</f>
        <v>0</v>
      </c>
      <c r="P10" s="79">
        <f>IF('1. Ausbildungsjahr'!I10="-",0,'1. Ausbildungsjahr'!I10)</f>
        <v>0</v>
      </c>
      <c r="Q10" s="13">
        <f>IF('1. Ausbildungsjahr'!I10="-",0,'1. Ausbildungsjahr'!$I$3)</f>
        <v>0</v>
      </c>
      <c r="R10" s="79">
        <f>IF('1. Ausbildungsjahr'!J10="-",0,'1. Ausbildungsjahr'!J10)</f>
        <v>0</v>
      </c>
      <c r="S10" s="13">
        <f>IF('1. Ausbildungsjahr'!J10="-",0,'1. Ausbildungsjahr'!$J$3)</f>
        <v>0</v>
      </c>
      <c r="T10" s="79">
        <f>IF('1. Ausbildungsjahr'!K10="-",0,'1. Ausbildungsjahr'!K10)</f>
        <v>0</v>
      </c>
      <c r="U10" s="13">
        <f>IF('1. Ausbildungsjahr'!K10="-",0,'1. Ausbildungsjahr'!$K$3)</f>
        <v>0</v>
      </c>
    </row>
    <row r="11" spans="1:21" x14ac:dyDescent="0.25">
      <c r="A11" s="74" t="s">
        <v>46</v>
      </c>
      <c r="B11" s="17">
        <f>IF('1. Ausbildungsjahr'!B11="-",0,'1. Ausbildungsjahr'!B11)</f>
        <v>0</v>
      </c>
      <c r="C11" s="13">
        <f>IF('1. Ausbildungsjahr'!$B11="-",0,'1. Ausbildungsjahr'!$B$3)</f>
        <v>0</v>
      </c>
      <c r="D11" s="17">
        <f>IF('1. Ausbildungsjahr'!C11="-",0,'1. Ausbildungsjahr'!C11)</f>
        <v>0</v>
      </c>
      <c r="E11" s="13">
        <f>IF('1. Ausbildungsjahr'!C11="-",0,'1. Ausbildungsjahr'!$C$3)</f>
        <v>0</v>
      </c>
      <c r="F11" s="79">
        <f>IF('1. Ausbildungsjahr'!D11="-",0,'1. Ausbildungsjahr'!D11)</f>
        <v>0</v>
      </c>
      <c r="G11" s="13">
        <f>IF('1. Ausbildungsjahr'!D11="-",0,'1. Ausbildungsjahr'!$D$3)</f>
        <v>0</v>
      </c>
      <c r="H11" s="79">
        <f>IF('1. Ausbildungsjahr'!E11="-",0,'1. Ausbildungsjahr'!E11)</f>
        <v>0</v>
      </c>
      <c r="I11" s="13">
        <f>IF('1. Ausbildungsjahr'!E11="-",0,'1. Ausbildungsjahr'!$E$3)</f>
        <v>0</v>
      </c>
      <c r="J11" s="79">
        <f>IF('1. Ausbildungsjahr'!F11="-",0,'1. Ausbildungsjahr'!F11)</f>
        <v>0</v>
      </c>
      <c r="K11" s="13">
        <f>IF('1. Ausbildungsjahr'!F11="-",0,'1. Ausbildungsjahr'!$F$3)</f>
        <v>0</v>
      </c>
      <c r="L11" s="79">
        <f>IF('1. Ausbildungsjahr'!G11="-",0,'1. Ausbildungsjahr'!G11)</f>
        <v>0</v>
      </c>
      <c r="M11" s="13">
        <f>IF('1. Ausbildungsjahr'!G11="-",0,'1. Ausbildungsjahr'!$G$3)</f>
        <v>0</v>
      </c>
      <c r="N11" s="79">
        <f>IF('1. Ausbildungsjahr'!H11="-",0,'1. Ausbildungsjahr'!H11)</f>
        <v>0</v>
      </c>
      <c r="O11" s="13">
        <f>IF('1. Ausbildungsjahr'!H11="-",0,'1. Ausbildungsjahr'!$H$3)</f>
        <v>0</v>
      </c>
      <c r="P11" s="79">
        <f>IF('1. Ausbildungsjahr'!I11="-",0,'1. Ausbildungsjahr'!I11)</f>
        <v>0</v>
      </c>
      <c r="Q11" s="13">
        <f>IF('1. Ausbildungsjahr'!I11="-",0,'1. Ausbildungsjahr'!$I$3)</f>
        <v>0</v>
      </c>
      <c r="R11" s="79">
        <f>IF('1. Ausbildungsjahr'!J11="-",0,'1. Ausbildungsjahr'!J11)</f>
        <v>0</v>
      </c>
      <c r="S11" s="13">
        <f>IF('1. Ausbildungsjahr'!J11="-",0,'1. Ausbildungsjahr'!$J$3)</f>
        <v>0</v>
      </c>
      <c r="T11" s="79">
        <f>IF('1. Ausbildungsjahr'!K11="-",0,'1. Ausbildungsjahr'!K11)</f>
        <v>0</v>
      </c>
      <c r="U11" s="13">
        <f>IF('1. Ausbildungsjahr'!K11="-",0,'1. Ausbildungsjahr'!$K$3)</f>
        <v>0</v>
      </c>
    </row>
    <row r="12" spans="1:21" x14ac:dyDescent="0.25">
      <c r="A12" s="59"/>
      <c r="B12" s="17"/>
      <c r="C12" s="13"/>
      <c r="D12" s="17"/>
      <c r="E12" s="13"/>
      <c r="F12" s="79"/>
      <c r="G12" s="13"/>
      <c r="H12" s="79"/>
      <c r="I12" s="13"/>
      <c r="J12" s="79"/>
      <c r="K12" s="13"/>
      <c r="L12" s="79"/>
      <c r="M12" s="13"/>
      <c r="N12" s="79"/>
      <c r="O12" s="13"/>
      <c r="P12" s="79"/>
      <c r="Q12" s="13"/>
      <c r="R12" s="79"/>
      <c r="S12" s="13"/>
      <c r="T12" s="79"/>
      <c r="U12" s="13"/>
    </row>
    <row r="13" spans="1:21" ht="18" x14ac:dyDescent="0.25">
      <c r="A13" s="92" t="s">
        <v>75</v>
      </c>
      <c r="B13" s="17"/>
      <c r="C13" s="13"/>
      <c r="D13" s="17"/>
      <c r="E13" s="13"/>
      <c r="F13" s="79"/>
      <c r="G13" s="13"/>
      <c r="H13" s="79"/>
      <c r="I13" s="13"/>
      <c r="J13" s="79"/>
      <c r="K13" s="13"/>
      <c r="L13" s="79"/>
      <c r="M13" s="13"/>
      <c r="N13" s="79"/>
      <c r="O13" s="13"/>
      <c r="P13" s="79"/>
      <c r="Q13" s="13"/>
      <c r="R13" s="79"/>
      <c r="S13" s="13"/>
      <c r="T13" s="79"/>
      <c r="U13" s="13"/>
    </row>
    <row r="14" spans="1:21" x14ac:dyDescent="0.25">
      <c r="A14" s="93" t="s">
        <v>47</v>
      </c>
      <c r="B14" s="17"/>
      <c r="C14" s="13"/>
      <c r="D14" s="17"/>
      <c r="E14" s="13"/>
      <c r="F14" s="79"/>
      <c r="G14" s="13"/>
      <c r="H14" s="79"/>
      <c r="I14" s="13"/>
      <c r="J14" s="79"/>
      <c r="K14" s="13"/>
      <c r="L14" s="79"/>
      <c r="M14" s="13"/>
      <c r="N14" s="79"/>
      <c r="O14" s="13"/>
      <c r="P14" s="79"/>
      <c r="Q14" s="13"/>
      <c r="R14" s="79"/>
      <c r="S14" s="13"/>
      <c r="T14" s="79"/>
      <c r="U14" s="13"/>
    </row>
    <row r="15" spans="1:21" x14ac:dyDescent="0.25">
      <c r="A15" s="94" t="s">
        <v>48</v>
      </c>
      <c r="B15" s="17">
        <f>IF('1. Ausbildungsjahr'!B15="-",0,'1. Ausbildungsjahr'!B15)</f>
        <v>0</v>
      </c>
      <c r="C15" s="13">
        <f>IF('1. Ausbildungsjahr'!$B15="-",0,'1. Ausbildungsjahr'!$B$3)</f>
        <v>0</v>
      </c>
      <c r="D15" s="17">
        <f>IF('1. Ausbildungsjahr'!C15="-",0,'1. Ausbildungsjahr'!C15)</f>
        <v>0</v>
      </c>
      <c r="E15" s="13">
        <f>IF('1. Ausbildungsjahr'!C15="-",0,'1. Ausbildungsjahr'!$C$3)</f>
        <v>0</v>
      </c>
      <c r="F15" s="79">
        <f>IF('1. Ausbildungsjahr'!D15="-",0,'1. Ausbildungsjahr'!D15)</f>
        <v>0</v>
      </c>
      <c r="G15" s="13">
        <f>IF('1. Ausbildungsjahr'!D15="-",0,'1. Ausbildungsjahr'!$D$3)</f>
        <v>0</v>
      </c>
      <c r="H15" s="79">
        <f>IF('1. Ausbildungsjahr'!E15="-",0,'1. Ausbildungsjahr'!E15)</f>
        <v>0</v>
      </c>
      <c r="I15" s="13">
        <f>IF('1. Ausbildungsjahr'!E15="-",0,'1. Ausbildungsjahr'!$E$3)</f>
        <v>0</v>
      </c>
      <c r="J15" s="79">
        <f>IF('1. Ausbildungsjahr'!F15="-",0,'1. Ausbildungsjahr'!F15)</f>
        <v>0</v>
      </c>
      <c r="K15" s="13">
        <f>IF('1. Ausbildungsjahr'!F15="-",0,'1. Ausbildungsjahr'!$F$3)</f>
        <v>0</v>
      </c>
      <c r="L15" s="79">
        <f>IF('1. Ausbildungsjahr'!G15="-",0,'1. Ausbildungsjahr'!G15)</f>
        <v>0</v>
      </c>
      <c r="M15" s="13">
        <f>IF('1. Ausbildungsjahr'!G15="-",0,'1. Ausbildungsjahr'!$G$3)</f>
        <v>0</v>
      </c>
      <c r="N15" s="79">
        <f>IF('1. Ausbildungsjahr'!H15="-",0,'1. Ausbildungsjahr'!H15)</f>
        <v>0</v>
      </c>
      <c r="O15" s="13">
        <f>IF('1. Ausbildungsjahr'!H15="-",0,'1. Ausbildungsjahr'!$H$3)</f>
        <v>0</v>
      </c>
      <c r="P15" s="79">
        <f>IF('1. Ausbildungsjahr'!I15="-",0,'1. Ausbildungsjahr'!I15)</f>
        <v>0</v>
      </c>
      <c r="Q15" s="13">
        <f>IF('1. Ausbildungsjahr'!I15="-",0,'1. Ausbildungsjahr'!$I$3)</f>
        <v>0</v>
      </c>
      <c r="R15" s="79">
        <f>IF('1. Ausbildungsjahr'!J15="-",0,'1. Ausbildungsjahr'!J15)</f>
        <v>0</v>
      </c>
      <c r="S15" s="13">
        <f>IF('1. Ausbildungsjahr'!J15="-",0,'1. Ausbildungsjahr'!$J$3)</f>
        <v>0</v>
      </c>
      <c r="T15" s="79">
        <f>IF('1. Ausbildungsjahr'!K15="-",0,'1. Ausbildungsjahr'!K15)</f>
        <v>0</v>
      </c>
      <c r="U15" s="13">
        <f>IF('1. Ausbildungsjahr'!K15="-",0,'1. Ausbildungsjahr'!$K$3)</f>
        <v>0</v>
      </c>
    </row>
    <row r="16" spans="1:21" x14ac:dyDescent="0.25">
      <c r="A16" s="94" t="s">
        <v>49</v>
      </c>
      <c r="B16" s="17">
        <f>IF('1. Ausbildungsjahr'!B16="-",0,'1. Ausbildungsjahr'!B16)</f>
        <v>0</v>
      </c>
      <c r="C16" s="13">
        <f>IF('1. Ausbildungsjahr'!$B16="-",0,'1. Ausbildungsjahr'!$B$3)</f>
        <v>0</v>
      </c>
      <c r="D16" s="17">
        <f>IF('1. Ausbildungsjahr'!C16="-",0,'1. Ausbildungsjahr'!C16)</f>
        <v>0</v>
      </c>
      <c r="E16" s="13">
        <f>IF('1. Ausbildungsjahr'!C16="-",0,'1. Ausbildungsjahr'!$C$3)</f>
        <v>0</v>
      </c>
      <c r="F16" s="79">
        <f>IF('1. Ausbildungsjahr'!D16="-",0,'1. Ausbildungsjahr'!D16)</f>
        <v>0</v>
      </c>
      <c r="G16" s="13">
        <f>IF('1. Ausbildungsjahr'!D16="-",0,'1. Ausbildungsjahr'!$D$3)</f>
        <v>0</v>
      </c>
      <c r="H16" s="79">
        <f>IF('1. Ausbildungsjahr'!E16="-",0,'1. Ausbildungsjahr'!E16)</f>
        <v>0</v>
      </c>
      <c r="I16" s="13">
        <f>IF('1. Ausbildungsjahr'!E16="-",0,'1. Ausbildungsjahr'!$E$3)</f>
        <v>0</v>
      </c>
      <c r="J16" s="79">
        <f>IF('1. Ausbildungsjahr'!F16="-",0,'1. Ausbildungsjahr'!F16)</f>
        <v>0</v>
      </c>
      <c r="K16" s="13">
        <f>IF('1. Ausbildungsjahr'!F16="-",0,'1. Ausbildungsjahr'!$F$3)</f>
        <v>0</v>
      </c>
      <c r="L16" s="79">
        <f>IF('1. Ausbildungsjahr'!G16="-",0,'1. Ausbildungsjahr'!G16)</f>
        <v>0</v>
      </c>
      <c r="M16" s="13">
        <f>IF('1. Ausbildungsjahr'!G16="-",0,'1. Ausbildungsjahr'!$G$3)</f>
        <v>0</v>
      </c>
      <c r="N16" s="79">
        <f>IF('1. Ausbildungsjahr'!H16="-",0,'1. Ausbildungsjahr'!H16)</f>
        <v>0</v>
      </c>
      <c r="O16" s="13">
        <f>IF('1. Ausbildungsjahr'!H16="-",0,'1. Ausbildungsjahr'!$H$3)</f>
        <v>0</v>
      </c>
      <c r="P16" s="79">
        <f>IF('1. Ausbildungsjahr'!I16="-",0,'1. Ausbildungsjahr'!I16)</f>
        <v>0</v>
      </c>
      <c r="Q16" s="13">
        <f>IF('1. Ausbildungsjahr'!I16="-",0,'1. Ausbildungsjahr'!$I$3)</f>
        <v>0</v>
      </c>
      <c r="R16" s="79">
        <f>IF('1. Ausbildungsjahr'!J16="-",0,'1. Ausbildungsjahr'!J16)</f>
        <v>0</v>
      </c>
      <c r="S16" s="13">
        <f>IF('1. Ausbildungsjahr'!J16="-",0,'1. Ausbildungsjahr'!$J$3)</f>
        <v>0</v>
      </c>
      <c r="T16" s="79">
        <f>IF('1. Ausbildungsjahr'!K16="-",0,'1. Ausbildungsjahr'!K16)</f>
        <v>0</v>
      </c>
      <c r="U16" s="13">
        <f>IF('1. Ausbildungsjahr'!K16="-",0,'1. Ausbildungsjahr'!$K$3)</f>
        <v>0</v>
      </c>
    </row>
    <row r="17" spans="1:21" x14ac:dyDescent="0.25">
      <c r="A17" s="94" t="s">
        <v>50</v>
      </c>
      <c r="B17" s="17">
        <f>IF('1. Ausbildungsjahr'!B17="-",0,'1. Ausbildungsjahr'!B17)</f>
        <v>0</v>
      </c>
      <c r="C17" s="13">
        <f>IF('1. Ausbildungsjahr'!$B17="-",0,'1. Ausbildungsjahr'!$B$3)</f>
        <v>0</v>
      </c>
      <c r="D17" s="17">
        <f>IF('1. Ausbildungsjahr'!C17="-",0,'1. Ausbildungsjahr'!C17)</f>
        <v>0</v>
      </c>
      <c r="E17" s="13">
        <f>IF('1. Ausbildungsjahr'!C17="-",0,'1. Ausbildungsjahr'!$C$3)</f>
        <v>0</v>
      </c>
      <c r="F17" s="79">
        <f>IF('1. Ausbildungsjahr'!D17="-",0,'1. Ausbildungsjahr'!D17)</f>
        <v>0</v>
      </c>
      <c r="G17" s="13">
        <f>IF('1. Ausbildungsjahr'!D17="-",0,'1. Ausbildungsjahr'!$D$3)</f>
        <v>0</v>
      </c>
      <c r="H17" s="79">
        <f>IF('1. Ausbildungsjahr'!E17="-",0,'1. Ausbildungsjahr'!E17)</f>
        <v>0</v>
      </c>
      <c r="I17" s="13">
        <f>IF('1. Ausbildungsjahr'!E17="-",0,'1. Ausbildungsjahr'!$E$3)</f>
        <v>0</v>
      </c>
      <c r="J17" s="79">
        <f>IF('1. Ausbildungsjahr'!F17="-",0,'1. Ausbildungsjahr'!F17)</f>
        <v>0</v>
      </c>
      <c r="K17" s="13">
        <f>IF('1. Ausbildungsjahr'!F17="-",0,'1. Ausbildungsjahr'!$F$3)</f>
        <v>0</v>
      </c>
      <c r="L17" s="79">
        <f>IF('1. Ausbildungsjahr'!G17="-",0,'1. Ausbildungsjahr'!G17)</f>
        <v>0</v>
      </c>
      <c r="M17" s="13">
        <f>IF('1. Ausbildungsjahr'!G17="-",0,'1. Ausbildungsjahr'!$G$3)</f>
        <v>0</v>
      </c>
      <c r="N17" s="79">
        <f>IF('1. Ausbildungsjahr'!H17="-",0,'1. Ausbildungsjahr'!H17)</f>
        <v>0</v>
      </c>
      <c r="O17" s="13">
        <f>IF('1. Ausbildungsjahr'!H17="-",0,'1. Ausbildungsjahr'!$H$3)</f>
        <v>0</v>
      </c>
      <c r="P17" s="79">
        <f>IF('1. Ausbildungsjahr'!I17="-",0,'1. Ausbildungsjahr'!I17)</f>
        <v>0</v>
      </c>
      <c r="Q17" s="13">
        <f>IF('1. Ausbildungsjahr'!I17="-",0,'1. Ausbildungsjahr'!$I$3)</f>
        <v>0</v>
      </c>
      <c r="R17" s="79">
        <f>IF('1. Ausbildungsjahr'!J17="-",0,'1. Ausbildungsjahr'!J17)</f>
        <v>0</v>
      </c>
      <c r="S17" s="13">
        <f>IF('1. Ausbildungsjahr'!J17="-",0,'1. Ausbildungsjahr'!$J$3)</f>
        <v>0</v>
      </c>
      <c r="T17" s="79">
        <f>IF('1. Ausbildungsjahr'!K17="-",0,'1. Ausbildungsjahr'!K17)</f>
        <v>0</v>
      </c>
      <c r="U17" s="13">
        <f>IF('1. Ausbildungsjahr'!K17="-",0,'1. Ausbildungsjahr'!$K$3)</f>
        <v>0</v>
      </c>
    </row>
    <row r="18" spans="1:21" x14ac:dyDescent="0.25">
      <c r="A18" s="94" t="s">
        <v>51</v>
      </c>
      <c r="B18" s="17">
        <f>IF('1. Ausbildungsjahr'!B18="-",0,'1. Ausbildungsjahr'!B18)</f>
        <v>0</v>
      </c>
      <c r="C18" s="13">
        <f>IF('1. Ausbildungsjahr'!$B18="-",0,'1. Ausbildungsjahr'!$B$3)</f>
        <v>0</v>
      </c>
      <c r="D18" s="17">
        <f>IF('1. Ausbildungsjahr'!C18="-",0,'1. Ausbildungsjahr'!C18)</f>
        <v>0</v>
      </c>
      <c r="E18" s="13">
        <f>IF('1. Ausbildungsjahr'!C18="-",0,'1. Ausbildungsjahr'!$C$3)</f>
        <v>0</v>
      </c>
      <c r="F18" s="79">
        <f>IF('1. Ausbildungsjahr'!D18="-",0,'1. Ausbildungsjahr'!D18)</f>
        <v>0</v>
      </c>
      <c r="G18" s="13">
        <f>IF('1. Ausbildungsjahr'!D18="-",0,'1. Ausbildungsjahr'!$D$3)</f>
        <v>0</v>
      </c>
      <c r="H18" s="79">
        <f>IF('1. Ausbildungsjahr'!E18="-",0,'1. Ausbildungsjahr'!E18)</f>
        <v>0</v>
      </c>
      <c r="I18" s="13">
        <f>IF('1. Ausbildungsjahr'!E18="-",0,'1. Ausbildungsjahr'!$E$3)</f>
        <v>0</v>
      </c>
      <c r="J18" s="79">
        <f>IF('1. Ausbildungsjahr'!F18="-",0,'1. Ausbildungsjahr'!F18)</f>
        <v>0</v>
      </c>
      <c r="K18" s="13">
        <f>IF('1. Ausbildungsjahr'!F18="-",0,'1. Ausbildungsjahr'!$F$3)</f>
        <v>0</v>
      </c>
      <c r="L18" s="79">
        <f>IF('1. Ausbildungsjahr'!G18="-",0,'1. Ausbildungsjahr'!G18)</f>
        <v>0</v>
      </c>
      <c r="M18" s="13">
        <f>IF('1. Ausbildungsjahr'!G18="-",0,'1. Ausbildungsjahr'!$G$3)</f>
        <v>0</v>
      </c>
      <c r="N18" s="79">
        <f>IF('1. Ausbildungsjahr'!H18="-",0,'1. Ausbildungsjahr'!H18)</f>
        <v>0</v>
      </c>
      <c r="O18" s="13">
        <f>IF('1. Ausbildungsjahr'!H18="-",0,'1. Ausbildungsjahr'!$H$3)</f>
        <v>0</v>
      </c>
      <c r="P18" s="79">
        <f>IF('1. Ausbildungsjahr'!I18="-",0,'1. Ausbildungsjahr'!I18)</f>
        <v>0</v>
      </c>
      <c r="Q18" s="13">
        <f>IF('1. Ausbildungsjahr'!I18="-",0,'1. Ausbildungsjahr'!$I$3)</f>
        <v>0</v>
      </c>
      <c r="R18" s="79">
        <f>IF('1. Ausbildungsjahr'!J18="-",0,'1. Ausbildungsjahr'!J18)</f>
        <v>0</v>
      </c>
      <c r="S18" s="13">
        <f>IF('1. Ausbildungsjahr'!J18="-",0,'1. Ausbildungsjahr'!$J$3)</f>
        <v>0</v>
      </c>
      <c r="T18" s="79">
        <f>IF('1. Ausbildungsjahr'!K18="-",0,'1. Ausbildungsjahr'!K18)</f>
        <v>0</v>
      </c>
      <c r="U18" s="13">
        <f>IF('1. Ausbildungsjahr'!K18="-",0,'1. Ausbildungsjahr'!$K$3)</f>
        <v>0</v>
      </c>
    </row>
    <row r="19" spans="1:21" x14ac:dyDescent="0.25">
      <c r="A19" s="94" t="s">
        <v>52</v>
      </c>
      <c r="B19" s="17">
        <f>IF('1. Ausbildungsjahr'!B19="-",0,'1. Ausbildungsjahr'!B19)</f>
        <v>0</v>
      </c>
      <c r="C19" s="13">
        <f>IF('1. Ausbildungsjahr'!$B19="-",0,'1. Ausbildungsjahr'!$B$3)</f>
        <v>0</v>
      </c>
      <c r="D19" s="17">
        <f>IF('1. Ausbildungsjahr'!C19="-",0,'1. Ausbildungsjahr'!C19)</f>
        <v>0</v>
      </c>
      <c r="E19" s="13">
        <f>IF('1. Ausbildungsjahr'!C19="-",0,'1. Ausbildungsjahr'!$C$3)</f>
        <v>0</v>
      </c>
      <c r="F19" s="79">
        <f>IF('1. Ausbildungsjahr'!D19="-",0,'1. Ausbildungsjahr'!D19)</f>
        <v>0</v>
      </c>
      <c r="G19" s="13">
        <f>IF('1. Ausbildungsjahr'!D19="-",0,'1. Ausbildungsjahr'!$D$3)</f>
        <v>0</v>
      </c>
      <c r="H19" s="79">
        <f>IF('1. Ausbildungsjahr'!E19="-",0,'1. Ausbildungsjahr'!E19)</f>
        <v>0</v>
      </c>
      <c r="I19" s="13">
        <f>IF('1. Ausbildungsjahr'!E19="-",0,'1. Ausbildungsjahr'!$E$3)</f>
        <v>0</v>
      </c>
      <c r="J19" s="79">
        <f>IF('1. Ausbildungsjahr'!F19="-",0,'1. Ausbildungsjahr'!F19)</f>
        <v>0</v>
      </c>
      <c r="K19" s="13">
        <f>IF('1. Ausbildungsjahr'!F19="-",0,'1. Ausbildungsjahr'!$F$3)</f>
        <v>0</v>
      </c>
      <c r="L19" s="79">
        <f>IF('1. Ausbildungsjahr'!G19="-",0,'1. Ausbildungsjahr'!G19)</f>
        <v>0</v>
      </c>
      <c r="M19" s="13">
        <f>IF('1. Ausbildungsjahr'!G19="-",0,'1. Ausbildungsjahr'!$G$3)</f>
        <v>0</v>
      </c>
      <c r="N19" s="79">
        <f>IF('1. Ausbildungsjahr'!H19="-",0,'1. Ausbildungsjahr'!H19)</f>
        <v>0</v>
      </c>
      <c r="O19" s="13">
        <f>IF('1. Ausbildungsjahr'!H19="-",0,'1. Ausbildungsjahr'!$H$3)</f>
        <v>0</v>
      </c>
      <c r="P19" s="79">
        <f>IF('1. Ausbildungsjahr'!I19="-",0,'1. Ausbildungsjahr'!I19)</f>
        <v>0</v>
      </c>
      <c r="Q19" s="13">
        <f>IF('1. Ausbildungsjahr'!I19="-",0,'1. Ausbildungsjahr'!$I$3)</f>
        <v>0</v>
      </c>
      <c r="R19" s="79">
        <f>IF('1. Ausbildungsjahr'!J19="-",0,'1. Ausbildungsjahr'!J19)</f>
        <v>0</v>
      </c>
      <c r="S19" s="13">
        <f>IF('1. Ausbildungsjahr'!J19="-",0,'1. Ausbildungsjahr'!$J$3)</f>
        <v>0</v>
      </c>
      <c r="T19" s="79">
        <f>IF('1. Ausbildungsjahr'!K19="-",0,'1. Ausbildungsjahr'!K19)</f>
        <v>0</v>
      </c>
      <c r="U19" s="13">
        <f>IF('1. Ausbildungsjahr'!K19="-",0,'1. Ausbildungsjahr'!$K$3)</f>
        <v>0</v>
      </c>
    </row>
    <row r="20" spans="1:21" x14ac:dyDescent="0.25">
      <c r="A20" s="59"/>
      <c r="B20" s="17"/>
      <c r="C20" s="13"/>
      <c r="D20" s="17"/>
      <c r="E20" s="13"/>
      <c r="F20" s="79"/>
      <c r="G20" s="13"/>
      <c r="H20" s="79"/>
      <c r="I20" s="13"/>
      <c r="J20" s="79"/>
      <c r="K20" s="13"/>
      <c r="L20" s="79"/>
      <c r="M20" s="13"/>
      <c r="N20" s="79"/>
      <c r="O20" s="13"/>
      <c r="P20" s="79"/>
      <c r="Q20" s="13"/>
      <c r="R20" s="79"/>
      <c r="S20" s="13"/>
      <c r="T20" s="79"/>
      <c r="U20" s="13"/>
    </row>
    <row r="21" spans="1:21" x14ac:dyDescent="0.25">
      <c r="A21" s="93" t="s">
        <v>53</v>
      </c>
      <c r="B21" s="17"/>
      <c r="C21" s="13"/>
      <c r="D21" s="17"/>
      <c r="E21" s="13"/>
      <c r="F21" s="79"/>
      <c r="G21" s="13"/>
      <c r="H21" s="79"/>
      <c r="I21" s="13"/>
      <c r="J21" s="79"/>
      <c r="K21" s="13"/>
      <c r="L21" s="79"/>
      <c r="M21" s="13"/>
      <c r="N21" s="79"/>
      <c r="O21" s="13"/>
      <c r="P21" s="79"/>
      <c r="Q21" s="13"/>
      <c r="R21" s="79"/>
      <c r="S21" s="13"/>
      <c r="T21" s="79"/>
      <c r="U21" s="13"/>
    </row>
    <row r="22" spans="1:21" x14ac:dyDescent="0.25">
      <c r="A22" s="74" t="s">
        <v>54</v>
      </c>
      <c r="B22" s="17">
        <f>IF('1. Ausbildungsjahr'!B22="-",0,'1. Ausbildungsjahr'!B22)</f>
        <v>0</v>
      </c>
      <c r="C22" s="13">
        <f>IF('1. Ausbildungsjahr'!$B22="-",0,'1. Ausbildungsjahr'!$B$3)</f>
        <v>0</v>
      </c>
      <c r="D22" s="17">
        <f>IF('1. Ausbildungsjahr'!C22="-",0,'1. Ausbildungsjahr'!C22)</f>
        <v>0</v>
      </c>
      <c r="E22" s="13">
        <f>IF('1. Ausbildungsjahr'!C22="-",0,'1. Ausbildungsjahr'!$C$3)</f>
        <v>0</v>
      </c>
      <c r="F22" s="79">
        <f>IF('1. Ausbildungsjahr'!D22="-",0,'1. Ausbildungsjahr'!D22)</f>
        <v>0</v>
      </c>
      <c r="G22" s="13">
        <f>IF('1. Ausbildungsjahr'!D22="-",0,'1. Ausbildungsjahr'!$D$3)</f>
        <v>0</v>
      </c>
      <c r="H22" s="79">
        <f>IF('1. Ausbildungsjahr'!E22="-",0,'1. Ausbildungsjahr'!E22)</f>
        <v>0</v>
      </c>
      <c r="I22" s="13">
        <f>IF('1. Ausbildungsjahr'!E22="-",0,'1. Ausbildungsjahr'!$E$3)</f>
        <v>0</v>
      </c>
      <c r="J22" s="79">
        <f>IF('1. Ausbildungsjahr'!F22="-",0,'1. Ausbildungsjahr'!F22)</f>
        <v>0</v>
      </c>
      <c r="K22" s="13">
        <f>IF('1. Ausbildungsjahr'!F22="-",0,'1. Ausbildungsjahr'!$F$3)</f>
        <v>0</v>
      </c>
      <c r="L22" s="79">
        <f>IF('1. Ausbildungsjahr'!G22="-",0,'1. Ausbildungsjahr'!G22)</f>
        <v>0</v>
      </c>
      <c r="M22" s="13">
        <f>IF('1. Ausbildungsjahr'!G22="-",0,'1. Ausbildungsjahr'!$G$3)</f>
        <v>0</v>
      </c>
      <c r="N22" s="79">
        <f>IF('1. Ausbildungsjahr'!H22="-",0,'1. Ausbildungsjahr'!H22)</f>
        <v>0</v>
      </c>
      <c r="O22" s="13">
        <f>IF('1. Ausbildungsjahr'!H22="-",0,'1. Ausbildungsjahr'!$H$3)</f>
        <v>0</v>
      </c>
      <c r="P22" s="79">
        <f>IF('1. Ausbildungsjahr'!I22="-",0,'1. Ausbildungsjahr'!I22)</f>
        <v>0</v>
      </c>
      <c r="Q22" s="13">
        <f>IF('1. Ausbildungsjahr'!I22="-",0,'1. Ausbildungsjahr'!$I$3)</f>
        <v>0</v>
      </c>
      <c r="R22" s="79">
        <f>IF('1. Ausbildungsjahr'!J22="-",0,'1. Ausbildungsjahr'!J22)</f>
        <v>0</v>
      </c>
      <c r="S22" s="13">
        <f>IF('1. Ausbildungsjahr'!J22="-",0,'1. Ausbildungsjahr'!$J$3)</f>
        <v>0</v>
      </c>
      <c r="T22" s="79">
        <f>IF('1. Ausbildungsjahr'!K22="-",0,'1. Ausbildungsjahr'!K22)</f>
        <v>0</v>
      </c>
      <c r="U22" s="13">
        <f>IF('1. Ausbildungsjahr'!K22="-",0,'1. Ausbildungsjahr'!$K$3)</f>
        <v>0</v>
      </c>
    </row>
    <row r="23" spans="1:21" x14ac:dyDescent="0.25">
      <c r="A23" s="74" t="s">
        <v>55</v>
      </c>
      <c r="B23" s="17">
        <f>IF('1. Ausbildungsjahr'!B23="-",0,'1. Ausbildungsjahr'!B23)</f>
        <v>0</v>
      </c>
      <c r="C23" s="13">
        <f>IF('1. Ausbildungsjahr'!$B23="-",0,'1. Ausbildungsjahr'!$B$3)</f>
        <v>0</v>
      </c>
      <c r="D23" s="17">
        <f>IF('1. Ausbildungsjahr'!C23="-",0,'1. Ausbildungsjahr'!C23)</f>
        <v>0</v>
      </c>
      <c r="E23" s="13">
        <f>IF('1. Ausbildungsjahr'!C23="-",0,'1. Ausbildungsjahr'!$C$3)</f>
        <v>0</v>
      </c>
      <c r="F23" s="79">
        <f>IF('1. Ausbildungsjahr'!D23="-",0,'1. Ausbildungsjahr'!D23)</f>
        <v>0</v>
      </c>
      <c r="G23" s="13">
        <f>IF('1. Ausbildungsjahr'!D23="-",0,'1. Ausbildungsjahr'!$D$3)</f>
        <v>0</v>
      </c>
      <c r="H23" s="79">
        <f>IF('1. Ausbildungsjahr'!E23="-",0,'1. Ausbildungsjahr'!E23)</f>
        <v>0</v>
      </c>
      <c r="I23" s="13">
        <f>IF('1. Ausbildungsjahr'!E23="-",0,'1. Ausbildungsjahr'!$E$3)</f>
        <v>0</v>
      </c>
      <c r="J23" s="79">
        <f>IF('1. Ausbildungsjahr'!F23="-",0,'1. Ausbildungsjahr'!F23)</f>
        <v>0</v>
      </c>
      <c r="K23" s="13">
        <f>IF('1. Ausbildungsjahr'!F23="-",0,'1. Ausbildungsjahr'!$F$3)</f>
        <v>0</v>
      </c>
      <c r="L23" s="79">
        <f>IF('1. Ausbildungsjahr'!G23="-",0,'1. Ausbildungsjahr'!G23)</f>
        <v>0</v>
      </c>
      <c r="M23" s="13">
        <f>IF('1. Ausbildungsjahr'!G23="-",0,'1. Ausbildungsjahr'!$G$3)</f>
        <v>0</v>
      </c>
      <c r="N23" s="79">
        <f>IF('1. Ausbildungsjahr'!H23="-",0,'1. Ausbildungsjahr'!H23)</f>
        <v>0</v>
      </c>
      <c r="O23" s="13">
        <f>IF('1. Ausbildungsjahr'!H23="-",0,'1. Ausbildungsjahr'!$H$3)</f>
        <v>0</v>
      </c>
      <c r="P23" s="79">
        <f>IF('1. Ausbildungsjahr'!I23="-",0,'1. Ausbildungsjahr'!I23)</f>
        <v>0</v>
      </c>
      <c r="Q23" s="13">
        <f>IF('1. Ausbildungsjahr'!I23="-",0,'1. Ausbildungsjahr'!$I$3)</f>
        <v>0</v>
      </c>
      <c r="R23" s="79">
        <f>IF('1. Ausbildungsjahr'!J23="-",0,'1. Ausbildungsjahr'!J23)</f>
        <v>0</v>
      </c>
      <c r="S23" s="13">
        <f>IF('1. Ausbildungsjahr'!J23="-",0,'1. Ausbildungsjahr'!$J$3)</f>
        <v>0</v>
      </c>
      <c r="T23" s="79">
        <f>IF('1. Ausbildungsjahr'!K23="-",0,'1. Ausbildungsjahr'!K23)</f>
        <v>0</v>
      </c>
      <c r="U23" s="13">
        <f>IF('1. Ausbildungsjahr'!K23="-",0,'1. Ausbildungsjahr'!$K$3)</f>
        <v>0</v>
      </c>
    </row>
    <row r="24" spans="1:21" x14ac:dyDescent="0.25">
      <c r="A24" s="74" t="s">
        <v>56</v>
      </c>
      <c r="B24" s="17">
        <f>IF('1. Ausbildungsjahr'!B24="-",0,'1. Ausbildungsjahr'!B24)</f>
        <v>0</v>
      </c>
      <c r="C24" s="13">
        <f>IF('1. Ausbildungsjahr'!$B24="-",0,'1. Ausbildungsjahr'!$B$3)</f>
        <v>0</v>
      </c>
      <c r="D24" s="17">
        <f>IF('1. Ausbildungsjahr'!C24="-",0,'1. Ausbildungsjahr'!C24)</f>
        <v>0</v>
      </c>
      <c r="E24" s="13">
        <f>IF('1. Ausbildungsjahr'!C24="-",0,'1. Ausbildungsjahr'!$C$3)</f>
        <v>0</v>
      </c>
      <c r="F24" s="79">
        <f>IF('1. Ausbildungsjahr'!D24="-",0,'1. Ausbildungsjahr'!D24)</f>
        <v>0</v>
      </c>
      <c r="G24" s="13">
        <f>IF('1. Ausbildungsjahr'!D24="-",0,'1. Ausbildungsjahr'!$D$3)</f>
        <v>0</v>
      </c>
      <c r="H24" s="79">
        <f>IF('1. Ausbildungsjahr'!E24="-",0,'1. Ausbildungsjahr'!E24)</f>
        <v>0</v>
      </c>
      <c r="I24" s="13">
        <f>IF('1. Ausbildungsjahr'!E24="-",0,'1. Ausbildungsjahr'!$E$3)</f>
        <v>0</v>
      </c>
      <c r="J24" s="79">
        <f>IF('1. Ausbildungsjahr'!F24="-",0,'1. Ausbildungsjahr'!F24)</f>
        <v>0</v>
      </c>
      <c r="K24" s="13">
        <f>IF('1. Ausbildungsjahr'!F24="-",0,'1. Ausbildungsjahr'!$F$3)</f>
        <v>0</v>
      </c>
      <c r="L24" s="79">
        <f>IF('1. Ausbildungsjahr'!G24="-",0,'1. Ausbildungsjahr'!G24)</f>
        <v>0</v>
      </c>
      <c r="M24" s="13">
        <f>IF('1. Ausbildungsjahr'!G24="-",0,'1. Ausbildungsjahr'!$G$3)</f>
        <v>0</v>
      </c>
      <c r="N24" s="79">
        <f>IF('1. Ausbildungsjahr'!H24="-",0,'1. Ausbildungsjahr'!H24)</f>
        <v>0</v>
      </c>
      <c r="O24" s="13">
        <f>IF('1. Ausbildungsjahr'!H24="-",0,'1. Ausbildungsjahr'!$H$3)</f>
        <v>0</v>
      </c>
      <c r="P24" s="79">
        <f>IF('1. Ausbildungsjahr'!I24="-",0,'1. Ausbildungsjahr'!I24)</f>
        <v>0</v>
      </c>
      <c r="Q24" s="13">
        <f>IF('1. Ausbildungsjahr'!I24="-",0,'1. Ausbildungsjahr'!$I$3)</f>
        <v>0</v>
      </c>
      <c r="R24" s="79">
        <f>IF('1. Ausbildungsjahr'!J24="-",0,'1. Ausbildungsjahr'!J24)</f>
        <v>0</v>
      </c>
      <c r="S24" s="13">
        <f>IF('1. Ausbildungsjahr'!J24="-",0,'1. Ausbildungsjahr'!$J$3)</f>
        <v>0</v>
      </c>
      <c r="T24" s="79">
        <f>IF('1. Ausbildungsjahr'!K24="-",0,'1. Ausbildungsjahr'!K24)</f>
        <v>0</v>
      </c>
      <c r="U24" s="13">
        <f>IF('1. Ausbildungsjahr'!K24="-",0,'1. Ausbildungsjahr'!$K$3)</f>
        <v>0</v>
      </c>
    </row>
    <row r="25" spans="1:21" x14ac:dyDescent="0.25">
      <c r="A25" s="74" t="s">
        <v>76</v>
      </c>
      <c r="B25" s="17">
        <f>IF('1. Ausbildungsjahr'!B25="-",0,'1. Ausbildungsjahr'!B25)</f>
        <v>0</v>
      </c>
      <c r="C25" s="13">
        <f>IF('1. Ausbildungsjahr'!$B25="-",0,'1. Ausbildungsjahr'!$B$3)</f>
        <v>0</v>
      </c>
      <c r="D25" s="17">
        <f>IF('1. Ausbildungsjahr'!C25="-",0,'1. Ausbildungsjahr'!C25)</f>
        <v>0</v>
      </c>
      <c r="E25" s="13">
        <f>IF('1. Ausbildungsjahr'!C25="-",0,'1. Ausbildungsjahr'!$C$3)</f>
        <v>0</v>
      </c>
      <c r="F25" s="79">
        <f>IF('1. Ausbildungsjahr'!D25="-",0,'1. Ausbildungsjahr'!D25)</f>
        <v>0</v>
      </c>
      <c r="G25" s="13">
        <f>IF('1. Ausbildungsjahr'!D25="-",0,'1. Ausbildungsjahr'!$D$3)</f>
        <v>0</v>
      </c>
      <c r="H25" s="79">
        <f>IF('1. Ausbildungsjahr'!E25="-",0,'1. Ausbildungsjahr'!E25)</f>
        <v>0</v>
      </c>
      <c r="I25" s="13">
        <f>IF('1. Ausbildungsjahr'!E25="-",0,'1. Ausbildungsjahr'!$E$3)</f>
        <v>0</v>
      </c>
      <c r="J25" s="79">
        <f>IF('1. Ausbildungsjahr'!F25="-",0,'1. Ausbildungsjahr'!F25)</f>
        <v>0</v>
      </c>
      <c r="K25" s="13">
        <f>IF('1. Ausbildungsjahr'!F25="-",0,'1. Ausbildungsjahr'!$F$3)</f>
        <v>0</v>
      </c>
      <c r="L25" s="79">
        <f>IF('1. Ausbildungsjahr'!G25="-",0,'1. Ausbildungsjahr'!G25)</f>
        <v>0</v>
      </c>
      <c r="M25" s="13">
        <f>IF('1. Ausbildungsjahr'!G25="-",0,'1. Ausbildungsjahr'!$G$3)</f>
        <v>0</v>
      </c>
      <c r="N25" s="79">
        <f>IF('1. Ausbildungsjahr'!H25="-",0,'1. Ausbildungsjahr'!H25)</f>
        <v>0</v>
      </c>
      <c r="O25" s="13">
        <f>IF('1. Ausbildungsjahr'!H25="-",0,'1. Ausbildungsjahr'!$H$3)</f>
        <v>0</v>
      </c>
      <c r="P25" s="79">
        <f>IF('1. Ausbildungsjahr'!I25="-",0,'1. Ausbildungsjahr'!I25)</f>
        <v>0</v>
      </c>
      <c r="Q25" s="13">
        <f>IF('1. Ausbildungsjahr'!I25="-",0,'1. Ausbildungsjahr'!$I$3)</f>
        <v>0</v>
      </c>
      <c r="R25" s="79">
        <f>IF('1. Ausbildungsjahr'!J25="-",0,'1. Ausbildungsjahr'!J25)</f>
        <v>0</v>
      </c>
      <c r="S25" s="13">
        <f>IF('1. Ausbildungsjahr'!J25="-",0,'1. Ausbildungsjahr'!$J$3)</f>
        <v>0</v>
      </c>
      <c r="T25" s="79">
        <f>IF('1. Ausbildungsjahr'!K25="-",0,'1. Ausbildungsjahr'!K25)</f>
        <v>0</v>
      </c>
      <c r="U25" s="13">
        <f>IF('1. Ausbildungsjahr'!K25="-",0,'1. Ausbildungsjahr'!$K$3)</f>
        <v>0</v>
      </c>
    </row>
    <row r="26" spans="1:21" x14ac:dyDescent="0.25">
      <c r="A26" s="74" t="s">
        <v>57</v>
      </c>
      <c r="B26" s="17">
        <f>IF('1. Ausbildungsjahr'!B26="-",0,'1. Ausbildungsjahr'!B26)</f>
        <v>0</v>
      </c>
      <c r="C26" s="13">
        <f>IF('1. Ausbildungsjahr'!$B26="-",0,'1. Ausbildungsjahr'!$B$3)</f>
        <v>0</v>
      </c>
      <c r="D26" s="17">
        <f>IF('1. Ausbildungsjahr'!C26="-",0,'1. Ausbildungsjahr'!C26)</f>
        <v>0</v>
      </c>
      <c r="E26" s="13">
        <f>IF('1. Ausbildungsjahr'!C26="-",0,'1. Ausbildungsjahr'!$C$3)</f>
        <v>0</v>
      </c>
      <c r="F26" s="79">
        <f>IF('1. Ausbildungsjahr'!D26="-",0,'1. Ausbildungsjahr'!D26)</f>
        <v>0</v>
      </c>
      <c r="G26" s="13">
        <f>IF('1. Ausbildungsjahr'!D26="-",0,'1. Ausbildungsjahr'!$D$3)</f>
        <v>0</v>
      </c>
      <c r="H26" s="79">
        <f>IF('1. Ausbildungsjahr'!E26="-",0,'1. Ausbildungsjahr'!E26)</f>
        <v>0</v>
      </c>
      <c r="I26" s="13">
        <f>IF('1. Ausbildungsjahr'!E26="-",0,'1. Ausbildungsjahr'!$E$3)</f>
        <v>0</v>
      </c>
      <c r="J26" s="79">
        <f>IF('1. Ausbildungsjahr'!F26="-",0,'1. Ausbildungsjahr'!F26)</f>
        <v>0</v>
      </c>
      <c r="K26" s="13">
        <f>IF('1. Ausbildungsjahr'!F26="-",0,'1. Ausbildungsjahr'!$F$3)</f>
        <v>0</v>
      </c>
      <c r="L26" s="79">
        <f>IF('1. Ausbildungsjahr'!G26="-",0,'1. Ausbildungsjahr'!G26)</f>
        <v>0</v>
      </c>
      <c r="M26" s="13">
        <f>IF('1. Ausbildungsjahr'!G26="-",0,'1. Ausbildungsjahr'!$G$3)</f>
        <v>0</v>
      </c>
      <c r="N26" s="79">
        <f>IF('1. Ausbildungsjahr'!H26="-",0,'1. Ausbildungsjahr'!H26)</f>
        <v>0</v>
      </c>
      <c r="O26" s="13">
        <f>IF('1. Ausbildungsjahr'!H26="-",0,'1. Ausbildungsjahr'!$H$3)</f>
        <v>0</v>
      </c>
      <c r="P26" s="79">
        <f>IF('1. Ausbildungsjahr'!I26="-",0,'1. Ausbildungsjahr'!I26)</f>
        <v>0</v>
      </c>
      <c r="Q26" s="13">
        <f>IF('1. Ausbildungsjahr'!I26="-",0,'1. Ausbildungsjahr'!$I$3)</f>
        <v>0</v>
      </c>
      <c r="R26" s="79">
        <f>IF('1. Ausbildungsjahr'!J26="-",0,'1. Ausbildungsjahr'!J26)</f>
        <v>0</v>
      </c>
      <c r="S26" s="13">
        <f>IF('1. Ausbildungsjahr'!J26="-",0,'1. Ausbildungsjahr'!$J$3)</f>
        <v>0</v>
      </c>
      <c r="T26" s="79">
        <f>IF('1. Ausbildungsjahr'!K26="-",0,'1. Ausbildungsjahr'!K26)</f>
        <v>0</v>
      </c>
      <c r="U26" s="13">
        <f>IF('1. Ausbildungsjahr'!K26="-",0,'1. Ausbildungsjahr'!$K$3)</f>
        <v>0</v>
      </c>
    </row>
    <row r="27" spans="1:21" x14ac:dyDescent="0.25">
      <c r="A27" s="59"/>
      <c r="B27" s="17"/>
      <c r="C27" s="13"/>
      <c r="D27" s="17"/>
      <c r="E27" s="13"/>
      <c r="F27" s="79"/>
      <c r="G27" s="13"/>
      <c r="H27" s="79"/>
      <c r="I27" s="13"/>
      <c r="J27" s="79"/>
      <c r="K27" s="13"/>
      <c r="L27" s="79"/>
      <c r="M27" s="13"/>
      <c r="N27" s="79"/>
      <c r="O27" s="13"/>
      <c r="P27" s="79"/>
      <c r="Q27" s="13"/>
      <c r="R27" s="79"/>
      <c r="S27" s="13"/>
      <c r="T27" s="79"/>
      <c r="U27" s="13"/>
    </row>
    <row r="28" spans="1:21" ht="18" x14ac:dyDescent="0.25">
      <c r="A28" s="92" t="s">
        <v>77</v>
      </c>
      <c r="B28" s="17"/>
      <c r="C28" s="13"/>
      <c r="D28" s="17"/>
      <c r="E28" s="13"/>
      <c r="F28" s="79"/>
      <c r="G28" s="13"/>
      <c r="H28" s="79"/>
      <c r="I28" s="13"/>
      <c r="J28" s="79"/>
      <c r="K28" s="13"/>
      <c r="L28" s="79"/>
      <c r="M28" s="13"/>
      <c r="N28" s="79"/>
      <c r="O28" s="13"/>
      <c r="P28" s="79"/>
      <c r="Q28" s="13"/>
      <c r="R28" s="79"/>
      <c r="S28" s="13"/>
      <c r="T28" s="79"/>
      <c r="U28" s="13"/>
    </row>
    <row r="29" spans="1:21" x14ac:dyDescent="0.25">
      <c r="A29" s="93" t="s">
        <v>58</v>
      </c>
      <c r="B29" s="17"/>
      <c r="C29" s="13"/>
      <c r="D29" s="17"/>
      <c r="E29" s="13"/>
      <c r="F29" s="79"/>
      <c r="G29" s="13"/>
      <c r="H29" s="79"/>
      <c r="I29" s="13"/>
      <c r="J29" s="79"/>
      <c r="K29" s="13"/>
      <c r="L29" s="79"/>
      <c r="M29" s="13"/>
      <c r="N29" s="79"/>
      <c r="O29" s="13"/>
      <c r="P29" s="79"/>
      <c r="Q29" s="13"/>
      <c r="R29" s="79"/>
      <c r="S29" s="13"/>
      <c r="T29" s="79"/>
      <c r="U29" s="13"/>
    </row>
    <row r="30" spans="1:21" x14ac:dyDescent="0.25">
      <c r="A30" s="74" t="s">
        <v>59</v>
      </c>
      <c r="B30" s="17">
        <f>IF('1. Ausbildungsjahr'!B30="-",0,'1. Ausbildungsjahr'!B30)</f>
        <v>0</v>
      </c>
      <c r="C30" s="13">
        <f>IF('1. Ausbildungsjahr'!$B30="-",0,'1. Ausbildungsjahr'!$B$3)</f>
        <v>0</v>
      </c>
      <c r="D30" s="17">
        <f>IF('1. Ausbildungsjahr'!C30="-",0,'1. Ausbildungsjahr'!C30)</f>
        <v>0</v>
      </c>
      <c r="E30" s="13">
        <f>IF('1. Ausbildungsjahr'!C30="-",0,'1. Ausbildungsjahr'!$C$3)</f>
        <v>0</v>
      </c>
      <c r="F30" s="79">
        <f>IF('1. Ausbildungsjahr'!D30="-",0,'1. Ausbildungsjahr'!D30)</f>
        <v>0</v>
      </c>
      <c r="G30" s="13">
        <f>IF('1. Ausbildungsjahr'!D30="-",0,'1. Ausbildungsjahr'!$D$3)</f>
        <v>0</v>
      </c>
      <c r="H30" s="79">
        <f>IF('1. Ausbildungsjahr'!E30="-",0,'1. Ausbildungsjahr'!E30)</f>
        <v>0</v>
      </c>
      <c r="I30" s="13">
        <f>IF('1. Ausbildungsjahr'!E30="-",0,'1. Ausbildungsjahr'!$E$3)</f>
        <v>0</v>
      </c>
      <c r="J30" s="79">
        <f>IF('1. Ausbildungsjahr'!F30="-",0,'1. Ausbildungsjahr'!F30)</f>
        <v>0</v>
      </c>
      <c r="K30" s="13">
        <f>IF('1. Ausbildungsjahr'!F30="-",0,'1. Ausbildungsjahr'!$F$3)</f>
        <v>0</v>
      </c>
      <c r="L30" s="79">
        <f>IF('1. Ausbildungsjahr'!G30="-",0,'1. Ausbildungsjahr'!G30)</f>
        <v>0</v>
      </c>
      <c r="M30" s="13">
        <f>IF('1. Ausbildungsjahr'!G30="-",0,'1. Ausbildungsjahr'!$G$3)</f>
        <v>0</v>
      </c>
      <c r="N30" s="79">
        <f>IF('1. Ausbildungsjahr'!H30="-",0,'1. Ausbildungsjahr'!H30)</f>
        <v>0</v>
      </c>
      <c r="O30" s="13">
        <f>IF('1. Ausbildungsjahr'!H30="-",0,'1. Ausbildungsjahr'!$H$3)</f>
        <v>0</v>
      </c>
      <c r="P30" s="79">
        <f>IF('1. Ausbildungsjahr'!I30="-",0,'1. Ausbildungsjahr'!I30)</f>
        <v>0</v>
      </c>
      <c r="Q30" s="13">
        <f>IF('1. Ausbildungsjahr'!I30="-",0,'1. Ausbildungsjahr'!$I$3)</f>
        <v>0</v>
      </c>
      <c r="R30" s="79">
        <f>IF('1. Ausbildungsjahr'!J30="-",0,'1. Ausbildungsjahr'!J30)</f>
        <v>0</v>
      </c>
      <c r="S30" s="13">
        <f>IF('1. Ausbildungsjahr'!J30="-",0,'1. Ausbildungsjahr'!$J$3)</f>
        <v>0</v>
      </c>
      <c r="T30" s="79">
        <f>IF('1. Ausbildungsjahr'!K30="-",0,'1. Ausbildungsjahr'!K30)</f>
        <v>0</v>
      </c>
      <c r="U30" s="13">
        <f>IF('1. Ausbildungsjahr'!K30="-",0,'1. Ausbildungsjahr'!$K$3)</f>
        <v>0</v>
      </c>
    </row>
    <row r="31" spans="1:21" x14ac:dyDescent="0.25">
      <c r="A31" s="74" t="s">
        <v>60</v>
      </c>
      <c r="B31" s="17">
        <f>IF('1. Ausbildungsjahr'!B31="-",0,'1. Ausbildungsjahr'!B31)</f>
        <v>0</v>
      </c>
      <c r="C31" s="13">
        <f>IF('1. Ausbildungsjahr'!$B31="-",0,'1. Ausbildungsjahr'!$B$3)</f>
        <v>0</v>
      </c>
      <c r="D31" s="17">
        <f>IF('1. Ausbildungsjahr'!C31="-",0,'1. Ausbildungsjahr'!C31)</f>
        <v>0</v>
      </c>
      <c r="E31" s="13">
        <f>IF('1. Ausbildungsjahr'!C31="-",0,'1. Ausbildungsjahr'!$C$3)</f>
        <v>0</v>
      </c>
      <c r="F31" s="79">
        <f>IF('1. Ausbildungsjahr'!D31="-",0,'1. Ausbildungsjahr'!D31)</f>
        <v>0</v>
      </c>
      <c r="G31" s="13">
        <f>IF('1. Ausbildungsjahr'!D31="-",0,'1. Ausbildungsjahr'!$D$3)</f>
        <v>0</v>
      </c>
      <c r="H31" s="79">
        <f>IF('1. Ausbildungsjahr'!E31="-",0,'1. Ausbildungsjahr'!E31)</f>
        <v>0</v>
      </c>
      <c r="I31" s="13">
        <f>IF('1. Ausbildungsjahr'!E31="-",0,'1. Ausbildungsjahr'!$E$3)</f>
        <v>0</v>
      </c>
      <c r="J31" s="79">
        <f>IF('1. Ausbildungsjahr'!F31="-",0,'1. Ausbildungsjahr'!F31)</f>
        <v>0</v>
      </c>
      <c r="K31" s="13">
        <f>IF('1. Ausbildungsjahr'!F31="-",0,'1. Ausbildungsjahr'!$F$3)</f>
        <v>0</v>
      </c>
      <c r="L31" s="79">
        <f>IF('1. Ausbildungsjahr'!G31="-",0,'1. Ausbildungsjahr'!G31)</f>
        <v>0</v>
      </c>
      <c r="M31" s="13">
        <f>IF('1. Ausbildungsjahr'!G31="-",0,'1. Ausbildungsjahr'!$G$3)</f>
        <v>0</v>
      </c>
      <c r="N31" s="79">
        <f>IF('1. Ausbildungsjahr'!H31="-",0,'1. Ausbildungsjahr'!H31)</f>
        <v>0</v>
      </c>
      <c r="O31" s="13">
        <f>IF('1. Ausbildungsjahr'!H31="-",0,'1. Ausbildungsjahr'!$H$3)</f>
        <v>0</v>
      </c>
      <c r="P31" s="79">
        <f>IF('1. Ausbildungsjahr'!I31="-",0,'1. Ausbildungsjahr'!I31)</f>
        <v>0</v>
      </c>
      <c r="Q31" s="13">
        <f>IF('1. Ausbildungsjahr'!I31="-",0,'1. Ausbildungsjahr'!$I$3)</f>
        <v>0</v>
      </c>
      <c r="R31" s="79">
        <f>IF('1. Ausbildungsjahr'!J31="-",0,'1. Ausbildungsjahr'!J31)</f>
        <v>0</v>
      </c>
      <c r="S31" s="13">
        <f>IF('1. Ausbildungsjahr'!J31="-",0,'1. Ausbildungsjahr'!$J$3)</f>
        <v>0</v>
      </c>
      <c r="T31" s="79">
        <f>IF('1. Ausbildungsjahr'!K31="-",0,'1. Ausbildungsjahr'!K31)</f>
        <v>0</v>
      </c>
      <c r="U31" s="13">
        <f>IF('1. Ausbildungsjahr'!K31="-",0,'1. Ausbildungsjahr'!$K$3)</f>
        <v>0</v>
      </c>
    </row>
    <row r="32" spans="1:21" x14ac:dyDescent="0.25">
      <c r="A32" s="74" t="s">
        <v>61</v>
      </c>
      <c r="B32" s="17">
        <f>IF('1. Ausbildungsjahr'!B32="-",0,'1. Ausbildungsjahr'!B32)</f>
        <v>0</v>
      </c>
      <c r="C32" s="13">
        <f>IF('1. Ausbildungsjahr'!$B32="-",0,'1. Ausbildungsjahr'!$B$3)</f>
        <v>0</v>
      </c>
      <c r="D32" s="17">
        <f>IF('1. Ausbildungsjahr'!C32="-",0,'1. Ausbildungsjahr'!C32)</f>
        <v>0</v>
      </c>
      <c r="E32" s="13">
        <f>IF('1. Ausbildungsjahr'!C32="-",0,'1. Ausbildungsjahr'!$C$3)</f>
        <v>0</v>
      </c>
      <c r="F32" s="79">
        <f>IF('1. Ausbildungsjahr'!D32="-",0,'1. Ausbildungsjahr'!D32)</f>
        <v>0</v>
      </c>
      <c r="G32" s="13">
        <f>IF('1. Ausbildungsjahr'!D32="-",0,'1. Ausbildungsjahr'!$D$3)</f>
        <v>0</v>
      </c>
      <c r="H32" s="79">
        <f>IF('1. Ausbildungsjahr'!E32="-",0,'1. Ausbildungsjahr'!E32)</f>
        <v>0</v>
      </c>
      <c r="I32" s="13">
        <f>IF('1. Ausbildungsjahr'!E32="-",0,'1. Ausbildungsjahr'!$E$3)</f>
        <v>0</v>
      </c>
      <c r="J32" s="79">
        <f>IF('1. Ausbildungsjahr'!F32="-",0,'1. Ausbildungsjahr'!F32)</f>
        <v>0</v>
      </c>
      <c r="K32" s="13">
        <f>IF('1. Ausbildungsjahr'!F32="-",0,'1. Ausbildungsjahr'!$F$3)</f>
        <v>0</v>
      </c>
      <c r="L32" s="79">
        <f>IF('1. Ausbildungsjahr'!G32="-",0,'1. Ausbildungsjahr'!G32)</f>
        <v>0</v>
      </c>
      <c r="M32" s="13">
        <f>IF('1. Ausbildungsjahr'!G32="-",0,'1. Ausbildungsjahr'!$G$3)</f>
        <v>0</v>
      </c>
      <c r="N32" s="79">
        <f>IF('1. Ausbildungsjahr'!H32="-",0,'1. Ausbildungsjahr'!H32)</f>
        <v>0</v>
      </c>
      <c r="O32" s="13">
        <f>IF('1. Ausbildungsjahr'!H32="-",0,'1. Ausbildungsjahr'!$H$3)</f>
        <v>0</v>
      </c>
      <c r="P32" s="79">
        <f>IF('1. Ausbildungsjahr'!I32="-",0,'1. Ausbildungsjahr'!I32)</f>
        <v>0</v>
      </c>
      <c r="Q32" s="13">
        <f>IF('1. Ausbildungsjahr'!I32="-",0,'1. Ausbildungsjahr'!$I$3)</f>
        <v>0</v>
      </c>
      <c r="R32" s="79">
        <f>IF('1. Ausbildungsjahr'!J32="-",0,'1. Ausbildungsjahr'!J32)</f>
        <v>0</v>
      </c>
      <c r="S32" s="13">
        <f>IF('1. Ausbildungsjahr'!J32="-",0,'1. Ausbildungsjahr'!$J$3)</f>
        <v>0</v>
      </c>
      <c r="T32" s="79">
        <f>IF('1. Ausbildungsjahr'!K32="-",0,'1. Ausbildungsjahr'!K32)</f>
        <v>0</v>
      </c>
      <c r="U32" s="13">
        <f>IF('1. Ausbildungsjahr'!K32="-",0,'1. Ausbildungsjahr'!$K$3)</f>
        <v>0</v>
      </c>
    </row>
    <row r="33" spans="1:21" x14ac:dyDescent="0.25">
      <c r="A33" s="74" t="s">
        <v>62</v>
      </c>
      <c r="B33" s="17">
        <f>IF('1. Ausbildungsjahr'!B33="-",0,'1. Ausbildungsjahr'!B33)</f>
        <v>0</v>
      </c>
      <c r="C33" s="13">
        <f>IF('1. Ausbildungsjahr'!$B33="-",0,'1. Ausbildungsjahr'!$B$3)</f>
        <v>0</v>
      </c>
      <c r="D33" s="17">
        <f>IF('1. Ausbildungsjahr'!C33="-",0,'1. Ausbildungsjahr'!C33)</f>
        <v>0</v>
      </c>
      <c r="E33" s="13">
        <f>IF('1. Ausbildungsjahr'!C33="-",0,'1. Ausbildungsjahr'!$C$3)</f>
        <v>0</v>
      </c>
      <c r="F33" s="79">
        <f>IF('1. Ausbildungsjahr'!D33="-",0,'1. Ausbildungsjahr'!D33)</f>
        <v>0</v>
      </c>
      <c r="G33" s="13">
        <f>IF('1. Ausbildungsjahr'!D33="-",0,'1. Ausbildungsjahr'!$D$3)</f>
        <v>0</v>
      </c>
      <c r="H33" s="79">
        <f>IF('1. Ausbildungsjahr'!E33="-",0,'1. Ausbildungsjahr'!E33)</f>
        <v>0</v>
      </c>
      <c r="I33" s="13">
        <f>IF('1. Ausbildungsjahr'!E33="-",0,'1. Ausbildungsjahr'!$E$3)</f>
        <v>0</v>
      </c>
      <c r="J33" s="79">
        <f>IF('1. Ausbildungsjahr'!F33="-",0,'1. Ausbildungsjahr'!F33)</f>
        <v>0</v>
      </c>
      <c r="K33" s="13">
        <f>IF('1. Ausbildungsjahr'!F33="-",0,'1. Ausbildungsjahr'!$F$3)</f>
        <v>0</v>
      </c>
      <c r="L33" s="79">
        <f>IF('1. Ausbildungsjahr'!G33="-",0,'1. Ausbildungsjahr'!G33)</f>
        <v>0</v>
      </c>
      <c r="M33" s="13">
        <f>IF('1. Ausbildungsjahr'!G33="-",0,'1. Ausbildungsjahr'!$G$3)</f>
        <v>0</v>
      </c>
      <c r="N33" s="79">
        <f>IF('1. Ausbildungsjahr'!H33="-",0,'1. Ausbildungsjahr'!H33)</f>
        <v>0</v>
      </c>
      <c r="O33" s="13">
        <f>IF('1. Ausbildungsjahr'!H33="-",0,'1. Ausbildungsjahr'!$H$3)</f>
        <v>0</v>
      </c>
      <c r="P33" s="79">
        <f>IF('1. Ausbildungsjahr'!I33="-",0,'1. Ausbildungsjahr'!I33)</f>
        <v>0</v>
      </c>
      <c r="Q33" s="13">
        <f>IF('1. Ausbildungsjahr'!I33="-",0,'1. Ausbildungsjahr'!$I$3)</f>
        <v>0</v>
      </c>
      <c r="R33" s="79">
        <f>IF('1. Ausbildungsjahr'!J33="-",0,'1. Ausbildungsjahr'!J33)</f>
        <v>0</v>
      </c>
      <c r="S33" s="13">
        <f>IF('1. Ausbildungsjahr'!J33="-",0,'1. Ausbildungsjahr'!$J$3)</f>
        <v>0</v>
      </c>
      <c r="T33" s="79">
        <f>IF('1. Ausbildungsjahr'!K33="-",0,'1. Ausbildungsjahr'!K33)</f>
        <v>0</v>
      </c>
      <c r="U33" s="13">
        <f>IF('1. Ausbildungsjahr'!K33="-",0,'1. Ausbildungsjahr'!$K$3)</f>
        <v>0</v>
      </c>
    </row>
    <row r="34" spans="1:21" x14ac:dyDescent="0.25">
      <c r="A34" s="74" t="s">
        <v>63</v>
      </c>
      <c r="B34" s="17">
        <f>IF('1. Ausbildungsjahr'!B34="-",0,'1. Ausbildungsjahr'!B34)</f>
        <v>0</v>
      </c>
      <c r="C34" s="13">
        <f>IF('1. Ausbildungsjahr'!$B34="-",0,'1. Ausbildungsjahr'!$B$3)</f>
        <v>0</v>
      </c>
      <c r="D34" s="17">
        <f>IF('1. Ausbildungsjahr'!C34="-",0,'1. Ausbildungsjahr'!C34)</f>
        <v>0</v>
      </c>
      <c r="E34" s="13">
        <f>IF('1. Ausbildungsjahr'!C34="-",0,'1. Ausbildungsjahr'!$C$3)</f>
        <v>0</v>
      </c>
      <c r="F34" s="79">
        <f>IF('1. Ausbildungsjahr'!D34="-",0,'1. Ausbildungsjahr'!D34)</f>
        <v>0</v>
      </c>
      <c r="G34" s="13">
        <f>IF('1. Ausbildungsjahr'!D34="-",0,'1. Ausbildungsjahr'!$D$3)</f>
        <v>0</v>
      </c>
      <c r="H34" s="79">
        <f>IF('1. Ausbildungsjahr'!E34="-",0,'1. Ausbildungsjahr'!E34)</f>
        <v>0</v>
      </c>
      <c r="I34" s="13">
        <f>IF('1. Ausbildungsjahr'!E34="-",0,'1. Ausbildungsjahr'!$E$3)</f>
        <v>0</v>
      </c>
      <c r="J34" s="79">
        <f>IF('1. Ausbildungsjahr'!F34="-",0,'1. Ausbildungsjahr'!F34)</f>
        <v>0</v>
      </c>
      <c r="K34" s="13">
        <f>IF('1. Ausbildungsjahr'!F34="-",0,'1. Ausbildungsjahr'!$F$3)</f>
        <v>0</v>
      </c>
      <c r="L34" s="79">
        <f>IF('1. Ausbildungsjahr'!G34="-",0,'1. Ausbildungsjahr'!G34)</f>
        <v>0</v>
      </c>
      <c r="M34" s="13">
        <f>IF('1. Ausbildungsjahr'!G34="-",0,'1. Ausbildungsjahr'!$G$3)</f>
        <v>0</v>
      </c>
      <c r="N34" s="79">
        <f>IF('1. Ausbildungsjahr'!H34="-",0,'1. Ausbildungsjahr'!H34)</f>
        <v>0</v>
      </c>
      <c r="O34" s="13">
        <f>IF('1. Ausbildungsjahr'!H34="-",0,'1. Ausbildungsjahr'!$H$3)</f>
        <v>0</v>
      </c>
      <c r="P34" s="79">
        <f>IF('1. Ausbildungsjahr'!I34="-",0,'1. Ausbildungsjahr'!I34)</f>
        <v>0</v>
      </c>
      <c r="Q34" s="13">
        <f>IF('1. Ausbildungsjahr'!I34="-",0,'1. Ausbildungsjahr'!$I$3)</f>
        <v>0</v>
      </c>
      <c r="R34" s="79">
        <f>IF('1. Ausbildungsjahr'!J34="-",0,'1. Ausbildungsjahr'!J34)</f>
        <v>0</v>
      </c>
      <c r="S34" s="13">
        <f>IF('1. Ausbildungsjahr'!J34="-",0,'1. Ausbildungsjahr'!$J$3)</f>
        <v>0</v>
      </c>
      <c r="T34" s="79">
        <f>IF('1. Ausbildungsjahr'!K34="-",0,'1. Ausbildungsjahr'!K34)</f>
        <v>0</v>
      </c>
      <c r="U34" s="13">
        <f>IF('1. Ausbildungsjahr'!K34="-",0,'1. Ausbildungsjahr'!$K$3)</f>
        <v>0</v>
      </c>
    </row>
    <row r="35" spans="1:21" x14ac:dyDescent="0.25">
      <c r="A35" s="59"/>
      <c r="B35" s="17"/>
      <c r="C35" s="13"/>
      <c r="D35" s="17"/>
      <c r="E35" s="13"/>
      <c r="F35" s="79"/>
      <c r="G35" s="13"/>
      <c r="H35" s="79"/>
      <c r="I35" s="13"/>
      <c r="J35" s="79"/>
      <c r="K35" s="13"/>
      <c r="L35" s="79"/>
      <c r="M35" s="13"/>
      <c r="N35" s="79"/>
      <c r="O35" s="13"/>
      <c r="P35" s="79"/>
      <c r="Q35" s="13"/>
      <c r="R35" s="79"/>
      <c r="S35" s="13"/>
      <c r="T35" s="79"/>
      <c r="U35" s="13"/>
    </row>
    <row r="36" spans="1:21" x14ac:dyDescent="0.25">
      <c r="A36" s="59"/>
      <c r="B36" s="17"/>
      <c r="C36" s="13"/>
      <c r="D36" s="17"/>
      <c r="E36" s="13"/>
      <c r="F36" s="79"/>
      <c r="G36" s="13"/>
      <c r="H36" s="79"/>
      <c r="I36" s="13"/>
      <c r="J36" s="79"/>
      <c r="K36" s="13"/>
      <c r="L36" s="79"/>
      <c r="M36" s="13"/>
      <c r="N36" s="79"/>
      <c r="O36" s="13"/>
      <c r="P36" s="79"/>
      <c r="Q36" s="13"/>
      <c r="R36" s="79"/>
      <c r="S36" s="13"/>
      <c r="T36" s="79"/>
      <c r="U36" s="13"/>
    </row>
    <row r="37" spans="1:21" ht="18" x14ac:dyDescent="0.25">
      <c r="A37" s="92" t="s">
        <v>64</v>
      </c>
      <c r="B37" s="17"/>
      <c r="C37" s="13"/>
      <c r="D37" s="17"/>
      <c r="E37" s="13"/>
      <c r="F37" s="79"/>
      <c r="G37" s="13"/>
      <c r="H37" s="79"/>
      <c r="I37" s="13"/>
      <c r="J37" s="79"/>
      <c r="K37" s="13"/>
      <c r="L37" s="79"/>
      <c r="M37" s="13"/>
      <c r="N37" s="79"/>
      <c r="O37" s="13"/>
      <c r="P37" s="79"/>
      <c r="Q37" s="13"/>
      <c r="R37" s="79"/>
      <c r="S37" s="13"/>
      <c r="T37" s="79"/>
      <c r="U37" s="13"/>
    </row>
    <row r="38" spans="1:21" x14ac:dyDescent="0.25">
      <c r="A38" s="93" t="s">
        <v>78</v>
      </c>
      <c r="B38" s="17"/>
      <c r="C38" s="13"/>
      <c r="D38" s="17"/>
      <c r="E38" s="13"/>
      <c r="F38" s="79"/>
      <c r="G38" s="13"/>
      <c r="H38" s="79"/>
      <c r="I38" s="13"/>
      <c r="J38" s="79"/>
      <c r="K38" s="13"/>
      <c r="L38" s="79"/>
      <c r="M38" s="13"/>
      <c r="N38" s="79"/>
      <c r="O38" s="13"/>
      <c r="P38" s="79"/>
      <c r="Q38" s="13"/>
      <c r="R38" s="79"/>
      <c r="S38" s="13"/>
      <c r="T38" s="79"/>
      <c r="U38" s="13"/>
    </row>
    <row r="39" spans="1:21" x14ac:dyDescent="0.25">
      <c r="A39" s="94" t="s">
        <v>9</v>
      </c>
      <c r="B39" s="17">
        <f>IF('1. Ausbildungsjahr'!B39="-",0,'1. Ausbildungsjahr'!B39)</f>
        <v>0</v>
      </c>
      <c r="C39" s="13">
        <f>IF('1. Ausbildungsjahr'!$B39="-",0,'1. Ausbildungsjahr'!$B$3)</f>
        <v>0</v>
      </c>
      <c r="D39" s="17">
        <f>IF('1. Ausbildungsjahr'!C39="-",0,'1. Ausbildungsjahr'!C39)</f>
        <v>0</v>
      </c>
      <c r="E39" s="13">
        <f>IF('1. Ausbildungsjahr'!C39="-",0,'1. Ausbildungsjahr'!$C$3)</f>
        <v>0</v>
      </c>
      <c r="F39" s="79">
        <f>IF('1. Ausbildungsjahr'!D39="-",0,'1. Ausbildungsjahr'!D39)</f>
        <v>0</v>
      </c>
      <c r="G39" s="13">
        <f>IF('1. Ausbildungsjahr'!D39="-",0,'1. Ausbildungsjahr'!$D$3)</f>
        <v>0</v>
      </c>
      <c r="H39" s="79">
        <f>IF('1. Ausbildungsjahr'!E39="-",0,'1. Ausbildungsjahr'!E39)</f>
        <v>0</v>
      </c>
      <c r="I39" s="13">
        <f>IF('1. Ausbildungsjahr'!E39="-",0,'1. Ausbildungsjahr'!$E$3)</f>
        <v>0</v>
      </c>
      <c r="J39" s="79">
        <f>IF('1. Ausbildungsjahr'!F39="-",0,'1. Ausbildungsjahr'!F39)</f>
        <v>0</v>
      </c>
      <c r="K39" s="13">
        <f>IF('1. Ausbildungsjahr'!F39="-",0,'1. Ausbildungsjahr'!$F$3)</f>
        <v>0</v>
      </c>
      <c r="L39" s="79">
        <f>IF('1. Ausbildungsjahr'!G39="-",0,'1. Ausbildungsjahr'!G39)</f>
        <v>0</v>
      </c>
      <c r="M39" s="13">
        <f>IF('1. Ausbildungsjahr'!G39="-",0,'1. Ausbildungsjahr'!$G$3)</f>
        <v>0</v>
      </c>
      <c r="N39" s="79">
        <f>IF('1. Ausbildungsjahr'!H39="-",0,'1. Ausbildungsjahr'!H39)</f>
        <v>0</v>
      </c>
      <c r="O39" s="13">
        <f>IF('1. Ausbildungsjahr'!H39="-",0,'1. Ausbildungsjahr'!$H$3)</f>
        <v>0</v>
      </c>
      <c r="P39" s="79">
        <f>IF('1. Ausbildungsjahr'!I39="-",0,'1. Ausbildungsjahr'!I39)</f>
        <v>0</v>
      </c>
      <c r="Q39" s="13">
        <f>IF('1. Ausbildungsjahr'!I39="-",0,'1. Ausbildungsjahr'!$I$3)</f>
        <v>0</v>
      </c>
      <c r="R39" s="79">
        <f>IF('1. Ausbildungsjahr'!J39="-",0,'1. Ausbildungsjahr'!J39)</f>
        <v>0</v>
      </c>
      <c r="S39" s="13">
        <f>IF('1. Ausbildungsjahr'!J39="-",0,'1. Ausbildungsjahr'!$J$3)</f>
        <v>0</v>
      </c>
      <c r="T39" s="79">
        <f>IF('1. Ausbildungsjahr'!K39="-",0,'1. Ausbildungsjahr'!K39)</f>
        <v>0</v>
      </c>
      <c r="U39" s="13">
        <f>IF('1. Ausbildungsjahr'!K39="-",0,'1. Ausbildungsjahr'!$K$3)</f>
        <v>0</v>
      </c>
    </row>
    <row r="40" spans="1:21" x14ac:dyDescent="0.25">
      <c r="A40" s="94" t="s">
        <v>10</v>
      </c>
      <c r="B40" s="17">
        <f>IF('1. Ausbildungsjahr'!B40="-",0,'1. Ausbildungsjahr'!B40)</f>
        <v>0</v>
      </c>
      <c r="C40" s="13">
        <f>IF('1. Ausbildungsjahr'!$B40="-",0,'1. Ausbildungsjahr'!$B$3)</f>
        <v>0</v>
      </c>
      <c r="D40" s="17">
        <f>IF('1. Ausbildungsjahr'!C40="-",0,'1. Ausbildungsjahr'!C40)</f>
        <v>0</v>
      </c>
      <c r="E40" s="13">
        <f>IF('1. Ausbildungsjahr'!C40="-",0,'1. Ausbildungsjahr'!$C$3)</f>
        <v>0</v>
      </c>
      <c r="F40" s="79">
        <f>IF('1. Ausbildungsjahr'!D40="-",0,'1. Ausbildungsjahr'!D40)</f>
        <v>0</v>
      </c>
      <c r="G40" s="13">
        <f>IF('1. Ausbildungsjahr'!D40="-",0,'1. Ausbildungsjahr'!$D$3)</f>
        <v>0</v>
      </c>
      <c r="H40" s="79">
        <f>IF('1. Ausbildungsjahr'!E40="-",0,'1. Ausbildungsjahr'!E40)</f>
        <v>0</v>
      </c>
      <c r="I40" s="13">
        <f>IF('1. Ausbildungsjahr'!E40="-",0,'1. Ausbildungsjahr'!$E$3)</f>
        <v>0</v>
      </c>
      <c r="J40" s="79">
        <f>IF('1. Ausbildungsjahr'!F40="-",0,'1. Ausbildungsjahr'!F40)</f>
        <v>0</v>
      </c>
      <c r="K40" s="13">
        <f>IF('1. Ausbildungsjahr'!F40="-",0,'1. Ausbildungsjahr'!$F$3)</f>
        <v>0</v>
      </c>
      <c r="L40" s="79">
        <f>IF('1. Ausbildungsjahr'!G40="-",0,'1. Ausbildungsjahr'!G40)</f>
        <v>0</v>
      </c>
      <c r="M40" s="13">
        <f>IF('1. Ausbildungsjahr'!G40="-",0,'1. Ausbildungsjahr'!$G$3)</f>
        <v>0</v>
      </c>
      <c r="N40" s="79">
        <f>IF('1. Ausbildungsjahr'!H40="-",0,'1. Ausbildungsjahr'!H40)</f>
        <v>0</v>
      </c>
      <c r="O40" s="13">
        <f>IF('1. Ausbildungsjahr'!H40="-",0,'1. Ausbildungsjahr'!$H$3)</f>
        <v>0</v>
      </c>
      <c r="P40" s="79">
        <f>IF('1. Ausbildungsjahr'!I40="-",0,'1. Ausbildungsjahr'!I40)</f>
        <v>0</v>
      </c>
      <c r="Q40" s="13">
        <f>IF('1. Ausbildungsjahr'!I40="-",0,'1. Ausbildungsjahr'!$I$3)</f>
        <v>0</v>
      </c>
      <c r="R40" s="79">
        <f>IF('1. Ausbildungsjahr'!J40="-",0,'1. Ausbildungsjahr'!J40)</f>
        <v>0</v>
      </c>
      <c r="S40" s="13">
        <f>IF('1. Ausbildungsjahr'!J40="-",0,'1. Ausbildungsjahr'!$J$3)</f>
        <v>0</v>
      </c>
      <c r="T40" s="79">
        <f>IF('1. Ausbildungsjahr'!K40="-",0,'1. Ausbildungsjahr'!K40)</f>
        <v>0</v>
      </c>
      <c r="U40" s="13">
        <f>IF('1. Ausbildungsjahr'!K40="-",0,'1. Ausbildungsjahr'!$K$3)</f>
        <v>0</v>
      </c>
    </row>
    <row r="41" spans="1:21" x14ac:dyDescent="0.25">
      <c r="A41" s="94" t="s">
        <v>11</v>
      </c>
      <c r="B41" s="17">
        <f>IF('1. Ausbildungsjahr'!B41="-",0,'1. Ausbildungsjahr'!B41)</f>
        <v>0</v>
      </c>
      <c r="C41" s="13">
        <f>IF('1. Ausbildungsjahr'!$B41="-",0,'1. Ausbildungsjahr'!$B$3)</f>
        <v>0</v>
      </c>
      <c r="D41" s="17">
        <f>IF('1. Ausbildungsjahr'!C41="-",0,'1. Ausbildungsjahr'!C41)</f>
        <v>0</v>
      </c>
      <c r="E41" s="13">
        <f>IF('1. Ausbildungsjahr'!C41="-",0,'1. Ausbildungsjahr'!$C$3)</f>
        <v>0</v>
      </c>
      <c r="F41" s="79">
        <f>IF('1. Ausbildungsjahr'!D41="-",0,'1. Ausbildungsjahr'!D41)</f>
        <v>0</v>
      </c>
      <c r="G41" s="13">
        <f>IF('1. Ausbildungsjahr'!D41="-",0,'1. Ausbildungsjahr'!$D$3)</f>
        <v>0</v>
      </c>
      <c r="H41" s="79">
        <f>IF('1. Ausbildungsjahr'!E41="-",0,'1. Ausbildungsjahr'!E41)</f>
        <v>0</v>
      </c>
      <c r="I41" s="13">
        <f>IF('1. Ausbildungsjahr'!E41="-",0,'1. Ausbildungsjahr'!$E$3)</f>
        <v>0</v>
      </c>
      <c r="J41" s="79">
        <f>IF('1. Ausbildungsjahr'!F41="-",0,'1. Ausbildungsjahr'!F41)</f>
        <v>0</v>
      </c>
      <c r="K41" s="13">
        <f>IF('1. Ausbildungsjahr'!F41="-",0,'1. Ausbildungsjahr'!$F$3)</f>
        <v>0</v>
      </c>
      <c r="L41" s="79">
        <f>IF('1. Ausbildungsjahr'!G41="-",0,'1. Ausbildungsjahr'!G41)</f>
        <v>0</v>
      </c>
      <c r="M41" s="13">
        <f>IF('1. Ausbildungsjahr'!G41="-",0,'1. Ausbildungsjahr'!$G$3)</f>
        <v>0</v>
      </c>
      <c r="N41" s="79">
        <f>IF('1. Ausbildungsjahr'!H41="-",0,'1. Ausbildungsjahr'!H41)</f>
        <v>0</v>
      </c>
      <c r="O41" s="13">
        <f>IF('1. Ausbildungsjahr'!H41="-",0,'1. Ausbildungsjahr'!$H$3)</f>
        <v>0</v>
      </c>
      <c r="P41" s="79">
        <f>IF('1. Ausbildungsjahr'!I41="-",0,'1. Ausbildungsjahr'!I41)</f>
        <v>0</v>
      </c>
      <c r="Q41" s="13">
        <f>IF('1. Ausbildungsjahr'!I41="-",0,'1. Ausbildungsjahr'!$I$3)</f>
        <v>0</v>
      </c>
      <c r="R41" s="79">
        <f>IF('1. Ausbildungsjahr'!J41="-",0,'1. Ausbildungsjahr'!J41)</f>
        <v>0</v>
      </c>
      <c r="S41" s="13">
        <f>IF('1. Ausbildungsjahr'!J41="-",0,'1. Ausbildungsjahr'!$J$3)</f>
        <v>0</v>
      </c>
      <c r="T41" s="79">
        <f>IF('1. Ausbildungsjahr'!K41="-",0,'1. Ausbildungsjahr'!K41)</f>
        <v>0</v>
      </c>
      <c r="U41" s="13">
        <f>IF('1. Ausbildungsjahr'!K41="-",0,'1. Ausbildungsjahr'!$K$3)</f>
        <v>0</v>
      </c>
    </row>
    <row r="42" spans="1:21" x14ac:dyDescent="0.25">
      <c r="A42" s="94" t="s">
        <v>79</v>
      </c>
      <c r="B42" s="17">
        <f>IF('1. Ausbildungsjahr'!B42="-",0,'1. Ausbildungsjahr'!B42)</f>
        <v>0</v>
      </c>
      <c r="C42" s="13">
        <f>IF('1. Ausbildungsjahr'!$B42="-",0,'1. Ausbildungsjahr'!$B$3)</f>
        <v>0</v>
      </c>
      <c r="D42" s="17">
        <f>IF('1. Ausbildungsjahr'!C42="-",0,'1. Ausbildungsjahr'!C42)</f>
        <v>0</v>
      </c>
      <c r="E42" s="13">
        <f>IF('1. Ausbildungsjahr'!C42="-",0,'1. Ausbildungsjahr'!$C$3)</f>
        <v>0</v>
      </c>
      <c r="F42" s="79">
        <f>IF('1. Ausbildungsjahr'!D42="-",0,'1. Ausbildungsjahr'!D42)</f>
        <v>0</v>
      </c>
      <c r="G42" s="13">
        <f>IF('1. Ausbildungsjahr'!D42="-",0,'1. Ausbildungsjahr'!$D$3)</f>
        <v>0</v>
      </c>
      <c r="H42" s="79">
        <f>IF('1. Ausbildungsjahr'!E42="-",0,'1. Ausbildungsjahr'!E42)</f>
        <v>0</v>
      </c>
      <c r="I42" s="13">
        <f>IF('1. Ausbildungsjahr'!E42="-",0,'1. Ausbildungsjahr'!$E$3)</f>
        <v>0</v>
      </c>
      <c r="J42" s="79">
        <f>IF('1. Ausbildungsjahr'!F42="-",0,'1. Ausbildungsjahr'!F42)</f>
        <v>0</v>
      </c>
      <c r="K42" s="13">
        <f>IF('1. Ausbildungsjahr'!F42="-",0,'1. Ausbildungsjahr'!$F$3)</f>
        <v>0</v>
      </c>
      <c r="L42" s="79">
        <f>IF('1. Ausbildungsjahr'!G42="-",0,'1. Ausbildungsjahr'!G42)</f>
        <v>0</v>
      </c>
      <c r="M42" s="13">
        <f>IF('1. Ausbildungsjahr'!G42="-",0,'1. Ausbildungsjahr'!$G$3)</f>
        <v>0</v>
      </c>
      <c r="N42" s="79">
        <f>IF('1. Ausbildungsjahr'!H42="-",0,'1. Ausbildungsjahr'!H42)</f>
        <v>0</v>
      </c>
      <c r="O42" s="13">
        <f>IF('1. Ausbildungsjahr'!H42="-",0,'1. Ausbildungsjahr'!$H$3)</f>
        <v>0</v>
      </c>
      <c r="P42" s="79">
        <f>IF('1. Ausbildungsjahr'!I42="-",0,'1. Ausbildungsjahr'!I42)</f>
        <v>0</v>
      </c>
      <c r="Q42" s="13">
        <f>IF('1. Ausbildungsjahr'!I42="-",0,'1. Ausbildungsjahr'!$I$3)</f>
        <v>0</v>
      </c>
      <c r="R42" s="79">
        <f>IF('1. Ausbildungsjahr'!J42="-",0,'1. Ausbildungsjahr'!J42)</f>
        <v>0</v>
      </c>
      <c r="S42" s="13">
        <f>IF('1. Ausbildungsjahr'!J42="-",0,'1. Ausbildungsjahr'!$J$3)</f>
        <v>0</v>
      </c>
      <c r="T42" s="79">
        <f>IF('1. Ausbildungsjahr'!K42="-",0,'1. Ausbildungsjahr'!K42)</f>
        <v>0</v>
      </c>
      <c r="U42" s="13">
        <f>IF('1. Ausbildungsjahr'!K42="-",0,'1. Ausbildungsjahr'!$K$3)</f>
        <v>0</v>
      </c>
    </row>
    <row r="43" spans="1:21" x14ac:dyDescent="0.25">
      <c r="A43" s="59"/>
      <c r="B43" s="17"/>
      <c r="C43" s="13"/>
      <c r="D43" s="17"/>
      <c r="E43" s="13"/>
      <c r="F43" s="79"/>
      <c r="G43" s="13"/>
      <c r="H43" s="79"/>
      <c r="I43" s="13"/>
      <c r="J43" s="79"/>
      <c r="K43" s="13"/>
      <c r="L43" s="79"/>
      <c r="M43" s="13"/>
      <c r="N43" s="79"/>
      <c r="O43" s="13"/>
      <c r="P43" s="79"/>
      <c r="Q43" s="13"/>
      <c r="R43" s="79"/>
      <c r="S43" s="13"/>
      <c r="T43" s="79"/>
      <c r="U43" s="13"/>
    </row>
    <row r="44" spans="1:21" x14ac:dyDescent="0.25">
      <c r="A44" s="93" t="s">
        <v>80</v>
      </c>
      <c r="B44" s="17"/>
      <c r="C44" s="13"/>
      <c r="D44" s="17"/>
      <c r="E44" s="13"/>
      <c r="F44" s="79"/>
      <c r="G44" s="13"/>
      <c r="H44" s="79"/>
      <c r="I44" s="13"/>
      <c r="J44" s="79"/>
      <c r="K44" s="13"/>
      <c r="L44" s="79"/>
      <c r="M44" s="13"/>
      <c r="N44" s="79"/>
      <c r="O44" s="13"/>
      <c r="P44" s="79"/>
      <c r="Q44" s="13"/>
      <c r="R44" s="79"/>
      <c r="S44" s="13"/>
      <c r="T44" s="79"/>
      <c r="U44" s="13"/>
    </row>
    <row r="45" spans="1:21" x14ac:dyDescent="0.25">
      <c r="A45" s="94" t="s">
        <v>81</v>
      </c>
      <c r="B45" s="17">
        <f>IF('1. Ausbildungsjahr'!B45="-",0,'1. Ausbildungsjahr'!B45)</f>
        <v>0</v>
      </c>
      <c r="C45" s="13">
        <f>IF('1. Ausbildungsjahr'!$B45="-",0,'1. Ausbildungsjahr'!$B$3)</f>
        <v>0</v>
      </c>
      <c r="D45" s="17">
        <f>IF('1. Ausbildungsjahr'!C45="-",0,'1. Ausbildungsjahr'!C45)</f>
        <v>0</v>
      </c>
      <c r="E45" s="13">
        <f>IF('1. Ausbildungsjahr'!C45="-",0,'1. Ausbildungsjahr'!$C$3)</f>
        <v>0</v>
      </c>
      <c r="F45" s="79">
        <f>IF('1. Ausbildungsjahr'!D45="-",0,'1. Ausbildungsjahr'!D45)</f>
        <v>0</v>
      </c>
      <c r="G45" s="13">
        <f>IF('1. Ausbildungsjahr'!D45="-",0,'1. Ausbildungsjahr'!$D$3)</f>
        <v>0</v>
      </c>
      <c r="H45" s="79">
        <f>IF('1. Ausbildungsjahr'!E45="-",0,'1. Ausbildungsjahr'!E45)</f>
        <v>0</v>
      </c>
      <c r="I45" s="13">
        <f>IF('1. Ausbildungsjahr'!E45="-",0,'1. Ausbildungsjahr'!$E$3)</f>
        <v>0</v>
      </c>
      <c r="J45" s="79">
        <f>IF('1. Ausbildungsjahr'!F45="-",0,'1. Ausbildungsjahr'!F45)</f>
        <v>0</v>
      </c>
      <c r="K45" s="13">
        <f>IF('1. Ausbildungsjahr'!F45="-",0,'1. Ausbildungsjahr'!$F$3)</f>
        <v>0</v>
      </c>
      <c r="L45" s="79">
        <f>IF('1. Ausbildungsjahr'!G45="-",0,'1. Ausbildungsjahr'!G45)</f>
        <v>0</v>
      </c>
      <c r="M45" s="13">
        <f>IF('1. Ausbildungsjahr'!G45="-",0,'1. Ausbildungsjahr'!$G$3)</f>
        <v>0</v>
      </c>
      <c r="N45" s="79">
        <f>IF('1. Ausbildungsjahr'!H45="-",0,'1. Ausbildungsjahr'!H45)</f>
        <v>0</v>
      </c>
      <c r="O45" s="13">
        <f>IF('1. Ausbildungsjahr'!H45="-",0,'1. Ausbildungsjahr'!$H$3)</f>
        <v>0</v>
      </c>
      <c r="P45" s="79">
        <f>IF('1. Ausbildungsjahr'!I45="-",0,'1. Ausbildungsjahr'!I45)</f>
        <v>0</v>
      </c>
      <c r="Q45" s="13">
        <f>IF('1. Ausbildungsjahr'!I45="-",0,'1. Ausbildungsjahr'!$I$3)</f>
        <v>0</v>
      </c>
      <c r="R45" s="79">
        <f>IF('1. Ausbildungsjahr'!J45="-",0,'1. Ausbildungsjahr'!J45)</f>
        <v>0</v>
      </c>
      <c r="S45" s="13">
        <f>IF('1. Ausbildungsjahr'!J45="-",0,'1. Ausbildungsjahr'!$J$3)</f>
        <v>0</v>
      </c>
      <c r="T45" s="79">
        <f>IF('1. Ausbildungsjahr'!K45="-",0,'1. Ausbildungsjahr'!K45)</f>
        <v>0</v>
      </c>
      <c r="U45" s="13">
        <f>IF('1. Ausbildungsjahr'!K45="-",0,'1. Ausbildungsjahr'!$K$3)</f>
        <v>0</v>
      </c>
    </row>
    <row r="46" spans="1:21" x14ac:dyDescent="0.25">
      <c r="A46" s="94" t="s">
        <v>82</v>
      </c>
      <c r="B46" s="17">
        <f>IF('1. Ausbildungsjahr'!B46="-",0,'1. Ausbildungsjahr'!B46)</f>
        <v>0</v>
      </c>
      <c r="C46" s="13">
        <f>IF('1. Ausbildungsjahr'!$B46="-",0,'1. Ausbildungsjahr'!$B$3)</f>
        <v>0</v>
      </c>
      <c r="D46" s="17">
        <f>IF('1. Ausbildungsjahr'!C46="-",0,'1. Ausbildungsjahr'!C46)</f>
        <v>0</v>
      </c>
      <c r="E46" s="13">
        <f>IF('1. Ausbildungsjahr'!C46="-",0,'1. Ausbildungsjahr'!$C$3)</f>
        <v>0</v>
      </c>
      <c r="F46" s="79">
        <f>IF('1. Ausbildungsjahr'!D46="-",0,'1. Ausbildungsjahr'!D46)</f>
        <v>0</v>
      </c>
      <c r="G46" s="13">
        <f>IF('1. Ausbildungsjahr'!D46="-",0,'1. Ausbildungsjahr'!$D$3)</f>
        <v>0</v>
      </c>
      <c r="H46" s="79">
        <f>IF('1. Ausbildungsjahr'!E46="-",0,'1. Ausbildungsjahr'!E46)</f>
        <v>0</v>
      </c>
      <c r="I46" s="13">
        <f>IF('1. Ausbildungsjahr'!E46="-",0,'1. Ausbildungsjahr'!$E$3)</f>
        <v>0</v>
      </c>
      <c r="J46" s="79">
        <f>IF('1. Ausbildungsjahr'!F46="-",0,'1. Ausbildungsjahr'!F46)</f>
        <v>0</v>
      </c>
      <c r="K46" s="13">
        <f>IF('1. Ausbildungsjahr'!F46="-",0,'1. Ausbildungsjahr'!$F$3)</f>
        <v>0</v>
      </c>
      <c r="L46" s="79">
        <f>IF('1. Ausbildungsjahr'!G46="-",0,'1. Ausbildungsjahr'!G46)</f>
        <v>0</v>
      </c>
      <c r="M46" s="13">
        <f>IF('1. Ausbildungsjahr'!G46="-",0,'1. Ausbildungsjahr'!$G$3)</f>
        <v>0</v>
      </c>
      <c r="N46" s="79">
        <f>IF('1. Ausbildungsjahr'!H46="-",0,'1. Ausbildungsjahr'!H46)</f>
        <v>0</v>
      </c>
      <c r="O46" s="13">
        <f>IF('1. Ausbildungsjahr'!H46="-",0,'1. Ausbildungsjahr'!$H$3)</f>
        <v>0</v>
      </c>
      <c r="P46" s="79">
        <f>IF('1. Ausbildungsjahr'!I46="-",0,'1. Ausbildungsjahr'!I46)</f>
        <v>0</v>
      </c>
      <c r="Q46" s="13">
        <f>IF('1. Ausbildungsjahr'!I46="-",0,'1. Ausbildungsjahr'!$I$3)</f>
        <v>0</v>
      </c>
      <c r="R46" s="79">
        <f>IF('1. Ausbildungsjahr'!J46="-",0,'1. Ausbildungsjahr'!J46)</f>
        <v>0</v>
      </c>
      <c r="S46" s="13">
        <f>IF('1. Ausbildungsjahr'!J46="-",0,'1. Ausbildungsjahr'!$J$3)</f>
        <v>0</v>
      </c>
      <c r="T46" s="79">
        <f>IF('1. Ausbildungsjahr'!K46="-",0,'1. Ausbildungsjahr'!K46)</f>
        <v>0</v>
      </c>
      <c r="U46" s="13">
        <f>IF('1. Ausbildungsjahr'!K46="-",0,'1. Ausbildungsjahr'!$K$3)</f>
        <v>0</v>
      </c>
    </row>
    <row r="47" spans="1:21" x14ac:dyDescent="0.25">
      <c r="A47" s="94" t="s">
        <v>83</v>
      </c>
      <c r="B47" s="17">
        <f>IF('1. Ausbildungsjahr'!B47="-",0,'1. Ausbildungsjahr'!B47)</f>
        <v>0</v>
      </c>
      <c r="C47" s="13">
        <f>IF('1. Ausbildungsjahr'!$B47="-",0,'1. Ausbildungsjahr'!$B$3)</f>
        <v>0</v>
      </c>
      <c r="D47" s="17">
        <f>IF('1. Ausbildungsjahr'!C47="-",0,'1. Ausbildungsjahr'!C47)</f>
        <v>0</v>
      </c>
      <c r="E47" s="13">
        <f>IF('1. Ausbildungsjahr'!C47="-",0,'1. Ausbildungsjahr'!$C$3)</f>
        <v>0</v>
      </c>
      <c r="F47" s="79">
        <f>IF('1. Ausbildungsjahr'!D47="-",0,'1. Ausbildungsjahr'!D47)</f>
        <v>0</v>
      </c>
      <c r="G47" s="13">
        <f>IF('1. Ausbildungsjahr'!D47="-",0,'1. Ausbildungsjahr'!$D$3)</f>
        <v>0</v>
      </c>
      <c r="H47" s="79">
        <f>IF('1. Ausbildungsjahr'!E47="-",0,'1. Ausbildungsjahr'!E47)</f>
        <v>0</v>
      </c>
      <c r="I47" s="13">
        <f>IF('1. Ausbildungsjahr'!E47="-",0,'1. Ausbildungsjahr'!$E$3)</f>
        <v>0</v>
      </c>
      <c r="J47" s="79">
        <f>IF('1. Ausbildungsjahr'!F47="-",0,'1. Ausbildungsjahr'!F47)</f>
        <v>0</v>
      </c>
      <c r="K47" s="13">
        <f>IF('1. Ausbildungsjahr'!F47="-",0,'1. Ausbildungsjahr'!$F$3)</f>
        <v>0</v>
      </c>
      <c r="L47" s="79">
        <f>IF('1. Ausbildungsjahr'!G47="-",0,'1. Ausbildungsjahr'!G47)</f>
        <v>0</v>
      </c>
      <c r="M47" s="13">
        <f>IF('1. Ausbildungsjahr'!G47="-",0,'1. Ausbildungsjahr'!$G$3)</f>
        <v>0</v>
      </c>
      <c r="N47" s="79">
        <f>IF('1. Ausbildungsjahr'!H47="-",0,'1. Ausbildungsjahr'!H47)</f>
        <v>0</v>
      </c>
      <c r="O47" s="13">
        <f>IF('1. Ausbildungsjahr'!H47="-",0,'1. Ausbildungsjahr'!$H$3)</f>
        <v>0</v>
      </c>
      <c r="P47" s="79">
        <f>IF('1. Ausbildungsjahr'!I47="-",0,'1. Ausbildungsjahr'!I47)</f>
        <v>0</v>
      </c>
      <c r="Q47" s="13">
        <f>IF('1. Ausbildungsjahr'!I47="-",0,'1. Ausbildungsjahr'!$I$3)</f>
        <v>0</v>
      </c>
      <c r="R47" s="79">
        <f>IF('1. Ausbildungsjahr'!J47="-",0,'1. Ausbildungsjahr'!J47)</f>
        <v>0</v>
      </c>
      <c r="S47" s="13">
        <f>IF('1. Ausbildungsjahr'!J47="-",0,'1. Ausbildungsjahr'!$J$3)</f>
        <v>0</v>
      </c>
      <c r="T47" s="79">
        <f>IF('1. Ausbildungsjahr'!K47="-",0,'1. Ausbildungsjahr'!K47)</f>
        <v>0</v>
      </c>
      <c r="U47" s="13">
        <f>IF('1. Ausbildungsjahr'!K47="-",0,'1. Ausbildungsjahr'!$K$3)</f>
        <v>0</v>
      </c>
    </row>
    <row r="48" spans="1:21" x14ac:dyDescent="0.25">
      <c r="A48" s="94" t="s">
        <v>13</v>
      </c>
      <c r="B48" s="17">
        <f>IF('1. Ausbildungsjahr'!B48="-",0,'1. Ausbildungsjahr'!B48)</f>
        <v>0</v>
      </c>
      <c r="C48" s="13">
        <f>IF('1. Ausbildungsjahr'!$B48="-",0,'1. Ausbildungsjahr'!$B$3)</f>
        <v>0</v>
      </c>
      <c r="D48" s="17">
        <f>IF('1. Ausbildungsjahr'!C48="-",0,'1. Ausbildungsjahr'!C48)</f>
        <v>0</v>
      </c>
      <c r="E48" s="13">
        <f>IF('1. Ausbildungsjahr'!C48="-",0,'1. Ausbildungsjahr'!$C$3)</f>
        <v>0</v>
      </c>
      <c r="F48" s="79">
        <f>IF('1. Ausbildungsjahr'!D48="-",0,'1. Ausbildungsjahr'!D48)</f>
        <v>0</v>
      </c>
      <c r="G48" s="13">
        <f>IF('1. Ausbildungsjahr'!D48="-",0,'1. Ausbildungsjahr'!$D$3)</f>
        <v>0</v>
      </c>
      <c r="H48" s="79">
        <f>IF('1. Ausbildungsjahr'!E48="-",0,'1. Ausbildungsjahr'!E48)</f>
        <v>0</v>
      </c>
      <c r="I48" s="13">
        <f>IF('1. Ausbildungsjahr'!E48="-",0,'1. Ausbildungsjahr'!$E$3)</f>
        <v>0</v>
      </c>
      <c r="J48" s="79">
        <f>IF('1. Ausbildungsjahr'!F48="-",0,'1. Ausbildungsjahr'!F48)</f>
        <v>0</v>
      </c>
      <c r="K48" s="13">
        <f>IF('1. Ausbildungsjahr'!F48="-",0,'1. Ausbildungsjahr'!$F$3)</f>
        <v>0</v>
      </c>
      <c r="L48" s="79">
        <f>IF('1. Ausbildungsjahr'!G48="-",0,'1. Ausbildungsjahr'!G48)</f>
        <v>0</v>
      </c>
      <c r="M48" s="13">
        <f>IF('1. Ausbildungsjahr'!G48="-",0,'1. Ausbildungsjahr'!$G$3)</f>
        <v>0</v>
      </c>
      <c r="N48" s="79">
        <f>IF('1. Ausbildungsjahr'!H48="-",0,'1. Ausbildungsjahr'!H48)</f>
        <v>0</v>
      </c>
      <c r="O48" s="13">
        <f>IF('1. Ausbildungsjahr'!H48="-",0,'1. Ausbildungsjahr'!$H$3)</f>
        <v>0</v>
      </c>
      <c r="P48" s="79">
        <f>IF('1. Ausbildungsjahr'!I48="-",0,'1. Ausbildungsjahr'!I48)</f>
        <v>0</v>
      </c>
      <c r="Q48" s="13">
        <f>IF('1. Ausbildungsjahr'!I48="-",0,'1. Ausbildungsjahr'!$I$3)</f>
        <v>0</v>
      </c>
      <c r="R48" s="79">
        <f>IF('1. Ausbildungsjahr'!J48="-",0,'1. Ausbildungsjahr'!J48)</f>
        <v>0</v>
      </c>
      <c r="S48" s="13">
        <f>IF('1. Ausbildungsjahr'!J48="-",0,'1. Ausbildungsjahr'!$J$3)</f>
        <v>0</v>
      </c>
      <c r="T48" s="79">
        <f>IF('1. Ausbildungsjahr'!K48="-",0,'1. Ausbildungsjahr'!K48)</f>
        <v>0</v>
      </c>
      <c r="U48" s="13">
        <f>IF('1. Ausbildungsjahr'!K48="-",0,'1. Ausbildungsjahr'!$K$3)</f>
        <v>0</v>
      </c>
    </row>
    <row r="49" spans="1:21" x14ac:dyDescent="0.25">
      <c r="A49" s="59"/>
      <c r="B49" s="17"/>
      <c r="C49" s="13"/>
      <c r="D49" s="17"/>
      <c r="E49" s="13"/>
      <c r="F49" s="79"/>
      <c r="G49" s="13"/>
      <c r="H49" s="79"/>
      <c r="I49" s="13"/>
      <c r="J49" s="79"/>
      <c r="K49" s="13"/>
      <c r="L49" s="79"/>
      <c r="M49" s="13"/>
      <c r="N49" s="79"/>
      <c r="O49" s="13"/>
      <c r="P49" s="79"/>
      <c r="Q49" s="13"/>
      <c r="R49" s="79"/>
      <c r="S49" s="13"/>
      <c r="T49" s="79"/>
      <c r="U49" s="13"/>
    </row>
    <row r="50" spans="1:21" ht="18" x14ac:dyDescent="0.25">
      <c r="A50" s="92" t="s">
        <v>84</v>
      </c>
      <c r="B50" s="17"/>
      <c r="C50" s="13"/>
      <c r="D50" s="17"/>
      <c r="E50" s="13"/>
      <c r="F50" s="79"/>
      <c r="G50" s="13"/>
      <c r="H50" s="79"/>
      <c r="I50" s="13"/>
      <c r="J50" s="79"/>
      <c r="K50" s="13"/>
      <c r="L50" s="79"/>
      <c r="M50" s="13"/>
      <c r="N50" s="79"/>
      <c r="O50" s="13"/>
      <c r="P50" s="79"/>
      <c r="Q50" s="13"/>
      <c r="R50" s="79"/>
      <c r="S50" s="13"/>
      <c r="T50" s="79"/>
      <c r="U50" s="13"/>
    </row>
    <row r="51" spans="1:21" x14ac:dyDescent="0.25">
      <c r="A51" s="93" t="s">
        <v>85</v>
      </c>
      <c r="B51" s="17"/>
      <c r="C51" s="13"/>
      <c r="D51" s="17"/>
      <c r="E51" s="13"/>
      <c r="F51" s="79"/>
      <c r="G51" s="13"/>
      <c r="H51" s="79"/>
      <c r="I51" s="13"/>
      <c r="J51" s="79"/>
      <c r="K51" s="13"/>
      <c r="L51" s="79"/>
      <c r="M51" s="13"/>
      <c r="N51" s="79"/>
      <c r="O51" s="13"/>
      <c r="P51" s="79"/>
      <c r="Q51" s="13"/>
      <c r="R51" s="79"/>
      <c r="S51" s="13"/>
      <c r="T51" s="79"/>
      <c r="U51" s="13"/>
    </row>
    <row r="52" spans="1:21" x14ac:dyDescent="0.25">
      <c r="A52" s="74" t="s">
        <v>86</v>
      </c>
      <c r="B52" s="17">
        <f>IF('1. Ausbildungsjahr'!B52="-",0,'1. Ausbildungsjahr'!B52)</f>
        <v>0</v>
      </c>
      <c r="C52" s="13">
        <f>IF('1. Ausbildungsjahr'!$B52="-",0,'1. Ausbildungsjahr'!$B$3)</f>
        <v>0</v>
      </c>
      <c r="D52" s="17">
        <f>IF('1. Ausbildungsjahr'!C52="-",0,'1. Ausbildungsjahr'!C52)</f>
        <v>0</v>
      </c>
      <c r="E52" s="13">
        <f>IF('1. Ausbildungsjahr'!C52="-",0,'1. Ausbildungsjahr'!$C$3)</f>
        <v>0</v>
      </c>
      <c r="F52" s="79">
        <f>IF('1. Ausbildungsjahr'!D52="-",0,'1. Ausbildungsjahr'!D52)</f>
        <v>0</v>
      </c>
      <c r="G52" s="13">
        <f>IF('1. Ausbildungsjahr'!D52="-",0,'1. Ausbildungsjahr'!$D$3)</f>
        <v>0</v>
      </c>
      <c r="H52" s="79">
        <f>IF('1. Ausbildungsjahr'!E52="-",0,'1. Ausbildungsjahr'!E52)</f>
        <v>0</v>
      </c>
      <c r="I52" s="13">
        <f>IF('1. Ausbildungsjahr'!E52="-",0,'1. Ausbildungsjahr'!$E$3)</f>
        <v>0</v>
      </c>
      <c r="J52" s="79">
        <f>IF('1. Ausbildungsjahr'!F52="-",0,'1. Ausbildungsjahr'!F52)</f>
        <v>0</v>
      </c>
      <c r="K52" s="13">
        <f>IF('1. Ausbildungsjahr'!F52="-",0,'1. Ausbildungsjahr'!$F$3)</f>
        <v>0</v>
      </c>
      <c r="L52" s="79">
        <f>IF('1. Ausbildungsjahr'!G52="-",0,'1. Ausbildungsjahr'!G52)</f>
        <v>0</v>
      </c>
      <c r="M52" s="13">
        <f>IF('1. Ausbildungsjahr'!G52="-",0,'1. Ausbildungsjahr'!$G$3)</f>
        <v>0</v>
      </c>
      <c r="N52" s="79">
        <f>IF('1. Ausbildungsjahr'!H52="-",0,'1. Ausbildungsjahr'!H52)</f>
        <v>0</v>
      </c>
      <c r="O52" s="13">
        <f>IF('1. Ausbildungsjahr'!H52="-",0,'1. Ausbildungsjahr'!$H$3)</f>
        <v>0</v>
      </c>
      <c r="P52" s="79">
        <f>IF('1. Ausbildungsjahr'!I52="-",0,'1. Ausbildungsjahr'!I52)</f>
        <v>0</v>
      </c>
      <c r="Q52" s="13">
        <f>IF('1. Ausbildungsjahr'!I52="-",0,'1. Ausbildungsjahr'!$I$3)</f>
        <v>0</v>
      </c>
      <c r="R52" s="79">
        <f>IF('1. Ausbildungsjahr'!J52="-",0,'1. Ausbildungsjahr'!J52)</f>
        <v>0</v>
      </c>
      <c r="S52" s="13">
        <f>IF('1. Ausbildungsjahr'!J52="-",0,'1. Ausbildungsjahr'!$J$3)</f>
        <v>0</v>
      </c>
      <c r="T52" s="79">
        <f>IF('1. Ausbildungsjahr'!K52="-",0,'1. Ausbildungsjahr'!K52)</f>
        <v>0</v>
      </c>
      <c r="U52" s="13">
        <f>IF('1. Ausbildungsjahr'!K52="-",0,'1. Ausbildungsjahr'!$K$3)</f>
        <v>0</v>
      </c>
    </row>
    <row r="53" spans="1:21" x14ac:dyDescent="0.25">
      <c r="A53" s="75" t="s">
        <v>14</v>
      </c>
      <c r="B53" s="17">
        <f>IF('1. Ausbildungsjahr'!B53="-",0,'1. Ausbildungsjahr'!B53)</f>
        <v>0</v>
      </c>
      <c r="C53" s="13">
        <f>IF('1. Ausbildungsjahr'!$B53="-",0,'1. Ausbildungsjahr'!$B$3)</f>
        <v>0</v>
      </c>
      <c r="D53" s="17">
        <f>IF('1. Ausbildungsjahr'!C53="-",0,'1. Ausbildungsjahr'!C53)</f>
        <v>0</v>
      </c>
      <c r="E53" s="13">
        <f>IF('1. Ausbildungsjahr'!C53="-",0,'1. Ausbildungsjahr'!$C$3)</f>
        <v>0</v>
      </c>
      <c r="F53" s="79">
        <f>IF('1. Ausbildungsjahr'!D53="-",0,'1. Ausbildungsjahr'!D53)</f>
        <v>0</v>
      </c>
      <c r="G53" s="13">
        <f>IF('1. Ausbildungsjahr'!D53="-",0,'1. Ausbildungsjahr'!$D$3)</f>
        <v>0</v>
      </c>
      <c r="H53" s="79">
        <f>IF('1. Ausbildungsjahr'!E53="-",0,'1. Ausbildungsjahr'!E53)</f>
        <v>0</v>
      </c>
      <c r="I53" s="13">
        <f>IF('1. Ausbildungsjahr'!E53="-",0,'1. Ausbildungsjahr'!$E$3)</f>
        <v>0</v>
      </c>
      <c r="J53" s="79">
        <f>IF('1. Ausbildungsjahr'!F53="-",0,'1. Ausbildungsjahr'!F53)</f>
        <v>0</v>
      </c>
      <c r="K53" s="13">
        <f>IF('1. Ausbildungsjahr'!F53="-",0,'1. Ausbildungsjahr'!$F$3)</f>
        <v>0</v>
      </c>
      <c r="L53" s="79">
        <f>IF('1. Ausbildungsjahr'!G53="-",0,'1. Ausbildungsjahr'!G53)</f>
        <v>0</v>
      </c>
      <c r="M53" s="13">
        <f>IF('1. Ausbildungsjahr'!G53="-",0,'1. Ausbildungsjahr'!$G$3)</f>
        <v>0</v>
      </c>
      <c r="N53" s="79">
        <f>IF('1. Ausbildungsjahr'!H53="-",0,'1. Ausbildungsjahr'!H53)</f>
        <v>0</v>
      </c>
      <c r="O53" s="13">
        <f>IF('1. Ausbildungsjahr'!H53="-",0,'1. Ausbildungsjahr'!$H$3)</f>
        <v>0</v>
      </c>
      <c r="P53" s="79">
        <f>IF('1. Ausbildungsjahr'!I53="-",0,'1. Ausbildungsjahr'!I53)</f>
        <v>0</v>
      </c>
      <c r="Q53" s="13">
        <f>IF('1. Ausbildungsjahr'!I53="-",0,'1. Ausbildungsjahr'!$I$3)</f>
        <v>0</v>
      </c>
      <c r="R53" s="79">
        <f>IF('1. Ausbildungsjahr'!J53="-",0,'1. Ausbildungsjahr'!J53)</f>
        <v>0</v>
      </c>
      <c r="S53" s="13">
        <f>IF('1. Ausbildungsjahr'!J53="-",0,'1. Ausbildungsjahr'!$J$3)</f>
        <v>0</v>
      </c>
      <c r="T53" s="79">
        <f>IF('1. Ausbildungsjahr'!K53="-",0,'1. Ausbildungsjahr'!K53)</f>
        <v>0</v>
      </c>
      <c r="U53" s="13">
        <f>IF('1. Ausbildungsjahr'!K53="-",0,'1. Ausbildungsjahr'!$K$3)</f>
        <v>0</v>
      </c>
    </row>
    <row r="54" spans="1:21" x14ac:dyDescent="0.25">
      <c r="A54" s="75" t="s">
        <v>15</v>
      </c>
      <c r="B54" s="17">
        <f>IF('1. Ausbildungsjahr'!B54="-",0,'1. Ausbildungsjahr'!B54)</f>
        <v>0</v>
      </c>
      <c r="C54" s="13">
        <f>IF('1. Ausbildungsjahr'!$B54="-",0,'1. Ausbildungsjahr'!$B$3)</f>
        <v>0</v>
      </c>
      <c r="D54" s="17">
        <f>IF('1. Ausbildungsjahr'!C54="-",0,'1. Ausbildungsjahr'!C54)</f>
        <v>0</v>
      </c>
      <c r="E54" s="13">
        <f>IF('1. Ausbildungsjahr'!C54="-",0,'1. Ausbildungsjahr'!$C$3)</f>
        <v>0</v>
      </c>
      <c r="F54" s="79">
        <f>IF('1. Ausbildungsjahr'!D54="-",0,'1. Ausbildungsjahr'!D54)</f>
        <v>0</v>
      </c>
      <c r="G54" s="13">
        <f>IF('1. Ausbildungsjahr'!D54="-",0,'1. Ausbildungsjahr'!$D$3)</f>
        <v>0</v>
      </c>
      <c r="H54" s="79">
        <f>IF('1. Ausbildungsjahr'!E54="-",0,'1. Ausbildungsjahr'!E54)</f>
        <v>0</v>
      </c>
      <c r="I54" s="13">
        <f>IF('1. Ausbildungsjahr'!E54="-",0,'1. Ausbildungsjahr'!$E$3)</f>
        <v>0</v>
      </c>
      <c r="J54" s="79">
        <f>IF('1. Ausbildungsjahr'!F54="-",0,'1. Ausbildungsjahr'!F54)</f>
        <v>0</v>
      </c>
      <c r="K54" s="13">
        <f>IF('1. Ausbildungsjahr'!F54="-",0,'1. Ausbildungsjahr'!$F$3)</f>
        <v>0</v>
      </c>
      <c r="L54" s="79">
        <f>IF('1. Ausbildungsjahr'!G54="-",0,'1. Ausbildungsjahr'!G54)</f>
        <v>0</v>
      </c>
      <c r="M54" s="13">
        <f>IF('1. Ausbildungsjahr'!G54="-",0,'1. Ausbildungsjahr'!$G$3)</f>
        <v>0</v>
      </c>
      <c r="N54" s="79">
        <f>IF('1. Ausbildungsjahr'!H54="-",0,'1. Ausbildungsjahr'!H54)</f>
        <v>0</v>
      </c>
      <c r="O54" s="13">
        <f>IF('1. Ausbildungsjahr'!H54="-",0,'1. Ausbildungsjahr'!$H$3)</f>
        <v>0</v>
      </c>
      <c r="P54" s="79">
        <f>IF('1. Ausbildungsjahr'!I54="-",0,'1. Ausbildungsjahr'!I54)</f>
        <v>0</v>
      </c>
      <c r="Q54" s="13">
        <f>IF('1. Ausbildungsjahr'!I54="-",0,'1. Ausbildungsjahr'!$I$3)</f>
        <v>0</v>
      </c>
      <c r="R54" s="79">
        <f>IF('1. Ausbildungsjahr'!J54="-",0,'1. Ausbildungsjahr'!J54)</f>
        <v>0</v>
      </c>
      <c r="S54" s="13">
        <f>IF('1. Ausbildungsjahr'!J54="-",0,'1. Ausbildungsjahr'!$J$3)</f>
        <v>0</v>
      </c>
      <c r="T54" s="79">
        <f>IF('1. Ausbildungsjahr'!K54="-",0,'1. Ausbildungsjahr'!K54)</f>
        <v>0</v>
      </c>
      <c r="U54" s="13">
        <f>IF('1. Ausbildungsjahr'!K54="-",0,'1. Ausbildungsjahr'!$K$3)</f>
        <v>0</v>
      </c>
    </row>
    <row r="55" spans="1:21" x14ac:dyDescent="0.25">
      <c r="A55" s="74" t="s">
        <v>16</v>
      </c>
      <c r="B55" s="17">
        <f>IF('1. Ausbildungsjahr'!B55="-",0,'1. Ausbildungsjahr'!B55)</f>
        <v>0</v>
      </c>
      <c r="C55" s="13">
        <f>IF('1. Ausbildungsjahr'!$B55="-",0,'1. Ausbildungsjahr'!$B$3)</f>
        <v>0</v>
      </c>
      <c r="D55" s="17">
        <f>IF('1. Ausbildungsjahr'!C55="-",0,'1. Ausbildungsjahr'!C55)</f>
        <v>0</v>
      </c>
      <c r="E55" s="13">
        <f>IF('1. Ausbildungsjahr'!C55="-",0,'1. Ausbildungsjahr'!$C$3)</f>
        <v>0</v>
      </c>
      <c r="F55" s="79">
        <f>IF('1. Ausbildungsjahr'!D55="-",0,'1. Ausbildungsjahr'!D55)</f>
        <v>0</v>
      </c>
      <c r="G55" s="13">
        <f>IF('1. Ausbildungsjahr'!D55="-",0,'1. Ausbildungsjahr'!$D$3)</f>
        <v>0</v>
      </c>
      <c r="H55" s="79">
        <f>IF('1. Ausbildungsjahr'!E55="-",0,'1. Ausbildungsjahr'!E55)</f>
        <v>0</v>
      </c>
      <c r="I55" s="13">
        <f>IF('1. Ausbildungsjahr'!E55="-",0,'1. Ausbildungsjahr'!$E$3)</f>
        <v>0</v>
      </c>
      <c r="J55" s="79">
        <f>IF('1. Ausbildungsjahr'!F55="-",0,'1. Ausbildungsjahr'!F55)</f>
        <v>0</v>
      </c>
      <c r="K55" s="13">
        <f>IF('1. Ausbildungsjahr'!F55="-",0,'1. Ausbildungsjahr'!$F$3)</f>
        <v>0</v>
      </c>
      <c r="L55" s="79">
        <f>IF('1. Ausbildungsjahr'!G55="-",0,'1. Ausbildungsjahr'!G55)</f>
        <v>0</v>
      </c>
      <c r="M55" s="13">
        <f>IF('1. Ausbildungsjahr'!G55="-",0,'1. Ausbildungsjahr'!$G$3)</f>
        <v>0</v>
      </c>
      <c r="N55" s="79">
        <f>IF('1. Ausbildungsjahr'!H55="-",0,'1. Ausbildungsjahr'!H55)</f>
        <v>0</v>
      </c>
      <c r="O55" s="13">
        <f>IF('1. Ausbildungsjahr'!H55="-",0,'1. Ausbildungsjahr'!$H$3)</f>
        <v>0</v>
      </c>
      <c r="P55" s="79">
        <f>IF('1. Ausbildungsjahr'!I55="-",0,'1. Ausbildungsjahr'!I55)</f>
        <v>0</v>
      </c>
      <c r="Q55" s="13">
        <f>IF('1. Ausbildungsjahr'!I55="-",0,'1. Ausbildungsjahr'!$I$3)</f>
        <v>0</v>
      </c>
      <c r="R55" s="79">
        <f>IF('1. Ausbildungsjahr'!J55="-",0,'1. Ausbildungsjahr'!J55)</f>
        <v>0</v>
      </c>
      <c r="S55" s="13">
        <f>IF('1. Ausbildungsjahr'!J55="-",0,'1. Ausbildungsjahr'!$J$3)</f>
        <v>0</v>
      </c>
      <c r="T55" s="79">
        <f>IF('1. Ausbildungsjahr'!K55="-",0,'1. Ausbildungsjahr'!K55)</f>
        <v>0</v>
      </c>
      <c r="U55" s="13">
        <f>IF('1. Ausbildungsjahr'!K55="-",0,'1. Ausbildungsjahr'!$K$3)</f>
        <v>0</v>
      </c>
    </row>
    <row r="56" spans="1:21" x14ac:dyDescent="0.25">
      <c r="A56" s="74" t="s">
        <v>17</v>
      </c>
      <c r="B56" s="17">
        <f>IF('1. Ausbildungsjahr'!B56="-",0,'1. Ausbildungsjahr'!B56)</f>
        <v>0</v>
      </c>
      <c r="C56" s="13">
        <f>IF('1. Ausbildungsjahr'!$B56="-",0,'1. Ausbildungsjahr'!$B$3)</f>
        <v>0</v>
      </c>
      <c r="D56" s="17">
        <f>IF('1. Ausbildungsjahr'!C56="-",0,'1. Ausbildungsjahr'!C56)</f>
        <v>0</v>
      </c>
      <c r="E56" s="13">
        <f>IF('1. Ausbildungsjahr'!C56="-",0,'1. Ausbildungsjahr'!$C$3)</f>
        <v>0</v>
      </c>
      <c r="F56" s="79">
        <f>IF('1. Ausbildungsjahr'!D56="-",0,'1. Ausbildungsjahr'!D56)</f>
        <v>0</v>
      </c>
      <c r="G56" s="13">
        <f>IF('1. Ausbildungsjahr'!D56="-",0,'1. Ausbildungsjahr'!$D$3)</f>
        <v>0</v>
      </c>
      <c r="H56" s="79">
        <f>IF('1. Ausbildungsjahr'!E56="-",0,'1. Ausbildungsjahr'!E56)</f>
        <v>0</v>
      </c>
      <c r="I56" s="13">
        <f>IF('1. Ausbildungsjahr'!E56="-",0,'1. Ausbildungsjahr'!$E$3)</f>
        <v>0</v>
      </c>
      <c r="J56" s="79">
        <f>IF('1. Ausbildungsjahr'!F56="-",0,'1. Ausbildungsjahr'!F56)</f>
        <v>0</v>
      </c>
      <c r="K56" s="13">
        <f>IF('1. Ausbildungsjahr'!F56="-",0,'1. Ausbildungsjahr'!$F$3)</f>
        <v>0</v>
      </c>
      <c r="L56" s="79">
        <f>IF('1. Ausbildungsjahr'!G56="-",0,'1. Ausbildungsjahr'!G56)</f>
        <v>0</v>
      </c>
      <c r="M56" s="13">
        <f>IF('1. Ausbildungsjahr'!G56="-",0,'1. Ausbildungsjahr'!$G$3)</f>
        <v>0</v>
      </c>
      <c r="N56" s="79">
        <f>IF('1. Ausbildungsjahr'!H56="-",0,'1. Ausbildungsjahr'!H56)</f>
        <v>0</v>
      </c>
      <c r="O56" s="13">
        <f>IF('1. Ausbildungsjahr'!H56="-",0,'1. Ausbildungsjahr'!$H$3)</f>
        <v>0</v>
      </c>
      <c r="P56" s="79">
        <f>IF('1. Ausbildungsjahr'!I56="-",0,'1. Ausbildungsjahr'!I56)</f>
        <v>0</v>
      </c>
      <c r="Q56" s="13">
        <f>IF('1. Ausbildungsjahr'!I56="-",0,'1. Ausbildungsjahr'!$I$3)</f>
        <v>0</v>
      </c>
      <c r="R56" s="79">
        <f>IF('1. Ausbildungsjahr'!J56="-",0,'1. Ausbildungsjahr'!J56)</f>
        <v>0</v>
      </c>
      <c r="S56" s="13">
        <f>IF('1. Ausbildungsjahr'!J56="-",0,'1. Ausbildungsjahr'!$J$3)</f>
        <v>0</v>
      </c>
      <c r="T56" s="79">
        <f>IF('1. Ausbildungsjahr'!K56="-",0,'1. Ausbildungsjahr'!K56)</f>
        <v>0</v>
      </c>
      <c r="U56" s="13">
        <f>IF('1. Ausbildungsjahr'!K56="-",0,'1. Ausbildungsjahr'!$K$3)</f>
        <v>0</v>
      </c>
    </row>
    <row r="57" spans="1:21" x14ac:dyDescent="0.25">
      <c r="A57" s="59"/>
      <c r="B57" s="17"/>
      <c r="C57" s="13"/>
      <c r="D57" s="17"/>
      <c r="E57" s="13"/>
      <c r="F57" s="79"/>
      <c r="G57" s="13"/>
      <c r="H57" s="79"/>
      <c r="I57" s="13"/>
      <c r="J57" s="79"/>
      <c r="K57" s="13"/>
      <c r="L57" s="79"/>
      <c r="M57" s="13"/>
      <c r="N57" s="79"/>
      <c r="O57" s="13"/>
      <c r="P57" s="79"/>
      <c r="Q57" s="13"/>
      <c r="R57" s="79"/>
      <c r="S57" s="13"/>
      <c r="T57" s="79"/>
      <c r="U57" s="13"/>
    </row>
    <row r="58" spans="1:21" ht="18" x14ac:dyDescent="0.25">
      <c r="A58" s="92" t="s">
        <v>87</v>
      </c>
      <c r="B58" s="17"/>
      <c r="C58" s="13"/>
      <c r="D58" s="17"/>
      <c r="E58" s="13"/>
      <c r="F58" s="79"/>
      <c r="G58" s="13"/>
      <c r="H58" s="79"/>
      <c r="I58" s="13"/>
      <c r="J58" s="79"/>
      <c r="K58" s="13"/>
      <c r="L58" s="79"/>
      <c r="M58" s="13"/>
      <c r="N58" s="79"/>
      <c r="O58" s="13"/>
      <c r="P58" s="79"/>
      <c r="Q58" s="13"/>
      <c r="R58" s="79"/>
      <c r="S58" s="13"/>
      <c r="T58" s="79"/>
      <c r="U58" s="13"/>
    </row>
    <row r="59" spans="1:21" x14ac:dyDescent="0.25">
      <c r="A59" s="93" t="s">
        <v>88</v>
      </c>
      <c r="B59" s="17"/>
      <c r="C59" s="13"/>
      <c r="D59" s="17"/>
      <c r="E59" s="13"/>
      <c r="F59" s="79"/>
      <c r="G59" s="13"/>
      <c r="H59" s="79"/>
      <c r="I59" s="13"/>
      <c r="J59" s="79"/>
      <c r="K59" s="13"/>
      <c r="L59" s="79"/>
      <c r="M59" s="13"/>
      <c r="N59" s="79"/>
      <c r="O59" s="13"/>
      <c r="P59" s="79"/>
      <c r="Q59" s="13"/>
      <c r="R59" s="79"/>
      <c r="S59" s="13"/>
      <c r="T59" s="79"/>
      <c r="U59" s="13"/>
    </row>
    <row r="60" spans="1:21" x14ac:dyDescent="0.25">
      <c r="A60" s="74" t="s">
        <v>39</v>
      </c>
      <c r="B60" s="17">
        <f>IF('1. Ausbildungsjahr'!B60="-",0,'1. Ausbildungsjahr'!B60)</f>
        <v>0</v>
      </c>
      <c r="C60" s="13">
        <f>IF('1. Ausbildungsjahr'!$B60="-",0,'1. Ausbildungsjahr'!$B$3)</f>
        <v>0</v>
      </c>
      <c r="D60" s="17">
        <f>IF('1. Ausbildungsjahr'!C60="-",0,'1. Ausbildungsjahr'!C60)</f>
        <v>0</v>
      </c>
      <c r="E60" s="13">
        <f>IF('1. Ausbildungsjahr'!C60="-",0,'1. Ausbildungsjahr'!$C$3)</f>
        <v>0</v>
      </c>
      <c r="F60" s="79">
        <f>IF('1. Ausbildungsjahr'!D60="-",0,'1. Ausbildungsjahr'!D60)</f>
        <v>0</v>
      </c>
      <c r="G60" s="13">
        <f>IF('1. Ausbildungsjahr'!D60="-",0,'1. Ausbildungsjahr'!$D$3)</f>
        <v>0</v>
      </c>
      <c r="H60" s="79">
        <f>IF('1. Ausbildungsjahr'!E60="-",0,'1. Ausbildungsjahr'!E60)</f>
        <v>0</v>
      </c>
      <c r="I60" s="13">
        <f>IF('1. Ausbildungsjahr'!E60="-",0,'1. Ausbildungsjahr'!$E$3)</f>
        <v>0</v>
      </c>
      <c r="J60" s="79">
        <f>IF('1. Ausbildungsjahr'!F60="-",0,'1. Ausbildungsjahr'!F60)</f>
        <v>0</v>
      </c>
      <c r="K60" s="13">
        <f>IF('1. Ausbildungsjahr'!F60="-",0,'1. Ausbildungsjahr'!$F$3)</f>
        <v>0</v>
      </c>
      <c r="L60" s="79">
        <f>IF('1. Ausbildungsjahr'!G60="-",0,'1. Ausbildungsjahr'!G60)</f>
        <v>0</v>
      </c>
      <c r="M60" s="13">
        <f>IF('1. Ausbildungsjahr'!G60="-",0,'1. Ausbildungsjahr'!$G$3)</f>
        <v>0</v>
      </c>
      <c r="N60" s="79">
        <f>IF('1. Ausbildungsjahr'!H60="-",0,'1. Ausbildungsjahr'!H60)</f>
        <v>0</v>
      </c>
      <c r="O60" s="13">
        <f>IF('1. Ausbildungsjahr'!H60="-",0,'1. Ausbildungsjahr'!$H$3)</f>
        <v>0</v>
      </c>
      <c r="P60" s="79">
        <f>IF('1. Ausbildungsjahr'!I60="-",0,'1. Ausbildungsjahr'!I60)</f>
        <v>0</v>
      </c>
      <c r="Q60" s="13">
        <f>IF('1. Ausbildungsjahr'!I60="-",0,'1. Ausbildungsjahr'!$I$3)</f>
        <v>0</v>
      </c>
      <c r="R60" s="79">
        <f>IF('1. Ausbildungsjahr'!J60="-",0,'1. Ausbildungsjahr'!J60)</f>
        <v>0</v>
      </c>
      <c r="S60" s="13">
        <f>IF('1. Ausbildungsjahr'!J60="-",0,'1. Ausbildungsjahr'!$J$3)</f>
        <v>0</v>
      </c>
      <c r="T60" s="79">
        <f>IF('1. Ausbildungsjahr'!K60="-",0,'1. Ausbildungsjahr'!K60)</f>
        <v>0</v>
      </c>
      <c r="U60" s="13">
        <f>IF('1. Ausbildungsjahr'!K60="-",0,'1. Ausbildungsjahr'!$K$3)</f>
        <v>0</v>
      </c>
    </row>
    <row r="61" spans="1:21" x14ac:dyDescent="0.25">
      <c r="A61" s="74" t="s">
        <v>40</v>
      </c>
      <c r="B61" s="17">
        <f>IF('1. Ausbildungsjahr'!B61="-",0,'1. Ausbildungsjahr'!B61)</f>
        <v>0</v>
      </c>
      <c r="C61" s="13">
        <f>IF('1. Ausbildungsjahr'!$B61="-",0,'1. Ausbildungsjahr'!$B$3)</f>
        <v>0</v>
      </c>
      <c r="D61" s="17">
        <f>IF('1. Ausbildungsjahr'!C61="-",0,'1. Ausbildungsjahr'!C61)</f>
        <v>0</v>
      </c>
      <c r="E61" s="13">
        <f>IF('1. Ausbildungsjahr'!C61="-",0,'1. Ausbildungsjahr'!$C$3)</f>
        <v>0</v>
      </c>
      <c r="F61" s="79">
        <f>IF('1. Ausbildungsjahr'!D61="-",0,'1. Ausbildungsjahr'!D61)</f>
        <v>0</v>
      </c>
      <c r="G61" s="13">
        <f>IF('1. Ausbildungsjahr'!D61="-",0,'1. Ausbildungsjahr'!$D$3)</f>
        <v>0</v>
      </c>
      <c r="H61" s="79">
        <f>IF('1. Ausbildungsjahr'!E61="-",0,'1. Ausbildungsjahr'!E61)</f>
        <v>0</v>
      </c>
      <c r="I61" s="13">
        <f>IF('1. Ausbildungsjahr'!E61="-",0,'1. Ausbildungsjahr'!$E$3)</f>
        <v>0</v>
      </c>
      <c r="J61" s="79">
        <f>IF('1. Ausbildungsjahr'!F61="-",0,'1. Ausbildungsjahr'!F61)</f>
        <v>0</v>
      </c>
      <c r="K61" s="13">
        <f>IF('1. Ausbildungsjahr'!F61="-",0,'1. Ausbildungsjahr'!$F$3)</f>
        <v>0</v>
      </c>
      <c r="L61" s="79">
        <f>IF('1. Ausbildungsjahr'!G61="-",0,'1. Ausbildungsjahr'!G61)</f>
        <v>0</v>
      </c>
      <c r="M61" s="13">
        <f>IF('1. Ausbildungsjahr'!G61="-",0,'1. Ausbildungsjahr'!$G$3)</f>
        <v>0</v>
      </c>
      <c r="N61" s="79">
        <f>IF('1. Ausbildungsjahr'!H61="-",0,'1. Ausbildungsjahr'!H61)</f>
        <v>0</v>
      </c>
      <c r="O61" s="13">
        <f>IF('1. Ausbildungsjahr'!H61="-",0,'1. Ausbildungsjahr'!$H$3)</f>
        <v>0</v>
      </c>
      <c r="P61" s="79">
        <f>IF('1. Ausbildungsjahr'!I61="-",0,'1. Ausbildungsjahr'!I61)</f>
        <v>0</v>
      </c>
      <c r="Q61" s="13">
        <f>IF('1. Ausbildungsjahr'!I61="-",0,'1. Ausbildungsjahr'!$I$3)</f>
        <v>0</v>
      </c>
      <c r="R61" s="79">
        <f>IF('1. Ausbildungsjahr'!J61="-",0,'1. Ausbildungsjahr'!J61)</f>
        <v>0</v>
      </c>
      <c r="S61" s="13">
        <f>IF('1. Ausbildungsjahr'!J61="-",0,'1. Ausbildungsjahr'!$J$3)</f>
        <v>0</v>
      </c>
      <c r="T61" s="79">
        <f>IF('1. Ausbildungsjahr'!K61="-",0,'1. Ausbildungsjahr'!K61)</f>
        <v>0</v>
      </c>
      <c r="U61" s="13">
        <f>IF('1. Ausbildungsjahr'!K61="-",0,'1. Ausbildungsjahr'!$K$3)</f>
        <v>0</v>
      </c>
    </row>
    <row r="62" spans="1:21" x14ac:dyDescent="0.25">
      <c r="A62" s="74" t="s">
        <v>41</v>
      </c>
      <c r="B62" s="17">
        <f>IF('1. Ausbildungsjahr'!B62="-",0,'1. Ausbildungsjahr'!B62)</f>
        <v>0</v>
      </c>
      <c r="C62" s="13">
        <f>IF('1. Ausbildungsjahr'!$B62="-",0,'1. Ausbildungsjahr'!$B$3)</f>
        <v>0</v>
      </c>
      <c r="D62" s="17">
        <f>IF('1. Ausbildungsjahr'!C62="-",0,'1. Ausbildungsjahr'!C62)</f>
        <v>0</v>
      </c>
      <c r="E62" s="13">
        <f>IF('1. Ausbildungsjahr'!C62="-",0,'1. Ausbildungsjahr'!$C$3)</f>
        <v>0</v>
      </c>
      <c r="F62" s="79">
        <f>IF('1. Ausbildungsjahr'!D62="-",0,'1. Ausbildungsjahr'!D62)</f>
        <v>0</v>
      </c>
      <c r="G62" s="13">
        <f>IF('1. Ausbildungsjahr'!D62="-",0,'1. Ausbildungsjahr'!$D$3)</f>
        <v>0</v>
      </c>
      <c r="H62" s="79">
        <f>IF('1. Ausbildungsjahr'!E62="-",0,'1. Ausbildungsjahr'!E62)</f>
        <v>0</v>
      </c>
      <c r="I62" s="13">
        <f>IF('1. Ausbildungsjahr'!E62="-",0,'1. Ausbildungsjahr'!$E$3)</f>
        <v>0</v>
      </c>
      <c r="J62" s="79">
        <f>IF('1. Ausbildungsjahr'!F62="-",0,'1. Ausbildungsjahr'!F62)</f>
        <v>0</v>
      </c>
      <c r="K62" s="13">
        <f>IF('1. Ausbildungsjahr'!F62="-",0,'1. Ausbildungsjahr'!$F$3)</f>
        <v>0</v>
      </c>
      <c r="L62" s="79">
        <f>IF('1. Ausbildungsjahr'!G62="-",0,'1. Ausbildungsjahr'!G62)</f>
        <v>0</v>
      </c>
      <c r="M62" s="13">
        <f>IF('1. Ausbildungsjahr'!G62="-",0,'1. Ausbildungsjahr'!$G$3)</f>
        <v>0</v>
      </c>
      <c r="N62" s="79">
        <f>IF('1. Ausbildungsjahr'!H62="-",0,'1. Ausbildungsjahr'!H62)</f>
        <v>0</v>
      </c>
      <c r="O62" s="13">
        <f>IF('1. Ausbildungsjahr'!H62="-",0,'1. Ausbildungsjahr'!$H$3)</f>
        <v>0</v>
      </c>
      <c r="P62" s="79">
        <f>IF('1. Ausbildungsjahr'!I62="-",0,'1. Ausbildungsjahr'!I62)</f>
        <v>0</v>
      </c>
      <c r="Q62" s="13">
        <f>IF('1. Ausbildungsjahr'!I62="-",0,'1. Ausbildungsjahr'!$I$3)</f>
        <v>0</v>
      </c>
      <c r="R62" s="79">
        <f>IF('1. Ausbildungsjahr'!J62="-",0,'1. Ausbildungsjahr'!J62)</f>
        <v>0</v>
      </c>
      <c r="S62" s="13">
        <f>IF('1. Ausbildungsjahr'!J62="-",0,'1. Ausbildungsjahr'!$J$3)</f>
        <v>0</v>
      </c>
      <c r="T62" s="79">
        <f>IF('1. Ausbildungsjahr'!K62="-",0,'1. Ausbildungsjahr'!K62)</f>
        <v>0</v>
      </c>
      <c r="U62" s="13">
        <f>IF('1. Ausbildungsjahr'!K62="-",0,'1. Ausbildungsjahr'!$K$3)</f>
        <v>0</v>
      </c>
    </row>
    <row r="63" spans="1:21" x14ac:dyDescent="0.25">
      <c r="A63" s="74" t="s">
        <v>42</v>
      </c>
      <c r="B63" s="17">
        <f>IF('1. Ausbildungsjahr'!B63="-",0,'1. Ausbildungsjahr'!B63)</f>
        <v>0</v>
      </c>
      <c r="C63" s="13">
        <f>IF('1. Ausbildungsjahr'!$B63="-",0,'1. Ausbildungsjahr'!$B$3)</f>
        <v>0</v>
      </c>
      <c r="D63" s="17">
        <f>IF('1. Ausbildungsjahr'!C63="-",0,'1. Ausbildungsjahr'!C63)</f>
        <v>0</v>
      </c>
      <c r="E63" s="13">
        <f>IF('1. Ausbildungsjahr'!C63="-",0,'1. Ausbildungsjahr'!$C$3)</f>
        <v>0</v>
      </c>
      <c r="F63" s="79">
        <f>IF('1. Ausbildungsjahr'!D63="-",0,'1. Ausbildungsjahr'!D63)</f>
        <v>0</v>
      </c>
      <c r="G63" s="13">
        <f>IF('1. Ausbildungsjahr'!D63="-",0,'1. Ausbildungsjahr'!$D$3)</f>
        <v>0</v>
      </c>
      <c r="H63" s="79">
        <f>IF('1. Ausbildungsjahr'!E63="-",0,'1. Ausbildungsjahr'!E63)</f>
        <v>0</v>
      </c>
      <c r="I63" s="13">
        <f>IF('1. Ausbildungsjahr'!E63="-",0,'1. Ausbildungsjahr'!$E$3)</f>
        <v>0</v>
      </c>
      <c r="J63" s="79">
        <f>IF('1. Ausbildungsjahr'!F63="-",0,'1. Ausbildungsjahr'!F63)</f>
        <v>0</v>
      </c>
      <c r="K63" s="13">
        <f>IF('1. Ausbildungsjahr'!F63="-",0,'1. Ausbildungsjahr'!$F$3)</f>
        <v>0</v>
      </c>
      <c r="L63" s="79">
        <f>IF('1. Ausbildungsjahr'!G63="-",0,'1. Ausbildungsjahr'!G63)</f>
        <v>0</v>
      </c>
      <c r="M63" s="13">
        <f>IF('1. Ausbildungsjahr'!G63="-",0,'1. Ausbildungsjahr'!$G$3)</f>
        <v>0</v>
      </c>
      <c r="N63" s="79">
        <f>IF('1. Ausbildungsjahr'!H63="-",0,'1. Ausbildungsjahr'!H63)</f>
        <v>0</v>
      </c>
      <c r="O63" s="13">
        <f>IF('1. Ausbildungsjahr'!H63="-",0,'1. Ausbildungsjahr'!$H$3)</f>
        <v>0</v>
      </c>
      <c r="P63" s="79">
        <f>IF('1. Ausbildungsjahr'!I63="-",0,'1. Ausbildungsjahr'!I63)</f>
        <v>0</v>
      </c>
      <c r="Q63" s="13">
        <f>IF('1. Ausbildungsjahr'!I63="-",0,'1. Ausbildungsjahr'!$I$3)</f>
        <v>0</v>
      </c>
      <c r="R63" s="79">
        <f>IF('1. Ausbildungsjahr'!J63="-",0,'1. Ausbildungsjahr'!J63)</f>
        <v>0</v>
      </c>
      <c r="S63" s="13">
        <f>IF('1. Ausbildungsjahr'!J63="-",0,'1. Ausbildungsjahr'!$J$3)</f>
        <v>0</v>
      </c>
      <c r="T63" s="79">
        <f>IF('1. Ausbildungsjahr'!K63="-",0,'1. Ausbildungsjahr'!K63)</f>
        <v>0</v>
      </c>
      <c r="U63" s="13">
        <f>IF('1. Ausbildungsjahr'!K63="-",0,'1. Ausbildungsjahr'!$K$3)</f>
        <v>0</v>
      </c>
    </row>
    <row r="64" spans="1:21" x14ac:dyDescent="0.25">
      <c r="A64" s="74" t="s">
        <v>89</v>
      </c>
      <c r="B64" s="17">
        <f>IF('1. Ausbildungsjahr'!B64="-",0,'1. Ausbildungsjahr'!B64)</f>
        <v>0</v>
      </c>
      <c r="C64" s="13">
        <f>IF('1. Ausbildungsjahr'!$B64="-",0,'1. Ausbildungsjahr'!$B$3)</f>
        <v>0</v>
      </c>
      <c r="D64" s="17">
        <f>IF('1. Ausbildungsjahr'!C64="-",0,'1. Ausbildungsjahr'!C64)</f>
        <v>0</v>
      </c>
      <c r="E64" s="13">
        <f>IF('1. Ausbildungsjahr'!C64="-",0,'1. Ausbildungsjahr'!$C$3)</f>
        <v>0</v>
      </c>
      <c r="F64" s="79">
        <f>IF('1. Ausbildungsjahr'!D64="-",0,'1. Ausbildungsjahr'!D64)</f>
        <v>0</v>
      </c>
      <c r="G64" s="13">
        <f>IF('1. Ausbildungsjahr'!D64="-",0,'1. Ausbildungsjahr'!$D$3)</f>
        <v>0</v>
      </c>
      <c r="H64" s="79">
        <f>IF('1. Ausbildungsjahr'!E64="-",0,'1. Ausbildungsjahr'!E64)</f>
        <v>0</v>
      </c>
      <c r="I64" s="13">
        <f>IF('1. Ausbildungsjahr'!E64="-",0,'1. Ausbildungsjahr'!$E$3)</f>
        <v>0</v>
      </c>
      <c r="J64" s="79">
        <f>IF('1. Ausbildungsjahr'!F64="-",0,'1. Ausbildungsjahr'!F64)</f>
        <v>0</v>
      </c>
      <c r="K64" s="13">
        <f>IF('1. Ausbildungsjahr'!F64="-",0,'1. Ausbildungsjahr'!$F$3)</f>
        <v>0</v>
      </c>
      <c r="L64" s="79">
        <f>IF('1. Ausbildungsjahr'!G64="-",0,'1. Ausbildungsjahr'!G64)</f>
        <v>0</v>
      </c>
      <c r="M64" s="13">
        <f>IF('1. Ausbildungsjahr'!G64="-",0,'1. Ausbildungsjahr'!$G$3)</f>
        <v>0</v>
      </c>
      <c r="N64" s="79">
        <f>IF('1. Ausbildungsjahr'!H64="-",0,'1. Ausbildungsjahr'!H64)</f>
        <v>0</v>
      </c>
      <c r="O64" s="13">
        <f>IF('1. Ausbildungsjahr'!H64="-",0,'1. Ausbildungsjahr'!$H$3)</f>
        <v>0</v>
      </c>
      <c r="P64" s="79">
        <f>IF('1. Ausbildungsjahr'!I64="-",0,'1. Ausbildungsjahr'!I64)</f>
        <v>0</v>
      </c>
      <c r="Q64" s="13">
        <f>IF('1. Ausbildungsjahr'!I64="-",0,'1. Ausbildungsjahr'!$I$3)</f>
        <v>0</v>
      </c>
      <c r="R64" s="79">
        <f>IF('1. Ausbildungsjahr'!J64="-",0,'1. Ausbildungsjahr'!J64)</f>
        <v>0</v>
      </c>
      <c r="S64" s="13">
        <f>IF('1. Ausbildungsjahr'!J64="-",0,'1. Ausbildungsjahr'!$J$3)</f>
        <v>0</v>
      </c>
      <c r="T64" s="79">
        <f>IF('1. Ausbildungsjahr'!K64="-",0,'1. Ausbildungsjahr'!K64)</f>
        <v>0</v>
      </c>
      <c r="U64" s="13">
        <f>IF('1. Ausbildungsjahr'!K64="-",0,'1. Ausbildungsjahr'!$K$3)</f>
        <v>0</v>
      </c>
    </row>
    <row r="65" spans="1:21" x14ac:dyDescent="0.25">
      <c r="A65" s="59"/>
      <c r="B65" s="17"/>
      <c r="C65" s="13"/>
      <c r="D65" s="17"/>
      <c r="E65" s="13"/>
      <c r="F65" s="79"/>
      <c r="G65" s="13"/>
      <c r="H65" s="79"/>
      <c r="I65" s="13"/>
      <c r="J65" s="79"/>
      <c r="K65" s="13"/>
      <c r="L65" s="79"/>
      <c r="M65" s="13"/>
      <c r="N65" s="79"/>
      <c r="O65" s="13"/>
      <c r="P65" s="79"/>
      <c r="Q65" s="13"/>
      <c r="R65" s="79"/>
      <c r="S65" s="13"/>
      <c r="T65" s="79"/>
      <c r="U65" s="13"/>
    </row>
    <row r="66" spans="1:21" x14ac:dyDescent="0.25">
      <c r="A66" s="59"/>
      <c r="B66" s="17"/>
      <c r="C66" s="13"/>
      <c r="D66" s="17"/>
      <c r="E66" s="13"/>
      <c r="F66" s="79"/>
      <c r="G66" s="13"/>
      <c r="H66" s="79"/>
      <c r="I66" s="13"/>
      <c r="J66" s="79"/>
      <c r="K66" s="13"/>
      <c r="L66" s="79"/>
      <c r="M66" s="13"/>
      <c r="N66" s="79"/>
      <c r="O66" s="13"/>
      <c r="P66" s="79"/>
      <c r="Q66" s="13"/>
      <c r="R66" s="79"/>
      <c r="S66" s="13"/>
      <c r="T66" s="79"/>
      <c r="U66" s="13"/>
    </row>
    <row r="67" spans="1:21" ht="18" x14ac:dyDescent="0.25">
      <c r="A67" s="92" t="s">
        <v>90</v>
      </c>
      <c r="B67" s="17"/>
      <c r="C67" s="13"/>
      <c r="D67" s="17"/>
      <c r="E67" s="13"/>
      <c r="F67" s="79"/>
      <c r="G67" s="13"/>
      <c r="H67" s="79"/>
      <c r="I67" s="13"/>
      <c r="J67" s="79"/>
      <c r="K67" s="13"/>
      <c r="L67" s="79"/>
      <c r="M67" s="13"/>
      <c r="N67" s="79"/>
      <c r="O67" s="13"/>
      <c r="P67" s="79"/>
      <c r="Q67" s="13"/>
      <c r="R67" s="79"/>
      <c r="S67" s="13"/>
      <c r="T67" s="79"/>
      <c r="U67" s="13"/>
    </row>
    <row r="68" spans="1:21" x14ac:dyDescent="0.25">
      <c r="A68" s="93" t="s">
        <v>91</v>
      </c>
      <c r="B68" s="17"/>
      <c r="C68" s="13"/>
      <c r="D68" s="17"/>
      <c r="E68" s="13"/>
      <c r="F68" s="79"/>
      <c r="G68" s="13"/>
      <c r="H68" s="79"/>
      <c r="I68" s="13"/>
      <c r="J68" s="79"/>
      <c r="K68" s="13"/>
      <c r="L68" s="79"/>
      <c r="M68" s="13"/>
      <c r="N68" s="79"/>
      <c r="O68" s="13"/>
      <c r="P68" s="79"/>
      <c r="Q68" s="13"/>
      <c r="R68" s="79"/>
      <c r="S68" s="13"/>
      <c r="T68" s="79"/>
      <c r="U68" s="13"/>
    </row>
    <row r="69" spans="1:21" x14ac:dyDescent="0.25">
      <c r="A69" s="74" t="s">
        <v>36</v>
      </c>
      <c r="B69" s="17">
        <f>IF('1. Ausbildungsjahr'!B69="-",0,'1. Ausbildungsjahr'!B69)</f>
        <v>0</v>
      </c>
      <c r="C69" s="13">
        <f>IF('1. Ausbildungsjahr'!$B69="-",0,'1. Ausbildungsjahr'!$B$3)</f>
        <v>0</v>
      </c>
      <c r="D69" s="17">
        <f>IF('1. Ausbildungsjahr'!C69="-",0,'1. Ausbildungsjahr'!C69)</f>
        <v>0</v>
      </c>
      <c r="E69" s="13">
        <f>IF('1. Ausbildungsjahr'!C69="-",0,'1. Ausbildungsjahr'!$C$3)</f>
        <v>0</v>
      </c>
      <c r="F69" s="79">
        <f>IF('1. Ausbildungsjahr'!D69="-",0,'1. Ausbildungsjahr'!D69)</f>
        <v>0</v>
      </c>
      <c r="G69" s="13">
        <f>IF('1. Ausbildungsjahr'!D69="-",0,'1. Ausbildungsjahr'!$D$3)</f>
        <v>0</v>
      </c>
      <c r="H69" s="79">
        <f>IF('1. Ausbildungsjahr'!E69="-",0,'1. Ausbildungsjahr'!E69)</f>
        <v>0</v>
      </c>
      <c r="I69" s="13">
        <f>IF('1. Ausbildungsjahr'!E69="-",0,'1. Ausbildungsjahr'!$E$3)</f>
        <v>0</v>
      </c>
      <c r="J69" s="79">
        <f>IF('1. Ausbildungsjahr'!F69="-",0,'1. Ausbildungsjahr'!F69)</f>
        <v>0</v>
      </c>
      <c r="K69" s="13">
        <f>IF('1. Ausbildungsjahr'!F69="-",0,'1. Ausbildungsjahr'!$F$3)</f>
        <v>0</v>
      </c>
      <c r="L69" s="79">
        <f>IF('1. Ausbildungsjahr'!G69="-",0,'1. Ausbildungsjahr'!G69)</f>
        <v>0</v>
      </c>
      <c r="M69" s="13">
        <f>IF('1. Ausbildungsjahr'!G69="-",0,'1. Ausbildungsjahr'!$G$3)</f>
        <v>0</v>
      </c>
      <c r="N69" s="79">
        <f>IF('1. Ausbildungsjahr'!H69="-",0,'1. Ausbildungsjahr'!H69)</f>
        <v>0</v>
      </c>
      <c r="O69" s="13">
        <f>IF('1. Ausbildungsjahr'!H69="-",0,'1. Ausbildungsjahr'!$H$3)</f>
        <v>0</v>
      </c>
      <c r="P69" s="79">
        <f>IF('1. Ausbildungsjahr'!I69="-",0,'1. Ausbildungsjahr'!I69)</f>
        <v>0</v>
      </c>
      <c r="Q69" s="13">
        <f>IF('1. Ausbildungsjahr'!I69="-",0,'1. Ausbildungsjahr'!$I$3)</f>
        <v>0</v>
      </c>
      <c r="R69" s="79">
        <f>IF('1. Ausbildungsjahr'!J69="-",0,'1. Ausbildungsjahr'!J69)</f>
        <v>0</v>
      </c>
      <c r="S69" s="13">
        <f>IF('1. Ausbildungsjahr'!J69="-",0,'1. Ausbildungsjahr'!$J$3)</f>
        <v>0</v>
      </c>
      <c r="T69" s="79">
        <f>IF('1. Ausbildungsjahr'!K69="-",0,'1. Ausbildungsjahr'!K69)</f>
        <v>0</v>
      </c>
      <c r="U69" s="13">
        <f>IF('1. Ausbildungsjahr'!K69="-",0,'1. Ausbildungsjahr'!$K$3)</f>
        <v>0</v>
      </c>
    </row>
    <row r="70" spans="1:21" x14ac:dyDescent="0.25">
      <c r="A70" s="74" t="s">
        <v>35</v>
      </c>
      <c r="B70" s="17">
        <f>IF('1. Ausbildungsjahr'!B70="-",0,'1. Ausbildungsjahr'!B70)</f>
        <v>0</v>
      </c>
      <c r="C70" s="13">
        <f>IF('1. Ausbildungsjahr'!$B70="-",0,'1. Ausbildungsjahr'!$B$3)</f>
        <v>0</v>
      </c>
      <c r="D70" s="17">
        <f>IF('1. Ausbildungsjahr'!C70="-",0,'1. Ausbildungsjahr'!C70)</f>
        <v>0</v>
      </c>
      <c r="E70" s="13">
        <f>IF('1. Ausbildungsjahr'!C70="-",0,'1. Ausbildungsjahr'!$C$3)</f>
        <v>0</v>
      </c>
      <c r="F70" s="79">
        <f>IF('1. Ausbildungsjahr'!D70="-",0,'1. Ausbildungsjahr'!D70)</f>
        <v>0</v>
      </c>
      <c r="G70" s="13">
        <f>IF('1. Ausbildungsjahr'!D70="-",0,'1. Ausbildungsjahr'!$D$3)</f>
        <v>0</v>
      </c>
      <c r="H70" s="79">
        <f>IF('1. Ausbildungsjahr'!E70="-",0,'1. Ausbildungsjahr'!E70)</f>
        <v>0</v>
      </c>
      <c r="I70" s="13">
        <f>IF('1. Ausbildungsjahr'!E70="-",0,'1. Ausbildungsjahr'!$E$3)</f>
        <v>0</v>
      </c>
      <c r="J70" s="79">
        <f>IF('1. Ausbildungsjahr'!F70="-",0,'1. Ausbildungsjahr'!F70)</f>
        <v>0</v>
      </c>
      <c r="K70" s="13">
        <f>IF('1. Ausbildungsjahr'!F70="-",0,'1. Ausbildungsjahr'!$F$3)</f>
        <v>0</v>
      </c>
      <c r="L70" s="79">
        <f>IF('1. Ausbildungsjahr'!G70="-",0,'1. Ausbildungsjahr'!G70)</f>
        <v>0</v>
      </c>
      <c r="M70" s="13">
        <f>IF('1. Ausbildungsjahr'!G70="-",0,'1. Ausbildungsjahr'!$G$3)</f>
        <v>0</v>
      </c>
      <c r="N70" s="79">
        <f>IF('1. Ausbildungsjahr'!H70="-",0,'1. Ausbildungsjahr'!H70)</f>
        <v>0</v>
      </c>
      <c r="O70" s="13">
        <f>IF('1. Ausbildungsjahr'!H70="-",0,'1. Ausbildungsjahr'!$H$3)</f>
        <v>0</v>
      </c>
      <c r="P70" s="79">
        <f>IF('1. Ausbildungsjahr'!I70="-",0,'1. Ausbildungsjahr'!I70)</f>
        <v>0</v>
      </c>
      <c r="Q70" s="13">
        <f>IF('1. Ausbildungsjahr'!I70="-",0,'1. Ausbildungsjahr'!$I$3)</f>
        <v>0</v>
      </c>
      <c r="R70" s="79">
        <f>IF('1. Ausbildungsjahr'!J70="-",0,'1. Ausbildungsjahr'!J70)</f>
        <v>0</v>
      </c>
      <c r="S70" s="13">
        <f>IF('1. Ausbildungsjahr'!J70="-",0,'1. Ausbildungsjahr'!$J$3)</f>
        <v>0</v>
      </c>
      <c r="T70" s="79">
        <f>IF('1. Ausbildungsjahr'!K70="-",0,'1. Ausbildungsjahr'!K70)</f>
        <v>0</v>
      </c>
      <c r="U70" s="13">
        <f>IF('1. Ausbildungsjahr'!K70="-",0,'1. Ausbildungsjahr'!$K$3)</f>
        <v>0</v>
      </c>
    </row>
    <row r="71" spans="1:21" x14ac:dyDescent="0.25">
      <c r="A71" s="74" t="s">
        <v>37</v>
      </c>
      <c r="B71" s="17">
        <f>IF('1. Ausbildungsjahr'!B71="-",0,'1. Ausbildungsjahr'!B71)</f>
        <v>0</v>
      </c>
      <c r="C71" s="13">
        <f>IF('1. Ausbildungsjahr'!$B71="-",0,'1. Ausbildungsjahr'!$B$3)</f>
        <v>0</v>
      </c>
      <c r="D71" s="17">
        <f>IF('1. Ausbildungsjahr'!C71="-",0,'1. Ausbildungsjahr'!C71)</f>
        <v>0</v>
      </c>
      <c r="E71" s="13">
        <f>IF('1. Ausbildungsjahr'!C71="-",0,'1. Ausbildungsjahr'!$C$3)</f>
        <v>0</v>
      </c>
      <c r="F71" s="79">
        <f>IF('1. Ausbildungsjahr'!D71="-",0,'1. Ausbildungsjahr'!D71)</f>
        <v>0</v>
      </c>
      <c r="G71" s="13">
        <f>IF('1. Ausbildungsjahr'!D71="-",0,'1. Ausbildungsjahr'!$D$3)</f>
        <v>0</v>
      </c>
      <c r="H71" s="79">
        <f>IF('1. Ausbildungsjahr'!E71="-",0,'1. Ausbildungsjahr'!E71)</f>
        <v>0</v>
      </c>
      <c r="I71" s="13">
        <f>IF('1. Ausbildungsjahr'!E71="-",0,'1. Ausbildungsjahr'!$E$3)</f>
        <v>0</v>
      </c>
      <c r="J71" s="79">
        <f>IF('1. Ausbildungsjahr'!F71="-",0,'1. Ausbildungsjahr'!F71)</f>
        <v>0</v>
      </c>
      <c r="K71" s="13">
        <f>IF('1. Ausbildungsjahr'!F71="-",0,'1. Ausbildungsjahr'!$F$3)</f>
        <v>0</v>
      </c>
      <c r="L71" s="79">
        <f>IF('1. Ausbildungsjahr'!G71="-",0,'1. Ausbildungsjahr'!G71)</f>
        <v>0</v>
      </c>
      <c r="M71" s="13">
        <f>IF('1. Ausbildungsjahr'!G71="-",0,'1. Ausbildungsjahr'!$G$3)</f>
        <v>0</v>
      </c>
      <c r="N71" s="79">
        <f>IF('1. Ausbildungsjahr'!H71="-",0,'1. Ausbildungsjahr'!H71)</f>
        <v>0</v>
      </c>
      <c r="O71" s="13">
        <f>IF('1. Ausbildungsjahr'!H71="-",0,'1. Ausbildungsjahr'!$H$3)</f>
        <v>0</v>
      </c>
      <c r="P71" s="79">
        <f>IF('1. Ausbildungsjahr'!I71="-",0,'1. Ausbildungsjahr'!I71)</f>
        <v>0</v>
      </c>
      <c r="Q71" s="13">
        <f>IF('1. Ausbildungsjahr'!I71="-",0,'1. Ausbildungsjahr'!$I$3)</f>
        <v>0</v>
      </c>
      <c r="R71" s="79">
        <f>IF('1. Ausbildungsjahr'!J71="-",0,'1. Ausbildungsjahr'!J71)</f>
        <v>0</v>
      </c>
      <c r="S71" s="13">
        <f>IF('1. Ausbildungsjahr'!J71="-",0,'1. Ausbildungsjahr'!$J$3)</f>
        <v>0</v>
      </c>
      <c r="T71" s="79">
        <f>IF('1. Ausbildungsjahr'!K71="-",0,'1. Ausbildungsjahr'!K71)</f>
        <v>0</v>
      </c>
      <c r="U71" s="13">
        <f>IF('1. Ausbildungsjahr'!K71="-",0,'1. Ausbildungsjahr'!$K$3)</f>
        <v>0</v>
      </c>
    </row>
    <row r="72" spans="1:21" x14ac:dyDescent="0.25">
      <c r="A72" s="74" t="s">
        <v>24</v>
      </c>
      <c r="B72" s="17">
        <f>IF('1. Ausbildungsjahr'!B72="-",0,'1. Ausbildungsjahr'!B72)</f>
        <v>0</v>
      </c>
      <c r="C72" s="13">
        <f>IF('1. Ausbildungsjahr'!$B72="-",0,'1. Ausbildungsjahr'!$B$3)</f>
        <v>0</v>
      </c>
      <c r="D72" s="17">
        <f>IF('1. Ausbildungsjahr'!C72="-",0,'1. Ausbildungsjahr'!C72)</f>
        <v>0</v>
      </c>
      <c r="E72" s="13">
        <f>IF('1. Ausbildungsjahr'!C72="-",0,'1. Ausbildungsjahr'!$C$3)</f>
        <v>0</v>
      </c>
      <c r="F72" s="79">
        <f>IF('1. Ausbildungsjahr'!D72="-",0,'1. Ausbildungsjahr'!D72)</f>
        <v>0</v>
      </c>
      <c r="G72" s="13">
        <f>IF('1. Ausbildungsjahr'!D72="-",0,'1. Ausbildungsjahr'!$D$3)</f>
        <v>0</v>
      </c>
      <c r="H72" s="79">
        <f>IF('1. Ausbildungsjahr'!E72="-",0,'1. Ausbildungsjahr'!E72)</f>
        <v>0</v>
      </c>
      <c r="I72" s="13">
        <f>IF('1. Ausbildungsjahr'!E72="-",0,'1. Ausbildungsjahr'!$E$3)</f>
        <v>0</v>
      </c>
      <c r="J72" s="79">
        <f>IF('1. Ausbildungsjahr'!F72="-",0,'1. Ausbildungsjahr'!F72)</f>
        <v>0</v>
      </c>
      <c r="K72" s="13">
        <f>IF('1. Ausbildungsjahr'!F72="-",0,'1. Ausbildungsjahr'!$F$3)</f>
        <v>0</v>
      </c>
      <c r="L72" s="79">
        <f>IF('1. Ausbildungsjahr'!G72="-",0,'1. Ausbildungsjahr'!G72)</f>
        <v>0</v>
      </c>
      <c r="M72" s="13">
        <f>IF('1. Ausbildungsjahr'!G72="-",0,'1. Ausbildungsjahr'!$G$3)</f>
        <v>0</v>
      </c>
      <c r="N72" s="79">
        <f>IF('1. Ausbildungsjahr'!H72="-",0,'1. Ausbildungsjahr'!H72)</f>
        <v>0</v>
      </c>
      <c r="O72" s="13">
        <f>IF('1. Ausbildungsjahr'!H72="-",0,'1. Ausbildungsjahr'!$H$3)</f>
        <v>0</v>
      </c>
      <c r="P72" s="79">
        <f>IF('1. Ausbildungsjahr'!I72="-",0,'1. Ausbildungsjahr'!I72)</f>
        <v>0</v>
      </c>
      <c r="Q72" s="13">
        <f>IF('1. Ausbildungsjahr'!I72="-",0,'1. Ausbildungsjahr'!$I$3)</f>
        <v>0</v>
      </c>
      <c r="R72" s="79">
        <f>IF('1. Ausbildungsjahr'!J72="-",0,'1. Ausbildungsjahr'!J72)</f>
        <v>0</v>
      </c>
      <c r="S72" s="13">
        <f>IF('1. Ausbildungsjahr'!J72="-",0,'1. Ausbildungsjahr'!$J$3)</f>
        <v>0</v>
      </c>
      <c r="T72" s="79">
        <f>IF('1. Ausbildungsjahr'!K72="-",0,'1. Ausbildungsjahr'!K72)</f>
        <v>0</v>
      </c>
      <c r="U72" s="13">
        <f>IF('1. Ausbildungsjahr'!K72="-",0,'1. Ausbildungsjahr'!$K$3)</f>
        <v>0</v>
      </c>
    </row>
    <row r="73" spans="1:21" x14ac:dyDescent="0.25">
      <c r="A73" s="74" t="s">
        <v>23</v>
      </c>
      <c r="B73" s="17">
        <f>IF('1. Ausbildungsjahr'!B73="-",0,'1. Ausbildungsjahr'!B73)</f>
        <v>0</v>
      </c>
      <c r="C73" s="13">
        <f>IF('1. Ausbildungsjahr'!$B73="-",0,'1. Ausbildungsjahr'!$B$3)</f>
        <v>0</v>
      </c>
      <c r="D73" s="17">
        <f>IF('1. Ausbildungsjahr'!C73="-",0,'1. Ausbildungsjahr'!C73)</f>
        <v>0</v>
      </c>
      <c r="E73" s="13">
        <f>IF('1. Ausbildungsjahr'!C73="-",0,'1. Ausbildungsjahr'!$C$3)</f>
        <v>0</v>
      </c>
      <c r="F73" s="79">
        <f>IF('1. Ausbildungsjahr'!D73="-",0,'1. Ausbildungsjahr'!D73)</f>
        <v>0</v>
      </c>
      <c r="G73" s="13">
        <f>IF('1. Ausbildungsjahr'!D73="-",0,'1. Ausbildungsjahr'!$D$3)</f>
        <v>0</v>
      </c>
      <c r="H73" s="79">
        <f>IF('1. Ausbildungsjahr'!E73="-",0,'1. Ausbildungsjahr'!E73)</f>
        <v>0</v>
      </c>
      <c r="I73" s="13">
        <f>IF('1. Ausbildungsjahr'!E73="-",0,'1. Ausbildungsjahr'!$E$3)</f>
        <v>0</v>
      </c>
      <c r="J73" s="79">
        <f>IF('1. Ausbildungsjahr'!F73="-",0,'1. Ausbildungsjahr'!F73)</f>
        <v>0</v>
      </c>
      <c r="K73" s="13">
        <f>IF('1. Ausbildungsjahr'!F73="-",0,'1. Ausbildungsjahr'!$F$3)</f>
        <v>0</v>
      </c>
      <c r="L73" s="79">
        <f>IF('1. Ausbildungsjahr'!G73="-",0,'1. Ausbildungsjahr'!G73)</f>
        <v>0</v>
      </c>
      <c r="M73" s="13">
        <f>IF('1. Ausbildungsjahr'!G73="-",0,'1. Ausbildungsjahr'!$G$3)</f>
        <v>0</v>
      </c>
      <c r="N73" s="79">
        <f>IF('1. Ausbildungsjahr'!H73="-",0,'1. Ausbildungsjahr'!H73)</f>
        <v>0</v>
      </c>
      <c r="O73" s="13">
        <f>IF('1. Ausbildungsjahr'!H73="-",0,'1. Ausbildungsjahr'!$H$3)</f>
        <v>0</v>
      </c>
      <c r="P73" s="79">
        <f>IF('1. Ausbildungsjahr'!I73="-",0,'1. Ausbildungsjahr'!I73)</f>
        <v>0</v>
      </c>
      <c r="Q73" s="13">
        <f>IF('1. Ausbildungsjahr'!I73="-",0,'1. Ausbildungsjahr'!$I$3)</f>
        <v>0</v>
      </c>
      <c r="R73" s="79">
        <f>IF('1. Ausbildungsjahr'!J73="-",0,'1. Ausbildungsjahr'!J73)</f>
        <v>0</v>
      </c>
      <c r="S73" s="13">
        <f>IF('1. Ausbildungsjahr'!J73="-",0,'1. Ausbildungsjahr'!$J$3)</f>
        <v>0</v>
      </c>
      <c r="T73" s="79">
        <f>IF('1. Ausbildungsjahr'!K73="-",0,'1. Ausbildungsjahr'!K73)</f>
        <v>0</v>
      </c>
      <c r="U73" s="13">
        <f>IF('1. Ausbildungsjahr'!K73="-",0,'1. Ausbildungsjahr'!$K$3)</f>
        <v>0</v>
      </c>
    </row>
    <row r="74" spans="1:21" x14ac:dyDescent="0.25">
      <c r="A74" s="59"/>
      <c r="B74" s="17"/>
      <c r="C74" s="13"/>
      <c r="D74" s="17"/>
      <c r="E74" s="13"/>
      <c r="F74" s="79"/>
      <c r="G74" s="13"/>
      <c r="H74" s="79"/>
      <c r="I74" s="13"/>
      <c r="J74" s="79"/>
      <c r="K74" s="13"/>
      <c r="L74" s="79"/>
      <c r="M74" s="13"/>
      <c r="N74" s="79"/>
      <c r="O74" s="13"/>
      <c r="P74" s="79"/>
      <c r="Q74" s="13"/>
      <c r="R74" s="79"/>
      <c r="S74" s="13"/>
      <c r="T74" s="79"/>
      <c r="U74" s="13"/>
    </row>
    <row r="75" spans="1:21" x14ac:dyDescent="0.25">
      <c r="A75" s="93" t="s">
        <v>30</v>
      </c>
      <c r="B75" s="17"/>
      <c r="C75" s="13"/>
      <c r="D75" s="17"/>
      <c r="E75" s="13"/>
      <c r="F75" s="79"/>
      <c r="G75" s="13"/>
      <c r="H75" s="79"/>
      <c r="I75" s="13"/>
      <c r="J75" s="79"/>
      <c r="K75" s="13"/>
      <c r="L75" s="79"/>
      <c r="M75" s="13"/>
      <c r="N75" s="79"/>
      <c r="O75" s="13"/>
      <c r="P75" s="79"/>
      <c r="Q75" s="13"/>
      <c r="R75" s="79"/>
      <c r="S75" s="13"/>
      <c r="T75" s="79"/>
      <c r="U75" s="13"/>
    </row>
    <row r="76" spans="1:21" x14ac:dyDescent="0.25">
      <c r="A76" s="74" t="s">
        <v>31</v>
      </c>
      <c r="B76" s="17">
        <f>IF('1. Ausbildungsjahr'!B76="-",0,'1. Ausbildungsjahr'!B76)</f>
        <v>0</v>
      </c>
      <c r="C76" s="13">
        <f>IF('1. Ausbildungsjahr'!$B76="-",0,'1. Ausbildungsjahr'!$B$3)</f>
        <v>0</v>
      </c>
      <c r="D76" s="17">
        <f>IF('1. Ausbildungsjahr'!C76="-",0,'1. Ausbildungsjahr'!C76)</f>
        <v>0</v>
      </c>
      <c r="E76" s="13">
        <f>IF('1. Ausbildungsjahr'!C76="-",0,'1. Ausbildungsjahr'!$C$3)</f>
        <v>0</v>
      </c>
      <c r="F76" s="79">
        <f>IF('1. Ausbildungsjahr'!D76="-",0,'1. Ausbildungsjahr'!D76)</f>
        <v>0</v>
      </c>
      <c r="G76" s="13">
        <f>IF('1. Ausbildungsjahr'!D76="-",0,'1. Ausbildungsjahr'!$D$3)</f>
        <v>0</v>
      </c>
      <c r="H76" s="79">
        <f>IF('1. Ausbildungsjahr'!E76="-",0,'1. Ausbildungsjahr'!E76)</f>
        <v>0</v>
      </c>
      <c r="I76" s="13">
        <f>IF('1. Ausbildungsjahr'!E76="-",0,'1. Ausbildungsjahr'!$E$3)</f>
        <v>0</v>
      </c>
      <c r="J76" s="79">
        <f>IF('1. Ausbildungsjahr'!F76="-",0,'1. Ausbildungsjahr'!F76)</f>
        <v>0</v>
      </c>
      <c r="K76" s="13">
        <f>IF('1. Ausbildungsjahr'!F76="-",0,'1. Ausbildungsjahr'!$F$3)</f>
        <v>0</v>
      </c>
      <c r="L76" s="79">
        <f>IF('1. Ausbildungsjahr'!G76="-",0,'1. Ausbildungsjahr'!G76)</f>
        <v>0</v>
      </c>
      <c r="M76" s="13">
        <f>IF('1. Ausbildungsjahr'!G76="-",0,'1. Ausbildungsjahr'!$G$3)</f>
        <v>0</v>
      </c>
      <c r="N76" s="79">
        <f>IF('1. Ausbildungsjahr'!H76="-",0,'1. Ausbildungsjahr'!H76)</f>
        <v>0</v>
      </c>
      <c r="O76" s="13">
        <f>IF('1. Ausbildungsjahr'!H76="-",0,'1. Ausbildungsjahr'!$H$3)</f>
        <v>0</v>
      </c>
      <c r="P76" s="79">
        <f>IF('1. Ausbildungsjahr'!I76="-",0,'1. Ausbildungsjahr'!I76)</f>
        <v>0</v>
      </c>
      <c r="Q76" s="13">
        <f>IF('1. Ausbildungsjahr'!I76="-",0,'1. Ausbildungsjahr'!$I$3)</f>
        <v>0</v>
      </c>
      <c r="R76" s="79">
        <f>IF('1. Ausbildungsjahr'!J76="-",0,'1. Ausbildungsjahr'!J76)</f>
        <v>0</v>
      </c>
      <c r="S76" s="13">
        <f>IF('1. Ausbildungsjahr'!J76="-",0,'1. Ausbildungsjahr'!$J$3)</f>
        <v>0</v>
      </c>
      <c r="T76" s="79">
        <f>IF('1. Ausbildungsjahr'!K76="-",0,'1. Ausbildungsjahr'!K76)</f>
        <v>0</v>
      </c>
      <c r="U76" s="13">
        <f>IF('1. Ausbildungsjahr'!K76="-",0,'1. Ausbildungsjahr'!$K$3)</f>
        <v>0</v>
      </c>
    </row>
    <row r="77" spans="1:21" x14ac:dyDescent="0.25">
      <c r="A77" s="74" t="s">
        <v>32</v>
      </c>
      <c r="B77" s="17">
        <f>IF('1. Ausbildungsjahr'!B77="-",0,'1. Ausbildungsjahr'!B77)</f>
        <v>0</v>
      </c>
      <c r="C77" s="13">
        <f>IF('1. Ausbildungsjahr'!$B77="-",0,'1. Ausbildungsjahr'!$B$3)</f>
        <v>0</v>
      </c>
      <c r="D77" s="17">
        <f>IF('1. Ausbildungsjahr'!C77="-",0,'1. Ausbildungsjahr'!C77)</f>
        <v>0</v>
      </c>
      <c r="E77" s="13">
        <f>IF('1. Ausbildungsjahr'!C77="-",0,'1. Ausbildungsjahr'!$C$3)</f>
        <v>0</v>
      </c>
      <c r="F77" s="79">
        <f>IF('1. Ausbildungsjahr'!D77="-",0,'1. Ausbildungsjahr'!D77)</f>
        <v>0</v>
      </c>
      <c r="G77" s="13">
        <f>IF('1. Ausbildungsjahr'!D77="-",0,'1. Ausbildungsjahr'!$D$3)</f>
        <v>0</v>
      </c>
      <c r="H77" s="79">
        <f>IF('1. Ausbildungsjahr'!E77="-",0,'1. Ausbildungsjahr'!E77)</f>
        <v>0</v>
      </c>
      <c r="I77" s="13">
        <f>IF('1. Ausbildungsjahr'!E77="-",0,'1. Ausbildungsjahr'!$E$3)</f>
        <v>0</v>
      </c>
      <c r="J77" s="79">
        <f>IF('1. Ausbildungsjahr'!F77="-",0,'1. Ausbildungsjahr'!F77)</f>
        <v>0</v>
      </c>
      <c r="K77" s="13">
        <f>IF('1. Ausbildungsjahr'!F77="-",0,'1. Ausbildungsjahr'!$F$3)</f>
        <v>0</v>
      </c>
      <c r="L77" s="79">
        <f>IF('1. Ausbildungsjahr'!G77="-",0,'1. Ausbildungsjahr'!G77)</f>
        <v>0</v>
      </c>
      <c r="M77" s="13">
        <f>IF('1. Ausbildungsjahr'!G77="-",0,'1. Ausbildungsjahr'!$G$3)</f>
        <v>0</v>
      </c>
      <c r="N77" s="79">
        <f>IF('1. Ausbildungsjahr'!H77="-",0,'1. Ausbildungsjahr'!H77)</f>
        <v>0</v>
      </c>
      <c r="O77" s="13">
        <f>IF('1. Ausbildungsjahr'!H77="-",0,'1. Ausbildungsjahr'!$H$3)</f>
        <v>0</v>
      </c>
      <c r="P77" s="79">
        <f>IF('1. Ausbildungsjahr'!I77="-",0,'1. Ausbildungsjahr'!I77)</f>
        <v>0</v>
      </c>
      <c r="Q77" s="13">
        <f>IF('1. Ausbildungsjahr'!I77="-",0,'1. Ausbildungsjahr'!$I$3)</f>
        <v>0</v>
      </c>
      <c r="R77" s="79">
        <f>IF('1. Ausbildungsjahr'!J77="-",0,'1. Ausbildungsjahr'!J77)</f>
        <v>0</v>
      </c>
      <c r="S77" s="13">
        <f>IF('1. Ausbildungsjahr'!J77="-",0,'1. Ausbildungsjahr'!$J$3)</f>
        <v>0</v>
      </c>
      <c r="T77" s="79">
        <f>IF('1. Ausbildungsjahr'!K77="-",0,'1. Ausbildungsjahr'!K77)</f>
        <v>0</v>
      </c>
      <c r="U77" s="13">
        <f>IF('1. Ausbildungsjahr'!K77="-",0,'1. Ausbildungsjahr'!$K$3)</f>
        <v>0</v>
      </c>
    </row>
    <row r="78" spans="1:21" x14ac:dyDescent="0.25">
      <c r="A78" s="74" t="s">
        <v>92</v>
      </c>
      <c r="B78" s="17">
        <f>IF('1. Ausbildungsjahr'!B78="-",0,'1. Ausbildungsjahr'!B78)</f>
        <v>0</v>
      </c>
      <c r="C78" s="13">
        <f>IF('1. Ausbildungsjahr'!$B78="-",0,'1. Ausbildungsjahr'!$B$3)</f>
        <v>0</v>
      </c>
      <c r="D78" s="17">
        <f>IF('1. Ausbildungsjahr'!C78="-",0,'1. Ausbildungsjahr'!C78)</f>
        <v>0</v>
      </c>
      <c r="E78" s="13">
        <f>IF('1. Ausbildungsjahr'!C78="-",0,'1. Ausbildungsjahr'!$C$3)</f>
        <v>0</v>
      </c>
      <c r="F78" s="79">
        <f>IF('1. Ausbildungsjahr'!D78="-",0,'1. Ausbildungsjahr'!D78)</f>
        <v>0</v>
      </c>
      <c r="G78" s="13">
        <f>IF('1. Ausbildungsjahr'!D78="-",0,'1. Ausbildungsjahr'!$D$3)</f>
        <v>0</v>
      </c>
      <c r="H78" s="79">
        <f>IF('1. Ausbildungsjahr'!E78="-",0,'1. Ausbildungsjahr'!E78)</f>
        <v>0</v>
      </c>
      <c r="I78" s="13">
        <f>IF('1. Ausbildungsjahr'!E78="-",0,'1. Ausbildungsjahr'!$E$3)</f>
        <v>0</v>
      </c>
      <c r="J78" s="79">
        <f>IF('1. Ausbildungsjahr'!F78="-",0,'1. Ausbildungsjahr'!F78)</f>
        <v>0</v>
      </c>
      <c r="K78" s="13">
        <f>IF('1. Ausbildungsjahr'!F78="-",0,'1. Ausbildungsjahr'!$F$3)</f>
        <v>0</v>
      </c>
      <c r="L78" s="79">
        <f>IF('1. Ausbildungsjahr'!G78="-",0,'1. Ausbildungsjahr'!G78)</f>
        <v>0</v>
      </c>
      <c r="M78" s="13">
        <f>IF('1. Ausbildungsjahr'!G78="-",0,'1. Ausbildungsjahr'!$G$3)</f>
        <v>0</v>
      </c>
      <c r="N78" s="79">
        <f>IF('1. Ausbildungsjahr'!H78="-",0,'1. Ausbildungsjahr'!H78)</f>
        <v>0</v>
      </c>
      <c r="O78" s="13">
        <f>IF('1. Ausbildungsjahr'!H78="-",0,'1. Ausbildungsjahr'!$H$3)</f>
        <v>0</v>
      </c>
      <c r="P78" s="79">
        <f>IF('1. Ausbildungsjahr'!I78="-",0,'1. Ausbildungsjahr'!I78)</f>
        <v>0</v>
      </c>
      <c r="Q78" s="13">
        <f>IF('1. Ausbildungsjahr'!I78="-",0,'1. Ausbildungsjahr'!$I$3)</f>
        <v>0</v>
      </c>
      <c r="R78" s="79">
        <f>IF('1. Ausbildungsjahr'!J78="-",0,'1. Ausbildungsjahr'!J78)</f>
        <v>0</v>
      </c>
      <c r="S78" s="13">
        <f>IF('1. Ausbildungsjahr'!J78="-",0,'1. Ausbildungsjahr'!$J$3)</f>
        <v>0</v>
      </c>
      <c r="T78" s="79">
        <f>IF('1. Ausbildungsjahr'!K78="-",0,'1. Ausbildungsjahr'!K78)</f>
        <v>0</v>
      </c>
      <c r="U78" s="13">
        <f>IF('1. Ausbildungsjahr'!K78="-",0,'1. Ausbildungsjahr'!$K$3)</f>
        <v>0</v>
      </c>
    </row>
    <row r="79" spans="1:21" x14ac:dyDescent="0.25">
      <c r="A79" s="74" t="s">
        <v>33</v>
      </c>
      <c r="B79" s="17">
        <f>IF('1. Ausbildungsjahr'!B79="-",0,'1. Ausbildungsjahr'!B79)</f>
        <v>0</v>
      </c>
      <c r="C79" s="13">
        <f>IF('1. Ausbildungsjahr'!$B79="-",0,'1. Ausbildungsjahr'!$B$3)</f>
        <v>0</v>
      </c>
      <c r="D79" s="17">
        <f>IF('1. Ausbildungsjahr'!C79="-",0,'1. Ausbildungsjahr'!C79)</f>
        <v>0</v>
      </c>
      <c r="E79" s="13">
        <f>IF('1. Ausbildungsjahr'!C79="-",0,'1. Ausbildungsjahr'!$C$3)</f>
        <v>0</v>
      </c>
      <c r="F79" s="79">
        <f>IF('1. Ausbildungsjahr'!D79="-",0,'1. Ausbildungsjahr'!D79)</f>
        <v>0</v>
      </c>
      <c r="G79" s="13">
        <f>IF('1. Ausbildungsjahr'!D79="-",0,'1. Ausbildungsjahr'!$D$3)</f>
        <v>0</v>
      </c>
      <c r="H79" s="79">
        <f>IF('1. Ausbildungsjahr'!E79="-",0,'1. Ausbildungsjahr'!E79)</f>
        <v>0</v>
      </c>
      <c r="I79" s="13">
        <f>IF('1. Ausbildungsjahr'!E79="-",0,'1. Ausbildungsjahr'!$E$3)</f>
        <v>0</v>
      </c>
      <c r="J79" s="79">
        <f>IF('1. Ausbildungsjahr'!F79="-",0,'1. Ausbildungsjahr'!F79)</f>
        <v>0</v>
      </c>
      <c r="K79" s="13">
        <f>IF('1. Ausbildungsjahr'!F79="-",0,'1. Ausbildungsjahr'!$F$3)</f>
        <v>0</v>
      </c>
      <c r="L79" s="79">
        <f>IF('1. Ausbildungsjahr'!G79="-",0,'1. Ausbildungsjahr'!G79)</f>
        <v>0</v>
      </c>
      <c r="M79" s="13">
        <f>IF('1. Ausbildungsjahr'!G79="-",0,'1. Ausbildungsjahr'!$G$3)</f>
        <v>0</v>
      </c>
      <c r="N79" s="79">
        <f>IF('1. Ausbildungsjahr'!H79="-",0,'1. Ausbildungsjahr'!H79)</f>
        <v>0</v>
      </c>
      <c r="O79" s="13">
        <f>IF('1. Ausbildungsjahr'!H79="-",0,'1. Ausbildungsjahr'!$H$3)</f>
        <v>0</v>
      </c>
      <c r="P79" s="79">
        <f>IF('1. Ausbildungsjahr'!I79="-",0,'1. Ausbildungsjahr'!I79)</f>
        <v>0</v>
      </c>
      <c r="Q79" s="13">
        <f>IF('1. Ausbildungsjahr'!I79="-",0,'1. Ausbildungsjahr'!$I$3)</f>
        <v>0</v>
      </c>
      <c r="R79" s="79">
        <f>IF('1. Ausbildungsjahr'!J79="-",0,'1. Ausbildungsjahr'!J79)</f>
        <v>0</v>
      </c>
      <c r="S79" s="13">
        <f>IF('1. Ausbildungsjahr'!J79="-",0,'1. Ausbildungsjahr'!$J$3)</f>
        <v>0</v>
      </c>
      <c r="T79" s="79">
        <f>IF('1. Ausbildungsjahr'!K79="-",0,'1. Ausbildungsjahr'!K79)</f>
        <v>0</v>
      </c>
      <c r="U79" s="13">
        <f>IF('1. Ausbildungsjahr'!K79="-",0,'1. Ausbildungsjahr'!$K$3)</f>
        <v>0</v>
      </c>
    </row>
    <row r="80" spans="1:21" x14ac:dyDescent="0.25">
      <c r="A80" s="74" t="s">
        <v>34</v>
      </c>
      <c r="B80" s="17">
        <f>IF('1. Ausbildungsjahr'!B80="-",0,'1. Ausbildungsjahr'!B80)</f>
        <v>0</v>
      </c>
      <c r="C80" s="13">
        <f>IF('1. Ausbildungsjahr'!$B80="-",0,'1. Ausbildungsjahr'!$B$3)</f>
        <v>0</v>
      </c>
      <c r="D80" s="17">
        <f>IF('1. Ausbildungsjahr'!C80="-",0,'1. Ausbildungsjahr'!C80)</f>
        <v>0</v>
      </c>
      <c r="E80" s="13">
        <f>IF('1. Ausbildungsjahr'!C80="-",0,'1. Ausbildungsjahr'!$C$3)</f>
        <v>0</v>
      </c>
      <c r="F80" s="79">
        <f>IF('1. Ausbildungsjahr'!D80="-",0,'1. Ausbildungsjahr'!D80)</f>
        <v>0</v>
      </c>
      <c r="G80" s="13">
        <f>IF('1. Ausbildungsjahr'!D80="-",0,'1. Ausbildungsjahr'!$D$3)</f>
        <v>0</v>
      </c>
      <c r="H80" s="79">
        <f>IF('1. Ausbildungsjahr'!E80="-",0,'1. Ausbildungsjahr'!E80)</f>
        <v>0</v>
      </c>
      <c r="I80" s="13">
        <f>IF('1. Ausbildungsjahr'!E80="-",0,'1. Ausbildungsjahr'!$E$3)</f>
        <v>0</v>
      </c>
      <c r="J80" s="79">
        <f>IF('1. Ausbildungsjahr'!F80="-",0,'1. Ausbildungsjahr'!F80)</f>
        <v>0</v>
      </c>
      <c r="K80" s="13">
        <f>IF('1. Ausbildungsjahr'!F80="-",0,'1. Ausbildungsjahr'!$F$3)</f>
        <v>0</v>
      </c>
      <c r="L80" s="79">
        <f>IF('1. Ausbildungsjahr'!G80="-",0,'1. Ausbildungsjahr'!G80)</f>
        <v>0</v>
      </c>
      <c r="M80" s="13">
        <f>IF('1. Ausbildungsjahr'!G80="-",0,'1. Ausbildungsjahr'!$G$3)</f>
        <v>0</v>
      </c>
      <c r="N80" s="79">
        <f>IF('1. Ausbildungsjahr'!H80="-",0,'1. Ausbildungsjahr'!H80)</f>
        <v>0</v>
      </c>
      <c r="O80" s="13">
        <f>IF('1. Ausbildungsjahr'!H80="-",0,'1. Ausbildungsjahr'!$H$3)</f>
        <v>0</v>
      </c>
      <c r="P80" s="79">
        <f>IF('1. Ausbildungsjahr'!I80="-",0,'1. Ausbildungsjahr'!I80)</f>
        <v>0</v>
      </c>
      <c r="Q80" s="13">
        <f>IF('1. Ausbildungsjahr'!I80="-",0,'1. Ausbildungsjahr'!$I$3)</f>
        <v>0</v>
      </c>
      <c r="R80" s="79">
        <f>IF('1. Ausbildungsjahr'!J80="-",0,'1. Ausbildungsjahr'!J80)</f>
        <v>0</v>
      </c>
      <c r="S80" s="13">
        <f>IF('1. Ausbildungsjahr'!J80="-",0,'1. Ausbildungsjahr'!$J$3)</f>
        <v>0</v>
      </c>
      <c r="T80" s="79">
        <f>IF('1. Ausbildungsjahr'!K80="-",0,'1. Ausbildungsjahr'!K80)</f>
        <v>0</v>
      </c>
      <c r="U80" s="13">
        <f>IF('1. Ausbildungsjahr'!K80="-",0,'1. Ausbildungsjahr'!$K$3)</f>
        <v>0</v>
      </c>
    </row>
    <row r="81" spans="1:21" x14ac:dyDescent="0.25">
      <c r="A81" s="59"/>
      <c r="B81" s="17"/>
      <c r="C81" s="13"/>
      <c r="D81" s="17"/>
      <c r="E81" s="13"/>
      <c r="F81" s="79"/>
      <c r="G81" s="13"/>
      <c r="H81" s="79"/>
      <c r="I81" s="13"/>
      <c r="J81" s="79"/>
      <c r="K81" s="13"/>
      <c r="L81" s="79"/>
      <c r="M81" s="13"/>
      <c r="N81" s="79"/>
      <c r="O81" s="13"/>
      <c r="P81" s="79"/>
      <c r="Q81" s="13"/>
      <c r="R81" s="79"/>
      <c r="S81" s="13"/>
      <c r="T81" s="79"/>
      <c r="U81" s="13"/>
    </row>
    <row r="82" spans="1:21" x14ac:dyDescent="0.25">
      <c r="A82" s="93" t="s">
        <v>2</v>
      </c>
      <c r="B82" s="17"/>
      <c r="C82" s="13"/>
      <c r="D82" s="17"/>
      <c r="E82" s="13"/>
      <c r="F82" s="79"/>
      <c r="G82" s="13"/>
      <c r="H82" s="79"/>
      <c r="I82" s="13"/>
      <c r="J82" s="79"/>
      <c r="K82" s="13"/>
      <c r="L82" s="79"/>
      <c r="M82" s="13"/>
      <c r="N82" s="79"/>
      <c r="O82" s="13"/>
      <c r="P82" s="79"/>
      <c r="Q82" s="13"/>
      <c r="R82" s="79"/>
      <c r="S82" s="13"/>
      <c r="T82" s="79"/>
      <c r="U82" s="13"/>
    </row>
    <row r="83" spans="1:21" x14ac:dyDescent="0.25">
      <c r="A83" s="74" t="s">
        <v>25</v>
      </c>
      <c r="B83" s="17">
        <f>IF('1. Ausbildungsjahr'!B83="-",0,'1. Ausbildungsjahr'!B83)</f>
        <v>0</v>
      </c>
      <c r="C83" s="13">
        <f>IF('1. Ausbildungsjahr'!$B83="-",0,'1. Ausbildungsjahr'!$B$3)</f>
        <v>0</v>
      </c>
      <c r="D83" s="17">
        <f>IF('1. Ausbildungsjahr'!C83="-",0,'1. Ausbildungsjahr'!C83)</f>
        <v>0</v>
      </c>
      <c r="E83" s="13">
        <f>IF('1. Ausbildungsjahr'!C83="-",0,'1. Ausbildungsjahr'!$C$3)</f>
        <v>0</v>
      </c>
      <c r="F83" s="79">
        <f>IF('1. Ausbildungsjahr'!D83="-",0,'1. Ausbildungsjahr'!D83)</f>
        <v>0</v>
      </c>
      <c r="G83" s="13">
        <f>IF('1. Ausbildungsjahr'!D83="-",0,'1. Ausbildungsjahr'!$D$3)</f>
        <v>0</v>
      </c>
      <c r="H83" s="79">
        <f>IF('1. Ausbildungsjahr'!E83="-",0,'1. Ausbildungsjahr'!E83)</f>
        <v>0</v>
      </c>
      <c r="I83" s="13">
        <f>IF('1. Ausbildungsjahr'!E83="-",0,'1. Ausbildungsjahr'!$E$3)</f>
        <v>0</v>
      </c>
      <c r="J83" s="79">
        <f>IF('1. Ausbildungsjahr'!F83="-",0,'1. Ausbildungsjahr'!F83)</f>
        <v>0</v>
      </c>
      <c r="K83" s="13">
        <f>IF('1. Ausbildungsjahr'!F83="-",0,'1. Ausbildungsjahr'!$F$3)</f>
        <v>0</v>
      </c>
      <c r="L83" s="79">
        <f>IF('1. Ausbildungsjahr'!G83="-",0,'1. Ausbildungsjahr'!G83)</f>
        <v>0</v>
      </c>
      <c r="M83" s="13">
        <f>IF('1. Ausbildungsjahr'!G83="-",0,'1. Ausbildungsjahr'!$G$3)</f>
        <v>0</v>
      </c>
      <c r="N83" s="79">
        <f>IF('1. Ausbildungsjahr'!H83="-",0,'1. Ausbildungsjahr'!H83)</f>
        <v>0</v>
      </c>
      <c r="O83" s="13">
        <f>IF('1. Ausbildungsjahr'!H83="-",0,'1. Ausbildungsjahr'!$H$3)</f>
        <v>0</v>
      </c>
      <c r="P83" s="79">
        <f>IF('1. Ausbildungsjahr'!I83="-",0,'1. Ausbildungsjahr'!I83)</f>
        <v>0</v>
      </c>
      <c r="Q83" s="13">
        <f>IF('1. Ausbildungsjahr'!I83="-",0,'1. Ausbildungsjahr'!$I$3)</f>
        <v>0</v>
      </c>
      <c r="R83" s="79">
        <f>IF('1. Ausbildungsjahr'!J83="-",0,'1. Ausbildungsjahr'!J83)</f>
        <v>0</v>
      </c>
      <c r="S83" s="13">
        <f>IF('1. Ausbildungsjahr'!J83="-",0,'1. Ausbildungsjahr'!$J$3)</f>
        <v>0</v>
      </c>
      <c r="T83" s="79">
        <f>IF('1. Ausbildungsjahr'!K83="-",0,'1. Ausbildungsjahr'!K83)</f>
        <v>0</v>
      </c>
      <c r="U83" s="13">
        <f>IF('1. Ausbildungsjahr'!K83="-",0,'1. Ausbildungsjahr'!$K$3)</f>
        <v>0</v>
      </c>
    </row>
    <row r="84" spans="1:21" x14ac:dyDescent="0.25">
      <c r="A84" s="74" t="s">
        <v>26</v>
      </c>
      <c r="B84" s="17">
        <f>IF('1. Ausbildungsjahr'!B84="-",0,'1. Ausbildungsjahr'!B84)</f>
        <v>0</v>
      </c>
      <c r="C84" s="13">
        <f>IF('1. Ausbildungsjahr'!$B84="-",0,'1. Ausbildungsjahr'!$B$3)</f>
        <v>0</v>
      </c>
      <c r="D84" s="17">
        <f>IF('1. Ausbildungsjahr'!C84="-",0,'1. Ausbildungsjahr'!C84)</f>
        <v>0</v>
      </c>
      <c r="E84" s="13">
        <f>IF('1. Ausbildungsjahr'!C84="-",0,'1. Ausbildungsjahr'!$C$3)</f>
        <v>0</v>
      </c>
      <c r="F84" s="79">
        <f>IF('1. Ausbildungsjahr'!D84="-",0,'1. Ausbildungsjahr'!D84)</f>
        <v>0</v>
      </c>
      <c r="G84" s="13">
        <f>IF('1. Ausbildungsjahr'!D84="-",0,'1. Ausbildungsjahr'!$D$3)</f>
        <v>0</v>
      </c>
      <c r="H84" s="79">
        <f>IF('1. Ausbildungsjahr'!E84="-",0,'1. Ausbildungsjahr'!E84)</f>
        <v>0</v>
      </c>
      <c r="I84" s="13">
        <f>IF('1. Ausbildungsjahr'!E84="-",0,'1. Ausbildungsjahr'!$E$3)</f>
        <v>0</v>
      </c>
      <c r="J84" s="79">
        <f>IF('1. Ausbildungsjahr'!F84="-",0,'1. Ausbildungsjahr'!F84)</f>
        <v>0</v>
      </c>
      <c r="K84" s="13">
        <f>IF('1. Ausbildungsjahr'!F84="-",0,'1. Ausbildungsjahr'!$F$3)</f>
        <v>0</v>
      </c>
      <c r="L84" s="79">
        <f>IF('1. Ausbildungsjahr'!G84="-",0,'1. Ausbildungsjahr'!G84)</f>
        <v>0</v>
      </c>
      <c r="M84" s="13">
        <f>IF('1. Ausbildungsjahr'!G84="-",0,'1. Ausbildungsjahr'!$G$3)</f>
        <v>0</v>
      </c>
      <c r="N84" s="79">
        <f>IF('1. Ausbildungsjahr'!H84="-",0,'1. Ausbildungsjahr'!H84)</f>
        <v>0</v>
      </c>
      <c r="O84" s="13">
        <f>IF('1. Ausbildungsjahr'!H84="-",0,'1. Ausbildungsjahr'!$H$3)</f>
        <v>0</v>
      </c>
      <c r="P84" s="79">
        <f>IF('1. Ausbildungsjahr'!I84="-",0,'1. Ausbildungsjahr'!I84)</f>
        <v>0</v>
      </c>
      <c r="Q84" s="13">
        <f>IF('1. Ausbildungsjahr'!I84="-",0,'1. Ausbildungsjahr'!$I$3)</f>
        <v>0</v>
      </c>
      <c r="R84" s="79">
        <f>IF('1. Ausbildungsjahr'!J84="-",0,'1. Ausbildungsjahr'!J84)</f>
        <v>0</v>
      </c>
      <c r="S84" s="13">
        <f>IF('1. Ausbildungsjahr'!J84="-",0,'1. Ausbildungsjahr'!$J$3)</f>
        <v>0</v>
      </c>
      <c r="T84" s="79">
        <f>IF('1. Ausbildungsjahr'!K84="-",0,'1. Ausbildungsjahr'!K84)</f>
        <v>0</v>
      </c>
      <c r="U84" s="13">
        <f>IF('1. Ausbildungsjahr'!K84="-",0,'1. Ausbildungsjahr'!$K$3)</f>
        <v>0</v>
      </c>
    </row>
    <row r="85" spans="1:21" x14ac:dyDescent="0.25">
      <c r="A85" s="74" t="s">
        <v>27</v>
      </c>
      <c r="B85" s="17">
        <f>IF('1. Ausbildungsjahr'!B85="-",0,'1. Ausbildungsjahr'!B85)</f>
        <v>0</v>
      </c>
      <c r="C85" s="13">
        <f>IF('1. Ausbildungsjahr'!$B85="-",0,'1. Ausbildungsjahr'!$B$3)</f>
        <v>0</v>
      </c>
      <c r="D85" s="17">
        <f>IF('1. Ausbildungsjahr'!C85="-",0,'1. Ausbildungsjahr'!C85)</f>
        <v>0</v>
      </c>
      <c r="E85" s="13">
        <f>IF('1. Ausbildungsjahr'!C85="-",0,'1. Ausbildungsjahr'!$C$3)</f>
        <v>0</v>
      </c>
      <c r="F85" s="79">
        <f>IF('1. Ausbildungsjahr'!D85="-",0,'1. Ausbildungsjahr'!D85)</f>
        <v>0</v>
      </c>
      <c r="G85" s="13">
        <f>IF('1. Ausbildungsjahr'!D85="-",0,'1. Ausbildungsjahr'!$D$3)</f>
        <v>0</v>
      </c>
      <c r="H85" s="79">
        <f>IF('1. Ausbildungsjahr'!E85="-",0,'1. Ausbildungsjahr'!E85)</f>
        <v>0</v>
      </c>
      <c r="I85" s="13">
        <f>IF('1. Ausbildungsjahr'!E85="-",0,'1. Ausbildungsjahr'!$E$3)</f>
        <v>0</v>
      </c>
      <c r="J85" s="79">
        <f>IF('1. Ausbildungsjahr'!F85="-",0,'1. Ausbildungsjahr'!F85)</f>
        <v>0</v>
      </c>
      <c r="K85" s="13">
        <f>IF('1. Ausbildungsjahr'!F85="-",0,'1. Ausbildungsjahr'!$F$3)</f>
        <v>0</v>
      </c>
      <c r="L85" s="79">
        <f>IF('1. Ausbildungsjahr'!G85="-",0,'1. Ausbildungsjahr'!G85)</f>
        <v>0</v>
      </c>
      <c r="M85" s="13">
        <f>IF('1. Ausbildungsjahr'!G85="-",0,'1. Ausbildungsjahr'!$G$3)</f>
        <v>0</v>
      </c>
      <c r="N85" s="79">
        <f>IF('1. Ausbildungsjahr'!H85="-",0,'1. Ausbildungsjahr'!H85)</f>
        <v>0</v>
      </c>
      <c r="O85" s="13">
        <f>IF('1. Ausbildungsjahr'!H85="-",0,'1. Ausbildungsjahr'!$H$3)</f>
        <v>0</v>
      </c>
      <c r="P85" s="79">
        <f>IF('1. Ausbildungsjahr'!I85="-",0,'1. Ausbildungsjahr'!I85)</f>
        <v>0</v>
      </c>
      <c r="Q85" s="13">
        <f>IF('1. Ausbildungsjahr'!I85="-",0,'1. Ausbildungsjahr'!$I$3)</f>
        <v>0</v>
      </c>
      <c r="R85" s="79">
        <f>IF('1. Ausbildungsjahr'!J85="-",0,'1. Ausbildungsjahr'!J85)</f>
        <v>0</v>
      </c>
      <c r="S85" s="13">
        <f>IF('1. Ausbildungsjahr'!J85="-",0,'1. Ausbildungsjahr'!$J$3)</f>
        <v>0</v>
      </c>
      <c r="T85" s="79">
        <f>IF('1. Ausbildungsjahr'!K85="-",0,'1. Ausbildungsjahr'!K85)</f>
        <v>0</v>
      </c>
      <c r="U85" s="13">
        <f>IF('1. Ausbildungsjahr'!K85="-",0,'1. Ausbildungsjahr'!$K$3)</f>
        <v>0</v>
      </c>
    </row>
    <row r="86" spans="1:21" x14ac:dyDescent="0.25">
      <c r="A86" s="74" t="s">
        <v>28</v>
      </c>
      <c r="B86" s="17">
        <f>IF('1. Ausbildungsjahr'!B86="-",0,'1. Ausbildungsjahr'!B86)</f>
        <v>0</v>
      </c>
      <c r="C86" s="13">
        <f>IF('1. Ausbildungsjahr'!$B86="-",0,'1. Ausbildungsjahr'!$B$3)</f>
        <v>0</v>
      </c>
      <c r="D86" s="17">
        <f>IF('1. Ausbildungsjahr'!C86="-",0,'1. Ausbildungsjahr'!C86)</f>
        <v>0</v>
      </c>
      <c r="E86" s="13">
        <f>IF('1. Ausbildungsjahr'!C86="-",0,'1. Ausbildungsjahr'!$C$3)</f>
        <v>0</v>
      </c>
      <c r="F86" s="79">
        <f>IF('1. Ausbildungsjahr'!D86="-",0,'1. Ausbildungsjahr'!D86)</f>
        <v>0</v>
      </c>
      <c r="G86" s="13">
        <f>IF('1. Ausbildungsjahr'!D86="-",0,'1. Ausbildungsjahr'!$D$3)</f>
        <v>0</v>
      </c>
      <c r="H86" s="79">
        <f>IF('1. Ausbildungsjahr'!E86="-",0,'1. Ausbildungsjahr'!E86)</f>
        <v>0</v>
      </c>
      <c r="I86" s="13">
        <f>IF('1. Ausbildungsjahr'!E86="-",0,'1. Ausbildungsjahr'!$E$3)</f>
        <v>0</v>
      </c>
      <c r="J86" s="79">
        <f>IF('1. Ausbildungsjahr'!F86="-",0,'1. Ausbildungsjahr'!F86)</f>
        <v>0</v>
      </c>
      <c r="K86" s="13">
        <f>IF('1. Ausbildungsjahr'!F86="-",0,'1. Ausbildungsjahr'!$F$3)</f>
        <v>0</v>
      </c>
      <c r="L86" s="79">
        <f>IF('1. Ausbildungsjahr'!G86="-",0,'1. Ausbildungsjahr'!G86)</f>
        <v>0</v>
      </c>
      <c r="M86" s="13">
        <f>IF('1. Ausbildungsjahr'!G86="-",0,'1. Ausbildungsjahr'!$G$3)</f>
        <v>0</v>
      </c>
      <c r="N86" s="79">
        <f>IF('1. Ausbildungsjahr'!H86="-",0,'1. Ausbildungsjahr'!H86)</f>
        <v>0</v>
      </c>
      <c r="O86" s="13">
        <f>IF('1. Ausbildungsjahr'!H86="-",0,'1. Ausbildungsjahr'!$H$3)</f>
        <v>0</v>
      </c>
      <c r="P86" s="79">
        <f>IF('1. Ausbildungsjahr'!I86="-",0,'1. Ausbildungsjahr'!I86)</f>
        <v>0</v>
      </c>
      <c r="Q86" s="13">
        <f>IF('1. Ausbildungsjahr'!I86="-",0,'1. Ausbildungsjahr'!$I$3)</f>
        <v>0</v>
      </c>
      <c r="R86" s="79">
        <f>IF('1. Ausbildungsjahr'!J86="-",0,'1. Ausbildungsjahr'!J86)</f>
        <v>0</v>
      </c>
      <c r="S86" s="13">
        <f>IF('1. Ausbildungsjahr'!J86="-",0,'1. Ausbildungsjahr'!$J$3)</f>
        <v>0</v>
      </c>
      <c r="T86" s="79">
        <f>IF('1. Ausbildungsjahr'!K86="-",0,'1. Ausbildungsjahr'!K86)</f>
        <v>0</v>
      </c>
      <c r="U86" s="13">
        <f>IF('1. Ausbildungsjahr'!K86="-",0,'1. Ausbildungsjahr'!$K$3)</f>
        <v>0</v>
      </c>
    </row>
    <row r="87" spans="1:21" x14ac:dyDescent="0.25">
      <c r="A87" s="74" t="s">
        <v>29</v>
      </c>
      <c r="B87" s="17">
        <f>IF('1. Ausbildungsjahr'!B87="-",0,'1. Ausbildungsjahr'!B87)</f>
        <v>0</v>
      </c>
      <c r="C87" s="13">
        <f>IF('1. Ausbildungsjahr'!$B87="-",0,'1. Ausbildungsjahr'!$B$3)</f>
        <v>0</v>
      </c>
      <c r="D87" s="17">
        <f>IF('1. Ausbildungsjahr'!C87="-",0,'1. Ausbildungsjahr'!C87)</f>
        <v>0</v>
      </c>
      <c r="E87" s="13">
        <f>IF('1. Ausbildungsjahr'!C87="-",0,'1. Ausbildungsjahr'!$C$3)</f>
        <v>0</v>
      </c>
      <c r="F87" s="79">
        <f>IF('1. Ausbildungsjahr'!D87="-",0,'1. Ausbildungsjahr'!D87)</f>
        <v>0</v>
      </c>
      <c r="G87" s="13">
        <f>IF('1. Ausbildungsjahr'!D87="-",0,'1. Ausbildungsjahr'!$D$3)</f>
        <v>0</v>
      </c>
      <c r="H87" s="79">
        <f>IF('1. Ausbildungsjahr'!E87="-",0,'1. Ausbildungsjahr'!E87)</f>
        <v>0</v>
      </c>
      <c r="I87" s="13">
        <f>IF('1. Ausbildungsjahr'!E87="-",0,'1. Ausbildungsjahr'!$E$3)</f>
        <v>0</v>
      </c>
      <c r="J87" s="79">
        <f>IF('1. Ausbildungsjahr'!F87="-",0,'1. Ausbildungsjahr'!F87)</f>
        <v>0</v>
      </c>
      <c r="K87" s="13">
        <f>IF('1. Ausbildungsjahr'!F87="-",0,'1. Ausbildungsjahr'!$F$3)</f>
        <v>0</v>
      </c>
      <c r="L87" s="79">
        <f>IF('1. Ausbildungsjahr'!G87="-",0,'1. Ausbildungsjahr'!G87)</f>
        <v>0</v>
      </c>
      <c r="M87" s="13">
        <f>IF('1. Ausbildungsjahr'!G87="-",0,'1. Ausbildungsjahr'!$G$3)</f>
        <v>0</v>
      </c>
      <c r="N87" s="79">
        <f>IF('1. Ausbildungsjahr'!H87="-",0,'1. Ausbildungsjahr'!H87)</f>
        <v>0</v>
      </c>
      <c r="O87" s="13">
        <f>IF('1. Ausbildungsjahr'!H87="-",0,'1. Ausbildungsjahr'!$H$3)</f>
        <v>0</v>
      </c>
      <c r="P87" s="79">
        <f>IF('1. Ausbildungsjahr'!I87="-",0,'1. Ausbildungsjahr'!I87)</f>
        <v>0</v>
      </c>
      <c r="Q87" s="13">
        <f>IF('1. Ausbildungsjahr'!I87="-",0,'1. Ausbildungsjahr'!$I$3)</f>
        <v>0</v>
      </c>
      <c r="R87" s="79">
        <f>IF('1. Ausbildungsjahr'!J87="-",0,'1. Ausbildungsjahr'!J87)</f>
        <v>0</v>
      </c>
      <c r="S87" s="13">
        <f>IF('1. Ausbildungsjahr'!J87="-",0,'1. Ausbildungsjahr'!$J$3)</f>
        <v>0</v>
      </c>
      <c r="T87" s="79">
        <f>IF('1. Ausbildungsjahr'!K87="-",0,'1. Ausbildungsjahr'!K87)</f>
        <v>0</v>
      </c>
      <c r="U87" s="13">
        <f>IF('1. Ausbildungsjahr'!K87="-",0,'1. Ausbildungsjahr'!$K$3)</f>
        <v>0</v>
      </c>
    </row>
    <row r="88" spans="1:21" x14ac:dyDescent="0.25">
      <c r="A88" s="59"/>
      <c r="B88" s="17"/>
      <c r="C88" s="13"/>
      <c r="D88" s="17"/>
      <c r="E88" s="13"/>
      <c r="F88" s="79"/>
      <c r="G88" s="13"/>
      <c r="H88" s="79"/>
      <c r="I88" s="13"/>
      <c r="J88" s="79"/>
      <c r="K88" s="13"/>
      <c r="L88" s="79"/>
      <c r="M88" s="13"/>
      <c r="N88" s="79"/>
      <c r="O88" s="13"/>
      <c r="P88" s="79"/>
      <c r="Q88" s="13"/>
      <c r="R88" s="79"/>
      <c r="S88" s="13"/>
      <c r="T88" s="79"/>
      <c r="U88" s="13"/>
    </row>
    <row r="89" spans="1:21" ht="18" x14ac:dyDescent="0.25">
      <c r="A89" s="92" t="s">
        <v>93</v>
      </c>
      <c r="B89" s="17"/>
      <c r="C89" s="13"/>
      <c r="D89" s="17"/>
      <c r="E89" s="13"/>
      <c r="F89" s="79"/>
      <c r="G89" s="13"/>
      <c r="H89" s="79"/>
      <c r="I89" s="13"/>
      <c r="J89" s="79"/>
      <c r="K89" s="13"/>
      <c r="L89" s="79"/>
      <c r="M89" s="13"/>
      <c r="N89" s="79"/>
      <c r="O89" s="13"/>
      <c r="P89" s="79"/>
      <c r="Q89" s="13"/>
      <c r="R89" s="79"/>
      <c r="S89" s="13"/>
      <c r="T89" s="79"/>
      <c r="U89" s="13"/>
    </row>
    <row r="90" spans="1:21" x14ac:dyDescent="0.25">
      <c r="A90" s="93" t="s">
        <v>94</v>
      </c>
      <c r="B90" s="17"/>
      <c r="C90" s="13"/>
      <c r="D90" s="17"/>
      <c r="E90" s="13"/>
      <c r="F90" s="79"/>
      <c r="G90" s="13"/>
      <c r="H90" s="79"/>
      <c r="I90" s="13"/>
      <c r="J90" s="79"/>
      <c r="K90" s="13"/>
      <c r="L90" s="79"/>
      <c r="M90" s="13"/>
      <c r="N90" s="79"/>
      <c r="O90" s="13"/>
      <c r="P90" s="79"/>
      <c r="Q90" s="13"/>
      <c r="R90" s="79"/>
      <c r="S90" s="13"/>
      <c r="T90" s="79"/>
      <c r="U90" s="13"/>
    </row>
    <row r="91" spans="1:21" x14ac:dyDescent="0.25">
      <c r="A91" s="74" t="s">
        <v>18</v>
      </c>
      <c r="B91" s="17">
        <f>IF('1. Ausbildungsjahr'!B91="-",0,'1. Ausbildungsjahr'!B91)</f>
        <v>0</v>
      </c>
      <c r="C91" s="13">
        <f>IF('1. Ausbildungsjahr'!$B91="-",0,'1. Ausbildungsjahr'!$B$3)</f>
        <v>0</v>
      </c>
      <c r="D91" s="17">
        <f>IF('1. Ausbildungsjahr'!C91="-",0,'1. Ausbildungsjahr'!C91)</f>
        <v>0</v>
      </c>
      <c r="E91" s="13">
        <f>IF('1. Ausbildungsjahr'!C91="-",0,'1. Ausbildungsjahr'!$C$3)</f>
        <v>0</v>
      </c>
      <c r="F91" s="79">
        <f>IF('1. Ausbildungsjahr'!D91="-",0,'1. Ausbildungsjahr'!D91)</f>
        <v>0</v>
      </c>
      <c r="G91" s="13">
        <f>IF('1. Ausbildungsjahr'!D91="-",0,'1. Ausbildungsjahr'!$D$3)</f>
        <v>0</v>
      </c>
      <c r="H91" s="79">
        <f>IF('1. Ausbildungsjahr'!E91="-",0,'1. Ausbildungsjahr'!E91)</f>
        <v>0</v>
      </c>
      <c r="I91" s="13">
        <f>IF('1. Ausbildungsjahr'!E91="-",0,'1. Ausbildungsjahr'!$E$3)</f>
        <v>0</v>
      </c>
      <c r="J91" s="79">
        <f>IF('1. Ausbildungsjahr'!F91="-",0,'1. Ausbildungsjahr'!F91)</f>
        <v>0</v>
      </c>
      <c r="K91" s="13">
        <f>IF('1. Ausbildungsjahr'!F91="-",0,'1. Ausbildungsjahr'!$F$3)</f>
        <v>0</v>
      </c>
      <c r="L91" s="79">
        <f>IF('1. Ausbildungsjahr'!G91="-",0,'1. Ausbildungsjahr'!G91)</f>
        <v>0</v>
      </c>
      <c r="M91" s="13">
        <f>IF('1. Ausbildungsjahr'!G91="-",0,'1. Ausbildungsjahr'!$G$3)</f>
        <v>0</v>
      </c>
      <c r="N91" s="79">
        <f>IF('1. Ausbildungsjahr'!H91="-",0,'1. Ausbildungsjahr'!H91)</f>
        <v>0</v>
      </c>
      <c r="O91" s="13">
        <f>IF('1. Ausbildungsjahr'!H91="-",0,'1. Ausbildungsjahr'!$H$3)</f>
        <v>0</v>
      </c>
      <c r="P91" s="79">
        <f>IF('1. Ausbildungsjahr'!I91="-",0,'1. Ausbildungsjahr'!I91)</f>
        <v>0</v>
      </c>
      <c r="Q91" s="13">
        <f>IF('1. Ausbildungsjahr'!I91="-",0,'1. Ausbildungsjahr'!$I$3)</f>
        <v>0</v>
      </c>
      <c r="R91" s="79">
        <f>IF('1. Ausbildungsjahr'!J91="-",0,'1. Ausbildungsjahr'!J91)</f>
        <v>0</v>
      </c>
      <c r="S91" s="13">
        <f>IF('1. Ausbildungsjahr'!J91="-",0,'1. Ausbildungsjahr'!$J$3)</f>
        <v>0</v>
      </c>
      <c r="T91" s="79">
        <f>IF('1. Ausbildungsjahr'!K91="-",0,'1. Ausbildungsjahr'!K91)</f>
        <v>0</v>
      </c>
      <c r="U91" s="13">
        <f>IF('1. Ausbildungsjahr'!K91="-",0,'1. Ausbildungsjahr'!$K$3)</f>
        <v>0</v>
      </c>
    </row>
    <row r="92" spans="1:21" x14ac:dyDescent="0.25">
      <c r="A92" s="74" t="s">
        <v>19</v>
      </c>
      <c r="B92" s="17">
        <f>IF('1. Ausbildungsjahr'!B92="-",0,'1. Ausbildungsjahr'!B92)</f>
        <v>0</v>
      </c>
      <c r="C92" s="13">
        <f>IF('1. Ausbildungsjahr'!$B92="-",0,'1. Ausbildungsjahr'!$B$3)</f>
        <v>0</v>
      </c>
      <c r="D92" s="17">
        <f>IF('1. Ausbildungsjahr'!C92="-",0,'1. Ausbildungsjahr'!C92)</f>
        <v>0</v>
      </c>
      <c r="E92" s="13">
        <f>IF('1. Ausbildungsjahr'!C92="-",0,'1. Ausbildungsjahr'!$C$3)</f>
        <v>0</v>
      </c>
      <c r="F92" s="79">
        <f>IF('1. Ausbildungsjahr'!D92="-",0,'1. Ausbildungsjahr'!D92)</f>
        <v>0</v>
      </c>
      <c r="G92" s="13">
        <f>IF('1. Ausbildungsjahr'!D92="-",0,'1. Ausbildungsjahr'!$D$3)</f>
        <v>0</v>
      </c>
      <c r="H92" s="79">
        <f>IF('1. Ausbildungsjahr'!E92="-",0,'1. Ausbildungsjahr'!E92)</f>
        <v>0</v>
      </c>
      <c r="I92" s="13">
        <f>IF('1. Ausbildungsjahr'!E92="-",0,'1. Ausbildungsjahr'!$E$3)</f>
        <v>0</v>
      </c>
      <c r="J92" s="79">
        <f>IF('1. Ausbildungsjahr'!F92="-",0,'1. Ausbildungsjahr'!F92)</f>
        <v>0</v>
      </c>
      <c r="K92" s="13">
        <f>IF('1. Ausbildungsjahr'!F92="-",0,'1. Ausbildungsjahr'!$F$3)</f>
        <v>0</v>
      </c>
      <c r="L92" s="79">
        <f>IF('1. Ausbildungsjahr'!G92="-",0,'1. Ausbildungsjahr'!G92)</f>
        <v>0</v>
      </c>
      <c r="M92" s="13">
        <f>IF('1. Ausbildungsjahr'!G92="-",0,'1. Ausbildungsjahr'!$G$3)</f>
        <v>0</v>
      </c>
      <c r="N92" s="79">
        <f>IF('1. Ausbildungsjahr'!H92="-",0,'1. Ausbildungsjahr'!H92)</f>
        <v>0</v>
      </c>
      <c r="O92" s="13">
        <f>IF('1. Ausbildungsjahr'!H92="-",0,'1. Ausbildungsjahr'!$H$3)</f>
        <v>0</v>
      </c>
      <c r="P92" s="79">
        <f>IF('1. Ausbildungsjahr'!I92="-",0,'1. Ausbildungsjahr'!I92)</f>
        <v>0</v>
      </c>
      <c r="Q92" s="13">
        <f>IF('1. Ausbildungsjahr'!I92="-",0,'1. Ausbildungsjahr'!$I$3)</f>
        <v>0</v>
      </c>
      <c r="R92" s="79">
        <f>IF('1. Ausbildungsjahr'!J92="-",0,'1. Ausbildungsjahr'!J92)</f>
        <v>0</v>
      </c>
      <c r="S92" s="13">
        <f>IF('1. Ausbildungsjahr'!J92="-",0,'1. Ausbildungsjahr'!$J$3)</f>
        <v>0</v>
      </c>
      <c r="T92" s="79">
        <f>IF('1. Ausbildungsjahr'!K92="-",0,'1. Ausbildungsjahr'!K92)</f>
        <v>0</v>
      </c>
      <c r="U92" s="13">
        <f>IF('1. Ausbildungsjahr'!K92="-",0,'1. Ausbildungsjahr'!$K$3)</f>
        <v>0</v>
      </c>
    </row>
    <row r="93" spans="1:21" x14ac:dyDescent="0.25">
      <c r="A93" s="74" t="s">
        <v>95</v>
      </c>
      <c r="B93" s="17">
        <f>IF('1. Ausbildungsjahr'!B93="-",0,'1. Ausbildungsjahr'!B93)</f>
        <v>0</v>
      </c>
      <c r="C93" s="13">
        <f>IF('1. Ausbildungsjahr'!$B93="-",0,'1. Ausbildungsjahr'!$B$3)</f>
        <v>0</v>
      </c>
      <c r="D93" s="17">
        <f>IF('1. Ausbildungsjahr'!C93="-",0,'1. Ausbildungsjahr'!C93)</f>
        <v>0</v>
      </c>
      <c r="E93" s="13">
        <f>IF('1. Ausbildungsjahr'!C93="-",0,'1. Ausbildungsjahr'!$C$3)</f>
        <v>0</v>
      </c>
      <c r="F93" s="79">
        <f>IF('1. Ausbildungsjahr'!D93="-",0,'1. Ausbildungsjahr'!D93)</f>
        <v>0</v>
      </c>
      <c r="G93" s="13">
        <f>IF('1. Ausbildungsjahr'!D93="-",0,'1. Ausbildungsjahr'!$D$3)</f>
        <v>0</v>
      </c>
      <c r="H93" s="79">
        <f>IF('1. Ausbildungsjahr'!E93="-",0,'1. Ausbildungsjahr'!E93)</f>
        <v>0</v>
      </c>
      <c r="I93" s="13">
        <f>IF('1. Ausbildungsjahr'!E93="-",0,'1. Ausbildungsjahr'!$E$3)</f>
        <v>0</v>
      </c>
      <c r="J93" s="79">
        <f>IF('1. Ausbildungsjahr'!F93="-",0,'1. Ausbildungsjahr'!F93)</f>
        <v>0</v>
      </c>
      <c r="K93" s="13">
        <f>IF('1. Ausbildungsjahr'!F93="-",0,'1. Ausbildungsjahr'!$F$3)</f>
        <v>0</v>
      </c>
      <c r="L93" s="79">
        <f>IF('1. Ausbildungsjahr'!G93="-",0,'1. Ausbildungsjahr'!G93)</f>
        <v>0</v>
      </c>
      <c r="M93" s="13">
        <f>IF('1. Ausbildungsjahr'!G93="-",0,'1. Ausbildungsjahr'!$G$3)</f>
        <v>0</v>
      </c>
      <c r="N93" s="79">
        <f>IF('1. Ausbildungsjahr'!H93="-",0,'1. Ausbildungsjahr'!H93)</f>
        <v>0</v>
      </c>
      <c r="O93" s="13">
        <f>IF('1. Ausbildungsjahr'!H93="-",0,'1. Ausbildungsjahr'!$H$3)</f>
        <v>0</v>
      </c>
      <c r="P93" s="79">
        <f>IF('1. Ausbildungsjahr'!I93="-",0,'1. Ausbildungsjahr'!I93)</f>
        <v>0</v>
      </c>
      <c r="Q93" s="13">
        <f>IF('1. Ausbildungsjahr'!I93="-",0,'1. Ausbildungsjahr'!$I$3)</f>
        <v>0</v>
      </c>
      <c r="R93" s="79">
        <f>IF('1. Ausbildungsjahr'!J93="-",0,'1. Ausbildungsjahr'!J93)</f>
        <v>0</v>
      </c>
      <c r="S93" s="13">
        <f>IF('1. Ausbildungsjahr'!J93="-",0,'1. Ausbildungsjahr'!$J$3)</f>
        <v>0</v>
      </c>
      <c r="T93" s="79">
        <f>IF('1. Ausbildungsjahr'!K93="-",0,'1. Ausbildungsjahr'!K93)</f>
        <v>0</v>
      </c>
      <c r="U93" s="13">
        <f>IF('1. Ausbildungsjahr'!K93="-",0,'1. Ausbildungsjahr'!$K$3)</f>
        <v>0</v>
      </c>
    </row>
    <row r="94" spans="1:21" x14ac:dyDescent="0.25">
      <c r="A94" s="74" t="s">
        <v>20</v>
      </c>
      <c r="B94" s="17">
        <f>IF('1. Ausbildungsjahr'!B94="-",0,'1. Ausbildungsjahr'!B94)</f>
        <v>0</v>
      </c>
      <c r="C94" s="13">
        <f>IF('1. Ausbildungsjahr'!$B94="-",0,'1. Ausbildungsjahr'!$B$3)</f>
        <v>0</v>
      </c>
      <c r="D94" s="17">
        <f>IF('1. Ausbildungsjahr'!C94="-",0,'1. Ausbildungsjahr'!C94)</f>
        <v>0</v>
      </c>
      <c r="E94" s="13">
        <f>IF('1. Ausbildungsjahr'!C94="-",0,'1. Ausbildungsjahr'!$C$3)</f>
        <v>0</v>
      </c>
      <c r="F94" s="79">
        <f>IF('1. Ausbildungsjahr'!D94="-",0,'1. Ausbildungsjahr'!D94)</f>
        <v>0</v>
      </c>
      <c r="G94" s="13">
        <f>IF('1. Ausbildungsjahr'!D94="-",0,'1. Ausbildungsjahr'!$D$3)</f>
        <v>0</v>
      </c>
      <c r="H94" s="79">
        <f>IF('1. Ausbildungsjahr'!E94="-",0,'1. Ausbildungsjahr'!E94)</f>
        <v>0</v>
      </c>
      <c r="I94" s="13">
        <f>IF('1. Ausbildungsjahr'!E94="-",0,'1. Ausbildungsjahr'!$E$3)</f>
        <v>0</v>
      </c>
      <c r="J94" s="79">
        <f>IF('1. Ausbildungsjahr'!F94="-",0,'1. Ausbildungsjahr'!F94)</f>
        <v>0</v>
      </c>
      <c r="K94" s="13">
        <f>IF('1. Ausbildungsjahr'!F94="-",0,'1. Ausbildungsjahr'!$F$3)</f>
        <v>0</v>
      </c>
      <c r="L94" s="79">
        <f>IF('1. Ausbildungsjahr'!G94="-",0,'1. Ausbildungsjahr'!G94)</f>
        <v>0</v>
      </c>
      <c r="M94" s="13">
        <f>IF('1. Ausbildungsjahr'!G94="-",0,'1. Ausbildungsjahr'!$G$3)</f>
        <v>0</v>
      </c>
      <c r="N94" s="79">
        <f>IF('1. Ausbildungsjahr'!H94="-",0,'1. Ausbildungsjahr'!H94)</f>
        <v>0</v>
      </c>
      <c r="O94" s="13">
        <f>IF('1. Ausbildungsjahr'!H94="-",0,'1. Ausbildungsjahr'!$H$3)</f>
        <v>0</v>
      </c>
      <c r="P94" s="79">
        <f>IF('1. Ausbildungsjahr'!I94="-",0,'1. Ausbildungsjahr'!I94)</f>
        <v>0</v>
      </c>
      <c r="Q94" s="13">
        <f>IF('1. Ausbildungsjahr'!I94="-",0,'1. Ausbildungsjahr'!$I$3)</f>
        <v>0</v>
      </c>
      <c r="R94" s="79">
        <f>IF('1. Ausbildungsjahr'!J94="-",0,'1. Ausbildungsjahr'!J94)</f>
        <v>0</v>
      </c>
      <c r="S94" s="13">
        <f>IF('1. Ausbildungsjahr'!J94="-",0,'1. Ausbildungsjahr'!$J$3)</f>
        <v>0</v>
      </c>
      <c r="T94" s="79">
        <f>IF('1. Ausbildungsjahr'!K94="-",0,'1. Ausbildungsjahr'!K94)</f>
        <v>0</v>
      </c>
      <c r="U94" s="13">
        <f>IF('1. Ausbildungsjahr'!K94="-",0,'1. Ausbildungsjahr'!$K$3)</f>
        <v>0</v>
      </c>
    </row>
    <row r="95" spans="1:21" x14ac:dyDescent="0.25">
      <c r="A95" s="74" t="s">
        <v>21</v>
      </c>
      <c r="B95" s="17">
        <f>IF('1. Ausbildungsjahr'!B95="-",0,'1. Ausbildungsjahr'!B95)</f>
        <v>0</v>
      </c>
      <c r="C95" s="13">
        <f>IF('1. Ausbildungsjahr'!$B95="-",0,'1. Ausbildungsjahr'!$B$3)</f>
        <v>0</v>
      </c>
      <c r="D95" s="17">
        <f>IF('1. Ausbildungsjahr'!C95="-",0,'1. Ausbildungsjahr'!C95)</f>
        <v>0</v>
      </c>
      <c r="E95" s="13">
        <f>IF('1. Ausbildungsjahr'!C95="-",0,'1. Ausbildungsjahr'!$C$3)</f>
        <v>0</v>
      </c>
      <c r="F95" s="79">
        <f>IF('1. Ausbildungsjahr'!D95="-",0,'1. Ausbildungsjahr'!D95)</f>
        <v>0</v>
      </c>
      <c r="G95" s="13">
        <f>IF('1. Ausbildungsjahr'!D95="-",0,'1. Ausbildungsjahr'!$D$3)</f>
        <v>0</v>
      </c>
      <c r="H95" s="79">
        <f>IF('1. Ausbildungsjahr'!E95="-",0,'1. Ausbildungsjahr'!E95)</f>
        <v>0</v>
      </c>
      <c r="I95" s="13">
        <f>IF('1. Ausbildungsjahr'!E95="-",0,'1. Ausbildungsjahr'!$E$3)</f>
        <v>0</v>
      </c>
      <c r="J95" s="79">
        <f>IF('1. Ausbildungsjahr'!F95="-",0,'1. Ausbildungsjahr'!F95)</f>
        <v>0</v>
      </c>
      <c r="K95" s="13">
        <f>IF('1. Ausbildungsjahr'!F95="-",0,'1. Ausbildungsjahr'!$F$3)</f>
        <v>0</v>
      </c>
      <c r="L95" s="79">
        <f>IF('1. Ausbildungsjahr'!G95="-",0,'1. Ausbildungsjahr'!G95)</f>
        <v>0</v>
      </c>
      <c r="M95" s="13">
        <f>IF('1. Ausbildungsjahr'!G95="-",0,'1. Ausbildungsjahr'!$G$3)</f>
        <v>0</v>
      </c>
      <c r="N95" s="79">
        <f>IF('1. Ausbildungsjahr'!H95="-",0,'1. Ausbildungsjahr'!H95)</f>
        <v>0</v>
      </c>
      <c r="O95" s="13">
        <f>IF('1. Ausbildungsjahr'!H95="-",0,'1. Ausbildungsjahr'!$H$3)</f>
        <v>0</v>
      </c>
      <c r="P95" s="79">
        <f>IF('1. Ausbildungsjahr'!I95="-",0,'1. Ausbildungsjahr'!I95)</f>
        <v>0</v>
      </c>
      <c r="Q95" s="13">
        <f>IF('1. Ausbildungsjahr'!I95="-",0,'1. Ausbildungsjahr'!$I$3)</f>
        <v>0</v>
      </c>
      <c r="R95" s="79">
        <f>IF('1. Ausbildungsjahr'!J95="-",0,'1. Ausbildungsjahr'!J95)</f>
        <v>0</v>
      </c>
      <c r="S95" s="13">
        <f>IF('1. Ausbildungsjahr'!J95="-",0,'1. Ausbildungsjahr'!$J$3)</f>
        <v>0</v>
      </c>
      <c r="T95" s="79">
        <f>IF('1. Ausbildungsjahr'!K95="-",0,'1. Ausbildungsjahr'!K95)</f>
        <v>0</v>
      </c>
      <c r="U95" s="13">
        <f>IF('1. Ausbildungsjahr'!K95="-",0,'1. Ausbildungsjahr'!$K$3)</f>
        <v>0</v>
      </c>
    </row>
    <row r="96" spans="1:21" x14ac:dyDescent="0.25">
      <c r="A96" s="74" t="s">
        <v>22</v>
      </c>
      <c r="B96" s="17">
        <f>IF('1. Ausbildungsjahr'!B96="-",0,'1. Ausbildungsjahr'!B96)</f>
        <v>0</v>
      </c>
      <c r="C96" s="13">
        <f>IF('1. Ausbildungsjahr'!$B96="-",0,'1. Ausbildungsjahr'!$B$3)</f>
        <v>0</v>
      </c>
      <c r="D96" s="17">
        <f>IF('1. Ausbildungsjahr'!C96="-",0,'1. Ausbildungsjahr'!C96)</f>
        <v>0</v>
      </c>
      <c r="E96" s="13">
        <f>IF('1. Ausbildungsjahr'!C96="-",0,'1. Ausbildungsjahr'!$C$3)</f>
        <v>0</v>
      </c>
      <c r="F96" s="79">
        <f>IF('1. Ausbildungsjahr'!D96="-",0,'1. Ausbildungsjahr'!D96)</f>
        <v>0</v>
      </c>
      <c r="G96" s="13">
        <f>IF('1. Ausbildungsjahr'!D96="-",0,'1. Ausbildungsjahr'!$D$3)</f>
        <v>0</v>
      </c>
      <c r="H96" s="79">
        <f>IF('1. Ausbildungsjahr'!E96="-",0,'1. Ausbildungsjahr'!E96)</f>
        <v>0</v>
      </c>
      <c r="I96" s="13">
        <f>IF('1. Ausbildungsjahr'!E96="-",0,'1. Ausbildungsjahr'!$E$3)</f>
        <v>0</v>
      </c>
      <c r="J96" s="79">
        <f>IF('1. Ausbildungsjahr'!F96="-",0,'1. Ausbildungsjahr'!F96)</f>
        <v>0</v>
      </c>
      <c r="K96" s="13">
        <f>IF('1. Ausbildungsjahr'!F96="-",0,'1. Ausbildungsjahr'!$F$3)</f>
        <v>0</v>
      </c>
      <c r="L96" s="79">
        <f>IF('1. Ausbildungsjahr'!G96="-",0,'1. Ausbildungsjahr'!G96)</f>
        <v>0</v>
      </c>
      <c r="M96" s="13">
        <f>IF('1. Ausbildungsjahr'!G96="-",0,'1. Ausbildungsjahr'!$G$3)</f>
        <v>0</v>
      </c>
      <c r="N96" s="79">
        <f>IF('1. Ausbildungsjahr'!H96="-",0,'1. Ausbildungsjahr'!H96)</f>
        <v>0</v>
      </c>
      <c r="O96" s="13">
        <f>IF('1. Ausbildungsjahr'!H96="-",0,'1. Ausbildungsjahr'!$H$3)</f>
        <v>0</v>
      </c>
      <c r="P96" s="79">
        <f>IF('1. Ausbildungsjahr'!I96="-",0,'1. Ausbildungsjahr'!I96)</f>
        <v>0</v>
      </c>
      <c r="Q96" s="13">
        <f>IF('1. Ausbildungsjahr'!I96="-",0,'1. Ausbildungsjahr'!$I$3)</f>
        <v>0</v>
      </c>
      <c r="R96" s="79">
        <f>IF('1. Ausbildungsjahr'!J96="-",0,'1. Ausbildungsjahr'!J96)</f>
        <v>0</v>
      </c>
      <c r="S96" s="13">
        <f>IF('1. Ausbildungsjahr'!J96="-",0,'1. Ausbildungsjahr'!$J$3)</f>
        <v>0</v>
      </c>
      <c r="T96" s="79">
        <f>IF('1. Ausbildungsjahr'!K96="-",0,'1. Ausbildungsjahr'!K96)</f>
        <v>0</v>
      </c>
      <c r="U96" s="13">
        <f>IF('1. Ausbildungsjahr'!K96="-",0,'1. Ausbildungsjahr'!$K$3)</f>
        <v>0</v>
      </c>
    </row>
  </sheetData>
  <mergeCells count="20">
    <mergeCell ref="P4:Q4"/>
    <mergeCell ref="P3:Q3"/>
    <mergeCell ref="R4:S4"/>
    <mergeCell ref="R3:S3"/>
    <mergeCell ref="T4:U4"/>
    <mergeCell ref="T3:U3"/>
    <mergeCell ref="J4:K4"/>
    <mergeCell ref="J3:K3"/>
    <mergeCell ref="L3:M3"/>
    <mergeCell ref="L4:M4"/>
    <mergeCell ref="N3:O3"/>
    <mergeCell ref="N4:O4"/>
    <mergeCell ref="H4:I4"/>
    <mergeCell ref="F3:G3"/>
    <mergeCell ref="H3:I3"/>
    <mergeCell ref="B4:C4"/>
    <mergeCell ref="B3:C3"/>
    <mergeCell ref="D4:E4"/>
    <mergeCell ref="D3:E3"/>
    <mergeCell ref="F4:G4"/>
  </mergeCells>
  <pageMargins left="0.7" right="0.7" top="0.78740157499999996" bottom="0.78740157499999996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H2" sqref="H2"/>
    </sheetView>
  </sheetViews>
  <sheetFormatPr baseColWidth="10" defaultRowHeight="15" x14ac:dyDescent="0.25"/>
  <cols>
    <col min="7" max="7" width="14.85546875" bestFit="1" customWidth="1"/>
    <col min="8" max="8" width="11.5703125" bestFit="1" customWidth="1"/>
    <col min="9" max="9" width="9" bestFit="1" customWidth="1"/>
    <col min="10" max="10" width="13.5703125" bestFit="1" customWidth="1"/>
    <col min="11" max="11" width="13.42578125" bestFit="1" customWidth="1"/>
  </cols>
  <sheetData>
    <row r="1" spans="1:20" x14ac:dyDescent="0.25">
      <c r="A1" s="373" t="s">
        <v>145</v>
      </c>
      <c r="B1" s="373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</row>
    <row r="2" spans="1:20" ht="27.75" x14ac:dyDescent="0.4">
      <c r="A2" s="377" t="s">
        <v>414</v>
      </c>
      <c r="B2" s="377"/>
      <c r="C2" s="377"/>
      <c r="D2" s="377"/>
      <c r="E2" s="377"/>
      <c r="F2" s="377"/>
      <c r="G2" s="376"/>
      <c r="H2" s="376"/>
      <c r="I2" s="376"/>
      <c r="J2" s="376"/>
      <c r="K2" s="376"/>
      <c r="L2" s="376"/>
      <c r="M2" s="376"/>
      <c r="N2" s="377"/>
      <c r="O2" s="376"/>
      <c r="P2" s="376"/>
      <c r="Q2" s="376"/>
      <c r="R2" s="376"/>
      <c r="S2" s="376"/>
      <c r="T2" s="376"/>
    </row>
    <row r="3" spans="1:20" x14ac:dyDescent="0.25">
      <c r="A3" s="376"/>
      <c r="B3" s="376"/>
      <c r="C3" s="376"/>
      <c r="D3" s="376"/>
      <c r="E3" s="376"/>
      <c r="F3" s="376"/>
      <c r="G3" s="378"/>
      <c r="H3" s="378"/>
      <c r="I3" s="378"/>
      <c r="J3" s="376"/>
      <c r="K3" s="376"/>
      <c r="L3" s="376"/>
      <c r="M3" s="378"/>
      <c r="N3" s="376"/>
      <c r="O3" s="376"/>
      <c r="P3" s="376"/>
      <c r="Q3" s="376"/>
      <c r="R3" s="376"/>
      <c r="S3" s="376"/>
      <c r="T3" s="376"/>
    </row>
    <row r="4" spans="1:20" ht="18" x14ac:dyDescent="0.25">
      <c r="A4" s="376"/>
      <c r="B4" s="379" t="s">
        <v>72</v>
      </c>
      <c r="C4" s="379"/>
      <c r="D4" s="379"/>
      <c r="E4" s="379"/>
      <c r="F4" s="379"/>
      <c r="G4" s="379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6"/>
    </row>
    <row r="5" spans="1:20" x14ac:dyDescent="0.25">
      <c r="A5" s="376"/>
      <c r="B5" s="376"/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</row>
    <row r="6" spans="1:20" x14ac:dyDescent="0.25">
      <c r="A6" s="376"/>
      <c r="B6" s="376"/>
      <c r="C6" s="375" t="s">
        <v>43</v>
      </c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6"/>
    </row>
    <row r="7" spans="1:20" x14ac:dyDescent="0.25">
      <c r="A7" s="376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</row>
    <row r="8" spans="1:20" x14ac:dyDescent="0.25">
      <c r="A8" s="376"/>
      <c r="B8" s="376"/>
      <c r="C8" s="375" t="s">
        <v>44</v>
      </c>
      <c r="D8" s="376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</row>
    <row r="9" spans="1:20" x14ac:dyDescent="0.25">
      <c r="A9" s="376"/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</row>
    <row r="10" spans="1:20" x14ac:dyDescent="0.25">
      <c r="A10" s="376"/>
      <c r="B10" s="376"/>
      <c r="C10" s="375" t="s">
        <v>73</v>
      </c>
      <c r="D10" s="376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6"/>
    </row>
    <row r="11" spans="1:20" x14ac:dyDescent="0.25">
      <c r="A11" s="376"/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</row>
    <row r="12" spans="1:20" x14ac:dyDescent="0.25">
      <c r="A12" s="376"/>
      <c r="B12" s="376"/>
      <c r="C12" s="375" t="s">
        <v>74</v>
      </c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85" t="s">
        <v>415</v>
      </c>
      <c r="O12" s="376"/>
      <c r="P12" s="376"/>
      <c r="Q12" s="376"/>
      <c r="R12" s="376"/>
      <c r="S12" s="376"/>
      <c r="T12" s="376"/>
    </row>
    <row r="13" spans="1:20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6"/>
      <c r="R13" s="376"/>
      <c r="S13" s="376"/>
      <c r="T13" s="376"/>
    </row>
    <row r="14" spans="1:20" x14ac:dyDescent="0.25">
      <c r="A14" s="376"/>
      <c r="B14" s="376"/>
      <c r="C14" s="375" t="s">
        <v>45</v>
      </c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O14" s="376"/>
      <c r="P14" s="376"/>
      <c r="Q14" s="376"/>
      <c r="R14" s="376"/>
      <c r="S14" s="376"/>
      <c r="T14" s="376"/>
    </row>
    <row r="15" spans="1:20" x14ac:dyDescent="0.25">
      <c r="A15" s="376"/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6"/>
      <c r="P15" s="376"/>
      <c r="Q15" s="376"/>
      <c r="R15" s="376"/>
      <c r="S15" s="376"/>
      <c r="T15" s="376"/>
    </row>
    <row r="16" spans="1:20" x14ac:dyDescent="0.25">
      <c r="A16" s="376"/>
      <c r="B16" s="376"/>
      <c r="C16" s="380" t="s">
        <v>46</v>
      </c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</row>
    <row r="17" spans="1:20" x14ac:dyDescent="0.25">
      <c r="A17" s="376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</row>
    <row r="18" spans="1:20" x14ac:dyDescent="0.25">
      <c r="A18" s="376"/>
      <c r="B18" s="376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</row>
    <row r="19" spans="1:20" x14ac:dyDescent="0.25">
      <c r="A19" s="376"/>
      <c r="B19" s="376"/>
      <c r="C19" s="376"/>
      <c r="D19" s="376"/>
      <c r="E19" s="376"/>
      <c r="F19" s="376"/>
      <c r="G19" s="381" t="s">
        <v>5</v>
      </c>
      <c r="H19" s="381" t="s">
        <v>12</v>
      </c>
      <c r="I19" s="381" t="s">
        <v>6</v>
      </c>
      <c r="J19" s="381" t="s">
        <v>7</v>
      </c>
      <c r="K19" s="381" t="s">
        <v>8</v>
      </c>
      <c r="L19" s="376"/>
      <c r="M19" s="376"/>
      <c r="N19" s="376"/>
      <c r="O19" s="376"/>
      <c r="P19" s="376"/>
      <c r="Q19" s="376"/>
      <c r="R19" s="376"/>
      <c r="S19" s="376"/>
      <c r="T19" s="376"/>
    </row>
    <row r="20" spans="1:20" x14ac:dyDescent="0.25">
      <c r="A20" s="376"/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</row>
    <row r="21" spans="1:20" x14ac:dyDescent="0.25">
      <c r="A21" s="376"/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</row>
    <row r="22" spans="1:20" x14ac:dyDescent="0.25">
      <c r="A22" s="376"/>
      <c r="B22" s="376"/>
      <c r="C22" s="376"/>
      <c r="D22" s="376"/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</row>
    <row r="23" spans="1:20" x14ac:dyDescent="0.25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</row>
    <row r="24" spans="1:20" ht="18" x14ac:dyDescent="0.25">
      <c r="A24" s="376"/>
      <c r="B24" s="382"/>
      <c r="C24" s="374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</row>
    <row r="25" spans="1:20" ht="18" x14ac:dyDescent="0.25">
      <c r="A25" s="376"/>
      <c r="B25" s="379" t="s">
        <v>75</v>
      </c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</row>
    <row r="26" spans="1:20" x14ac:dyDescent="0.25">
      <c r="A26" s="376"/>
      <c r="B26" s="376"/>
      <c r="C26" s="376"/>
      <c r="D26" s="376"/>
      <c r="E26" s="376"/>
      <c r="F26" s="376"/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</row>
    <row r="27" spans="1:20" x14ac:dyDescent="0.25">
      <c r="A27" s="376"/>
      <c r="B27" s="376"/>
      <c r="C27" s="375" t="s">
        <v>48</v>
      </c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</row>
    <row r="28" spans="1:20" x14ac:dyDescent="0.25">
      <c r="A28" s="376"/>
      <c r="B28" s="376"/>
      <c r="C28" s="376"/>
      <c r="D28" s="376"/>
      <c r="E28" s="376"/>
      <c r="F28" s="376"/>
      <c r="G28" s="376"/>
      <c r="H28" s="376"/>
      <c r="I28" s="376"/>
      <c r="J28" s="376"/>
      <c r="K28" s="376"/>
      <c r="L28" s="376"/>
      <c r="M28" s="376"/>
      <c r="N28" s="376"/>
      <c r="O28" s="376"/>
      <c r="P28" s="376"/>
      <c r="Q28" s="376"/>
      <c r="R28" s="376"/>
      <c r="S28" s="376"/>
      <c r="T28" s="376"/>
    </row>
    <row r="29" spans="1:20" x14ac:dyDescent="0.25">
      <c r="A29" s="376"/>
      <c r="B29" s="376"/>
      <c r="C29" s="375" t="s">
        <v>49</v>
      </c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6"/>
      <c r="R29" s="376"/>
      <c r="S29" s="376"/>
      <c r="T29" s="376"/>
    </row>
    <row r="30" spans="1:20" x14ac:dyDescent="0.25">
      <c r="A30" s="376"/>
      <c r="B30" s="376"/>
      <c r="C30" s="376"/>
      <c r="D30" s="376"/>
      <c r="E30" s="376"/>
      <c r="F30" s="376"/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376"/>
      <c r="S30" s="376"/>
      <c r="T30" s="376"/>
    </row>
    <row r="31" spans="1:20" x14ac:dyDescent="0.25">
      <c r="A31" s="376"/>
      <c r="B31" s="376"/>
      <c r="C31" s="375" t="s">
        <v>50</v>
      </c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85" t="s">
        <v>47</v>
      </c>
      <c r="O31" s="376"/>
      <c r="P31" s="376"/>
      <c r="Q31" s="376"/>
      <c r="R31" s="376"/>
      <c r="S31" s="376"/>
      <c r="T31" s="376"/>
    </row>
    <row r="32" spans="1:20" x14ac:dyDescent="0.25">
      <c r="A32" s="376"/>
      <c r="B32" s="376"/>
      <c r="C32" s="376"/>
      <c r="D32" s="376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</row>
    <row r="33" spans="1:20" x14ac:dyDescent="0.25">
      <c r="A33" s="376"/>
      <c r="B33" s="376"/>
      <c r="C33" s="375" t="s">
        <v>51</v>
      </c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6"/>
      <c r="P33" s="376"/>
      <c r="Q33" s="376"/>
      <c r="R33" s="376"/>
      <c r="S33" s="376"/>
      <c r="T33" s="376"/>
    </row>
    <row r="34" spans="1:20" x14ac:dyDescent="0.25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</row>
    <row r="35" spans="1:20" x14ac:dyDescent="0.25">
      <c r="A35" s="376"/>
      <c r="B35" s="376"/>
      <c r="C35" s="375" t="s">
        <v>52</v>
      </c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</row>
    <row r="36" spans="1:20" x14ac:dyDescent="0.25">
      <c r="A36" s="376"/>
      <c r="B36" s="376"/>
      <c r="C36" s="376"/>
      <c r="D36" s="376"/>
      <c r="E36" s="376"/>
      <c r="F36" s="376"/>
      <c r="G36" s="376"/>
      <c r="H36" s="376"/>
      <c r="I36" s="376"/>
      <c r="J36" s="376"/>
      <c r="K36" s="376"/>
      <c r="L36" s="376"/>
      <c r="M36" s="376"/>
      <c r="N36" s="376"/>
      <c r="O36" s="376"/>
      <c r="P36" s="376"/>
      <c r="Q36" s="376"/>
      <c r="R36" s="376"/>
      <c r="S36" s="376"/>
      <c r="T36" s="376"/>
    </row>
    <row r="37" spans="1:20" x14ac:dyDescent="0.25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</row>
    <row r="38" spans="1:20" x14ac:dyDescent="0.25">
      <c r="A38" s="376"/>
      <c r="B38" s="376"/>
      <c r="C38" s="376"/>
      <c r="D38" s="376"/>
      <c r="E38" s="376"/>
      <c r="F38" s="376"/>
      <c r="G38" s="381" t="s">
        <v>5</v>
      </c>
      <c r="H38" s="381" t="s">
        <v>12</v>
      </c>
      <c r="I38" s="381" t="s">
        <v>6</v>
      </c>
      <c r="J38" s="381" t="s">
        <v>7</v>
      </c>
      <c r="K38" s="381" t="s">
        <v>8</v>
      </c>
      <c r="L38" s="376"/>
      <c r="M38" s="376"/>
      <c r="N38" s="376"/>
      <c r="O38" s="376"/>
      <c r="P38" s="376"/>
      <c r="Q38" s="376"/>
      <c r="R38" s="376"/>
      <c r="S38" s="376"/>
      <c r="T38" s="376"/>
    </row>
    <row r="39" spans="1:20" x14ac:dyDescent="0.25">
      <c r="A39" s="376"/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</row>
    <row r="40" spans="1:20" x14ac:dyDescent="0.25">
      <c r="A40" s="376"/>
      <c r="B40" s="376"/>
      <c r="C40" s="376"/>
      <c r="D40" s="376"/>
      <c r="E40" s="376"/>
      <c r="F40" s="376"/>
      <c r="G40" s="376"/>
      <c r="H40" s="376"/>
      <c r="I40" s="376"/>
      <c r="J40" s="376"/>
      <c r="K40" s="376"/>
      <c r="L40" s="376"/>
      <c r="M40" s="376"/>
      <c r="N40" s="376"/>
      <c r="O40" s="376"/>
      <c r="P40" s="376"/>
      <c r="Q40" s="376"/>
      <c r="R40" s="376"/>
      <c r="S40" s="376"/>
      <c r="T40" s="376"/>
    </row>
    <row r="41" spans="1:20" x14ac:dyDescent="0.25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</row>
    <row r="42" spans="1:20" x14ac:dyDescent="0.25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</row>
    <row r="43" spans="1:20" x14ac:dyDescent="0.25">
      <c r="A43" s="376"/>
      <c r="B43" s="376"/>
      <c r="C43" s="375" t="s">
        <v>54</v>
      </c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</row>
    <row r="44" spans="1:20" x14ac:dyDescent="0.25">
      <c r="A44" s="376"/>
      <c r="B44" s="376"/>
      <c r="C44" s="376"/>
      <c r="D44" s="376"/>
      <c r="E44" s="376"/>
      <c r="F44" s="376"/>
      <c r="G44" s="376"/>
      <c r="H44" s="376"/>
      <c r="I44" s="376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376"/>
    </row>
    <row r="45" spans="1:20" x14ac:dyDescent="0.25">
      <c r="A45" s="376"/>
      <c r="B45" s="376"/>
      <c r="C45" s="375" t="s">
        <v>55</v>
      </c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76"/>
      <c r="R45" s="376"/>
      <c r="S45" s="376"/>
      <c r="T45" s="376"/>
    </row>
    <row r="46" spans="1:20" x14ac:dyDescent="0.25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</row>
    <row r="47" spans="1:20" x14ac:dyDescent="0.25">
      <c r="A47" s="376"/>
      <c r="B47" s="376"/>
      <c r="C47" s="375" t="s">
        <v>56</v>
      </c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85" t="s">
        <v>53</v>
      </c>
      <c r="O47" s="376"/>
      <c r="P47" s="376"/>
      <c r="Q47" s="376"/>
      <c r="R47" s="376"/>
      <c r="S47" s="376"/>
      <c r="T47" s="376"/>
    </row>
    <row r="48" spans="1:20" x14ac:dyDescent="0.25">
      <c r="A48" s="376"/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</row>
    <row r="49" spans="1:20" x14ac:dyDescent="0.25">
      <c r="A49" s="376"/>
      <c r="B49" s="376"/>
      <c r="C49" s="375" t="s">
        <v>76</v>
      </c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</row>
    <row r="50" spans="1:20" x14ac:dyDescent="0.25">
      <c r="A50" s="376"/>
      <c r="B50" s="376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</row>
    <row r="51" spans="1:20" x14ac:dyDescent="0.25">
      <c r="A51" s="376"/>
      <c r="B51" s="376"/>
      <c r="C51" s="375" t="s">
        <v>57</v>
      </c>
      <c r="D51" s="376"/>
      <c r="E51" s="376"/>
      <c r="F51" s="376"/>
      <c r="G51" s="376"/>
      <c r="H51" s="376"/>
      <c r="I51" s="376"/>
      <c r="J51" s="376"/>
      <c r="K51" s="376"/>
      <c r="L51" s="376"/>
      <c r="M51" s="376"/>
      <c r="N51" s="376"/>
      <c r="O51" s="376"/>
      <c r="P51" s="376"/>
      <c r="Q51" s="376"/>
      <c r="R51" s="376"/>
      <c r="S51" s="376"/>
      <c r="T51" s="376"/>
    </row>
    <row r="52" spans="1:20" x14ac:dyDescent="0.25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6"/>
      <c r="O52" s="376"/>
      <c r="P52" s="376"/>
      <c r="Q52" s="376"/>
      <c r="R52" s="376"/>
      <c r="S52" s="376"/>
      <c r="T52" s="376"/>
    </row>
    <row r="53" spans="1:20" x14ac:dyDescent="0.25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6"/>
      <c r="O53" s="376"/>
      <c r="P53" s="376"/>
      <c r="Q53" s="376"/>
      <c r="R53" s="376"/>
      <c r="S53" s="376"/>
      <c r="T53" s="376"/>
    </row>
    <row r="54" spans="1:20" x14ac:dyDescent="0.25">
      <c r="A54" s="376"/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</row>
    <row r="55" spans="1:20" x14ac:dyDescent="0.25">
      <c r="A55" s="376"/>
      <c r="B55" s="376"/>
      <c r="C55" s="376"/>
      <c r="D55" s="376"/>
      <c r="E55" s="376"/>
      <c r="F55" s="376"/>
      <c r="G55" s="381" t="s">
        <v>5</v>
      </c>
      <c r="H55" s="381" t="s">
        <v>12</v>
      </c>
      <c r="I55" s="381" t="s">
        <v>6</v>
      </c>
      <c r="J55" s="381" t="s">
        <v>7</v>
      </c>
      <c r="K55" s="381" t="s">
        <v>8</v>
      </c>
      <c r="L55" s="376"/>
      <c r="M55" s="376"/>
      <c r="N55" s="376"/>
      <c r="O55" s="376"/>
      <c r="P55" s="376"/>
      <c r="Q55" s="376"/>
      <c r="R55" s="376"/>
      <c r="S55" s="376"/>
      <c r="T55" s="376"/>
    </row>
    <row r="56" spans="1:20" x14ac:dyDescent="0.25">
      <c r="A56" s="376"/>
      <c r="B56" s="376"/>
      <c r="C56" s="376"/>
      <c r="D56" s="376"/>
      <c r="E56" s="376"/>
      <c r="F56" s="376"/>
      <c r="G56" s="381"/>
      <c r="H56" s="381"/>
      <c r="I56" s="381"/>
      <c r="J56" s="381"/>
      <c r="K56" s="381"/>
      <c r="L56" s="376"/>
      <c r="M56" s="376"/>
      <c r="N56" s="376"/>
      <c r="O56" s="376"/>
      <c r="P56" s="376"/>
      <c r="Q56" s="376"/>
      <c r="R56" s="376"/>
      <c r="S56" s="376"/>
      <c r="T56" s="376"/>
    </row>
    <row r="57" spans="1:20" x14ac:dyDescent="0.25">
      <c r="A57" s="376"/>
      <c r="B57" s="376"/>
      <c r="C57" s="376"/>
      <c r="D57" s="376"/>
      <c r="E57" s="376"/>
      <c r="F57" s="376"/>
      <c r="G57" s="381"/>
      <c r="H57" s="381"/>
      <c r="I57" s="381"/>
      <c r="J57" s="381"/>
      <c r="K57" s="381"/>
      <c r="L57" s="376"/>
      <c r="M57" s="376"/>
      <c r="N57" s="376"/>
      <c r="O57" s="376"/>
      <c r="P57" s="376"/>
      <c r="Q57" s="376"/>
      <c r="R57" s="376"/>
      <c r="S57" s="376"/>
      <c r="T57" s="376"/>
    </row>
    <row r="58" spans="1:20" ht="18" x14ac:dyDescent="0.25">
      <c r="A58" s="376"/>
      <c r="B58" s="382"/>
      <c r="C58" s="382"/>
      <c r="D58" s="376"/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</row>
    <row r="59" spans="1:20" ht="18" x14ac:dyDescent="0.25">
      <c r="A59" s="376"/>
      <c r="B59" s="379" t="s">
        <v>77</v>
      </c>
      <c r="C59" s="376"/>
      <c r="D59" s="376"/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</row>
    <row r="60" spans="1:20" x14ac:dyDescent="0.25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</row>
    <row r="61" spans="1:20" x14ac:dyDescent="0.25">
      <c r="A61" s="376"/>
      <c r="B61" s="376"/>
      <c r="C61" s="375" t="s">
        <v>59</v>
      </c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</row>
    <row r="62" spans="1:20" x14ac:dyDescent="0.25">
      <c r="A62" s="376"/>
      <c r="B62" s="376"/>
      <c r="C62" s="383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</row>
    <row r="63" spans="1:20" x14ac:dyDescent="0.25">
      <c r="A63" s="376"/>
      <c r="B63" s="376"/>
      <c r="C63" s="375" t="s">
        <v>60</v>
      </c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</row>
    <row r="64" spans="1:20" x14ac:dyDescent="0.25">
      <c r="A64" s="376"/>
      <c r="B64" s="376"/>
      <c r="C64" s="383"/>
      <c r="D64" s="376"/>
      <c r="E64" s="376"/>
      <c r="F64" s="376"/>
      <c r="G64" s="376"/>
      <c r="H64" s="376"/>
      <c r="I64" s="376"/>
      <c r="J64" s="376"/>
      <c r="K64" s="376"/>
      <c r="L64" s="376"/>
      <c r="M64" s="376"/>
      <c r="N64" s="376"/>
      <c r="O64" s="376"/>
      <c r="P64" s="376"/>
      <c r="Q64" s="376"/>
      <c r="R64" s="376"/>
      <c r="S64" s="376"/>
      <c r="T64" s="376"/>
    </row>
    <row r="65" spans="1:20" x14ac:dyDescent="0.25">
      <c r="A65" s="376"/>
      <c r="B65" s="376"/>
      <c r="C65" s="375" t="s">
        <v>61</v>
      </c>
      <c r="D65" s="376"/>
      <c r="E65" s="376"/>
      <c r="F65" s="376"/>
      <c r="G65" s="376"/>
      <c r="H65" s="376"/>
      <c r="I65" s="376"/>
      <c r="J65" s="376"/>
      <c r="K65" s="376"/>
      <c r="L65" s="376"/>
      <c r="M65" s="376"/>
      <c r="N65" s="385" t="s">
        <v>58</v>
      </c>
      <c r="O65" s="376"/>
      <c r="P65" s="376"/>
      <c r="Q65" s="376"/>
      <c r="R65" s="376"/>
      <c r="S65" s="376"/>
      <c r="T65" s="376"/>
    </row>
    <row r="66" spans="1:20" x14ac:dyDescent="0.25">
      <c r="A66" s="376"/>
      <c r="B66" s="376"/>
      <c r="C66" s="383"/>
      <c r="D66" s="376"/>
      <c r="E66" s="376"/>
      <c r="F66" s="376"/>
      <c r="G66" s="376"/>
      <c r="H66" s="376"/>
      <c r="I66" s="376"/>
      <c r="J66" s="376"/>
      <c r="K66" s="376"/>
      <c r="L66" s="376"/>
      <c r="M66" s="376"/>
      <c r="N66" s="376"/>
      <c r="O66" s="376"/>
      <c r="P66" s="376"/>
      <c r="Q66" s="376"/>
      <c r="R66" s="376"/>
      <c r="S66" s="376"/>
      <c r="T66" s="376"/>
    </row>
    <row r="67" spans="1:20" x14ac:dyDescent="0.25">
      <c r="A67" s="376"/>
      <c r="B67" s="376"/>
      <c r="C67" s="375" t="s">
        <v>62</v>
      </c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</row>
    <row r="68" spans="1:20" x14ac:dyDescent="0.25">
      <c r="A68" s="376"/>
      <c r="B68" s="376"/>
      <c r="C68" s="383"/>
      <c r="D68" s="376"/>
      <c r="E68" s="376"/>
      <c r="F68" s="376"/>
      <c r="G68" s="376"/>
      <c r="H68" s="376"/>
      <c r="I68" s="376"/>
      <c r="J68" s="376"/>
      <c r="K68" s="376"/>
      <c r="L68" s="376"/>
      <c r="M68" s="376"/>
      <c r="N68" s="376"/>
      <c r="O68" s="376"/>
      <c r="P68" s="376"/>
      <c r="Q68" s="376"/>
      <c r="R68" s="376"/>
      <c r="S68" s="376"/>
      <c r="T68" s="376"/>
    </row>
    <row r="69" spans="1:20" x14ac:dyDescent="0.25">
      <c r="A69" s="376"/>
      <c r="B69" s="376"/>
      <c r="C69" s="375" t="s">
        <v>63</v>
      </c>
      <c r="D69" s="376"/>
      <c r="E69" s="376"/>
      <c r="F69" s="376"/>
      <c r="G69" s="376"/>
      <c r="H69" s="376"/>
      <c r="I69" s="376"/>
      <c r="J69" s="376"/>
      <c r="K69" s="376"/>
      <c r="L69" s="376"/>
      <c r="M69" s="376"/>
      <c r="N69" s="376"/>
      <c r="O69" s="376"/>
      <c r="P69" s="376"/>
      <c r="Q69" s="376"/>
      <c r="R69" s="376"/>
      <c r="S69" s="376"/>
      <c r="T69" s="376"/>
    </row>
    <row r="70" spans="1:20" x14ac:dyDescent="0.25">
      <c r="A70" s="376"/>
      <c r="B70" s="376"/>
      <c r="C70" s="375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  <c r="P70" s="376"/>
      <c r="Q70" s="376"/>
      <c r="R70" s="376"/>
      <c r="S70" s="376"/>
      <c r="T70" s="376"/>
    </row>
    <row r="71" spans="1:20" x14ac:dyDescent="0.25">
      <c r="A71" s="376"/>
      <c r="B71" s="376"/>
      <c r="C71" s="375"/>
      <c r="D71" s="376"/>
      <c r="E71" s="376"/>
      <c r="F71" s="376"/>
      <c r="G71" s="376"/>
      <c r="H71" s="376"/>
      <c r="I71" s="376"/>
      <c r="J71" s="376"/>
      <c r="K71" s="376"/>
      <c r="L71" s="376"/>
      <c r="M71" s="376"/>
      <c r="N71" s="376"/>
      <c r="O71" s="376"/>
      <c r="P71" s="376"/>
      <c r="Q71" s="376"/>
      <c r="R71" s="376"/>
      <c r="S71" s="376"/>
      <c r="T71" s="376"/>
    </row>
    <row r="72" spans="1:20" x14ac:dyDescent="0.25">
      <c r="A72" s="376"/>
      <c r="B72" s="376"/>
      <c r="C72" s="375"/>
      <c r="D72" s="376"/>
      <c r="E72" s="376"/>
      <c r="F72" s="376"/>
      <c r="G72" s="381" t="s">
        <v>5</v>
      </c>
      <c r="H72" s="381" t="s">
        <v>12</v>
      </c>
      <c r="I72" s="381" t="s">
        <v>6</v>
      </c>
      <c r="J72" s="381" t="s">
        <v>7</v>
      </c>
      <c r="K72" s="381" t="s">
        <v>8</v>
      </c>
      <c r="L72" s="376"/>
      <c r="M72" s="376"/>
      <c r="N72" s="376"/>
      <c r="O72" s="376"/>
      <c r="P72" s="376"/>
      <c r="Q72" s="376"/>
      <c r="R72" s="376"/>
      <c r="S72" s="376"/>
      <c r="T72" s="376"/>
    </row>
    <row r="73" spans="1:20" x14ac:dyDescent="0.25">
      <c r="A73" s="376"/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6"/>
      <c r="R73" s="376"/>
      <c r="S73" s="376"/>
      <c r="T73" s="376"/>
    </row>
    <row r="74" spans="1:20" ht="27.75" x14ac:dyDescent="0.4">
      <c r="A74" s="377" t="s">
        <v>416</v>
      </c>
      <c r="B74" s="377"/>
      <c r="C74" s="377"/>
      <c r="D74" s="377"/>
      <c r="E74" s="377"/>
      <c r="F74" s="377"/>
      <c r="G74" s="376"/>
      <c r="H74" s="376"/>
      <c r="I74" s="376"/>
      <c r="J74" s="376"/>
      <c r="K74" s="376"/>
      <c r="L74" s="376"/>
      <c r="M74" s="376"/>
      <c r="N74" s="377"/>
      <c r="O74" s="376"/>
      <c r="P74" s="376"/>
      <c r="Q74" s="376"/>
      <c r="R74" s="376"/>
      <c r="S74" s="376"/>
      <c r="T74" s="376"/>
    </row>
    <row r="75" spans="1:20" x14ac:dyDescent="0.25">
      <c r="A75" s="376"/>
      <c r="B75" s="376"/>
      <c r="C75" s="376"/>
      <c r="D75" s="376"/>
      <c r="E75" s="376"/>
      <c r="F75" s="376"/>
      <c r="G75" s="378"/>
      <c r="H75" s="378"/>
      <c r="I75" s="378"/>
      <c r="J75" s="376"/>
      <c r="K75" s="376"/>
      <c r="L75" s="376"/>
      <c r="M75" s="378"/>
      <c r="N75" s="376"/>
      <c r="O75" s="376"/>
      <c r="P75" s="376"/>
      <c r="Q75" s="376"/>
      <c r="R75" s="376"/>
      <c r="S75" s="376"/>
      <c r="T75" s="376"/>
    </row>
    <row r="76" spans="1:20" ht="18" x14ac:dyDescent="0.25">
      <c r="A76" s="376"/>
      <c r="B76" s="379" t="s">
        <v>64</v>
      </c>
      <c r="C76" s="379"/>
      <c r="D76" s="379"/>
      <c r="E76" s="379"/>
      <c r="F76" s="379"/>
      <c r="G76" s="379"/>
      <c r="H76" s="376"/>
      <c r="I76" s="376"/>
      <c r="J76" s="376"/>
      <c r="K76" s="376"/>
      <c r="L76" s="376"/>
      <c r="M76" s="376"/>
      <c r="N76" s="376"/>
      <c r="O76" s="376"/>
      <c r="P76" s="376"/>
      <c r="Q76" s="376"/>
      <c r="R76" s="376"/>
      <c r="S76" s="376"/>
      <c r="T76" s="376"/>
    </row>
    <row r="77" spans="1:20" x14ac:dyDescent="0.25">
      <c r="A77" s="376"/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</row>
    <row r="78" spans="1:20" x14ac:dyDescent="0.25">
      <c r="A78" s="376"/>
      <c r="B78" s="376"/>
      <c r="C78" s="375" t="s">
        <v>9</v>
      </c>
      <c r="D78" s="376"/>
      <c r="E78" s="376"/>
      <c r="F78" s="376"/>
      <c r="G78" s="376"/>
      <c r="H78" s="376"/>
      <c r="I78" s="376"/>
      <c r="J78" s="376"/>
      <c r="K78" s="376"/>
      <c r="L78" s="376"/>
      <c r="M78" s="376"/>
      <c r="N78" s="376"/>
      <c r="O78" s="376"/>
      <c r="P78" s="376"/>
      <c r="Q78" s="376"/>
      <c r="R78" s="376"/>
      <c r="S78" s="376"/>
      <c r="T78" s="376"/>
    </row>
    <row r="79" spans="1:20" x14ac:dyDescent="0.25">
      <c r="A79" s="376"/>
      <c r="B79" s="376"/>
      <c r="C79" s="376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</row>
    <row r="80" spans="1:20" x14ac:dyDescent="0.25">
      <c r="A80" s="376"/>
      <c r="B80" s="376"/>
      <c r="C80" s="375" t="s">
        <v>10</v>
      </c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</row>
    <row r="81" spans="1:20" x14ac:dyDescent="0.25">
      <c r="A81" s="376"/>
      <c r="B81" s="376"/>
      <c r="C81" s="376"/>
      <c r="D81" s="376"/>
      <c r="E81" s="376"/>
      <c r="F81" s="376"/>
      <c r="G81" s="376"/>
      <c r="H81" s="376"/>
      <c r="I81" s="376"/>
      <c r="J81" s="376"/>
      <c r="K81" s="376"/>
      <c r="L81" s="376"/>
      <c r="M81" s="376"/>
      <c r="N81" s="376"/>
      <c r="O81" s="376"/>
      <c r="P81" s="376"/>
      <c r="Q81" s="376"/>
      <c r="R81" s="376"/>
      <c r="S81" s="376"/>
      <c r="T81" s="376"/>
    </row>
    <row r="82" spans="1:20" x14ac:dyDescent="0.25">
      <c r="A82" s="376"/>
      <c r="B82" s="376"/>
      <c r="C82" s="375" t="s">
        <v>11</v>
      </c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85" t="s">
        <v>78</v>
      </c>
      <c r="O82" s="376"/>
      <c r="P82" s="384"/>
      <c r="Q82" s="376"/>
      <c r="R82" s="376"/>
      <c r="S82" s="376"/>
      <c r="T82" s="376"/>
    </row>
    <row r="83" spans="1:20" x14ac:dyDescent="0.25">
      <c r="A83" s="376"/>
      <c r="B83" s="376"/>
      <c r="C83" s="376"/>
      <c r="D83" s="376"/>
      <c r="E83" s="376"/>
      <c r="F83" s="376"/>
      <c r="G83" s="376"/>
      <c r="H83" s="376"/>
      <c r="I83" s="376"/>
      <c r="J83" s="376"/>
      <c r="K83" s="376"/>
      <c r="L83" s="376"/>
      <c r="M83" s="376"/>
      <c r="N83" s="376"/>
      <c r="O83" s="376"/>
      <c r="P83" s="376"/>
      <c r="Q83" s="376"/>
      <c r="R83" s="376"/>
      <c r="S83" s="376"/>
      <c r="T83" s="376"/>
    </row>
    <row r="84" spans="1:20" x14ac:dyDescent="0.25">
      <c r="A84" s="376"/>
      <c r="B84" s="376"/>
      <c r="C84" s="375" t="s">
        <v>79</v>
      </c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76"/>
      <c r="O84" s="376"/>
      <c r="P84" s="376"/>
      <c r="Q84" s="376"/>
      <c r="R84" s="376"/>
      <c r="S84" s="376"/>
      <c r="T84" s="376"/>
    </row>
    <row r="85" spans="1:20" x14ac:dyDescent="0.25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6"/>
      <c r="O85" s="376"/>
      <c r="P85" s="376"/>
      <c r="Q85" s="376"/>
      <c r="R85" s="376"/>
      <c r="S85" s="376"/>
      <c r="T85" s="376"/>
    </row>
    <row r="86" spans="1:20" x14ac:dyDescent="0.25">
      <c r="A86" s="376"/>
      <c r="B86" s="376"/>
      <c r="C86" s="376"/>
      <c r="D86" s="376"/>
      <c r="E86" s="375"/>
      <c r="F86" s="376"/>
      <c r="G86" s="376"/>
      <c r="H86" s="376"/>
      <c r="I86" s="376"/>
      <c r="J86" s="376"/>
      <c r="K86" s="376"/>
      <c r="L86" s="376"/>
      <c r="M86" s="376"/>
      <c r="N86" s="376"/>
      <c r="O86" s="376"/>
      <c r="P86" s="376"/>
      <c r="Q86" s="376"/>
      <c r="R86" s="376"/>
      <c r="S86" s="376"/>
      <c r="T86" s="376"/>
    </row>
    <row r="87" spans="1:20" x14ac:dyDescent="0.25">
      <c r="A87" s="376"/>
      <c r="B87" s="376"/>
      <c r="C87" s="376"/>
      <c r="D87" s="376"/>
      <c r="E87" s="375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6"/>
    </row>
    <row r="88" spans="1:20" x14ac:dyDescent="0.25">
      <c r="A88" s="376"/>
      <c r="B88" s="376"/>
      <c r="C88" s="376"/>
      <c r="D88" s="376"/>
      <c r="E88" s="376"/>
      <c r="F88" s="376"/>
      <c r="G88" s="381" t="s">
        <v>5</v>
      </c>
      <c r="H88" s="381" t="s">
        <v>12</v>
      </c>
      <c r="I88" s="381" t="s">
        <v>6</v>
      </c>
      <c r="J88" s="381" t="s">
        <v>7</v>
      </c>
      <c r="K88" s="381" t="s">
        <v>8</v>
      </c>
      <c r="L88" s="376"/>
      <c r="M88" s="376"/>
      <c r="N88" s="376"/>
      <c r="O88" s="376"/>
      <c r="P88" s="376"/>
      <c r="Q88" s="376"/>
      <c r="R88" s="376"/>
      <c r="S88" s="376"/>
      <c r="T88" s="376"/>
    </row>
    <row r="89" spans="1:20" x14ac:dyDescent="0.25">
      <c r="A89" s="376"/>
      <c r="B89" s="376"/>
      <c r="C89" s="376"/>
      <c r="D89" s="376"/>
      <c r="E89" s="376"/>
      <c r="F89" s="376"/>
      <c r="G89" s="381"/>
      <c r="H89" s="381"/>
      <c r="I89" s="381"/>
      <c r="J89" s="381"/>
      <c r="K89" s="381"/>
      <c r="L89" s="376"/>
      <c r="M89" s="376"/>
      <c r="N89" s="376"/>
      <c r="O89" s="376"/>
      <c r="P89" s="376"/>
      <c r="Q89" s="376"/>
      <c r="R89" s="376"/>
      <c r="S89" s="376"/>
      <c r="T89" s="376"/>
    </row>
    <row r="90" spans="1:20" x14ac:dyDescent="0.25">
      <c r="A90" s="376"/>
      <c r="B90" s="376"/>
      <c r="C90" s="375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6"/>
      <c r="P90" s="376"/>
      <c r="Q90" s="376"/>
      <c r="R90" s="376"/>
      <c r="S90" s="376"/>
      <c r="T90" s="376"/>
    </row>
    <row r="91" spans="1:20" x14ac:dyDescent="0.25">
      <c r="A91" s="376"/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6"/>
      <c r="P91" s="376"/>
      <c r="Q91" s="376"/>
      <c r="R91" s="376"/>
      <c r="S91" s="376"/>
      <c r="T91" s="376"/>
    </row>
    <row r="92" spans="1:20" x14ac:dyDescent="0.25">
      <c r="A92" s="376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6"/>
      <c r="N92" s="376"/>
      <c r="O92" s="376"/>
      <c r="P92" s="376"/>
      <c r="Q92" s="376"/>
      <c r="R92" s="376"/>
      <c r="S92" s="376"/>
      <c r="T92" s="376"/>
    </row>
    <row r="93" spans="1:20" x14ac:dyDescent="0.25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6"/>
      <c r="O93" s="376"/>
      <c r="P93" s="376"/>
      <c r="Q93" s="376"/>
      <c r="R93" s="376"/>
      <c r="S93" s="376"/>
      <c r="T93" s="376"/>
    </row>
    <row r="94" spans="1:20" x14ac:dyDescent="0.25">
      <c r="A94" s="376"/>
      <c r="B94" s="376"/>
      <c r="C94" s="375" t="s">
        <v>81</v>
      </c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  <c r="O94" s="376"/>
      <c r="P94" s="376"/>
      <c r="Q94" s="376"/>
      <c r="R94" s="376"/>
      <c r="S94" s="376"/>
      <c r="T94" s="376"/>
    </row>
    <row r="95" spans="1:20" x14ac:dyDescent="0.25">
      <c r="A95" s="376"/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</row>
    <row r="96" spans="1:20" x14ac:dyDescent="0.25">
      <c r="A96" s="376"/>
      <c r="B96" s="376"/>
      <c r="C96" s="375" t="s">
        <v>82</v>
      </c>
      <c r="D96" s="376"/>
      <c r="E96" s="376"/>
      <c r="F96" s="376"/>
      <c r="G96" s="376"/>
      <c r="H96" s="376"/>
      <c r="I96" s="376"/>
      <c r="J96" s="376"/>
      <c r="K96" s="376"/>
      <c r="L96" s="376"/>
      <c r="M96" s="376"/>
      <c r="N96" s="376"/>
      <c r="O96" s="376"/>
      <c r="P96" s="376"/>
      <c r="Q96" s="376"/>
      <c r="R96" s="376"/>
      <c r="S96" s="376"/>
      <c r="T96" s="376"/>
    </row>
    <row r="97" spans="1:20" x14ac:dyDescent="0.25">
      <c r="A97" s="376"/>
      <c r="B97" s="376"/>
      <c r="C97" s="376"/>
      <c r="D97" s="376"/>
      <c r="E97" s="376"/>
      <c r="F97" s="376"/>
      <c r="G97" s="376"/>
      <c r="H97" s="376"/>
      <c r="I97" s="376"/>
      <c r="J97" s="376"/>
      <c r="K97" s="376"/>
      <c r="L97" s="376"/>
      <c r="M97" s="376"/>
      <c r="N97" s="385" t="s">
        <v>80</v>
      </c>
      <c r="O97" s="376"/>
      <c r="P97" s="376"/>
      <c r="Q97" s="376"/>
      <c r="R97" s="376"/>
      <c r="S97" s="376"/>
      <c r="T97" s="376"/>
    </row>
    <row r="98" spans="1:20" x14ac:dyDescent="0.25">
      <c r="A98" s="376"/>
      <c r="B98" s="376"/>
      <c r="C98" s="375" t="s">
        <v>83</v>
      </c>
      <c r="D98" s="376"/>
      <c r="E98" s="376"/>
      <c r="F98" s="376"/>
      <c r="G98" s="376"/>
      <c r="H98" s="376"/>
      <c r="I98" s="376"/>
      <c r="J98" s="376"/>
      <c r="K98" s="376"/>
      <c r="L98" s="376"/>
      <c r="M98" s="376"/>
      <c r="N98" s="376"/>
      <c r="O98" s="376"/>
      <c r="P98" s="384"/>
      <c r="Q98" s="376"/>
      <c r="R98" s="376"/>
      <c r="S98" s="376"/>
      <c r="T98" s="376"/>
    </row>
    <row r="99" spans="1:20" x14ac:dyDescent="0.25">
      <c r="A99" s="376"/>
      <c r="B99" s="376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O99" s="376"/>
      <c r="P99" s="376"/>
      <c r="Q99" s="376"/>
      <c r="R99" s="376"/>
      <c r="S99" s="376"/>
      <c r="T99" s="376"/>
    </row>
    <row r="100" spans="1:20" x14ac:dyDescent="0.25">
      <c r="A100" s="376"/>
      <c r="B100" s="376"/>
      <c r="C100" s="375" t="s">
        <v>13</v>
      </c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6"/>
      <c r="P100" s="376"/>
      <c r="Q100" s="376"/>
      <c r="R100" s="376"/>
      <c r="S100" s="376"/>
      <c r="T100" s="376"/>
    </row>
    <row r="101" spans="1:20" x14ac:dyDescent="0.25">
      <c r="A101" s="376"/>
      <c r="B101" s="376"/>
      <c r="C101" s="376"/>
      <c r="D101" s="376"/>
      <c r="E101" s="376"/>
      <c r="F101" s="376"/>
      <c r="G101" s="376"/>
      <c r="H101" s="376"/>
      <c r="I101" s="376"/>
      <c r="J101" s="376"/>
      <c r="K101" s="376"/>
      <c r="L101" s="376"/>
      <c r="M101" s="376"/>
      <c r="N101" s="376"/>
      <c r="O101" s="376"/>
      <c r="P101" s="376"/>
      <c r="Q101" s="376"/>
      <c r="R101" s="376"/>
      <c r="S101" s="376"/>
      <c r="T101" s="376"/>
    </row>
    <row r="102" spans="1:20" x14ac:dyDescent="0.25">
      <c r="A102" s="376"/>
      <c r="B102" s="376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376"/>
      <c r="N102" s="376"/>
      <c r="O102" s="376"/>
      <c r="P102" s="376"/>
      <c r="Q102" s="376"/>
      <c r="R102" s="376"/>
      <c r="S102" s="376"/>
      <c r="T102" s="376"/>
    </row>
    <row r="103" spans="1:20" x14ac:dyDescent="0.25">
      <c r="A103" s="376"/>
      <c r="B103" s="376"/>
      <c r="C103" s="376"/>
      <c r="D103" s="376"/>
      <c r="E103" s="376"/>
      <c r="F103" s="376"/>
      <c r="G103" s="381" t="s">
        <v>5</v>
      </c>
      <c r="H103" s="381" t="s">
        <v>12</v>
      </c>
      <c r="I103" s="381" t="s">
        <v>6</v>
      </c>
      <c r="J103" s="381" t="s">
        <v>7</v>
      </c>
      <c r="K103" s="381" t="s">
        <v>8</v>
      </c>
      <c r="L103" s="376"/>
      <c r="M103" s="376"/>
      <c r="N103" s="376"/>
      <c r="O103" s="376"/>
      <c r="P103" s="376"/>
      <c r="Q103" s="376"/>
      <c r="R103" s="376"/>
      <c r="S103" s="376"/>
      <c r="T103" s="376"/>
    </row>
    <row r="104" spans="1:20" x14ac:dyDescent="0.25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6"/>
      <c r="O104" s="376"/>
      <c r="P104" s="376"/>
      <c r="Q104" s="376"/>
      <c r="R104" s="376"/>
      <c r="S104" s="376"/>
      <c r="T104" s="376"/>
    </row>
    <row r="105" spans="1:20" x14ac:dyDescent="0.25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</row>
    <row r="106" spans="1:20" x14ac:dyDescent="0.25">
      <c r="A106" s="376"/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</row>
    <row r="107" spans="1:20" ht="18" x14ac:dyDescent="0.25">
      <c r="A107" s="376"/>
      <c r="B107" s="379" t="s">
        <v>84</v>
      </c>
      <c r="C107" s="376"/>
      <c r="D107" s="376"/>
      <c r="E107" s="376"/>
      <c r="F107" s="376"/>
      <c r="G107" s="376"/>
      <c r="H107" s="376"/>
      <c r="I107" s="376"/>
      <c r="J107" s="376"/>
      <c r="K107" s="376"/>
      <c r="L107" s="376"/>
      <c r="M107" s="376"/>
      <c r="N107" s="376"/>
      <c r="O107" s="376"/>
      <c r="P107" s="376"/>
      <c r="Q107" s="376"/>
      <c r="R107" s="376"/>
      <c r="S107" s="376"/>
      <c r="T107" s="376"/>
    </row>
    <row r="108" spans="1:20" x14ac:dyDescent="0.25">
      <c r="A108" s="376"/>
      <c r="B108" s="376"/>
      <c r="C108" s="376"/>
      <c r="D108" s="376"/>
      <c r="E108" s="376"/>
      <c r="F108" s="376"/>
      <c r="G108" s="376"/>
      <c r="H108" s="376"/>
      <c r="I108" s="376"/>
      <c r="J108" s="376"/>
      <c r="K108" s="376"/>
      <c r="L108" s="376"/>
      <c r="M108" s="376"/>
      <c r="N108" s="376"/>
      <c r="O108" s="376"/>
      <c r="P108" s="376"/>
      <c r="Q108" s="376"/>
      <c r="R108" s="376"/>
      <c r="S108" s="376"/>
      <c r="T108" s="376"/>
    </row>
    <row r="109" spans="1:20" x14ac:dyDescent="0.25">
      <c r="A109" s="376"/>
      <c r="B109" s="376"/>
      <c r="C109" s="376"/>
      <c r="D109" s="376"/>
      <c r="E109" s="376"/>
      <c r="F109" s="376"/>
      <c r="G109" s="376"/>
      <c r="H109" s="376"/>
      <c r="I109" s="376"/>
      <c r="J109" s="376"/>
      <c r="K109" s="376"/>
      <c r="L109" s="376"/>
      <c r="M109" s="376"/>
      <c r="N109" s="376"/>
      <c r="O109" s="376"/>
      <c r="P109" s="376"/>
      <c r="Q109" s="376"/>
      <c r="R109" s="376"/>
      <c r="S109" s="376"/>
      <c r="T109" s="376"/>
    </row>
    <row r="110" spans="1:20" x14ac:dyDescent="0.25">
      <c r="A110" s="376"/>
      <c r="B110" s="376"/>
      <c r="C110" s="375" t="s">
        <v>86</v>
      </c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376"/>
      <c r="P110" s="376"/>
      <c r="Q110" s="376"/>
      <c r="R110" s="376"/>
      <c r="S110" s="376"/>
      <c r="T110" s="376"/>
    </row>
    <row r="111" spans="1:20" x14ac:dyDescent="0.25">
      <c r="A111" s="376"/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376"/>
      <c r="P111" s="376"/>
      <c r="Q111" s="376"/>
      <c r="R111" s="376"/>
      <c r="S111" s="376"/>
      <c r="T111" s="376"/>
    </row>
    <row r="112" spans="1:20" x14ac:dyDescent="0.25">
      <c r="A112" s="376"/>
      <c r="B112" s="376"/>
      <c r="C112" s="375" t="s">
        <v>14</v>
      </c>
      <c r="D112" s="376"/>
      <c r="E112" s="376"/>
      <c r="F112" s="376"/>
      <c r="G112" s="376"/>
      <c r="H112" s="376"/>
      <c r="I112" s="376"/>
      <c r="J112" s="376"/>
      <c r="K112" s="376"/>
      <c r="L112" s="376"/>
      <c r="M112" s="376"/>
      <c r="N112" s="376"/>
      <c r="O112" s="376"/>
      <c r="P112" s="376"/>
      <c r="Q112" s="376"/>
      <c r="R112" s="376"/>
      <c r="S112" s="376"/>
      <c r="T112" s="376"/>
    </row>
    <row r="113" spans="1:20" x14ac:dyDescent="0.25">
      <c r="A113" s="376"/>
      <c r="B113" s="376"/>
      <c r="C113" s="376"/>
      <c r="D113" s="376"/>
      <c r="E113" s="376"/>
      <c r="F113" s="376"/>
      <c r="G113" s="376"/>
      <c r="H113" s="376"/>
      <c r="I113" s="376"/>
      <c r="J113" s="376"/>
      <c r="K113" s="376"/>
      <c r="L113" s="376"/>
      <c r="M113" s="376"/>
      <c r="N113" s="376"/>
      <c r="O113" s="376"/>
      <c r="P113" s="376"/>
      <c r="Q113" s="376"/>
      <c r="R113" s="376"/>
      <c r="S113" s="376"/>
      <c r="T113" s="376"/>
    </row>
    <row r="114" spans="1:20" x14ac:dyDescent="0.25">
      <c r="A114" s="376"/>
      <c r="B114" s="376"/>
      <c r="C114" s="375" t="s">
        <v>15</v>
      </c>
      <c r="D114" s="376"/>
      <c r="E114" s="376"/>
      <c r="F114" s="376"/>
      <c r="G114" s="376"/>
      <c r="H114" s="376"/>
      <c r="I114" s="376"/>
      <c r="J114" s="376"/>
      <c r="K114" s="376"/>
      <c r="L114" s="376"/>
      <c r="M114" s="376"/>
      <c r="N114" s="385" t="s">
        <v>85</v>
      </c>
      <c r="O114" s="376"/>
      <c r="P114" s="384"/>
      <c r="Q114" s="376"/>
      <c r="R114" s="376"/>
      <c r="S114" s="376"/>
      <c r="T114" s="376"/>
    </row>
    <row r="115" spans="1:20" x14ac:dyDescent="0.25">
      <c r="A115" s="376"/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</row>
    <row r="116" spans="1:20" x14ac:dyDescent="0.25">
      <c r="A116" s="376"/>
      <c r="B116" s="376"/>
      <c r="C116" s="375" t="s">
        <v>16</v>
      </c>
      <c r="D116" s="376"/>
      <c r="E116" s="376"/>
      <c r="F116" s="376"/>
      <c r="G116" s="376"/>
      <c r="H116" s="376"/>
      <c r="I116" s="376"/>
      <c r="J116" s="376"/>
      <c r="K116" s="376"/>
      <c r="L116" s="376"/>
      <c r="M116" s="376"/>
      <c r="N116" s="376"/>
      <c r="O116" s="376"/>
      <c r="P116" s="376"/>
      <c r="Q116" s="376"/>
      <c r="R116" s="376"/>
      <c r="S116" s="376"/>
      <c r="T116" s="376"/>
    </row>
    <row r="117" spans="1:20" x14ac:dyDescent="0.25">
      <c r="A117" s="376"/>
      <c r="B117" s="376"/>
      <c r="C117" s="376"/>
      <c r="D117" s="376"/>
      <c r="E117" s="376"/>
      <c r="F117" s="376"/>
      <c r="G117" s="376"/>
      <c r="H117" s="376"/>
      <c r="I117" s="376"/>
      <c r="J117" s="376"/>
      <c r="K117" s="376"/>
      <c r="L117" s="376"/>
      <c r="M117" s="376"/>
      <c r="N117" s="376"/>
      <c r="O117" s="376"/>
      <c r="P117" s="376"/>
      <c r="Q117" s="376"/>
      <c r="R117" s="376"/>
      <c r="S117" s="376"/>
      <c r="T117" s="376"/>
    </row>
    <row r="118" spans="1:20" x14ac:dyDescent="0.25">
      <c r="A118" s="376"/>
      <c r="B118" s="376"/>
      <c r="C118" s="375" t="s">
        <v>17</v>
      </c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6"/>
      <c r="P118" s="376"/>
      <c r="Q118" s="376"/>
      <c r="R118" s="376"/>
      <c r="S118" s="376"/>
      <c r="T118" s="376"/>
    </row>
    <row r="119" spans="1:20" x14ac:dyDescent="0.25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6"/>
      <c r="P119" s="376"/>
      <c r="Q119" s="376"/>
      <c r="R119" s="376"/>
      <c r="S119" s="376"/>
      <c r="T119" s="376"/>
    </row>
    <row r="120" spans="1:20" x14ac:dyDescent="0.25">
      <c r="A120" s="376"/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  <c r="P120" s="376"/>
      <c r="Q120" s="376"/>
      <c r="R120" s="376"/>
      <c r="S120" s="376"/>
      <c r="T120" s="376"/>
    </row>
    <row r="121" spans="1:20" x14ac:dyDescent="0.25">
      <c r="A121" s="376"/>
      <c r="B121" s="376"/>
      <c r="C121" s="376"/>
      <c r="D121" s="376"/>
      <c r="E121" s="376"/>
      <c r="F121" s="376"/>
      <c r="G121" s="381" t="s">
        <v>5</v>
      </c>
      <c r="H121" s="381" t="s">
        <v>12</v>
      </c>
      <c r="I121" s="381" t="s">
        <v>6</v>
      </c>
      <c r="J121" s="381" t="s">
        <v>7</v>
      </c>
      <c r="K121" s="381" t="s">
        <v>8</v>
      </c>
      <c r="L121" s="376"/>
      <c r="M121" s="376"/>
      <c r="N121" s="376"/>
      <c r="O121" s="376"/>
      <c r="P121" s="376"/>
      <c r="Q121" s="376"/>
      <c r="R121" s="376"/>
      <c r="S121" s="376"/>
      <c r="T121" s="376"/>
    </row>
    <row r="122" spans="1:20" x14ac:dyDescent="0.25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Q122" s="376"/>
      <c r="R122" s="376"/>
      <c r="S122" s="376"/>
      <c r="T122" s="376"/>
    </row>
    <row r="123" spans="1:20" x14ac:dyDescent="0.25">
      <c r="A123" s="376"/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</row>
    <row r="124" spans="1:20" ht="18" x14ac:dyDescent="0.25">
      <c r="A124" s="376"/>
      <c r="B124" s="379" t="s">
        <v>87</v>
      </c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</row>
    <row r="125" spans="1:20" x14ac:dyDescent="0.25">
      <c r="A125" s="376"/>
      <c r="B125" s="376"/>
      <c r="C125" s="376"/>
      <c r="D125" s="376"/>
      <c r="E125" s="376"/>
      <c r="F125" s="376"/>
      <c r="G125" s="376"/>
      <c r="H125" s="376"/>
      <c r="I125" s="376"/>
      <c r="J125" s="376"/>
      <c r="K125" s="376"/>
      <c r="L125" s="376"/>
      <c r="M125" s="376"/>
      <c r="N125" s="376"/>
      <c r="O125" s="376"/>
      <c r="P125" s="376"/>
      <c r="Q125" s="376"/>
      <c r="R125" s="376"/>
      <c r="S125" s="376"/>
      <c r="T125" s="376"/>
    </row>
    <row r="126" spans="1:20" x14ac:dyDescent="0.25">
      <c r="A126" s="376"/>
      <c r="B126" s="376"/>
      <c r="C126" s="376"/>
      <c r="D126" s="376"/>
      <c r="E126" s="376"/>
      <c r="F126" s="376"/>
      <c r="G126" s="376"/>
      <c r="H126" s="376"/>
      <c r="I126" s="376"/>
      <c r="J126" s="376"/>
      <c r="K126" s="376"/>
      <c r="L126" s="376"/>
      <c r="M126" s="376"/>
      <c r="N126" s="376"/>
      <c r="O126" s="376"/>
      <c r="P126" s="376"/>
      <c r="Q126" s="376"/>
      <c r="R126" s="376"/>
      <c r="S126" s="376"/>
      <c r="T126" s="376"/>
    </row>
    <row r="127" spans="1:20" x14ac:dyDescent="0.25">
      <c r="A127" s="376"/>
      <c r="B127" s="376"/>
      <c r="C127" s="375" t="s">
        <v>39</v>
      </c>
      <c r="D127" s="376"/>
      <c r="E127" s="376"/>
      <c r="F127" s="376"/>
      <c r="G127" s="376"/>
      <c r="H127" s="376"/>
      <c r="I127" s="376"/>
      <c r="J127" s="376"/>
      <c r="K127" s="376"/>
      <c r="L127" s="376"/>
      <c r="M127" s="376"/>
      <c r="N127" s="376"/>
      <c r="O127" s="376"/>
      <c r="P127" s="376"/>
      <c r="Q127" s="376"/>
      <c r="R127" s="376"/>
      <c r="S127" s="376"/>
      <c r="T127" s="376"/>
    </row>
    <row r="128" spans="1:20" x14ac:dyDescent="0.25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6"/>
      <c r="O128" s="376"/>
      <c r="P128" s="376"/>
      <c r="Q128" s="376"/>
      <c r="R128" s="376"/>
      <c r="S128" s="376"/>
      <c r="T128" s="376"/>
    </row>
    <row r="129" spans="1:20" x14ac:dyDescent="0.25">
      <c r="A129" s="376"/>
      <c r="B129" s="376"/>
      <c r="C129" s="375" t="s">
        <v>40</v>
      </c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6"/>
      <c r="O129" s="376"/>
      <c r="P129" s="376"/>
      <c r="Q129" s="376"/>
      <c r="R129" s="376"/>
      <c r="S129" s="376"/>
      <c r="T129" s="376"/>
    </row>
    <row r="130" spans="1:20" x14ac:dyDescent="0.25">
      <c r="A130" s="376"/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376"/>
      <c r="M130" s="376"/>
      <c r="N130" s="385" t="s">
        <v>88</v>
      </c>
      <c r="O130" s="376"/>
      <c r="P130" s="384"/>
      <c r="Q130" s="376"/>
      <c r="R130" s="376"/>
      <c r="S130" s="376"/>
      <c r="T130" s="376"/>
    </row>
    <row r="131" spans="1:20" x14ac:dyDescent="0.25">
      <c r="A131" s="376"/>
      <c r="B131" s="376"/>
      <c r="C131" s="375" t="s">
        <v>41</v>
      </c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  <c r="S131" s="376"/>
      <c r="T131" s="376"/>
    </row>
    <row r="132" spans="1:20" x14ac:dyDescent="0.25">
      <c r="A132" s="376"/>
      <c r="B132" s="376"/>
      <c r="C132" s="375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</row>
    <row r="133" spans="1:20" x14ac:dyDescent="0.25">
      <c r="A133" s="376"/>
      <c r="B133" s="376"/>
      <c r="C133" s="375" t="s">
        <v>42</v>
      </c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</row>
    <row r="134" spans="1:20" x14ac:dyDescent="0.25">
      <c r="A134" s="376"/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</row>
    <row r="135" spans="1:20" x14ac:dyDescent="0.25">
      <c r="A135" s="376"/>
      <c r="B135" s="376"/>
      <c r="C135" s="375" t="s">
        <v>89</v>
      </c>
      <c r="D135" s="376"/>
      <c r="E135" s="376"/>
      <c r="F135" s="376"/>
      <c r="G135" s="376"/>
      <c r="H135" s="376"/>
      <c r="I135" s="376"/>
      <c r="J135" s="376"/>
      <c r="K135" s="376"/>
      <c r="L135" s="376"/>
      <c r="M135" s="376"/>
      <c r="N135" s="376"/>
      <c r="O135" s="376"/>
      <c r="P135" s="376"/>
      <c r="Q135" s="376"/>
      <c r="R135" s="376"/>
      <c r="S135" s="376"/>
      <c r="T135" s="376"/>
    </row>
    <row r="136" spans="1:20" x14ac:dyDescent="0.25">
      <c r="A136" s="376"/>
      <c r="B136" s="376"/>
      <c r="C136" s="375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</row>
    <row r="137" spans="1:20" x14ac:dyDescent="0.25">
      <c r="A137" s="376"/>
      <c r="B137" s="376"/>
      <c r="C137" s="375"/>
      <c r="D137" s="376"/>
      <c r="E137" s="376"/>
      <c r="F137" s="376"/>
      <c r="G137" s="376"/>
      <c r="H137" s="376"/>
      <c r="I137" s="376"/>
      <c r="J137" s="376"/>
      <c r="K137" s="376"/>
      <c r="L137" s="376"/>
      <c r="M137" s="376"/>
      <c r="N137" s="376"/>
      <c r="O137" s="376"/>
      <c r="P137" s="376"/>
      <c r="Q137" s="376"/>
      <c r="R137" s="376"/>
      <c r="S137" s="376"/>
      <c r="T137" s="376"/>
    </row>
    <row r="138" spans="1:20" x14ac:dyDescent="0.25">
      <c r="A138" s="376"/>
      <c r="B138" s="376"/>
      <c r="C138" s="376"/>
      <c r="D138" s="376"/>
      <c r="E138" s="376"/>
      <c r="F138" s="376"/>
      <c r="G138" s="381" t="s">
        <v>5</v>
      </c>
      <c r="H138" s="381" t="s">
        <v>12</v>
      </c>
      <c r="I138" s="381" t="s">
        <v>6</v>
      </c>
      <c r="J138" s="381" t="s">
        <v>7</v>
      </c>
      <c r="K138" s="381" t="s">
        <v>8</v>
      </c>
      <c r="L138" s="376"/>
      <c r="M138" s="376"/>
      <c r="N138" s="376"/>
      <c r="O138" s="376"/>
      <c r="P138" s="376"/>
      <c r="Q138" s="376"/>
      <c r="R138" s="376"/>
      <c r="S138" s="376"/>
      <c r="T138" s="376"/>
    </row>
    <row r="139" spans="1:20" x14ac:dyDescent="0.25">
      <c r="A139" s="376"/>
      <c r="B139" s="376"/>
      <c r="C139" s="376"/>
      <c r="D139" s="376"/>
      <c r="E139" s="376"/>
      <c r="F139" s="376"/>
      <c r="G139" s="381"/>
      <c r="H139" s="381"/>
      <c r="I139" s="381"/>
      <c r="J139" s="381"/>
      <c r="K139" s="381"/>
      <c r="L139" s="376"/>
      <c r="M139" s="376"/>
      <c r="N139" s="376"/>
      <c r="O139" s="376"/>
      <c r="P139" s="376"/>
      <c r="Q139" s="376"/>
      <c r="R139" s="376"/>
      <c r="S139" s="376"/>
      <c r="T139" s="376"/>
    </row>
    <row r="140" spans="1:20" x14ac:dyDescent="0.25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</row>
    <row r="141" spans="1:20" ht="27.75" x14ac:dyDescent="0.4">
      <c r="A141" s="377" t="s">
        <v>417</v>
      </c>
      <c r="B141" s="377"/>
      <c r="C141" s="377"/>
      <c r="D141" s="377"/>
      <c r="E141" s="377"/>
      <c r="F141" s="377"/>
      <c r="G141" s="376"/>
      <c r="H141" s="376"/>
      <c r="I141" s="376"/>
      <c r="J141" s="376"/>
      <c r="K141" s="376"/>
      <c r="L141" s="376"/>
      <c r="M141" s="376"/>
      <c r="N141" s="377"/>
      <c r="O141" s="376"/>
      <c r="P141" s="376"/>
      <c r="Q141" s="376"/>
      <c r="R141" s="376"/>
      <c r="S141" s="376"/>
      <c r="T141" s="376"/>
    </row>
    <row r="142" spans="1:20" x14ac:dyDescent="0.25">
      <c r="A142" s="376"/>
      <c r="B142" s="376"/>
      <c r="C142" s="376"/>
      <c r="D142" s="376"/>
      <c r="E142" s="376"/>
      <c r="F142" s="376"/>
      <c r="G142" s="378"/>
      <c r="H142" s="378"/>
      <c r="I142" s="378"/>
      <c r="J142" s="376"/>
      <c r="K142" s="376"/>
      <c r="L142" s="376"/>
      <c r="M142" s="378"/>
      <c r="N142" s="376"/>
      <c r="O142" s="376"/>
      <c r="P142" s="376"/>
      <c r="Q142" s="376"/>
      <c r="R142" s="376"/>
      <c r="S142" s="376"/>
      <c r="T142" s="376"/>
    </row>
    <row r="143" spans="1:20" ht="18" x14ac:dyDescent="0.25">
      <c r="A143" s="376"/>
      <c r="B143" s="379" t="s">
        <v>90</v>
      </c>
      <c r="C143" s="379"/>
      <c r="D143" s="379"/>
      <c r="E143" s="379"/>
      <c r="F143" s="379"/>
      <c r="G143" s="379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</row>
    <row r="144" spans="1:20" x14ac:dyDescent="0.25">
      <c r="A144" s="376"/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</row>
    <row r="145" spans="1:20" x14ac:dyDescent="0.25">
      <c r="A145" s="376"/>
      <c r="B145" s="376"/>
      <c r="C145" s="375" t="s">
        <v>36</v>
      </c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6"/>
      <c r="O145" s="376"/>
      <c r="P145" s="376"/>
      <c r="Q145" s="376"/>
      <c r="R145" s="376"/>
      <c r="S145" s="376"/>
      <c r="T145" s="376"/>
    </row>
    <row r="146" spans="1:20" x14ac:dyDescent="0.25">
      <c r="A146" s="376"/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</row>
    <row r="147" spans="1:20" x14ac:dyDescent="0.25">
      <c r="A147" s="376"/>
      <c r="B147" s="376"/>
      <c r="C147" s="375" t="s">
        <v>35</v>
      </c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</row>
    <row r="148" spans="1:20" x14ac:dyDescent="0.25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6"/>
      <c r="O148" s="376"/>
      <c r="P148" s="376"/>
      <c r="Q148" s="376"/>
      <c r="R148" s="376"/>
      <c r="S148" s="376"/>
      <c r="T148" s="376"/>
    </row>
    <row r="149" spans="1:20" x14ac:dyDescent="0.25">
      <c r="A149" s="376"/>
      <c r="B149" s="376"/>
      <c r="C149" s="375" t="s">
        <v>37</v>
      </c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85" t="s">
        <v>91</v>
      </c>
      <c r="O149" s="376"/>
      <c r="P149" s="384"/>
      <c r="Q149" s="376"/>
      <c r="R149" s="376"/>
      <c r="S149" s="376"/>
      <c r="T149" s="376"/>
    </row>
    <row r="150" spans="1:20" x14ac:dyDescent="0.25">
      <c r="A150" s="376"/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</row>
    <row r="151" spans="1:20" x14ac:dyDescent="0.25">
      <c r="A151" s="376"/>
      <c r="B151" s="376"/>
      <c r="C151" s="375" t="s">
        <v>24</v>
      </c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</row>
    <row r="152" spans="1:20" x14ac:dyDescent="0.25">
      <c r="A152" s="376"/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</row>
    <row r="153" spans="1:20" x14ac:dyDescent="0.25">
      <c r="A153" s="376"/>
      <c r="B153" s="376"/>
      <c r="C153" s="375" t="s">
        <v>23</v>
      </c>
      <c r="D153" s="376"/>
      <c r="E153" s="376"/>
      <c r="F153" s="376"/>
      <c r="G153" s="376"/>
      <c r="H153" s="376"/>
      <c r="I153" s="376"/>
      <c r="J153" s="376"/>
      <c r="K153" s="376"/>
      <c r="L153" s="376"/>
      <c r="M153" s="376"/>
      <c r="N153" s="376"/>
      <c r="O153" s="376"/>
      <c r="P153" s="376"/>
      <c r="Q153" s="376"/>
      <c r="R153" s="376"/>
      <c r="S153" s="376"/>
      <c r="T153" s="376"/>
    </row>
    <row r="154" spans="1:20" x14ac:dyDescent="0.25">
      <c r="A154" s="376"/>
      <c r="B154" s="376"/>
      <c r="C154" s="376"/>
      <c r="D154" s="376"/>
      <c r="E154" s="376"/>
      <c r="F154" s="376"/>
      <c r="G154" s="376"/>
      <c r="H154" s="376"/>
      <c r="I154" s="376"/>
      <c r="J154" s="376"/>
      <c r="K154" s="376"/>
      <c r="L154" s="376"/>
      <c r="M154" s="376"/>
      <c r="N154" s="376"/>
      <c r="O154" s="376"/>
      <c r="P154" s="376"/>
      <c r="Q154" s="376"/>
      <c r="R154" s="376"/>
      <c r="S154" s="376"/>
      <c r="T154" s="376"/>
    </row>
    <row r="155" spans="1:20" x14ac:dyDescent="0.25">
      <c r="A155" s="376"/>
      <c r="B155" s="376"/>
      <c r="C155" s="375"/>
      <c r="D155" s="376"/>
      <c r="E155" s="376"/>
      <c r="F155" s="376"/>
      <c r="G155" s="376"/>
      <c r="H155" s="376"/>
      <c r="I155" s="376"/>
      <c r="J155" s="376"/>
      <c r="K155" s="376"/>
      <c r="L155" s="376"/>
      <c r="M155" s="376"/>
      <c r="N155" s="376"/>
      <c r="O155" s="376"/>
      <c r="P155" s="376"/>
      <c r="Q155" s="376"/>
      <c r="R155" s="376"/>
      <c r="S155" s="376"/>
      <c r="T155" s="376"/>
    </row>
    <row r="156" spans="1:20" x14ac:dyDescent="0.25">
      <c r="A156" s="376"/>
      <c r="B156" s="376"/>
      <c r="C156" s="376"/>
      <c r="D156" s="376"/>
      <c r="E156" s="376"/>
      <c r="F156" s="376"/>
      <c r="G156" s="381" t="s">
        <v>5</v>
      </c>
      <c r="H156" s="381" t="s">
        <v>12</v>
      </c>
      <c r="I156" s="381" t="s">
        <v>6</v>
      </c>
      <c r="J156" s="381" t="s">
        <v>7</v>
      </c>
      <c r="K156" s="381" t="s">
        <v>8</v>
      </c>
      <c r="L156" s="376"/>
      <c r="M156" s="376"/>
      <c r="N156" s="376"/>
      <c r="O156" s="376"/>
      <c r="P156" s="376"/>
      <c r="Q156" s="376"/>
      <c r="R156" s="376"/>
      <c r="S156" s="376"/>
      <c r="T156" s="376"/>
    </row>
    <row r="157" spans="1:20" x14ac:dyDescent="0.25">
      <c r="A157" s="376"/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</row>
    <row r="158" spans="1:20" x14ac:dyDescent="0.25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6"/>
      <c r="N158" s="376"/>
      <c r="O158" s="376"/>
      <c r="P158" s="376"/>
      <c r="Q158" s="376"/>
      <c r="R158" s="376"/>
      <c r="S158" s="376"/>
      <c r="T158" s="376"/>
    </row>
    <row r="159" spans="1:20" x14ac:dyDescent="0.25">
      <c r="A159" s="376"/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</row>
    <row r="160" spans="1:20" x14ac:dyDescent="0.25">
      <c r="A160" s="376"/>
      <c r="B160" s="376"/>
      <c r="C160" s="375" t="s">
        <v>31</v>
      </c>
      <c r="D160" s="376"/>
      <c r="E160" s="376"/>
      <c r="F160" s="376"/>
      <c r="G160" s="376"/>
      <c r="H160" s="376"/>
      <c r="I160" s="376"/>
      <c r="J160" s="376"/>
      <c r="K160" s="376"/>
      <c r="L160" s="376"/>
      <c r="M160" s="376"/>
      <c r="N160" s="376"/>
      <c r="O160" s="376"/>
      <c r="P160" s="376"/>
      <c r="Q160" s="376"/>
      <c r="R160" s="376"/>
      <c r="S160" s="376"/>
      <c r="T160" s="376"/>
    </row>
    <row r="161" spans="1:20" x14ac:dyDescent="0.25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</row>
    <row r="162" spans="1:20" x14ac:dyDescent="0.25">
      <c r="A162" s="376"/>
      <c r="B162" s="376"/>
      <c r="C162" s="375" t="s">
        <v>32</v>
      </c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</row>
    <row r="163" spans="1:20" x14ac:dyDescent="0.25">
      <c r="A163" s="376"/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</row>
    <row r="164" spans="1:20" x14ac:dyDescent="0.25">
      <c r="A164" s="376"/>
      <c r="B164" s="376"/>
      <c r="C164" s="375" t="s">
        <v>92</v>
      </c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85" t="s">
        <v>30</v>
      </c>
      <c r="O164" s="376"/>
      <c r="P164" s="384"/>
      <c r="Q164" s="376"/>
      <c r="R164" s="376"/>
      <c r="S164" s="376"/>
      <c r="T164" s="376"/>
    </row>
    <row r="165" spans="1:20" x14ac:dyDescent="0.25">
      <c r="A165" s="376"/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</row>
    <row r="166" spans="1:20" x14ac:dyDescent="0.25">
      <c r="A166" s="376"/>
      <c r="B166" s="376"/>
      <c r="C166" s="375" t="s">
        <v>33</v>
      </c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</row>
    <row r="167" spans="1:20" x14ac:dyDescent="0.25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</row>
    <row r="168" spans="1:20" x14ac:dyDescent="0.25">
      <c r="A168" s="376"/>
      <c r="B168" s="376"/>
      <c r="C168" s="375" t="s">
        <v>34</v>
      </c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6"/>
      <c r="P168" s="376"/>
      <c r="Q168" s="376"/>
      <c r="R168" s="376"/>
      <c r="S168" s="376"/>
      <c r="T168" s="376"/>
    </row>
    <row r="169" spans="1:20" x14ac:dyDescent="0.25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</row>
    <row r="170" spans="1:20" x14ac:dyDescent="0.25">
      <c r="A170" s="376"/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</row>
    <row r="171" spans="1:20" x14ac:dyDescent="0.25">
      <c r="A171" s="376"/>
      <c r="B171" s="376"/>
      <c r="C171" s="376"/>
      <c r="D171" s="376"/>
      <c r="E171" s="376"/>
      <c r="F171" s="376"/>
      <c r="G171" s="381" t="s">
        <v>5</v>
      </c>
      <c r="H171" s="381" t="s">
        <v>12</v>
      </c>
      <c r="I171" s="381" t="s">
        <v>6</v>
      </c>
      <c r="J171" s="381" t="s">
        <v>7</v>
      </c>
      <c r="K171" s="381" t="s">
        <v>8</v>
      </c>
      <c r="L171" s="376"/>
      <c r="M171" s="376"/>
      <c r="N171" s="376"/>
      <c r="O171" s="376"/>
      <c r="P171" s="376"/>
      <c r="Q171" s="376"/>
      <c r="R171" s="376"/>
      <c r="S171" s="376"/>
      <c r="T171" s="376"/>
    </row>
    <row r="172" spans="1:20" x14ac:dyDescent="0.25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6"/>
      <c r="S172" s="376"/>
      <c r="T172" s="376"/>
    </row>
    <row r="173" spans="1:20" x14ac:dyDescent="0.25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6"/>
      <c r="O173" s="376"/>
      <c r="P173" s="376"/>
      <c r="Q173" s="376"/>
      <c r="R173" s="376"/>
      <c r="S173" s="376"/>
      <c r="T173" s="376"/>
    </row>
    <row r="174" spans="1:20" x14ac:dyDescent="0.25">
      <c r="A174" s="376"/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</row>
    <row r="175" spans="1:20" x14ac:dyDescent="0.25">
      <c r="A175" s="376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6"/>
      <c r="N175" s="376"/>
      <c r="O175" s="376"/>
      <c r="P175" s="376"/>
      <c r="Q175" s="376"/>
      <c r="R175" s="376"/>
      <c r="S175" s="376"/>
      <c r="T175" s="376"/>
    </row>
    <row r="176" spans="1:20" x14ac:dyDescent="0.25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6"/>
      <c r="N176" s="376"/>
      <c r="O176" s="376"/>
      <c r="P176" s="376"/>
      <c r="Q176" s="376"/>
      <c r="R176" s="376"/>
      <c r="S176" s="376"/>
      <c r="T176" s="376"/>
    </row>
    <row r="177" spans="1:20" x14ac:dyDescent="0.25">
      <c r="A177" s="376"/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6"/>
      <c r="O177" s="376"/>
      <c r="P177" s="376"/>
      <c r="Q177" s="376"/>
      <c r="R177" s="376"/>
      <c r="S177" s="376"/>
      <c r="T177" s="376"/>
    </row>
    <row r="178" spans="1:20" x14ac:dyDescent="0.25">
      <c r="A178" s="376"/>
      <c r="B178" s="376"/>
      <c r="C178" s="375" t="s">
        <v>25</v>
      </c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</row>
    <row r="179" spans="1:20" x14ac:dyDescent="0.25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</row>
    <row r="180" spans="1:20" x14ac:dyDescent="0.25">
      <c r="A180" s="376"/>
      <c r="B180" s="376"/>
      <c r="C180" s="375" t="s">
        <v>26</v>
      </c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85" t="s">
        <v>2</v>
      </c>
      <c r="O180" s="376"/>
      <c r="P180" s="376"/>
      <c r="Q180" s="376"/>
      <c r="R180" s="376"/>
      <c r="S180" s="376"/>
      <c r="T180" s="376"/>
    </row>
    <row r="181" spans="1:20" x14ac:dyDescent="0.25">
      <c r="A181" s="376"/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84"/>
      <c r="Q181" s="376"/>
      <c r="R181" s="376"/>
      <c r="S181" s="376"/>
      <c r="T181" s="376"/>
    </row>
    <row r="182" spans="1:20" x14ac:dyDescent="0.25">
      <c r="A182" s="376"/>
      <c r="B182" s="376"/>
      <c r="C182" s="375" t="s">
        <v>27</v>
      </c>
      <c r="D182" s="376"/>
      <c r="E182" s="376"/>
      <c r="F182" s="376"/>
      <c r="G182" s="376"/>
      <c r="H182" s="376"/>
      <c r="I182" s="376"/>
      <c r="J182" s="376"/>
      <c r="K182" s="376"/>
      <c r="L182" s="376"/>
      <c r="M182" s="376"/>
      <c r="N182" s="376"/>
      <c r="O182" s="376"/>
      <c r="P182" s="376"/>
      <c r="Q182" s="376"/>
      <c r="R182" s="376"/>
      <c r="S182" s="376"/>
      <c r="T182" s="376"/>
    </row>
    <row r="183" spans="1:20" x14ac:dyDescent="0.25">
      <c r="A183" s="376"/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</row>
    <row r="184" spans="1:20" x14ac:dyDescent="0.25">
      <c r="A184" s="376"/>
      <c r="B184" s="376"/>
      <c r="C184" s="375" t="s">
        <v>28</v>
      </c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</row>
    <row r="185" spans="1:20" x14ac:dyDescent="0.25">
      <c r="A185" s="376"/>
      <c r="B185" s="376"/>
      <c r="C185" s="376"/>
      <c r="D185" s="376"/>
      <c r="E185" s="376"/>
      <c r="F185" s="376"/>
      <c r="G185" s="376"/>
      <c r="H185" s="376"/>
      <c r="I185" s="376"/>
      <c r="J185" s="376"/>
      <c r="K185" s="376"/>
      <c r="L185" s="376"/>
      <c r="M185" s="376"/>
      <c r="N185" s="376"/>
      <c r="O185" s="376"/>
      <c r="P185" s="376"/>
      <c r="Q185" s="376"/>
      <c r="R185" s="376"/>
      <c r="S185" s="376"/>
      <c r="T185" s="376"/>
    </row>
    <row r="186" spans="1:20" x14ac:dyDescent="0.25">
      <c r="A186" s="376"/>
      <c r="B186" s="376"/>
      <c r="C186" s="375" t="s">
        <v>29</v>
      </c>
      <c r="D186" s="376"/>
      <c r="E186" s="376"/>
      <c r="F186" s="376"/>
      <c r="G186" s="376"/>
      <c r="H186" s="376"/>
      <c r="I186" s="376"/>
      <c r="J186" s="376"/>
      <c r="K186" s="376"/>
      <c r="L186" s="376"/>
      <c r="M186" s="376"/>
      <c r="N186" s="376"/>
      <c r="O186" s="376"/>
      <c r="P186" s="376"/>
      <c r="Q186" s="376"/>
      <c r="R186" s="376"/>
      <c r="S186" s="376"/>
      <c r="T186" s="376"/>
    </row>
    <row r="187" spans="1:20" x14ac:dyDescent="0.25">
      <c r="A187" s="376"/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6"/>
      <c r="P187" s="376"/>
      <c r="Q187" s="376"/>
      <c r="R187" s="376"/>
      <c r="S187" s="376"/>
      <c r="T187" s="376"/>
    </row>
    <row r="188" spans="1:20" x14ac:dyDescent="0.25">
      <c r="A188" s="376"/>
      <c r="B188" s="376"/>
      <c r="C188" s="376"/>
      <c r="D188" s="376"/>
      <c r="E188" s="376"/>
      <c r="F188" s="376"/>
      <c r="G188" s="376"/>
      <c r="H188" s="376"/>
      <c r="I188" s="376"/>
      <c r="J188" s="376"/>
      <c r="K188" s="376"/>
      <c r="L188" s="376"/>
      <c r="M188" s="376"/>
      <c r="N188" s="376"/>
      <c r="O188" s="376"/>
      <c r="P188" s="376"/>
      <c r="Q188" s="376"/>
      <c r="R188" s="376"/>
      <c r="S188" s="376"/>
      <c r="T188" s="376"/>
    </row>
    <row r="189" spans="1:20" x14ac:dyDescent="0.25">
      <c r="A189" s="376"/>
      <c r="B189" s="376"/>
      <c r="C189" s="376"/>
      <c r="D189" s="376"/>
      <c r="E189" s="376"/>
      <c r="F189" s="376"/>
      <c r="G189" s="381" t="s">
        <v>5</v>
      </c>
      <c r="H189" s="381" t="s">
        <v>12</v>
      </c>
      <c r="I189" s="381" t="s">
        <v>6</v>
      </c>
      <c r="J189" s="381" t="s">
        <v>7</v>
      </c>
      <c r="K189" s="381" t="s">
        <v>8</v>
      </c>
      <c r="L189" s="376"/>
      <c r="M189" s="376"/>
      <c r="N189" s="376"/>
      <c r="O189" s="376"/>
      <c r="P189" s="376"/>
      <c r="Q189" s="376"/>
      <c r="R189" s="376"/>
      <c r="S189" s="376"/>
      <c r="T189" s="376"/>
    </row>
    <row r="190" spans="1:20" x14ac:dyDescent="0.25">
      <c r="A190" s="376"/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</row>
    <row r="191" spans="1:20" x14ac:dyDescent="0.25">
      <c r="A191" s="376"/>
      <c r="B191" s="376"/>
      <c r="C191" s="376"/>
      <c r="D191" s="376"/>
      <c r="E191" s="376"/>
      <c r="F191" s="376"/>
      <c r="G191" s="376"/>
      <c r="H191" s="376"/>
      <c r="I191" s="376"/>
      <c r="J191" s="376"/>
      <c r="K191" s="376"/>
      <c r="L191" s="376"/>
      <c r="M191" s="376"/>
      <c r="N191" s="376"/>
      <c r="O191" s="376"/>
      <c r="P191" s="376"/>
      <c r="Q191" s="376"/>
      <c r="R191" s="376"/>
      <c r="S191" s="376"/>
      <c r="T191" s="376"/>
    </row>
    <row r="192" spans="1:20" x14ac:dyDescent="0.25">
      <c r="A192" s="376"/>
      <c r="B192" s="376"/>
      <c r="C192" s="376"/>
      <c r="D192" s="376"/>
      <c r="E192" s="376"/>
      <c r="F192" s="376"/>
      <c r="G192" s="376"/>
      <c r="H192" s="376"/>
      <c r="I192" s="376"/>
      <c r="J192" s="376"/>
      <c r="K192" s="376"/>
      <c r="L192" s="376"/>
      <c r="M192" s="376"/>
      <c r="N192" s="376"/>
      <c r="O192" s="376"/>
      <c r="P192" s="376"/>
      <c r="Q192" s="376"/>
      <c r="R192" s="376"/>
      <c r="S192" s="376"/>
      <c r="T192" s="376"/>
    </row>
    <row r="193" spans="1:20" ht="18" x14ac:dyDescent="0.25">
      <c r="A193" s="376"/>
      <c r="B193" s="379" t="s">
        <v>93</v>
      </c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</row>
    <row r="194" spans="1:20" x14ac:dyDescent="0.25">
      <c r="A194" s="376"/>
      <c r="B194" s="376"/>
      <c r="C194" s="376"/>
      <c r="D194" s="376"/>
      <c r="E194" s="376"/>
      <c r="F194" s="376"/>
      <c r="G194" s="376"/>
      <c r="H194" s="376"/>
      <c r="I194" s="376"/>
      <c r="J194" s="376"/>
      <c r="K194" s="376"/>
      <c r="L194" s="376"/>
      <c r="M194" s="376"/>
      <c r="N194" s="376"/>
      <c r="O194" s="376"/>
      <c r="P194" s="376"/>
      <c r="Q194" s="376"/>
      <c r="R194" s="376"/>
      <c r="S194" s="376"/>
      <c r="T194" s="376"/>
    </row>
    <row r="195" spans="1:20" x14ac:dyDescent="0.25">
      <c r="A195" s="376"/>
      <c r="B195" s="376"/>
      <c r="C195" s="375" t="s">
        <v>18</v>
      </c>
      <c r="D195" s="376"/>
      <c r="E195" s="376"/>
      <c r="F195" s="376"/>
      <c r="G195" s="376"/>
      <c r="H195" s="376"/>
      <c r="I195" s="376"/>
      <c r="J195" s="376"/>
      <c r="K195" s="376"/>
      <c r="L195" s="376"/>
      <c r="M195" s="376"/>
      <c r="N195" s="376"/>
      <c r="O195" s="376"/>
      <c r="P195" s="376"/>
      <c r="Q195" s="376"/>
      <c r="R195" s="376"/>
      <c r="S195" s="376"/>
      <c r="T195" s="376"/>
    </row>
    <row r="196" spans="1:20" x14ac:dyDescent="0.25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</row>
    <row r="197" spans="1:20" x14ac:dyDescent="0.25">
      <c r="A197" s="376"/>
      <c r="B197" s="376"/>
      <c r="C197" s="375" t="s">
        <v>19</v>
      </c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6"/>
      <c r="O197" s="376"/>
      <c r="P197" s="376"/>
      <c r="Q197" s="376"/>
      <c r="R197" s="376"/>
      <c r="S197" s="376"/>
      <c r="T197" s="376"/>
    </row>
    <row r="198" spans="1:20" x14ac:dyDescent="0.25">
      <c r="A198" s="376"/>
      <c r="B198" s="376"/>
      <c r="C198" s="376"/>
      <c r="D198" s="376"/>
      <c r="E198" s="376"/>
      <c r="F198" s="376"/>
      <c r="G198" s="376"/>
      <c r="H198" s="376"/>
      <c r="I198" s="376"/>
      <c r="J198" s="376"/>
      <c r="K198" s="376"/>
      <c r="L198" s="376"/>
      <c r="M198" s="376"/>
      <c r="N198" s="376"/>
      <c r="O198" s="376"/>
      <c r="P198" s="376"/>
      <c r="Q198" s="376"/>
      <c r="R198" s="376"/>
      <c r="S198" s="376"/>
      <c r="T198" s="376"/>
    </row>
    <row r="199" spans="1:20" x14ac:dyDescent="0.25">
      <c r="A199" s="376"/>
      <c r="B199" s="376"/>
      <c r="C199" s="375" t="s">
        <v>95</v>
      </c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85" t="s">
        <v>94</v>
      </c>
      <c r="O199" s="376"/>
      <c r="P199" s="384"/>
      <c r="Q199" s="376"/>
      <c r="R199" s="376"/>
      <c r="S199" s="376"/>
      <c r="T199" s="376"/>
    </row>
    <row r="200" spans="1:20" x14ac:dyDescent="0.25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6"/>
      <c r="O200" s="376"/>
      <c r="P200" s="376"/>
      <c r="Q200" s="376"/>
      <c r="R200" s="376"/>
      <c r="S200" s="376"/>
      <c r="T200" s="376"/>
    </row>
    <row r="201" spans="1:20" x14ac:dyDescent="0.25">
      <c r="A201" s="376"/>
      <c r="B201" s="376"/>
      <c r="C201" s="375" t="s">
        <v>20</v>
      </c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</row>
    <row r="202" spans="1:20" x14ac:dyDescent="0.25">
      <c r="A202" s="376"/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</row>
    <row r="203" spans="1:20" x14ac:dyDescent="0.25">
      <c r="A203" s="376"/>
      <c r="B203" s="376"/>
      <c r="C203" s="375" t="s">
        <v>21</v>
      </c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6"/>
      <c r="O203" s="376"/>
      <c r="P203" s="376"/>
      <c r="Q203" s="376"/>
      <c r="R203" s="376"/>
      <c r="S203" s="376"/>
      <c r="T203" s="376"/>
    </row>
    <row r="204" spans="1:20" x14ac:dyDescent="0.25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6"/>
      <c r="O204" s="376"/>
      <c r="P204" s="376"/>
      <c r="Q204" s="376"/>
      <c r="R204" s="376"/>
      <c r="S204" s="376"/>
      <c r="T204" s="376"/>
    </row>
    <row r="205" spans="1:20" x14ac:dyDescent="0.25">
      <c r="A205" s="376"/>
      <c r="B205" s="376"/>
      <c r="C205" s="375" t="s">
        <v>22</v>
      </c>
      <c r="D205" s="376"/>
      <c r="E205" s="376"/>
      <c r="F205" s="376"/>
      <c r="G205" s="376"/>
      <c r="H205" s="376"/>
      <c r="I205" s="376"/>
      <c r="J205" s="376"/>
      <c r="K205" s="376"/>
      <c r="L205" s="376"/>
      <c r="M205" s="376"/>
      <c r="N205" s="376"/>
      <c r="O205" s="376"/>
      <c r="P205" s="376"/>
      <c r="Q205" s="376"/>
      <c r="R205" s="376"/>
      <c r="S205" s="376"/>
      <c r="T205" s="376"/>
    </row>
    <row r="206" spans="1:20" x14ac:dyDescent="0.25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6"/>
      <c r="O206" s="376"/>
      <c r="P206" s="376"/>
      <c r="Q206" s="376"/>
      <c r="R206" s="376"/>
      <c r="S206" s="376"/>
      <c r="T206" s="376"/>
    </row>
    <row r="207" spans="1:20" x14ac:dyDescent="0.25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6"/>
      <c r="O207" s="376"/>
      <c r="P207" s="376"/>
      <c r="Q207" s="376"/>
      <c r="R207" s="376"/>
      <c r="S207" s="376"/>
      <c r="T207" s="376"/>
    </row>
    <row r="208" spans="1:20" x14ac:dyDescent="0.25">
      <c r="A208" s="376"/>
      <c r="B208" s="376"/>
      <c r="C208" s="376"/>
      <c r="D208" s="376"/>
      <c r="E208" s="376"/>
      <c r="F208" s="376"/>
      <c r="G208" s="381" t="s">
        <v>5</v>
      </c>
      <c r="H208" s="381" t="s">
        <v>12</v>
      </c>
      <c r="I208" s="381" t="s">
        <v>6</v>
      </c>
      <c r="J208" s="381" t="s">
        <v>7</v>
      </c>
      <c r="K208" s="381" t="s">
        <v>8</v>
      </c>
      <c r="L208" s="376"/>
      <c r="M208" s="376"/>
      <c r="N208" s="376"/>
      <c r="O208" s="376"/>
      <c r="P208" s="376"/>
      <c r="Q208" s="376"/>
      <c r="R208" s="376"/>
      <c r="S208" s="376"/>
      <c r="T208" s="376"/>
    </row>
    <row r="209" spans="1:20" x14ac:dyDescent="0.25">
      <c r="A209" s="376"/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</row>
    <row r="210" spans="1:20" x14ac:dyDescent="0.25">
      <c r="A210" s="376"/>
      <c r="B210" s="376"/>
      <c r="C210" s="376"/>
      <c r="D210" s="376"/>
      <c r="E210" s="376"/>
      <c r="F210" s="376"/>
      <c r="G210" s="376"/>
      <c r="H210" s="376"/>
      <c r="I210" s="376"/>
      <c r="J210" s="376"/>
      <c r="K210" s="376"/>
      <c r="L210" s="376"/>
      <c r="M210" s="376"/>
      <c r="N210" s="376"/>
      <c r="O210" s="376"/>
      <c r="P210" s="376"/>
      <c r="Q210" s="376"/>
      <c r="R210" s="376"/>
      <c r="S210" s="376"/>
      <c r="T210" s="376"/>
    </row>
    <row r="211" spans="1:20" x14ac:dyDescent="0.25">
      <c r="A211" s="376"/>
      <c r="B211" s="376"/>
      <c r="C211" s="376"/>
      <c r="D211" s="376"/>
      <c r="E211" s="376"/>
      <c r="F211" s="376"/>
      <c r="G211" s="376"/>
      <c r="H211" s="376"/>
      <c r="I211" s="376"/>
      <c r="J211" s="376"/>
      <c r="K211" s="376"/>
      <c r="L211" s="376"/>
      <c r="M211" s="376"/>
      <c r="N211" s="376"/>
      <c r="O211" s="376"/>
      <c r="P211" s="376"/>
      <c r="Q211" s="376"/>
      <c r="R211" s="376"/>
      <c r="S211" s="376"/>
      <c r="T211" s="376"/>
    </row>
    <row r="212" spans="1:20" x14ac:dyDescent="0.25">
      <c r="A212" s="376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6"/>
      <c r="N212" s="376"/>
      <c r="O212" s="376"/>
      <c r="P212" s="376"/>
      <c r="Q212" s="376"/>
      <c r="R212" s="376"/>
      <c r="S212" s="376"/>
      <c r="T212" s="376"/>
    </row>
    <row r="213" spans="1:20" x14ac:dyDescent="0.25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6"/>
      <c r="O213" s="376"/>
      <c r="P213" s="376"/>
      <c r="Q213" s="376"/>
      <c r="R213" s="376"/>
      <c r="S213" s="376"/>
      <c r="T213" s="376"/>
    </row>
    <row r="214" spans="1:20" x14ac:dyDescent="0.25">
      <c r="A214" s="376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</row>
    <row r="215" spans="1:20" x14ac:dyDescent="0.25">
      <c r="A215" s="376"/>
      <c r="B215" s="376"/>
      <c r="C215" s="376"/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76"/>
      <c r="S215" s="376"/>
      <c r="T215" s="376"/>
    </row>
    <row r="216" spans="1:20" x14ac:dyDescent="0.25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B1" workbookViewId="0">
      <selection activeCell="K4" sqref="K4"/>
    </sheetView>
  </sheetViews>
  <sheetFormatPr baseColWidth="10" defaultRowHeight="15" x14ac:dyDescent="0.25"/>
  <cols>
    <col min="1" max="1" width="79" bestFit="1" customWidth="1"/>
    <col min="2" max="3" width="12.7109375" bestFit="1" customWidth="1"/>
    <col min="6" max="6" width="12.7109375" bestFit="1" customWidth="1"/>
  </cols>
  <sheetData>
    <row r="1" spans="1:13" x14ac:dyDescent="0.25">
      <c r="A1" s="91" t="s">
        <v>147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x14ac:dyDescent="0.25">
      <c r="A3" s="90" t="s">
        <v>67</v>
      </c>
      <c r="B3" s="87" t="str">
        <f>IF(B4=SOLL!$O$4,'AP Teil 1-K'!$B$2,IF(B4=SOLL!$N$4,"-",IF(B$4=SOLL!$B$4,TNBa!$B$2,IF('2. Ausbildungsjahr'!B$4=SOLL!$C$4,KSMf!$B$2,IF('2. Ausbildungsjahr'!B$4=SOLL!$D$4,TNFs!$B$2,IF('2. Ausbildungsjahr'!B$4=SOLL!$E$4,TNBi!$B$2,IF('2. Ausbildungsjahr'!B$4=SOLL!$F$4,'TEBa 1&amp;2'!$B$2,IF('2. Ausbildungsjahr'!B$4=SOLL!$G$4,'TEBa 3&amp;4'!$B$2,IF('2. Ausbildungsjahr'!B$4=SOLL!$H$4,'KSM WA'!$B$2,IF('2. Ausbildungsjahr'!B$4=SOLL!$I$4,KSMl!$B$2,IF('2. Ausbildungsjahr'!B$4=SOLL!$J$4,#REF!,IF('2. Ausbildungsjahr'!B$4=SOLL!$K$4,'PPC-H'!$B$2,IF('2. Ausbildungsjahr'!B$4=SOLL!$L$4,'PPC-K'!$B$2,IF('2. Ausbildungsjahr'!B$4=SOLL!$M$4,Zielbogen!$B$2,""))))))))))))))</f>
        <v>-</v>
      </c>
      <c r="C3" s="101" t="str">
        <f>IF(C4=SOLL!$O$4,'AP Teil 1-K'!$B$2,IF(C4=SOLL!$N$4,"-",IF(C$4=SOLL!$B$4,TNBa!$B$2,IF('2. Ausbildungsjahr'!C$4=SOLL!$C$4,KSMf!$B$2,IF('2. Ausbildungsjahr'!C$4=SOLL!$D$4,TNFs!$B$2,IF('2. Ausbildungsjahr'!C$4=SOLL!$E$4,TNBi!$B$2,IF('2. Ausbildungsjahr'!C$4=SOLL!$F$4,'TEBa 1&amp;2'!$B$2,IF('2. Ausbildungsjahr'!C$4=SOLL!$G$4,'TEBa 3&amp;4'!$B$2,IF('2. Ausbildungsjahr'!C$4=SOLL!$H$4,'KSM WA'!$B$2,IF('2. Ausbildungsjahr'!C$4=SOLL!$I$4,KSMl!$B$2,IF('2. Ausbildungsjahr'!C$4=SOLL!$J$4,#REF!,IF('2. Ausbildungsjahr'!C$4=SOLL!$K$4,'PPC-H'!$B$2,IF('2. Ausbildungsjahr'!C$4=SOLL!$L$4,'PPC-K'!$B$2,IF('2. Ausbildungsjahr'!C$4=SOLL!$M$4,Zielbogen!$B$2,""))))))))))))))</f>
        <v>-</v>
      </c>
      <c r="D3" s="101" t="str">
        <f>IF(D4=SOLL!$O$4,'AP Teil 1-K'!$B$2,IF(D4=SOLL!$N$4,"-",IF(D$4=SOLL!$B$4,TNBa!$B$2,IF('2. Ausbildungsjahr'!D$4=SOLL!$C$4,KSMf!$B$2,IF('2. Ausbildungsjahr'!D$4=SOLL!$D$4,TNFs!$B$2,IF('2. Ausbildungsjahr'!D$4=SOLL!$E$4,TNBi!$B$2,IF('2. Ausbildungsjahr'!D$4=SOLL!$F$4,'TEBa 1&amp;2'!$B$2,IF('2. Ausbildungsjahr'!D$4=SOLL!$G$4,'TEBa 3&amp;4'!$B$2,IF('2. Ausbildungsjahr'!D$4=SOLL!$H$4,'KSM WA'!$B$2,IF('2. Ausbildungsjahr'!D$4=SOLL!$I$4,KSMl!$B$2,IF('2. Ausbildungsjahr'!D$4=SOLL!$J$4,#REF!,IF('2. Ausbildungsjahr'!D$4=SOLL!$K$4,'PPC-H'!$B$2,IF('2. Ausbildungsjahr'!D$4=SOLL!$L$4,'PPC-K'!$B$2,IF('2. Ausbildungsjahr'!D$4=SOLL!$M$4,Zielbogen!$B$2,""))))))))))))))</f>
        <v>-</v>
      </c>
      <c r="E3" s="101" t="str">
        <f>IF(E4=SOLL!$O$4,'AP Teil 1-K'!$B$2,IF(E4=SOLL!$N$4,"-",IF(E$4=SOLL!$B$4,TNBa!$B$2,IF('2. Ausbildungsjahr'!E$4=SOLL!$C$4,KSMf!$B$2,IF('2. Ausbildungsjahr'!E$4=SOLL!$D$4,TNFs!$B$2,IF('2. Ausbildungsjahr'!E$4=SOLL!$E$4,TNBi!$B$2,IF('2. Ausbildungsjahr'!E$4=SOLL!$F$4,'TEBa 1&amp;2'!$B$2,IF('2. Ausbildungsjahr'!E$4=SOLL!$G$4,'TEBa 3&amp;4'!$B$2,IF('2. Ausbildungsjahr'!E$4=SOLL!$H$4,'KSM WA'!$B$2,IF('2. Ausbildungsjahr'!E$4=SOLL!$I$4,KSMl!$B$2,IF('2. Ausbildungsjahr'!E$4=SOLL!$J$4,#REF!,IF('2. Ausbildungsjahr'!E$4=SOLL!$K$4,'PPC-H'!$B$2,IF('2. Ausbildungsjahr'!E$4=SOLL!$L$4,'PPC-K'!$B$2,IF('2. Ausbildungsjahr'!E$4=SOLL!$M$4,Zielbogen!$B$2,""))))))))))))))</f>
        <v>-</v>
      </c>
      <c r="F3" s="101" t="str">
        <f>IF(F4=SOLL!$O$4,'AP Teil 1-K'!$B$2,IF(F4=SOLL!$N$4,"-",IF(F$4=SOLL!$B$4,TNBa!$B$2,IF('2. Ausbildungsjahr'!F$4=SOLL!$C$4,KSMf!$B$2,IF('2. Ausbildungsjahr'!F$4=SOLL!$D$4,TNFs!$B$2,IF('2. Ausbildungsjahr'!F$4=SOLL!$E$4,TNBi!$B$2,IF('2. Ausbildungsjahr'!F$4=SOLL!$F$4,'TEBa 1&amp;2'!$B$2,IF('2. Ausbildungsjahr'!F$4=SOLL!$G$4,'TEBa 3&amp;4'!$B$2,IF('2. Ausbildungsjahr'!F$4=SOLL!$H$4,'KSM WA'!$B$2,IF('2. Ausbildungsjahr'!F$4=SOLL!$I$4,KSMl!$B$2,IF('2. Ausbildungsjahr'!F$4=SOLL!$J$4,#REF!,IF('2. Ausbildungsjahr'!F$4=SOLL!$K$4,'PPC-H'!$B$2,IF('2. Ausbildungsjahr'!F$4=SOLL!$L$4,'PPC-K'!$B$2,IF('2. Ausbildungsjahr'!F$4=SOLL!$M$4,Zielbogen!$B$2,""))))))))))))))</f>
        <v>-</v>
      </c>
      <c r="G3" s="101" t="str">
        <f>IF(G4=SOLL!$O$4,'AP Teil 1-K'!$B$2,IF(G4=SOLL!$N$4,"-",IF(G$4=SOLL!$B$4,TNBa!$B$2,IF('2. Ausbildungsjahr'!G$4=SOLL!$C$4,KSMf!$B$2,IF('2. Ausbildungsjahr'!G$4=SOLL!$D$4,TNFs!$B$2,IF('2. Ausbildungsjahr'!G$4=SOLL!$E$4,TNBi!$B$2,IF('2. Ausbildungsjahr'!G$4=SOLL!$F$4,'TEBa 1&amp;2'!$B$2,IF('2. Ausbildungsjahr'!G$4=SOLL!$G$4,'TEBa 3&amp;4'!$B$2,IF('2. Ausbildungsjahr'!G$4=SOLL!$H$4,'KSM WA'!$B$2,IF('2. Ausbildungsjahr'!G$4=SOLL!$I$4,KSMl!$B$2,IF('2. Ausbildungsjahr'!G$4=SOLL!$J$4,#REF!,IF('2. Ausbildungsjahr'!G$4=SOLL!$K$4,'PPC-H'!$B$2,IF('2. Ausbildungsjahr'!G$4=SOLL!$L$4,'PPC-K'!$B$2,IF('2. Ausbildungsjahr'!G$4=SOLL!$M$4,Zielbogen!$B$2,""))))))))))))))</f>
        <v>-</v>
      </c>
      <c r="H3" s="101" t="str">
        <f>IF(H4=SOLL!$O$4,'AP Teil 1-K'!$B$2,IF(H4=SOLL!$N$4,"-",IF(H$4=SOLL!$B$4,TNBa!$B$2,IF('2. Ausbildungsjahr'!H$4=SOLL!$C$4,KSMf!$B$2,IF('2. Ausbildungsjahr'!H$4=SOLL!$D$4,TNFs!$B$2,IF('2. Ausbildungsjahr'!H$4=SOLL!$E$4,TNBi!$B$2,IF('2. Ausbildungsjahr'!H$4=SOLL!$F$4,'TEBa 1&amp;2'!$B$2,IF('2. Ausbildungsjahr'!H$4=SOLL!$G$4,'TEBa 3&amp;4'!$B$2,IF('2. Ausbildungsjahr'!H$4=SOLL!$H$4,'KSM WA'!$B$2,IF('2. Ausbildungsjahr'!H$4=SOLL!$I$4,KSMl!$B$2,IF('2. Ausbildungsjahr'!H$4=SOLL!$J$4,#REF!,IF('2. Ausbildungsjahr'!H$4=SOLL!$K$4,'PPC-H'!$B$2,IF('2. Ausbildungsjahr'!H$4=SOLL!$L$4,'PPC-K'!$B$2,IF('2. Ausbildungsjahr'!H$4=SOLL!$M$4,Zielbogen!$B$2,""))))))))))))))</f>
        <v>-</v>
      </c>
      <c r="I3" s="101" t="str">
        <f>IF(I4=SOLL!$O$4,'AP Teil 1-K'!$B$2,IF(I4=SOLL!$N$4,"-",IF(I$4=SOLL!$B$4,TNBa!$B$2,IF('2. Ausbildungsjahr'!I$4=SOLL!$C$4,KSMf!$B$2,IF('2. Ausbildungsjahr'!I$4=SOLL!$D$4,TNFs!$B$2,IF('2. Ausbildungsjahr'!I$4=SOLL!$E$4,TNBi!$B$2,IF('2. Ausbildungsjahr'!I$4=SOLL!$F$4,'TEBa 1&amp;2'!$B$2,IF('2. Ausbildungsjahr'!I$4=SOLL!$G$4,'TEBa 3&amp;4'!$B$2,IF('2. Ausbildungsjahr'!I$4=SOLL!$H$4,'KSM WA'!$B$2,IF('2. Ausbildungsjahr'!I$4=SOLL!$I$4,KSMl!$B$2,IF('2. Ausbildungsjahr'!I$4=SOLL!$J$4,#REF!,IF('2. Ausbildungsjahr'!I$4=SOLL!$K$4,'PPC-H'!$B$2,IF('2. Ausbildungsjahr'!I$4=SOLL!$L$4,'PPC-K'!$B$2,IF('2. Ausbildungsjahr'!I$4=SOLL!$M$4,Zielbogen!$B$2,""))))))))))))))</f>
        <v>-</v>
      </c>
      <c r="J3" s="101" t="str">
        <f>IF(J4=SOLL!$O$4,'AP Teil 1-K'!$B$2,IF(J4=SOLL!$N$4,"-",IF(J$4=SOLL!$B$4,TNBa!$B$2,IF('2. Ausbildungsjahr'!J$4=SOLL!$C$4,KSMf!$B$2,IF('2. Ausbildungsjahr'!J$4=SOLL!$D$4,TNFs!$B$2,IF('2. Ausbildungsjahr'!J$4=SOLL!$E$4,TNBi!$B$2,IF('2. Ausbildungsjahr'!J$4=SOLL!$F$4,'TEBa 1&amp;2'!$B$2,IF('2. Ausbildungsjahr'!J$4=SOLL!$G$4,'TEBa 3&amp;4'!$B$2,IF('2. Ausbildungsjahr'!J$4=SOLL!$H$4,'KSM WA'!$B$2,IF('2. Ausbildungsjahr'!J$4=SOLL!$I$4,KSMl!$B$2,IF('2. Ausbildungsjahr'!J$4=SOLL!$J$4,#REF!,IF('2. Ausbildungsjahr'!J$4=SOLL!$K$4,'PPC-H'!$B$2,IF('2. Ausbildungsjahr'!J$4=SOLL!$L$4,'PPC-K'!$B$2,IF('2. Ausbildungsjahr'!J$4=SOLL!$M$4,Zielbogen!$B$2,""))))))))))))))</f>
        <v>-</v>
      </c>
      <c r="K3" s="101" t="str">
        <f>IF(K4=SOLL!$O$4,'AP Teil 1-K'!$B$2,IF(K4=SOLL!$N$4,"-",IF(K$4=SOLL!$B$4,TNBa!$B$2,IF('2. Ausbildungsjahr'!K$4=SOLL!$C$4,KSMf!$B$2,IF('2. Ausbildungsjahr'!K$4=SOLL!$D$4,TNFs!$B$2,IF('2. Ausbildungsjahr'!K$4=SOLL!$E$4,TNBi!$B$2,IF('2. Ausbildungsjahr'!K$4=SOLL!$F$4,'TEBa 1&amp;2'!$B$2,IF('2. Ausbildungsjahr'!K$4=SOLL!$G$4,'TEBa 3&amp;4'!$B$2,IF('2. Ausbildungsjahr'!K$4=SOLL!$H$4,'KSM WA'!$B$2,IF('2. Ausbildungsjahr'!K$4=SOLL!$I$4,KSMl!$B$2,IF('2. Ausbildungsjahr'!K$4=SOLL!$J$4,#REF!,IF('2. Ausbildungsjahr'!K$4=SOLL!$K$4,'PPC-H'!$B$2,IF('2. Ausbildungsjahr'!K$4=SOLL!$L$4,'PPC-K'!$B$2,IF('2. Ausbildungsjahr'!K$4=SOLL!$M$4,Zielbogen!$B$2,""))))))))))))))</f>
        <v>-</v>
      </c>
      <c r="L3" s="79"/>
      <c r="M3" s="71"/>
    </row>
    <row r="4" spans="1:13" ht="18" x14ac:dyDescent="0.25">
      <c r="A4" s="89" t="s">
        <v>72</v>
      </c>
      <c r="B4" s="87" t="s">
        <v>98</v>
      </c>
      <c r="C4" s="148" t="s">
        <v>98</v>
      </c>
      <c r="D4" s="148" t="s">
        <v>98</v>
      </c>
      <c r="E4" s="148" t="s">
        <v>98</v>
      </c>
      <c r="F4" s="148" t="s">
        <v>98</v>
      </c>
      <c r="G4" s="148" t="s">
        <v>98</v>
      </c>
      <c r="H4" s="148" t="s">
        <v>98</v>
      </c>
      <c r="I4" s="148" t="s">
        <v>98</v>
      </c>
      <c r="J4" s="148" t="s">
        <v>98</v>
      </c>
      <c r="K4" s="148" t="s">
        <v>98</v>
      </c>
      <c r="L4" s="88" t="s">
        <v>69</v>
      </c>
      <c r="M4" s="20" t="s">
        <v>68</v>
      </c>
    </row>
    <row r="5" spans="1:13" x14ac:dyDescent="0.25">
      <c r="A5" s="33" t="s">
        <v>38</v>
      </c>
      <c r="B5" s="76"/>
      <c r="C5" s="71"/>
      <c r="D5" s="78"/>
      <c r="E5" s="78"/>
      <c r="F5" s="78"/>
      <c r="G5" s="78"/>
      <c r="H5" s="78"/>
      <c r="I5" s="78"/>
      <c r="J5" s="78"/>
      <c r="K5" s="8"/>
      <c r="L5" s="12"/>
      <c r="M5" s="71"/>
    </row>
    <row r="6" spans="1:13" x14ac:dyDescent="0.25">
      <c r="A6" s="167" t="s">
        <v>43</v>
      </c>
      <c r="B6" s="77" t="str">
        <f>IF(B$4=SOLL!$O$4,'AP Teil 1-K'!$H7,IF(B$4=SOLL!$B$4,TNBa!$H7,IF('2. Ausbildungsjahr'!B$4=SOLL!$C$4,KSMf!$H7,IF('2. Ausbildungsjahr'!B$4=SOLL!$D$4,TNFs!$H$8,IF('2. Ausbildungsjahr'!B$4=SOLL!$E$4,TNBi!$H7,IF('2. Ausbildungsjahr'!B$4=SOLL!$F$4,'TEBa 1&amp;2'!$H7,IF('2. Ausbildungsjahr'!B$4=SOLL!$G$4,'TEBa 3&amp;4'!$H7,IF('2. Ausbildungsjahr'!B$4=SOLL!$H$4,'KSM WA'!$H7,IF('2. Ausbildungsjahr'!B$4=SOLL!$I$4,KSMl!$H7,IF('2. Ausbildungsjahr'!B$4=SOLL!$J$4,#REF!,IF('2. Ausbildungsjahr'!B$4=SOLL!$K$4,'PPC-H'!$H7,IF('2. Ausbildungsjahr'!B$4=SOLL!$L$4,'PPC-K'!$H7,IF(B$4=SOLL!$N$4,"-",IF('2. Ausbildungsjahr'!B$4=SOLL!$M$4,Zielbogen!$H7,""))))))))))))))</f>
        <v>-</v>
      </c>
      <c r="C6" s="77" t="str">
        <f>IF(C$4=SOLL!$O$4,'AP Teil 1-K'!$H7,IF(C$4=SOLL!$B$4,TNBa!$H7,IF('2. Ausbildungsjahr'!C$4=SOLL!$C$4,KSMf!$H7,IF('2. Ausbildungsjahr'!C$4=SOLL!$D$4,TNFs!$H$8,IF('2. Ausbildungsjahr'!C$4=SOLL!$E$4,TNBi!$H7,IF('2. Ausbildungsjahr'!C$4=SOLL!$F$4,'TEBa 1&amp;2'!$H7,IF('2. Ausbildungsjahr'!C$4=SOLL!$G$4,'TEBa 3&amp;4'!$H7,IF('2. Ausbildungsjahr'!C$4=SOLL!$H$4,'KSM WA'!$H7,IF('2. Ausbildungsjahr'!C$4=SOLL!$I$4,KSMl!$H7,IF('2. Ausbildungsjahr'!C$4=SOLL!$J$4,#REF!,IF('2. Ausbildungsjahr'!C$4=SOLL!$K$4,'PPC-H'!$H7,IF('2. Ausbildungsjahr'!C$4=SOLL!$L$4,'PPC-K'!$H7,IF(C$4=SOLL!$N$4,"-",IF('2. Ausbildungsjahr'!C$4=SOLL!$M$4,Zielbogen!$H7,""))))))))))))))</f>
        <v>-</v>
      </c>
      <c r="D6" s="77" t="str">
        <f>IF(D$4=SOLL!$O$4,'AP Teil 1-K'!$H7,IF(D$4=SOLL!$B$4,TNBa!$H7,IF('2. Ausbildungsjahr'!D$4=SOLL!$C$4,KSMf!$H7,IF('2. Ausbildungsjahr'!D$4=SOLL!$D$4,TNFs!$H$8,IF('2. Ausbildungsjahr'!D$4=SOLL!$E$4,TNBi!$H7,IF('2. Ausbildungsjahr'!D$4=SOLL!$F$4,'TEBa 1&amp;2'!$H7,IF('2. Ausbildungsjahr'!D$4=SOLL!$G$4,'TEBa 3&amp;4'!$H7,IF('2. Ausbildungsjahr'!D$4=SOLL!$H$4,'KSM WA'!$H7,IF('2. Ausbildungsjahr'!D$4=SOLL!$I$4,KSMl!$H7,IF('2. Ausbildungsjahr'!D$4=SOLL!$J$4,#REF!,IF('2. Ausbildungsjahr'!D$4=SOLL!$K$4,'PPC-H'!$H7,IF('2. Ausbildungsjahr'!D$4=SOLL!$L$4,'PPC-K'!$H7,IF(D$4=SOLL!$N$4,"-",IF('2. Ausbildungsjahr'!D$4=SOLL!$M$4,Zielbogen!$H7,""))))))))))))))</f>
        <v>-</v>
      </c>
      <c r="E6" s="77" t="str">
        <f>IF(E$4=SOLL!$O$4,'AP Teil 1-K'!$H7,IF(E$4=SOLL!$B$4,TNBa!$H7,IF('2. Ausbildungsjahr'!E$4=SOLL!$C$4,KSMf!$H7,IF('2. Ausbildungsjahr'!E$4=SOLL!$D$4,TNFs!$H$8,IF('2. Ausbildungsjahr'!E$4=SOLL!$E$4,TNBi!$H7,IF('2. Ausbildungsjahr'!E$4=SOLL!$F$4,'TEBa 1&amp;2'!$H7,IF('2. Ausbildungsjahr'!E$4=SOLL!$G$4,'TEBa 3&amp;4'!$H7,IF('2. Ausbildungsjahr'!E$4=SOLL!$H$4,'KSM WA'!$H7,IF('2. Ausbildungsjahr'!E$4=SOLL!$I$4,KSMl!$H7,IF('2. Ausbildungsjahr'!E$4=SOLL!$J$4,#REF!,IF('2. Ausbildungsjahr'!E$4=SOLL!$K$4,'PPC-H'!$H7,IF('2. Ausbildungsjahr'!E$4=SOLL!$L$4,'PPC-K'!$H7,IF(E$4=SOLL!$N$4,"-",IF('2. Ausbildungsjahr'!E$4=SOLL!$M$4,Zielbogen!$H7,""))))))))))))))</f>
        <v>-</v>
      </c>
      <c r="F6" s="77" t="str">
        <f>IF(F$4=SOLL!$O$4,'AP Teil 1-K'!$H7,IF(F$4=SOLL!$B$4,TNBa!$H7,IF('2. Ausbildungsjahr'!F$4=SOLL!$C$4,KSMf!$H7,IF('2. Ausbildungsjahr'!F$4=SOLL!$D$4,TNFs!$H$8,IF('2. Ausbildungsjahr'!F$4=SOLL!$E$4,TNBi!$H7,IF('2. Ausbildungsjahr'!F$4=SOLL!$F$4,'TEBa 1&amp;2'!$H7,IF('2. Ausbildungsjahr'!F$4=SOLL!$G$4,'TEBa 3&amp;4'!$H7,IF('2. Ausbildungsjahr'!F$4=SOLL!$H$4,'KSM WA'!$H7,IF('2. Ausbildungsjahr'!F$4=SOLL!$I$4,KSMl!$H7,IF('2. Ausbildungsjahr'!F$4=SOLL!$J$4,#REF!,IF('2. Ausbildungsjahr'!F$4=SOLL!$K$4,'PPC-H'!$H7,IF('2. Ausbildungsjahr'!F$4=SOLL!$L$4,'PPC-K'!$H7,IF(F$4=SOLL!$N$4,"-",IF('2. Ausbildungsjahr'!F$4=SOLL!$M$4,Zielbogen!$H7,""))))))))))))))</f>
        <v>-</v>
      </c>
      <c r="G6" s="77" t="str">
        <f>IF(G$4=SOLL!$O$4,'AP Teil 1-K'!$H7,IF(G$4=SOLL!$B$4,TNBa!$H7,IF('2. Ausbildungsjahr'!G$4=SOLL!$C$4,KSMf!$H7,IF('2. Ausbildungsjahr'!G$4=SOLL!$D$4,TNFs!$H$8,IF('2. Ausbildungsjahr'!G$4=SOLL!$E$4,TNBi!$H7,IF('2. Ausbildungsjahr'!G$4=SOLL!$F$4,'TEBa 1&amp;2'!$H7,IF('2. Ausbildungsjahr'!G$4=SOLL!$G$4,'TEBa 3&amp;4'!$H7,IF('2. Ausbildungsjahr'!G$4=SOLL!$H$4,'KSM WA'!$H7,IF('2. Ausbildungsjahr'!G$4=SOLL!$I$4,KSMl!$H7,IF('2. Ausbildungsjahr'!G$4=SOLL!$J$4,#REF!,IF('2. Ausbildungsjahr'!G$4=SOLL!$K$4,'PPC-H'!$H7,IF('2. Ausbildungsjahr'!G$4=SOLL!$L$4,'PPC-K'!$H7,IF(G$4=SOLL!$N$4,"-",IF('2. Ausbildungsjahr'!G$4=SOLL!$M$4,Zielbogen!$H7,""))))))))))))))</f>
        <v>-</v>
      </c>
      <c r="H6" s="77" t="str">
        <f>IF(H$4=SOLL!$O$4,'AP Teil 1-K'!$H7,IF(H$4=SOLL!$B$4,TNBa!$H7,IF('2. Ausbildungsjahr'!H$4=SOLL!$C$4,KSMf!$H7,IF('2. Ausbildungsjahr'!H$4=SOLL!$D$4,TNFs!$H$8,IF('2. Ausbildungsjahr'!H$4=SOLL!$E$4,TNBi!$H7,IF('2. Ausbildungsjahr'!H$4=SOLL!$F$4,'TEBa 1&amp;2'!$H7,IF('2. Ausbildungsjahr'!H$4=SOLL!$G$4,'TEBa 3&amp;4'!$H7,IF('2. Ausbildungsjahr'!H$4=SOLL!$H$4,'KSM WA'!$H7,IF('2. Ausbildungsjahr'!H$4=SOLL!$I$4,KSMl!$H7,IF('2. Ausbildungsjahr'!H$4=SOLL!$J$4,#REF!,IF('2. Ausbildungsjahr'!H$4=SOLL!$K$4,'PPC-H'!$H7,IF('2. Ausbildungsjahr'!H$4=SOLL!$L$4,'PPC-K'!$H7,IF(H$4=SOLL!$N$4,"-",IF('2. Ausbildungsjahr'!H$4=SOLL!$M$4,Zielbogen!$H7,""))))))))))))))</f>
        <v>-</v>
      </c>
      <c r="I6" s="77" t="str">
        <f>IF(I$4=SOLL!$O$4,'AP Teil 1-K'!$H7,IF(I$4=SOLL!$B$4,TNBa!$H7,IF('2. Ausbildungsjahr'!I$4=SOLL!$C$4,KSMf!$H7,IF('2. Ausbildungsjahr'!I$4=SOLL!$D$4,TNFs!$H$8,IF('2. Ausbildungsjahr'!I$4=SOLL!$E$4,TNBi!$H7,IF('2. Ausbildungsjahr'!I$4=SOLL!$F$4,'TEBa 1&amp;2'!$H7,IF('2. Ausbildungsjahr'!I$4=SOLL!$G$4,'TEBa 3&amp;4'!$H7,IF('2. Ausbildungsjahr'!I$4=SOLL!$H$4,'KSM WA'!$H7,IF('2. Ausbildungsjahr'!I$4=SOLL!$I$4,KSMl!$H7,IF('2. Ausbildungsjahr'!I$4=SOLL!$J$4,#REF!,IF('2. Ausbildungsjahr'!I$4=SOLL!$K$4,'PPC-H'!$H7,IF('2. Ausbildungsjahr'!I$4=SOLL!$L$4,'PPC-K'!$H7,IF(I$4=SOLL!$N$4,"-",IF('2. Ausbildungsjahr'!I$4=SOLL!$M$4,Zielbogen!$H7,""))))))))))))))</f>
        <v>-</v>
      </c>
      <c r="J6" s="77" t="str">
        <f>IF(J$4=SOLL!$O$4,'AP Teil 1-K'!$H7,IF(J$4=SOLL!$B$4,TNBa!$H7,IF('2. Ausbildungsjahr'!J$4=SOLL!$C$4,KSMf!$H7,IF('2. Ausbildungsjahr'!J$4=SOLL!$D$4,TNFs!$H$8,IF('2. Ausbildungsjahr'!J$4=SOLL!$E$4,TNBi!$H7,IF('2. Ausbildungsjahr'!J$4=SOLL!$F$4,'TEBa 1&amp;2'!$H7,IF('2. Ausbildungsjahr'!J$4=SOLL!$G$4,'TEBa 3&amp;4'!$H7,IF('2. Ausbildungsjahr'!J$4=SOLL!$H$4,'KSM WA'!$H7,IF('2. Ausbildungsjahr'!J$4=SOLL!$I$4,KSMl!$H7,IF('2. Ausbildungsjahr'!J$4=SOLL!$J$4,#REF!,IF('2. Ausbildungsjahr'!J$4=SOLL!$K$4,'PPC-H'!$H7,IF('2. Ausbildungsjahr'!J$4=SOLL!$L$4,'PPC-K'!$H7,IF(J$4=SOLL!$N$4,"-",IF('2. Ausbildungsjahr'!J$4=SOLL!$M$4,Zielbogen!$H7,""))))))))))))))</f>
        <v>-</v>
      </c>
      <c r="K6" s="77" t="str">
        <f>IF(K$4=SOLL!$O$4,'AP Teil 1-K'!$H7,IF(K$4=SOLL!$B$4,TNBa!$H7,IF('2. Ausbildungsjahr'!K$4=SOLL!$C$4,KSMf!$H7,IF('2. Ausbildungsjahr'!K$4=SOLL!$D$4,TNFs!$H$8,IF('2. Ausbildungsjahr'!K$4=SOLL!$E$4,TNBi!$H7,IF('2. Ausbildungsjahr'!K$4=SOLL!$F$4,'TEBa 1&amp;2'!$H7,IF('2. Ausbildungsjahr'!K$4=SOLL!$G$4,'TEBa 3&amp;4'!$H7,IF('2. Ausbildungsjahr'!K$4=SOLL!$H$4,'KSM WA'!$H7,IF('2. Ausbildungsjahr'!K$4=SOLL!$I$4,KSMl!$H7,IF('2. Ausbildungsjahr'!K$4=SOLL!$J$4,#REF!,IF('2. Ausbildungsjahr'!K$4=SOLL!$K$4,'PPC-H'!$H7,IF('2. Ausbildungsjahr'!K$4=SOLL!$L$4,'PPC-K'!$H7,IF(K$4=SOLL!$N$4,"-",IF('2. Ausbildungsjahr'!K$4=SOLL!$M$4,Zielbogen!$H7,""))))))))))))))</f>
        <v>-</v>
      </c>
      <c r="L6" s="12">
        <f>SUM('Hilfsblatt 2. AJ'!C6,'Hilfsblatt 2. AJ'!E6,'Hilfsblatt 2. AJ'!G6,'Hilfsblatt 2. AJ'!I6,'Hilfsblatt 2. AJ'!K6,'Hilfsblatt 2. AJ'!M6,'Hilfsblatt 2. AJ'!O6,'Hilfsblatt 2. AJ'!Q6,'Hilfsblatt 2. AJ'!S6,'Hilfsblatt 2. AJ'!U6)</f>
        <v>0</v>
      </c>
      <c r="M6" s="11" t="e">
        <f>('Hilfsblatt 2. AJ'!B6*'Hilfsblatt 2. AJ'!C6+'Hilfsblatt 2. AJ'!D6*'Hilfsblatt 2. AJ'!E6+'Hilfsblatt 2. AJ'!F6*'Hilfsblatt 2. AJ'!G6+'Hilfsblatt 2. AJ'!H6*'Hilfsblatt 2. AJ'!I6+'Hilfsblatt 2. AJ'!J6*'Hilfsblatt 2. AJ'!K6+'Hilfsblatt 2. AJ'!L6*'Hilfsblatt 2. AJ'!M6+'Hilfsblatt 2. AJ'!N6*'Hilfsblatt 2. AJ'!O6+'Hilfsblatt 2. AJ'!P6*'Hilfsblatt 2. AJ'!Q6+'Hilfsblatt 2. AJ'!R6*'Hilfsblatt 2. AJ'!S6+'Hilfsblatt 2. AJ'!T6*'Hilfsblatt 2. AJ'!U6)/L6</f>
        <v>#DIV/0!</v>
      </c>
    </row>
    <row r="7" spans="1:13" x14ac:dyDescent="0.25">
      <c r="A7" s="167" t="s">
        <v>44</v>
      </c>
      <c r="B7" s="77" t="str">
        <f>IF(B$4=SOLL!$O$4,'AP Teil 1-K'!$H8,IF(B$4=SOLL!$B$4,TNBa!$H8,IF('2. Ausbildungsjahr'!B$4=SOLL!$C$4,KSMf!$H8,IF('2. Ausbildungsjahr'!B$4=SOLL!$D$4,SOLL!$D$7,IF('2. Ausbildungsjahr'!B$4=SOLL!$E$4,TNBi!$H8,IF('2. Ausbildungsjahr'!B$4=SOLL!$F$4,'TEBa 1&amp;2'!$H8,IF('2. Ausbildungsjahr'!B$4=SOLL!$G$4,'TEBa 3&amp;4'!$H8,IF('2. Ausbildungsjahr'!B$4=SOLL!$H$4,'KSM WA'!$H8,IF('2. Ausbildungsjahr'!B$4=SOLL!$I$4,KSMl!$H8,IF('2. Ausbildungsjahr'!B$4=SOLL!$J$4,#REF!,IF('2. Ausbildungsjahr'!B$4=SOLL!$K$4,'PPC-H'!$H8,IF('2. Ausbildungsjahr'!B$4=SOLL!$L$4,'PPC-K'!$H8,IF(B$4=SOLL!$N$4,"-",IF('2. Ausbildungsjahr'!B$4=SOLL!$M$4,Zielbogen!$H8,""))))))))))))))</f>
        <v>-</v>
      </c>
      <c r="C7" s="77" t="str">
        <f>IF(C$4=SOLL!$O$4,'AP Teil 1-K'!$H8,IF(C$4=SOLL!$B$4,TNBa!$H8,IF('2. Ausbildungsjahr'!C$4=SOLL!$C$4,KSMf!$H8,IF('2. Ausbildungsjahr'!C$4=SOLL!$D$4,SOLL!$D$7,IF('2. Ausbildungsjahr'!C$4=SOLL!$E$4,TNBi!$H8,IF('2. Ausbildungsjahr'!C$4=SOLL!$F$4,'TEBa 1&amp;2'!$H8,IF('2. Ausbildungsjahr'!C$4=SOLL!$G$4,'TEBa 3&amp;4'!$H8,IF('2. Ausbildungsjahr'!C$4=SOLL!$H$4,'KSM WA'!$H8,IF('2. Ausbildungsjahr'!C$4=SOLL!$I$4,KSMl!$H8,IF('2. Ausbildungsjahr'!C$4=SOLL!$J$4,#REF!,IF('2. Ausbildungsjahr'!C$4=SOLL!$K$4,'PPC-H'!$H8,IF('2. Ausbildungsjahr'!C$4=SOLL!$L$4,'PPC-K'!$H8,IF(C$4=SOLL!$N$4,"-",IF('2. Ausbildungsjahr'!C$4=SOLL!$M$4,Zielbogen!$H8,""))))))))))))))</f>
        <v>-</v>
      </c>
      <c r="D7" s="77" t="str">
        <f>IF(D$4=SOLL!$O$4,'AP Teil 1-K'!$H8,IF(D$4=SOLL!$B$4,TNBa!$H8,IF('2. Ausbildungsjahr'!D$4=SOLL!$C$4,KSMf!$H8,IF('2. Ausbildungsjahr'!D$4=SOLL!$D$4,SOLL!$D$7,IF('2. Ausbildungsjahr'!D$4=SOLL!$E$4,TNBi!$H8,IF('2. Ausbildungsjahr'!D$4=SOLL!$F$4,'TEBa 1&amp;2'!$H8,IF('2. Ausbildungsjahr'!D$4=SOLL!$G$4,'TEBa 3&amp;4'!$H8,IF('2. Ausbildungsjahr'!D$4=SOLL!$H$4,'KSM WA'!$H8,IF('2. Ausbildungsjahr'!D$4=SOLL!$I$4,KSMl!$H8,IF('2. Ausbildungsjahr'!D$4=SOLL!$J$4,#REF!,IF('2. Ausbildungsjahr'!D$4=SOLL!$K$4,'PPC-H'!$H8,IF('2. Ausbildungsjahr'!D$4=SOLL!$L$4,'PPC-K'!$H8,IF(D$4=SOLL!$N$4,"-",IF('2. Ausbildungsjahr'!D$4=SOLL!$M$4,Zielbogen!$H8,""))))))))))))))</f>
        <v>-</v>
      </c>
      <c r="E7" s="77" t="str">
        <f>IF(E$4=SOLL!$O$4,'AP Teil 1-K'!$H8,IF(E$4=SOLL!$B$4,TNBa!$H8,IF('2. Ausbildungsjahr'!E$4=SOLL!$C$4,KSMf!$H8,IF('2. Ausbildungsjahr'!E$4=SOLL!$D$4,SOLL!$D$7,IF('2. Ausbildungsjahr'!E$4=SOLL!$E$4,TNBi!$H8,IF('2. Ausbildungsjahr'!E$4=SOLL!$F$4,'TEBa 1&amp;2'!$H8,IF('2. Ausbildungsjahr'!E$4=SOLL!$G$4,'TEBa 3&amp;4'!$H8,IF('2. Ausbildungsjahr'!E$4=SOLL!$H$4,'KSM WA'!$H8,IF('2. Ausbildungsjahr'!E$4=SOLL!$I$4,KSMl!$H8,IF('2. Ausbildungsjahr'!E$4=SOLL!$J$4,#REF!,IF('2. Ausbildungsjahr'!E$4=SOLL!$K$4,'PPC-H'!$H8,IF('2. Ausbildungsjahr'!E$4=SOLL!$L$4,'PPC-K'!$H8,IF(E$4=SOLL!$N$4,"-",IF('2. Ausbildungsjahr'!E$4=SOLL!$M$4,Zielbogen!$H8,""))))))))))))))</f>
        <v>-</v>
      </c>
      <c r="F7" s="77" t="str">
        <f>IF(F$4=SOLL!$O$4,'AP Teil 1-K'!$H8,IF(F$4=SOLL!$B$4,TNBa!$H8,IF('2. Ausbildungsjahr'!F$4=SOLL!$C$4,KSMf!$H8,IF('2. Ausbildungsjahr'!F$4=SOLL!$D$4,SOLL!$D$7,IF('2. Ausbildungsjahr'!F$4=SOLL!$E$4,TNBi!$H8,IF('2. Ausbildungsjahr'!F$4=SOLL!$F$4,'TEBa 1&amp;2'!$H8,IF('2. Ausbildungsjahr'!F$4=SOLL!$G$4,'TEBa 3&amp;4'!$H8,IF('2. Ausbildungsjahr'!F$4=SOLL!$H$4,'KSM WA'!$H8,IF('2. Ausbildungsjahr'!F$4=SOLL!$I$4,KSMl!$H8,IF('2. Ausbildungsjahr'!F$4=SOLL!$J$4,#REF!,IF('2. Ausbildungsjahr'!F$4=SOLL!$K$4,'PPC-H'!$H8,IF('2. Ausbildungsjahr'!F$4=SOLL!$L$4,'PPC-K'!$H8,IF(F$4=SOLL!$N$4,"-",IF('2. Ausbildungsjahr'!F$4=SOLL!$M$4,Zielbogen!$H8,""))))))))))))))</f>
        <v>-</v>
      </c>
      <c r="G7" s="77" t="str">
        <f>IF(G$4=SOLL!$O$4,'AP Teil 1-K'!$H8,IF(G$4=SOLL!$B$4,TNBa!$H8,IF('2. Ausbildungsjahr'!G$4=SOLL!$C$4,KSMf!$H8,IF('2. Ausbildungsjahr'!G$4=SOLL!$D$4,SOLL!$D$7,IF('2. Ausbildungsjahr'!G$4=SOLL!$E$4,TNBi!$H8,IF('2. Ausbildungsjahr'!G$4=SOLL!$F$4,'TEBa 1&amp;2'!$H8,IF('2. Ausbildungsjahr'!G$4=SOLL!$G$4,'TEBa 3&amp;4'!$H8,IF('2. Ausbildungsjahr'!G$4=SOLL!$H$4,'KSM WA'!$H8,IF('2. Ausbildungsjahr'!G$4=SOLL!$I$4,KSMl!$H8,IF('2. Ausbildungsjahr'!G$4=SOLL!$J$4,#REF!,IF('2. Ausbildungsjahr'!G$4=SOLL!$K$4,'PPC-H'!$H8,IF('2. Ausbildungsjahr'!G$4=SOLL!$L$4,'PPC-K'!$H8,IF(G$4=SOLL!$N$4,"-",IF('2. Ausbildungsjahr'!G$4=SOLL!$M$4,Zielbogen!$H8,""))))))))))))))</f>
        <v>-</v>
      </c>
      <c r="H7" s="77" t="str">
        <f>IF(H$4=SOLL!$O$4,'AP Teil 1-K'!$H8,IF(H$4=SOLL!$B$4,TNBa!$H8,IF('2. Ausbildungsjahr'!H$4=SOLL!$C$4,KSMf!$H8,IF('2. Ausbildungsjahr'!H$4=SOLL!$D$4,SOLL!$D$7,IF('2. Ausbildungsjahr'!H$4=SOLL!$E$4,TNBi!$H8,IF('2. Ausbildungsjahr'!H$4=SOLL!$F$4,'TEBa 1&amp;2'!$H8,IF('2. Ausbildungsjahr'!H$4=SOLL!$G$4,'TEBa 3&amp;4'!$H8,IF('2. Ausbildungsjahr'!H$4=SOLL!$H$4,'KSM WA'!$H8,IF('2. Ausbildungsjahr'!H$4=SOLL!$I$4,KSMl!$H8,IF('2. Ausbildungsjahr'!H$4=SOLL!$J$4,#REF!,IF('2. Ausbildungsjahr'!H$4=SOLL!$K$4,'PPC-H'!$H8,IF('2. Ausbildungsjahr'!H$4=SOLL!$L$4,'PPC-K'!$H8,IF(H$4=SOLL!$N$4,"-",IF('2. Ausbildungsjahr'!H$4=SOLL!$M$4,Zielbogen!$H8,""))))))))))))))</f>
        <v>-</v>
      </c>
      <c r="I7" s="77" t="str">
        <f>IF(I$4=SOLL!$O$4,'AP Teil 1-K'!$H8,IF(I$4=SOLL!$B$4,TNBa!$H8,IF('2. Ausbildungsjahr'!I$4=SOLL!$C$4,KSMf!$H8,IF('2. Ausbildungsjahr'!I$4=SOLL!$D$4,SOLL!$D$7,IF('2. Ausbildungsjahr'!I$4=SOLL!$E$4,TNBi!$H8,IF('2. Ausbildungsjahr'!I$4=SOLL!$F$4,'TEBa 1&amp;2'!$H8,IF('2. Ausbildungsjahr'!I$4=SOLL!$G$4,'TEBa 3&amp;4'!$H8,IF('2. Ausbildungsjahr'!I$4=SOLL!$H$4,'KSM WA'!$H8,IF('2. Ausbildungsjahr'!I$4=SOLL!$I$4,KSMl!$H8,IF('2. Ausbildungsjahr'!I$4=SOLL!$J$4,#REF!,IF('2. Ausbildungsjahr'!I$4=SOLL!$K$4,'PPC-H'!$H8,IF('2. Ausbildungsjahr'!I$4=SOLL!$L$4,'PPC-K'!$H8,IF(I$4=SOLL!$N$4,"-",IF('2. Ausbildungsjahr'!I$4=SOLL!$M$4,Zielbogen!$H8,""))))))))))))))</f>
        <v>-</v>
      </c>
      <c r="J7" s="77" t="str">
        <f>IF(J$4=SOLL!$O$4,'AP Teil 1-K'!$H8,IF(J$4=SOLL!$B$4,TNBa!$H8,IF('2. Ausbildungsjahr'!J$4=SOLL!$C$4,KSMf!$H8,IF('2. Ausbildungsjahr'!J$4=SOLL!$D$4,SOLL!$D$7,IF('2. Ausbildungsjahr'!J$4=SOLL!$E$4,TNBi!$H8,IF('2. Ausbildungsjahr'!J$4=SOLL!$F$4,'TEBa 1&amp;2'!$H8,IF('2. Ausbildungsjahr'!J$4=SOLL!$G$4,'TEBa 3&amp;4'!$H8,IF('2. Ausbildungsjahr'!J$4=SOLL!$H$4,'KSM WA'!$H8,IF('2. Ausbildungsjahr'!J$4=SOLL!$I$4,KSMl!$H8,IF('2. Ausbildungsjahr'!J$4=SOLL!$J$4,#REF!,IF('2. Ausbildungsjahr'!J$4=SOLL!$K$4,'PPC-H'!$H8,IF('2. Ausbildungsjahr'!J$4=SOLL!$L$4,'PPC-K'!$H8,IF(J$4=SOLL!$N$4,"-",IF('2. Ausbildungsjahr'!J$4=SOLL!$M$4,Zielbogen!$H8,""))))))))))))))</f>
        <v>-</v>
      </c>
      <c r="K7" s="77" t="str">
        <f>IF(K$4=SOLL!$O$4,'AP Teil 1-K'!$H8,IF(K$4=SOLL!$B$4,TNBa!$H8,IF('2. Ausbildungsjahr'!K$4=SOLL!$C$4,KSMf!$H8,IF('2. Ausbildungsjahr'!K$4=SOLL!$D$4,SOLL!$D$7,IF('2. Ausbildungsjahr'!K$4=SOLL!$E$4,TNBi!$H8,IF('2. Ausbildungsjahr'!K$4=SOLL!$F$4,'TEBa 1&amp;2'!$H8,IF('2. Ausbildungsjahr'!K$4=SOLL!$G$4,'TEBa 3&amp;4'!$H8,IF('2. Ausbildungsjahr'!K$4=SOLL!$H$4,'KSM WA'!$H8,IF('2. Ausbildungsjahr'!K$4=SOLL!$I$4,KSMl!$H8,IF('2. Ausbildungsjahr'!K$4=SOLL!$J$4,#REF!,IF('2. Ausbildungsjahr'!K$4=SOLL!$K$4,'PPC-H'!$H8,IF('2. Ausbildungsjahr'!K$4=SOLL!$L$4,'PPC-K'!$H8,IF(K$4=SOLL!$N$4,"-",IF('2. Ausbildungsjahr'!K$4=SOLL!$M$4,Zielbogen!$H8,""))))))))))))))</f>
        <v>-</v>
      </c>
      <c r="L7" s="12">
        <f>SUM('Hilfsblatt 2. AJ'!C7,'Hilfsblatt 2. AJ'!E7,'Hilfsblatt 2. AJ'!G7,'Hilfsblatt 2. AJ'!I7,'Hilfsblatt 2. AJ'!K7,'Hilfsblatt 2. AJ'!M7,'Hilfsblatt 2. AJ'!O7,'Hilfsblatt 2. AJ'!Q7,'Hilfsblatt 2. AJ'!S7,'Hilfsblatt 2. AJ'!U7)</f>
        <v>0</v>
      </c>
      <c r="M7" s="11" t="e">
        <f>('Hilfsblatt 2. AJ'!B7*'Hilfsblatt 2. AJ'!C7+'Hilfsblatt 2. AJ'!D7*'Hilfsblatt 2. AJ'!E7+'Hilfsblatt 2. AJ'!F7*'Hilfsblatt 2. AJ'!G7+'Hilfsblatt 2. AJ'!H7*'Hilfsblatt 2. AJ'!I7+'Hilfsblatt 2. AJ'!J7*'Hilfsblatt 2. AJ'!K7+'Hilfsblatt 2. AJ'!L7*'Hilfsblatt 2. AJ'!M7+'Hilfsblatt 2. AJ'!N7*'Hilfsblatt 2. AJ'!O7+'Hilfsblatt 2. AJ'!P7*'Hilfsblatt 2. AJ'!Q7+'Hilfsblatt 2. AJ'!R7*'Hilfsblatt 2. AJ'!S7+'Hilfsblatt 2. AJ'!T7*'Hilfsblatt 2. AJ'!U7)/L7</f>
        <v>#DIV/0!</v>
      </c>
    </row>
    <row r="8" spans="1:13" x14ac:dyDescent="0.25">
      <c r="A8" s="167" t="s">
        <v>73</v>
      </c>
      <c r="B8" s="77" t="str">
        <f>IF(B$4=SOLL!$O$4,'AP Teil 1-K'!$H9,IF(B$4=SOLL!$B$4,TNBa!$H9,IF('2. Ausbildungsjahr'!B$4=SOLL!$C$4,KSMf!$H9,IF('2. Ausbildungsjahr'!B$4=SOLL!$D$4,SOLL!$D$7,IF('2. Ausbildungsjahr'!B$4=SOLL!$E$4,TNBi!$H9,IF('2. Ausbildungsjahr'!B$4=SOLL!$F$4,'TEBa 1&amp;2'!$H9,IF('2. Ausbildungsjahr'!B$4=SOLL!$G$4,'TEBa 3&amp;4'!$H9,IF('2. Ausbildungsjahr'!B$4=SOLL!$H$4,'KSM WA'!$H9,IF('2. Ausbildungsjahr'!B$4=SOLL!$I$4,KSMl!$H9,IF('2. Ausbildungsjahr'!B$4=SOLL!$J$4,#REF!,IF('2. Ausbildungsjahr'!B$4=SOLL!$K$4,'PPC-H'!$H9,IF('2. Ausbildungsjahr'!B$4=SOLL!$L$4,'PPC-K'!$H9,IF(B$4=SOLL!$N$4,"-",IF('2. Ausbildungsjahr'!B$4=SOLL!$M$4,Zielbogen!$H9,""))))))))))))))</f>
        <v>-</v>
      </c>
      <c r="C8" s="77" t="str">
        <f>IF(C$4=SOLL!$O$4,'AP Teil 1-K'!$H9,IF(C$4=SOLL!$B$4,TNBa!$H9,IF('2. Ausbildungsjahr'!C$4=SOLL!$C$4,KSMf!$H9,IF('2. Ausbildungsjahr'!C$4=SOLL!$D$4,SOLL!$D$7,IF('2. Ausbildungsjahr'!C$4=SOLL!$E$4,TNBi!$H9,IF('2. Ausbildungsjahr'!C$4=SOLL!$F$4,'TEBa 1&amp;2'!$H9,IF('2. Ausbildungsjahr'!C$4=SOLL!$G$4,'TEBa 3&amp;4'!$H9,IF('2. Ausbildungsjahr'!C$4=SOLL!$H$4,'KSM WA'!$H9,IF('2. Ausbildungsjahr'!C$4=SOLL!$I$4,KSMl!$H9,IF('2. Ausbildungsjahr'!C$4=SOLL!$J$4,#REF!,IF('2. Ausbildungsjahr'!C$4=SOLL!$K$4,'PPC-H'!$H9,IF('2. Ausbildungsjahr'!C$4=SOLL!$L$4,'PPC-K'!$H9,IF(C$4=SOLL!$N$4,"-",IF('2. Ausbildungsjahr'!C$4=SOLL!$M$4,Zielbogen!$H9,""))))))))))))))</f>
        <v>-</v>
      </c>
      <c r="D8" s="77" t="str">
        <f>IF(D$4=SOLL!$O$4,'AP Teil 1-K'!$H9,IF(D$4=SOLL!$B$4,TNBa!$H9,IF('2. Ausbildungsjahr'!D$4=SOLL!$C$4,KSMf!$H9,IF('2. Ausbildungsjahr'!D$4=SOLL!$D$4,SOLL!$D$7,IF('2. Ausbildungsjahr'!D$4=SOLL!$E$4,TNBi!$H9,IF('2. Ausbildungsjahr'!D$4=SOLL!$F$4,'TEBa 1&amp;2'!$H9,IF('2. Ausbildungsjahr'!D$4=SOLL!$G$4,'TEBa 3&amp;4'!$H9,IF('2. Ausbildungsjahr'!D$4=SOLL!$H$4,'KSM WA'!$H9,IF('2. Ausbildungsjahr'!D$4=SOLL!$I$4,KSMl!$H9,IF('2. Ausbildungsjahr'!D$4=SOLL!$J$4,#REF!,IF('2. Ausbildungsjahr'!D$4=SOLL!$K$4,'PPC-H'!$H9,IF('2. Ausbildungsjahr'!D$4=SOLL!$L$4,'PPC-K'!$H9,IF(D$4=SOLL!$N$4,"-",IF('2. Ausbildungsjahr'!D$4=SOLL!$M$4,Zielbogen!$H9,""))))))))))))))</f>
        <v>-</v>
      </c>
      <c r="E8" s="77" t="str">
        <f>IF(E$4=SOLL!$O$4,'AP Teil 1-K'!$H9,IF(E$4=SOLL!$B$4,TNBa!$H9,IF('2. Ausbildungsjahr'!E$4=SOLL!$C$4,KSMf!$H9,IF('2. Ausbildungsjahr'!E$4=SOLL!$D$4,SOLL!$D$7,IF('2. Ausbildungsjahr'!E$4=SOLL!$E$4,TNBi!$H9,IF('2. Ausbildungsjahr'!E$4=SOLL!$F$4,'TEBa 1&amp;2'!$H9,IF('2. Ausbildungsjahr'!E$4=SOLL!$G$4,'TEBa 3&amp;4'!$H9,IF('2. Ausbildungsjahr'!E$4=SOLL!$H$4,'KSM WA'!$H9,IF('2. Ausbildungsjahr'!E$4=SOLL!$I$4,KSMl!$H9,IF('2. Ausbildungsjahr'!E$4=SOLL!$J$4,#REF!,IF('2. Ausbildungsjahr'!E$4=SOLL!$K$4,'PPC-H'!$H9,IF('2. Ausbildungsjahr'!E$4=SOLL!$L$4,'PPC-K'!$H9,IF(E$4=SOLL!$N$4,"-",IF('2. Ausbildungsjahr'!E$4=SOLL!$M$4,Zielbogen!$H9,""))))))))))))))</f>
        <v>-</v>
      </c>
      <c r="F8" s="77" t="str">
        <f>IF(F$4=SOLL!$O$4,'AP Teil 1-K'!$H9,IF(F$4=SOLL!$B$4,TNBa!$H9,IF('2. Ausbildungsjahr'!F$4=SOLL!$C$4,KSMf!$H9,IF('2. Ausbildungsjahr'!F$4=SOLL!$D$4,SOLL!$D$7,IF('2. Ausbildungsjahr'!F$4=SOLL!$E$4,TNBi!$H9,IF('2. Ausbildungsjahr'!F$4=SOLL!$F$4,'TEBa 1&amp;2'!$H9,IF('2. Ausbildungsjahr'!F$4=SOLL!$G$4,'TEBa 3&amp;4'!$H9,IF('2. Ausbildungsjahr'!F$4=SOLL!$H$4,'KSM WA'!$H9,IF('2. Ausbildungsjahr'!F$4=SOLL!$I$4,KSMl!$H9,IF('2. Ausbildungsjahr'!F$4=SOLL!$J$4,#REF!,IF('2. Ausbildungsjahr'!F$4=SOLL!$K$4,'PPC-H'!$H9,IF('2. Ausbildungsjahr'!F$4=SOLL!$L$4,'PPC-K'!$H9,IF(F$4=SOLL!$N$4,"-",IF('2. Ausbildungsjahr'!F$4=SOLL!$M$4,Zielbogen!$H9,""))))))))))))))</f>
        <v>-</v>
      </c>
      <c r="G8" s="77" t="str">
        <f>IF(G$4=SOLL!$O$4,'AP Teil 1-K'!$H9,IF(G$4=SOLL!$B$4,TNBa!$H9,IF('2. Ausbildungsjahr'!G$4=SOLL!$C$4,KSMf!$H9,IF('2. Ausbildungsjahr'!G$4=SOLL!$D$4,SOLL!$D$7,IF('2. Ausbildungsjahr'!G$4=SOLL!$E$4,TNBi!$H9,IF('2. Ausbildungsjahr'!G$4=SOLL!$F$4,'TEBa 1&amp;2'!$H9,IF('2. Ausbildungsjahr'!G$4=SOLL!$G$4,'TEBa 3&amp;4'!$H9,IF('2. Ausbildungsjahr'!G$4=SOLL!$H$4,'KSM WA'!$H9,IF('2. Ausbildungsjahr'!G$4=SOLL!$I$4,KSMl!$H9,IF('2. Ausbildungsjahr'!G$4=SOLL!$J$4,#REF!,IF('2. Ausbildungsjahr'!G$4=SOLL!$K$4,'PPC-H'!$H9,IF('2. Ausbildungsjahr'!G$4=SOLL!$L$4,'PPC-K'!$H9,IF(G$4=SOLL!$N$4,"-",IF('2. Ausbildungsjahr'!G$4=SOLL!$M$4,Zielbogen!$H9,""))))))))))))))</f>
        <v>-</v>
      </c>
      <c r="H8" s="77" t="str">
        <f>IF(H$4=SOLL!$O$4,'AP Teil 1-K'!$H9,IF(H$4=SOLL!$B$4,TNBa!$H9,IF('2. Ausbildungsjahr'!H$4=SOLL!$C$4,KSMf!$H9,IF('2. Ausbildungsjahr'!H$4=SOLL!$D$4,SOLL!$D$7,IF('2. Ausbildungsjahr'!H$4=SOLL!$E$4,TNBi!$H9,IF('2. Ausbildungsjahr'!H$4=SOLL!$F$4,'TEBa 1&amp;2'!$H9,IF('2. Ausbildungsjahr'!H$4=SOLL!$G$4,'TEBa 3&amp;4'!$H9,IF('2. Ausbildungsjahr'!H$4=SOLL!$H$4,'KSM WA'!$H9,IF('2. Ausbildungsjahr'!H$4=SOLL!$I$4,KSMl!$H9,IF('2. Ausbildungsjahr'!H$4=SOLL!$J$4,#REF!,IF('2. Ausbildungsjahr'!H$4=SOLL!$K$4,'PPC-H'!$H9,IF('2. Ausbildungsjahr'!H$4=SOLL!$L$4,'PPC-K'!$H9,IF(H$4=SOLL!$N$4,"-",IF('2. Ausbildungsjahr'!H$4=SOLL!$M$4,Zielbogen!$H9,""))))))))))))))</f>
        <v>-</v>
      </c>
      <c r="I8" s="77" t="str">
        <f>IF(I$4=SOLL!$O$4,'AP Teil 1-K'!$H9,IF(I$4=SOLL!$B$4,TNBa!$H9,IF('2. Ausbildungsjahr'!I$4=SOLL!$C$4,KSMf!$H9,IF('2. Ausbildungsjahr'!I$4=SOLL!$D$4,SOLL!$D$7,IF('2. Ausbildungsjahr'!I$4=SOLL!$E$4,TNBi!$H9,IF('2. Ausbildungsjahr'!I$4=SOLL!$F$4,'TEBa 1&amp;2'!$H9,IF('2. Ausbildungsjahr'!I$4=SOLL!$G$4,'TEBa 3&amp;4'!$H9,IF('2. Ausbildungsjahr'!I$4=SOLL!$H$4,'KSM WA'!$H9,IF('2. Ausbildungsjahr'!I$4=SOLL!$I$4,KSMl!$H9,IF('2. Ausbildungsjahr'!I$4=SOLL!$J$4,#REF!,IF('2. Ausbildungsjahr'!I$4=SOLL!$K$4,'PPC-H'!$H9,IF('2. Ausbildungsjahr'!I$4=SOLL!$L$4,'PPC-K'!$H9,IF(I$4=SOLL!$N$4,"-",IF('2. Ausbildungsjahr'!I$4=SOLL!$M$4,Zielbogen!$H9,""))))))))))))))</f>
        <v>-</v>
      </c>
      <c r="J8" s="77" t="str">
        <f>IF(J$4=SOLL!$O$4,'AP Teil 1-K'!$H9,IF(J$4=SOLL!$B$4,TNBa!$H9,IF('2. Ausbildungsjahr'!J$4=SOLL!$C$4,KSMf!$H9,IF('2. Ausbildungsjahr'!J$4=SOLL!$D$4,SOLL!$D$7,IF('2. Ausbildungsjahr'!J$4=SOLL!$E$4,TNBi!$H9,IF('2. Ausbildungsjahr'!J$4=SOLL!$F$4,'TEBa 1&amp;2'!$H9,IF('2. Ausbildungsjahr'!J$4=SOLL!$G$4,'TEBa 3&amp;4'!$H9,IF('2. Ausbildungsjahr'!J$4=SOLL!$H$4,'KSM WA'!$H9,IF('2. Ausbildungsjahr'!J$4=SOLL!$I$4,KSMl!$H9,IF('2. Ausbildungsjahr'!J$4=SOLL!$J$4,#REF!,IF('2. Ausbildungsjahr'!J$4=SOLL!$K$4,'PPC-H'!$H9,IF('2. Ausbildungsjahr'!J$4=SOLL!$L$4,'PPC-K'!$H9,IF(J$4=SOLL!$N$4,"-",IF('2. Ausbildungsjahr'!J$4=SOLL!$M$4,Zielbogen!$H9,""))))))))))))))</f>
        <v>-</v>
      </c>
      <c r="K8" s="77" t="str">
        <f>IF(K$4=SOLL!$O$4,'AP Teil 1-K'!$H9,IF(K$4=SOLL!$B$4,TNBa!$H9,IF('2. Ausbildungsjahr'!K$4=SOLL!$C$4,KSMf!$H9,IF('2. Ausbildungsjahr'!K$4=SOLL!$D$4,SOLL!$D$7,IF('2. Ausbildungsjahr'!K$4=SOLL!$E$4,TNBi!$H9,IF('2. Ausbildungsjahr'!K$4=SOLL!$F$4,'TEBa 1&amp;2'!$H9,IF('2. Ausbildungsjahr'!K$4=SOLL!$G$4,'TEBa 3&amp;4'!$H9,IF('2. Ausbildungsjahr'!K$4=SOLL!$H$4,'KSM WA'!$H9,IF('2. Ausbildungsjahr'!K$4=SOLL!$I$4,KSMl!$H9,IF('2. Ausbildungsjahr'!K$4=SOLL!$J$4,#REF!,IF('2. Ausbildungsjahr'!K$4=SOLL!$K$4,'PPC-H'!$H9,IF('2. Ausbildungsjahr'!K$4=SOLL!$L$4,'PPC-K'!$H9,IF(K$4=SOLL!$N$4,"-",IF('2. Ausbildungsjahr'!K$4=SOLL!$M$4,Zielbogen!$H9,""))))))))))))))</f>
        <v>-</v>
      </c>
      <c r="L8" s="12">
        <f>SUM('Hilfsblatt 2. AJ'!C8,'Hilfsblatt 2. AJ'!E8,'Hilfsblatt 2. AJ'!G8,'Hilfsblatt 2. AJ'!I8,'Hilfsblatt 2. AJ'!K8,'Hilfsblatt 2. AJ'!M8,'Hilfsblatt 2. AJ'!O8,'Hilfsblatt 2. AJ'!Q8,'Hilfsblatt 2. AJ'!S8,'Hilfsblatt 2. AJ'!U8)</f>
        <v>0</v>
      </c>
      <c r="M8" s="11" t="e">
        <f>('Hilfsblatt 2. AJ'!B8*'Hilfsblatt 2. AJ'!C8+'Hilfsblatt 2. AJ'!D8*'Hilfsblatt 2. AJ'!E8+'Hilfsblatt 2. AJ'!F8*'Hilfsblatt 2. AJ'!G8+'Hilfsblatt 2. AJ'!H8*'Hilfsblatt 2. AJ'!I8+'Hilfsblatt 2. AJ'!J8*'Hilfsblatt 2. AJ'!K8+'Hilfsblatt 2. AJ'!L8*'Hilfsblatt 2. AJ'!M8+'Hilfsblatt 2. AJ'!N8*'Hilfsblatt 2. AJ'!O8+'Hilfsblatt 2. AJ'!P8*'Hilfsblatt 2. AJ'!Q8+'Hilfsblatt 2. AJ'!R8*'Hilfsblatt 2. AJ'!S8+'Hilfsblatt 2. AJ'!T8*'Hilfsblatt 2. AJ'!U8)/L8</f>
        <v>#DIV/0!</v>
      </c>
    </row>
    <row r="9" spans="1:13" x14ac:dyDescent="0.25">
      <c r="A9" s="167" t="s">
        <v>74</v>
      </c>
      <c r="B9" s="77" t="str">
        <f>IF(B$4=SOLL!$O$4,'AP Teil 1-K'!$H10,IF(B$4=SOLL!$B$4,TNBa!$H10,IF('2. Ausbildungsjahr'!B$4=SOLL!$C$4,KSMf!$H10,IF('2. Ausbildungsjahr'!B$4=SOLL!$D$4,SOLL!$D$7,IF('2. Ausbildungsjahr'!B$4=SOLL!$E$4,TNBi!$H10,IF('2. Ausbildungsjahr'!B$4=SOLL!$F$4,'TEBa 1&amp;2'!$H10,IF('2. Ausbildungsjahr'!B$4=SOLL!$G$4,'TEBa 3&amp;4'!$H10,IF('2. Ausbildungsjahr'!B$4=SOLL!$H$4,'KSM WA'!$H10,IF('2. Ausbildungsjahr'!B$4=SOLL!$I$4,KSMl!$H10,IF('2. Ausbildungsjahr'!B$4=SOLL!$J$4,#REF!,IF('2. Ausbildungsjahr'!B$4=SOLL!$K$4,'PPC-H'!$H10,IF('2. Ausbildungsjahr'!B$4=SOLL!$L$4,'PPC-K'!$H10,IF(B$4=SOLL!$N$4,"-",IF('2. Ausbildungsjahr'!B$4=SOLL!$M$4,Zielbogen!$H10,""))))))))))))))</f>
        <v>-</v>
      </c>
      <c r="C9" s="77" t="str">
        <f>IF(C$4=SOLL!$O$4,'AP Teil 1-K'!$H10,IF(C$4=SOLL!$B$4,TNBa!$H10,IF('2. Ausbildungsjahr'!C$4=SOLL!$C$4,KSMf!$H10,IF('2. Ausbildungsjahr'!C$4=SOLL!$D$4,SOLL!$D$7,IF('2. Ausbildungsjahr'!C$4=SOLL!$E$4,TNBi!$H10,IF('2. Ausbildungsjahr'!C$4=SOLL!$F$4,'TEBa 1&amp;2'!$H10,IF('2. Ausbildungsjahr'!C$4=SOLL!$G$4,'TEBa 3&amp;4'!$H10,IF('2. Ausbildungsjahr'!C$4=SOLL!$H$4,'KSM WA'!$H10,IF('2. Ausbildungsjahr'!C$4=SOLL!$I$4,KSMl!$H10,IF('2. Ausbildungsjahr'!C$4=SOLL!$J$4,#REF!,IF('2. Ausbildungsjahr'!C$4=SOLL!$K$4,'PPC-H'!$H10,IF('2. Ausbildungsjahr'!C$4=SOLL!$L$4,'PPC-K'!$H10,IF(C$4=SOLL!$N$4,"-",IF('2. Ausbildungsjahr'!C$4=SOLL!$M$4,Zielbogen!$H10,""))))))))))))))</f>
        <v>-</v>
      </c>
      <c r="D9" s="77" t="str">
        <f>IF(D$4=SOLL!$O$4,'AP Teil 1-K'!$H10,IF(D$4=SOLL!$B$4,TNBa!$H10,IF('2. Ausbildungsjahr'!D$4=SOLL!$C$4,KSMf!$H10,IF('2. Ausbildungsjahr'!D$4=SOLL!$D$4,SOLL!$D$7,IF('2. Ausbildungsjahr'!D$4=SOLL!$E$4,TNBi!$H10,IF('2. Ausbildungsjahr'!D$4=SOLL!$F$4,'TEBa 1&amp;2'!$H10,IF('2. Ausbildungsjahr'!D$4=SOLL!$G$4,'TEBa 3&amp;4'!$H10,IF('2. Ausbildungsjahr'!D$4=SOLL!$H$4,'KSM WA'!$H10,IF('2. Ausbildungsjahr'!D$4=SOLL!$I$4,KSMl!$H10,IF('2. Ausbildungsjahr'!D$4=SOLL!$J$4,#REF!,IF('2. Ausbildungsjahr'!D$4=SOLL!$K$4,'PPC-H'!$H10,IF('2. Ausbildungsjahr'!D$4=SOLL!$L$4,'PPC-K'!$H10,IF(D$4=SOLL!$N$4,"-",IF('2. Ausbildungsjahr'!D$4=SOLL!$M$4,Zielbogen!$H10,""))))))))))))))</f>
        <v>-</v>
      </c>
      <c r="E9" s="77" t="str">
        <f>IF(E$4=SOLL!$O$4,'AP Teil 1-K'!$H10,IF(E$4=SOLL!$B$4,TNBa!$H10,IF('2. Ausbildungsjahr'!E$4=SOLL!$C$4,KSMf!$H10,IF('2. Ausbildungsjahr'!E$4=SOLL!$D$4,SOLL!$D$7,IF('2. Ausbildungsjahr'!E$4=SOLL!$E$4,TNBi!$H10,IF('2. Ausbildungsjahr'!E$4=SOLL!$F$4,'TEBa 1&amp;2'!$H10,IF('2. Ausbildungsjahr'!E$4=SOLL!$G$4,'TEBa 3&amp;4'!$H10,IF('2. Ausbildungsjahr'!E$4=SOLL!$H$4,'KSM WA'!$H10,IF('2. Ausbildungsjahr'!E$4=SOLL!$I$4,KSMl!$H10,IF('2. Ausbildungsjahr'!E$4=SOLL!$J$4,#REF!,IF('2. Ausbildungsjahr'!E$4=SOLL!$K$4,'PPC-H'!$H10,IF('2. Ausbildungsjahr'!E$4=SOLL!$L$4,'PPC-K'!$H10,IF(E$4=SOLL!$N$4,"-",IF('2. Ausbildungsjahr'!E$4=SOLL!$M$4,Zielbogen!$H10,""))))))))))))))</f>
        <v>-</v>
      </c>
      <c r="F9" s="77" t="str">
        <f>IF(F$4=SOLL!$O$4,'AP Teil 1-K'!$H10,IF(F$4=SOLL!$B$4,TNBa!$H10,IF('2. Ausbildungsjahr'!F$4=SOLL!$C$4,KSMf!$H10,IF('2. Ausbildungsjahr'!F$4=SOLL!$D$4,SOLL!$D$7,IF('2. Ausbildungsjahr'!F$4=SOLL!$E$4,TNBi!$H10,IF('2. Ausbildungsjahr'!F$4=SOLL!$F$4,'TEBa 1&amp;2'!$H10,IF('2. Ausbildungsjahr'!F$4=SOLL!$G$4,'TEBa 3&amp;4'!$H10,IF('2. Ausbildungsjahr'!F$4=SOLL!$H$4,'KSM WA'!$H10,IF('2. Ausbildungsjahr'!F$4=SOLL!$I$4,KSMl!$H10,IF('2. Ausbildungsjahr'!F$4=SOLL!$J$4,#REF!,IF('2. Ausbildungsjahr'!F$4=SOLL!$K$4,'PPC-H'!$H10,IF('2. Ausbildungsjahr'!F$4=SOLL!$L$4,'PPC-K'!$H10,IF(F$4=SOLL!$N$4,"-",IF('2. Ausbildungsjahr'!F$4=SOLL!$M$4,Zielbogen!$H10,""))))))))))))))</f>
        <v>-</v>
      </c>
      <c r="G9" s="77" t="str">
        <f>IF(G$4=SOLL!$O$4,'AP Teil 1-K'!$H10,IF(G$4=SOLL!$B$4,TNBa!$H10,IF('2. Ausbildungsjahr'!G$4=SOLL!$C$4,KSMf!$H10,IF('2. Ausbildungsjahr'!G$4=SOLL!$D$4,SOLL!$D$7,IF('2. Ausbildungsjahr'!G$4=SOLL!$E$4,TNBi!$H10,IF('2. Ausbildungsjahr'!G$4=SOLL!$F$4,'TEBa 1&amp;2'!$H10,IF('2. Ausbildungsjahr'!G$4=SOLL!$G$4,'TEBa 3&amp;4'!$H10,IF('2. Ausbildungsjahr'!G$4=SOLL!$H$4,'KSM WA'!$H10,IF('2. Ausbildungsjahr'!G$4=SOLL!$I$4,KSMl!$H10,IF('2. Ausbildungsjahr'!G$4=SOLL!$J$4,#REF!,IF('2. Ausbildungsjahr'!G$4=SOLL!$K$4,'PPC-H'!$H10,IF('2. Ausbildungsjahr'!G$4=SOLL!$L$4,'PPC-K'!$H10,IF(G$4=SOLL!$N$4,"-",IF('2. Ausbildungsjahr'!G$4=SOLL!$M$4,Zielbogen!$H10,""))))))))))))))</f>
        <v>-</v>
      </c>
      <c r="H9" s="77" t="str">
        <f>IF(H$4=SOLL!$O$4,'AP Teil 1-K'!$H10,IF(H$4=SOLL!$B$4,TNBa!$H10,IF('2. Ausbildungsjahr'!H$4=SOLL!$C$4,KSMf!$H10,IF('2. Ausbildungsjahr'!H$4=SOLL!$D$4,SOLL!$D$7,IF('2. Ausbildungsjahr'!H$4=SOLL!$E$4,TNBi!$H10,IF('2. Ausbildungsjahr'!H$4=SOLL!$F$4,'TEBa 1&amp;2'!$H10,IF('2. Ausbildungsjahr'!H$4=SOLL!$G$4,'TEBa 3&amp;4'!$H10,IF('2. Ausbildungsjahr'!H$4=SOLL!$H$4,'KSM WA'!$H10,IF('2. Ausbildungsjahr'!H$4=SOLL!$I$4,KSMl!$H10,IF('2. Ausbildungsjahr'!H$4=SOLL!$J$4,#REF!,IF('2. Ausbildungsjahr'!H$4=SOLL!$K$4,'PPC-H'!$H10,IF('2. Ausbildungsjahr'!H$4=SOLL!$L$4,'PPC-K'!$H10,IF(H$4=SOLL!$N$4,"-",IF('2. Ausbildungsjahr'!H$4=SOLL!$M$4,Zielbogen!$H10,""))))))))))))))</f>
        <v>-</v>
      </c>
      <c r="I9" s="77" t="str">
        <f>IF(I$4=SOLL!$O$4,'AP Teil 1-K'!$H10,IF(I$4=SOLL!$B$4,TNBa!$H10,IF('2. Ausbildungsjahr'!I$4=SOLL!$C$4,KSMf!$H10,IF('2. Ausbildungsjahr'!I$4=SOLL!$D$4,SOLL!$D$7,IF('2. Ausbildungsjahr'!I$4=SOLL!$E$4,TNBi!$H10,IF('2. Ausbildungsjahr'!I$4=SOLL!$F$4,'TEBa 1&amp;2'!$H10,IF('2. Ausbildungsjahr'!I$4=SOLL!$G$4,'TEBa 3&amp;4'!$H10,IF('2. Ausbildungsjahr'!I$4=SOLL!$H$4,'KSM WA'!$H10,IF('2. Ausbildungsjahr'!I$4=SOLL!$I$4,KSMl!$H10,IF('2. Ausbildungsjahr'!I$4=SOLL!$J$4,#REF!,IF('2. Ausbildungsjahr'!I$4=SOLL!$K$4,'PPC-H'!$H10,IF('2. Ausbildungsjahr'!I$4=SOLL!$L$4,'PPC-K'!$H10,IF(I$4=SOLL!$N$4,"-",IF('2. Ausbildungsjahr'!I$4=SOLL!$M$4,Zielbogen!$H10,""))))))))))))))</f>
        <v>-</v>
      </c>
      <c r="J9" s="77" t="str">
        <f>IF(J$4=SOLL!$O$4,'AP Teil 1-K'!$H10,IF(J$4=SOLL!$B$4,TNBa!$H10,IF('2. Ausbildungsjahr'!J$4=SOLL!$C$4,KSMf!$H10,IF('2. Ausbildungsjahr'!J$4=SOLL!$D$4,SOLL!$D$7,IF('2. Ausbildungsjahr'!J$4=SOLL!$E$4,TNBi!$H10,IF('2. Ausbildungsjahr'!J$4=SOLL!$F$4,'TEBa 1&amp;2'!$H10,IF('2. Ausbildungsjahr'!J$4=SOLL!$G$4,'TEBa 3&amp;4'!$H10,IF('2. Ausbildungsjahr'!J$4=SOLL!$H$4,'KSM WA'!$H10,IF('2. Ausbildungsjahr'!J$4=SOLL!$I$4,KSMl!$H10,IF('2. Ausbildungsjahr'!J$4=SOLL!$J$4,#REF!,IF('2. Ausbildungsjahr'!J$4=SOLL!$K$4,'PPC-H'!$H10,IF('2. Ausbildungsjahr'!J$4=SOLL!$L$4,'PPC-K'!$H10,IF(J$4=SOLL!$N$4,"-",IF('2. Ausbildungsjahr'!J$4=SOLL!$M$4,Zielbogen!$H10,""))))))))))))))</f>
        <v>-</v>
      </c>
      <c r="K9" s="77" t="str">
        <f>IF(K$4=SOLL!$O$4,'AP Teil 1-K'!$H10,IF(K$4=SOLL!$B$4,TNBa!$H10,IF('2. Ausbildungsjahr'!K$4=SOLL!$C$4,KSMf!$H10,IF('2. Ausbildungsjahr'!K$4=SOLL!$D$4,SOLL!$D$7,IF('2. Ausbildungsjahr'!K$4=SOLL!$E$4,TNBi!$H10,IF('2. Ausbildungsjahr'!K$4=SOLL!$F$4,'TEBa 1&amp;2'!$H10,IF('2. Ausbildungsjahr'!K$4=SOLL!$G$4,'TEBa 3&amp;4'!$H10,IF('2. Ausbildungsjahr'!K$4=SOLL!$H$4,'KSM WA'!$H10,IF('2. Ausbildungsjahr'!K$4=SOLL!$I$4,KSMl!$H10,IF('2. Ausbildungsjahr'!K$4=SOLL!$J$4,#REF!,IF('2. Ausbildungsjahr'!K$4=SOLL!$K$4,'PPC-H'!$H10,IF('2. Ausbildungsjahr'!K$4=SOLL!$L$4,'PPC-K'!$H10,IF(K$4=SOLL!$N$4,"-",IF('2. Ausbildungsjahr'!K$4=SOLL!$M$4,Zielbogen!$H10,""))))))))))))))</f>
        <v>-</v>
      </c>
      <c r="L9" s="12">
        <f>SUM('Hilfsblatt 2. AJ'!C9,'Hilfsblatt 2. AJ'!E9,'Hilfsblatt 2. AJ'!G9,'Hilfsblatt 2. AJ'!I9,'Hilfsblatt 2. AJ'!K9,'Hilfsblatt 2. AJ'!M9,'Hilfsblatt 2. AJ'!O9,'Hilfsblatt 2. AJ'!Q9,'Hilfsblatt 2. AJ'!S9,'Hilfsblatt 2. AJ'!U9)</f>
        <v>0</v>
      </c>
      <c r="M9" s="11" t="e">
        <f>('Hilfsblatt 2. AJ'!B9*'Hilfsblatt 2. AJ'!C9+'Hilfsblatt 2. AJ'!D9*'Hilfsblatt 2. AJ'!E9+'Hilfsblatt 2. AJ'!F9*'Hilfsblatt 2. AJ'!G9+'Hilfsblatt 2. AJ'!H9*'Hilfsblatt 2. AJ'!I9+'Hilfsblatt 2. AJ'!J9*'Hilfsblatt 2. AJ'!K9+'Hilfsblatt 2. AJ'!L9*'Hilfsblatt 2. AJ'!M9+'Hilfsblatt 2. AJ'!N9*'Hilfsblatt 2. AJ'!O9+'Hilfsblatt 2. AJ'!P9*'Hilfsblatt 2. AJ'!Q9+'Hilfsblatt 2. AJ'!R9*'Hilfsblatt 2. AJ'!S9+'Hilfsblatt 2. AJ'!T9*'Hilfsblatt 2. AJ'!U9)/L9</f>
        <v>#DIV/0!</v>
      </c>
    </row>
    <row r="10" spans="1:13" x14ac:dyDescent="0.25">
      <c r="A10" s="167" t="s">
        <v>45</v>
      </c>
      <c r="B10" s="77" t="str">
        <f>IF(B$4=SOLL!$O$4,'AP Teil 1-K'!$H11,IF(B$4=SOLL!$B$4,TNBa!$H11,IF('2. Ausbildungsjahr'!B$4=SOLL!$C$4,KSMf!$H11,IF('2. Ausbildungsjahr'!B$4=SOLL!$D$4,SOLL!$D$7,IF('2. Ausbildungsjahr'!B$4=SOLL!$E$4,TNBi!$H11,IF('2. Ausbildungsjahr'!B$4=SOLL!$F$4,'TEBa 1&amp;2'!$H11,IF('2. Ausbildungsjahr'!B$4=SOLL!$G$4,'TEBa 3&amp;4'!$H11,IF('2. Ausbildungsjahr'!B$4=SOLL!$H$4,'KSM WA'!$H11,IF('2. Ausbildungsjahr'!B$4=SOLL!$I$4,KSMl!$H11,IF('2. Ausbildungsjahr'!B$4=SOLL!$J$4,#REF!,IF('2. Ausbildungsjahr'!B$4=SOLL!$K$4,'PPC-H'!$H11,IF('2. Ausbildungsjahr'!B$4=SOLL!$L$4,'PPC-K'!$H11,IF(B$4=SOLL!$N$4,"-",IF('2. Ausbildungsjahr'!B$4=SOLL!$M$4,Zielbogen!$H11,""))))))))))))))</f>
        <v>-</v>
      </c>
      <c r="C10" s="77" t="str">
        <f>IF(C$4=SOLL!$O$4,'AP Teil 1-K'!$H11,IF(C$4=SOLL!$B$4,TNBa!$H11,IF('2. Ausbildungsjahr'!C$4=SOLL!$C$4,KSMf!$H11,IF('2. Ausbildungsjahr'!C$4=SOLL!$D$4,SOLL!$D$7,IF('2. Ausbildungsjahr'!C$4=SOLL!$E$4,TNBi!$H11,IF('2. Ausbildungsjahr'!C$4=SOLL!$F$4,'TEBa 1&amp;2'!$H11,IF('2. Ausbildungsjahr'!C$4=SOLL!$G$4,'TEBa 3&amp;4'!$H11,IF('2. Ausbildungsjahr'!C$4=SOLL!$H$4,'KSM WA'!$H11,IF('2. Ausbildungsjahr'!C$4=SOLL!$I$4,KSMl!$H11,IF('2. Ausbildungsjahr'!C$4=SOLL!$J$4,#REF!,IF('2. Ausbildungsjahr'!C$4=SOLL!$K$4,'PPC-H'!$H11,IF('2. Ausbildungsjahr'!C$4=SOLL!$L$4,'PPC-K'!$H11,IF(C$4=SOLL!$N$4,"-",IF('2. Ausbildungsjahr'!C$4=SOLL!$M$4,Zielbogen!$H11,""))))))))))))))</f>
        <v>-</v>
      </c>
      <c r="D10" s="77" t="str">
        <f>IF(D$4=SOLL!$O$4,'AP Teil 1-K'!$H11,IF(D$4=SOLL!$B$4,TNBa!$H11,IF('2. Ausbildungsjahr'!D$4=SOLL!$C$4,KSMf!$H11,IF('2. Ausbildungsjahr'!D$4=SOLL!$D$4,SOLL!$D$7,IF('2. Ausbildungsjahr'!D$4=SOLL!$E$4,TNBi!$H11,IF('2. Ausbildungsjahr'!D$4=SOLL!$F$4,'TEBa 1&amp;2'!$H11,IF('2. Ausbildungsjahr'!D$4=SOLL!$G$4,'TEBa 3&amp;4'!$H11,IF('2. Ausbildungsjahr'!D$4=SOLL!$H$4,'KSM WA'!$H11,IF('2. Ausbildungsjahr'!D$4=SOLL!$I$4,KSMl!$H11,IF('2. Ausbildungsjahr'!D$4=SOLL!$J$4,#REF!,IF('2. Ausbildungsjahr'!D$4=SOLL!$K$4,'PPC-H'!$H11,IF('2. Ausbildungsjahr'!D$4=SOLL!$L$4,'PPC-K'!$H11,IF(D$4=SOLL!$N$4,"-",IF('2. Ausbildungsjahr'!D$4=SOLL!$M$4,Zielbogen!$H11,""))))))))))))))</f>
        <v>-</v>
      </c>
      <c r="E10" s="77" t="str">
        <f>IF(E$4=SOLL!$O$4,'AP Teil 1-K'!$H11,IF(E$4=SOLL!$B$4,TNBa!$H11,IF('2. Ausbildungsjahr'!E$4=SOLL!$C$4,KSMf!$H11,IF('2. Ausbildungsjahr'!E$4=SOLL!$D$4,SOLL!$D$7,IF('2. Ausbildungsjahr'!E$4=SOLL!$E$4,TNBi!$H11,IF('2. Ausbildungsjahr'!E$4=SOLL!$F$4,'TEBa 1&amp;2'!$H11,IF('2. Ausbildungsjahr'!E$4=SOLL!$G$4,'TEBa 3&amp;4'!$H11,IF('2. Ausbildungsjahr'!E$4=SOLL!$H$4,'KSM WA'!$H11,IF('2. Ausbildungsjahr'!E$4=SOLL!$I$4,KSMl!$H11,IF('2. Ausbildungsjahr'!E$4=SOLL!$J$4,#REF!,IF('2. Ausbildungsjahr'!E$4=SOLL!$K$4,'PPC-H'!$H11,IF('2. Ausbildungsjahr'!E$4=SOLL!$L$4,'PPC-K'!$H11,IF(E$4=SOLL!$N$4,"-",IF('2. Ausbildungsjahr'!E$4=SOLL!$M$4,Zielbogen!$H11,""))))))))))))))</f>
        <v>-</v>
      </c>
      <c r="F10" s="77" t="str">
        <f>IF(F$4=SOLL!$O$4,'AP Teil 1-K'!$H11,IF(F$4=SOLL!$B$4,TNBa!$H11,IF('2. Ausbildungsjahr'!F$4=SOLL!$C$4,KSMf!$H11,IF('2. Ausbildungsjahr'!F$4=SOLL!$D$4,SOLL!$D$7,IF('2. Ausbildungsjahr'!F$4=SOLL!$E$4,TNBi!$H11,IF('2. Ausbildungsjahr'!F$4=SOLL!$F$4,'TEBa 1&amp;2'!$H11,IF('2. Ausbildungsjahr'!F$4=SOLL!$G$4,'TEBa 3&amp;4'!$H11,IF('2. Ausbildungsjahr'!F$4=SOLL!$H$4,'KSM WA'!$H11,IF('2. Ausbildungsjahr'!F$4=SOLL!$I$4,KSMl!$H11,IF('2. Ausbildungsjahr'!F$4=SOLL!$J$4,#REF!,IF('2. Ausbildungsjahr'!F$4=SOLL!$K$4,'PPC-H'!$H11,IF('2. Ausbildungsjahr'!F$4=SOLL!$L$4,'PPC-K'!$H11,IF(F$4=SOLL!$N$4,"-",IF('2. Ausbildungsjahr'!F$4=SOLL!$M$4,Zielbogen!$H11,""))))))))))))))</f>
        <v>-</v>
      </c>
      <c r="G10" s="77" t="str">
        <f>IF(G$4=SOLL!$O$4,'AP Teil 1-K'!$H11,IF(G$4=SOLL!$B$4,TNBa!$H11,IF('2. Ausbildungsjahr'!G$4=SOLL!$C$4,KSMf!$H11,IF('2. Ausbildungsjahr'!G$4=SOLL!$D$4,SOLL!$D$7,IF('2. Ausbildungsjahr'!G$4=SOLL!$E$4,TNBi!$H11,IF('2. Ausbildungsjahr'!G$4=SOLL!$F$4,'TEBa 1&amp;2'!$H11,IF('2. Ausbildungsjahr'!G$4=SOLL!$G$4,'TEBa 3&amp;4'!$H11,IF('2. Ausbildungsjahr'!G$4=SOLL!$H$4,'KSM WA'!$H11,IF('2. Ausbildungsjahr'!G$4=SOLL!$I$4,KSMl!$H11,IF('2. Ausbildungsjahr'!G$4=SOLL!$J$4,#REF!,IF('2. Ausbildungsjahr'!G$4=SOLL!$K$4,'PPC-H'!$H11,IF('2. Ausbildungsjahr'!G$4=SOLL!$L$4,'PPC-K'!$H11,IF(G$4=SOLL!$N$4,"-",IF('2. Ausbildungsjahr'!G$4=SOLL!$M$4,Zielbogen!$H11,""))))))))))))))</f>
        <v>-</v>
      </c>
      <c r="H10" s="77" t="str">
        <f>IF(H$4=SOLL!$O$4,'AP Teil 1-K'!$H11,IF(H$4=SOLL!$B$4,TNBa!$H11,IF('2. Ausbildungsjahr'!H$4=SOLL!$C$4,KSMf!$H11,IF('2. Ausbildungsjahr'!H$4=SOLL!$D$4,SOLL!$D$7,IF('2. Ausbildungsjahr'!H$4=SOLL!$E$4,TNBi!$H11,IF('2. Ausbildungsjahr'!H$4=SOLL!$F$4,'TEBa 1&amp;2'!$H11,IF('2. Ausbildungsjahr'!H$4=SOLL!$G$4,'TEBa 3&amp;4'!$H11,IF('2. Ausbildungsjahr'!H$4=SOLL!$H$4,'KSM WA'!$H11,IF('2. Ausbildungsjahr'!H$4=SOLL!$I$4,KSMl!$H11,IF('2. Ausbildungsjahr'!H$4=SOLL!$J$4,#REF!,IF('2. Ausbildungsjahr'!H$4=SOLL!$K$4,'PPC-H'!$H11,IF('2. Ausbildungsjahr'!H$4=SOLL!$L$4,'PPC-K'!$H11,IF(H$4=SOLL!$N$4,"-",IF('2. Ausbildungsjahr'!H$4=SOLL!$M$4,Zielbogen!$H11,""))))))))))))))</f>
        <v>-</v>
      </c>
      <c r="I10" s="77" t="str">
        <f>IF(I$4=SOLL!$O$4,'AP Teil 1-K'!$H11,IF(I$4=SOLL!$B$4,TNBa!$H11,IF('2. Ausbildungsjahr'!I$4=SOLL!$C$4,KSMf!$H11,IF('2. Ausbildungsjahr'!I$4=SOLL!$D$4,SOLL!$D$7,IF('2. Ausbildungsjahr'!I$4=SOLL!$E$4,TNBi!$H11,IF('2. Ausbildungsjahr'!I$4=SOLL!$F$4,'TEBa 1&amp;2'!$H11,IF('2. Ausbildungsjahr'!I$4=SOLL!$G$4,'TEBa 3&amp;4'!$H11,IF('2. Ausbildungsjahr'!I$4=SOLL!$H$4,'KSM WA'!$H11,IF('2. Ausbildungsjahr'!I$4=SOLL!$I$4,KSMl!$H11,IF('2. Ausbildungsjahr'!I$4=SOLL!$J$4,#REF!,IF('2. Ausbildungsjahr'!I$4=SOLL!$K$4,'PPC-H'!$H11,IF('2. Ausbildungsjahr'!I$4=SOLL!$L$4,'PPC-K'!$H11,IF(I$4=SOLL!$N$4,"-",IF('2. Ausbildungsjahr'!I$4=SOLL!$M$4,Zielbogen!$H11,""))))))))))))))</f>
        <v>-</v>
      </c>
      <c r="J10" s="77" t="str">
        <f>IF(J$4=SOLL!$O$4,'AP Teil 1-K'!$H11,IF(J$4=SOLL!$B$4,TNBa!$H11,IF('2. Ausbildungsjahr'!J$4=SOLL!$C$4,KSMf!$H11,IF('2. Ausbildungsjahr'!J$4=SOLL!$D$4,SOLL!$D$7,IF('2. Ausbildungsjahr'!J$4=SOLL!$E$4,TNBi!$H11,IF('2. Ausbildungsjahr'!J$4=SOLL!$F$4,'TEBa 1&amp;2'!$H11,IF('2. Ausbildungsjahr'!J$4=SOLL!$G$4,'TEBa 3&amp;4'!$H11,IF('2. Ausbildungsjahr'!J$4=SOLL!$H$4,'KSM WA'!$H11,IF('2. Ausbildungsjahr'!J$4=SOLL!$I$4,KSMl!$H11,IF('2. Ausbildungsjahr'!J$4=SOLL!$J$4,#REF!,IF('2. Ausbildungsjahr'!J$4=SOLL!$K$4,'PPC-H'!$H11,IF('2. Ausbildungsjahr'!J$4=SOLL!$L$4,'PPC-K'!$H11,IF(J$4=SOLL!$N$4,"-",IF('2. Ausbildungsjahr'!J$4=SOLL!$M$4,Zielbogen!$H11,""))))))))))))))</f>
        <v>-</v>
      </c>
      <c r="K10" s="77" t="str">
        <f>IF(K$4=SOLL!$O$4,'AP Teil 1-K'!$H11,IF(K$4=SOLL!$B$4,TNBa!$H11,IF('2. Ausbildungsjahr'!K$4=SOLL!$C$4,KSMf!$H11,IF('2. Ausbildungsjahr'!K$4=SOLL!$D$4,SOLL!$D$7,IF('2. Ausbildungsjahr'!K$4=SOLL!$E$4,TNBi!$H11,IF('2. Ausbildungsjahr'!K$4=SOLL!$F$4,'TEBa 1&amp;2'!$H11,IF('2. Ausbildungsjahr'!K$4=SOLL!$G$4,'TEBa 3&amp;4'!$H11,IF('2. Ausbildungsjahr'!K$4=SOLL!$H$4,'KSM WA'!$H11,IF('2. Ausbildungsjahr'!K$4=SOLL!$I$4,KSMl!$H11,IF('2. Ausbildungsjahr'!K$4=SOLL!$J$4,#REF!,IF('2. Ausbildungsjahr'!K$4=SOLL!$K$4,'PPC-H'!$H11,IF('2. Ausbildungsjahr'!K$4=SOLL!$L$4,'PPC-K'!$H11,IF(K$4=SOLL!$N$4,"-",IF('2. Ausbildungsjahr'!K$4=SOLL!$M$4,Zielbogen!$H11,""))))))))))))))</f>
        <v>-</v>
      </c>
      <c r="L10" s="12">
        <f>SUM('Hilfsblatt 2. AJ'!C10,'Hilfsblatt 2. AJ'!E10,'Hilfsblatt 2. AJ'!G10,'Hilfsblatt 2. AJ'!I10,'Hilfsblatt 2. AJ'!K10,'Hilfsblatt 2. AJ'!M10,'Hilfsblatt 2. AJ'!O10,'Hilfsblatt 2. AJ'!Q10,'Hilfsblatt 2. AJ'!S10,'Hilfsblatt 2. AJ'!U10)</f>
        <v>0</v>
      </c>
      <c r="M10" s="11" t="e">
        <f>('Hilfsblatt 2. AJ'!B10*'Hilfsblatt 2. AJ'!C10+'Hilfsblatt 2. AJ'!D10*'Hilfsblatt 2. AJ'!E10+'Hilfsblatt 2. AJ'!F10*'Hilfsblatt 2. AJ'!G10+'Hilfsblatt 2. AJ'!H10*'Hilfsblatt 2. AJ'!I10+'Hilfsblatt 2. AJ'!J10*'Hilfsblatt 2. AJ'!K10+'Hilfsblatt 2. AJ'!L10*'Hilfsblatt 2. AJ'!M10+'Hilfsblatt 2. AJ'!N10*'Hilfsblatt 2. AJ'!O10+'Hilfsblatt 2. AJ'!P10*'Hilfsblatt 2. AJ'!Q10+'Hilfsblatt 2. AJ'!R10*'Hilfsblatt 2. AJ'!S10+'Hilfsblatt 2. AJ'!T10*'Hilfsblatt 2. AJ'!U10)/L10</f>
        <v>#DIV/0!</v>
      </c>
    </row>
    <row r="11" spans="1:13" x14ac:dyDescent="0.25">
      <c r="A11" s="167" t="s">
        <v>46</v>
      </c>
      <c r="B11" s="77" t="str">
        <f>IF(B$4=SOLL!$O$4,'AP Teil 1-K'!$H12,IF(B$4=SOLL!$B$4,TNBa!$H12,IF('2. Ausbildungsjahr'!B$4=SOLL!$C$4,KSMf!$H12,IF('2. Ausbildungsjahr'!B$4=SOLL!$D$4,TNFs!$H$9,IF('2. Ausbildungsjahr'!B$4=SOLL!$E$4,TNBi!$H12,IF('2. Ausbildungsjahr'!B$4=SOLL!$F$4,'TEBa 1&amp;2'!$H12,IF('2. Ausbildungsjahr'!B$4=SOLL!$G$4,'TEBa 3&amp;4'!$H12,IF('2. Ausbildungsjahr'!B$4=SOLL!$H$4,'KSM WA'!$H12,IF('2. Ausbildungsjahr'!B$4=SOLL!$I$4,KSMl!$H12,IF('2. Ausbildungsjahr'!B$4=SOLL!$J$4,#REF!,IF('2. Ausbildungsjahr'!B$4=SOLL!$K$4,'PPC-H'!$H12,IF('2. Ausbildungsjahr'!B$4=SOLL!$L$4,'PPC-K'!$H12,IF(B$4=SOLL!$N$4,"-",IF('2. Ausbildungsjahr'!B$4=SOLL!$M$4,Zielbogen!$H12,""))))))))))))))</f>
        <v>-</v>
      </c>
      <c r="C11" s="77" t="str">
        <f>IF(C$4=SOLL!$O$4,'AP Teil 1-K'!$H12,IF(C$4=SOLL!$B$4,TNBa!$H12,IF('2. Ausbildungsjahr'!C$4=SOLL!$C$4,KSMf!$H12,IF('2. Ausbildungsjahr'!C$4=SOLL!$D$4,TNFs!$H$9,IF('2. Ausbildungsjahr'!C$4=SOLL!$E$4,TNBi!$H12,IF('2. Ausbildungsjahr'!C$4=SOLL!$F$4,'TEBa 1&amp;2'!$H12,IF('2. Ausbildungsjahr'!C$4=SOLL!$G$4,'TEBa 3&amp;4'!$H12,IF('2. Ausbildungsjahr'!C$4=SOLL!$H$4,'KSM WA'!$H12,IF('2. Ausbildungsjahr'!C$4=SOLL!$I$4,KSMl!$H12,IF('2. Ausbildungsjahr'!C$4=SOLL!$J$4,#REF!,IF('2. Ausbildungsjahr'!C$4=SOLL!$K$4,'PPC-H'!$H12,IF('2. Ausbildungsjahr'!C$4=SOLL!$L$4,'PPC-K'!$H12,IF(C$4=SOLL!$N$4,"-",IF('2. Ausbildungsjahr'!C$4=SOLL!$M$4,Zielbogen!$H12,""))))))))))))))</f>
        <v>-</v>
      </c>
      <c r="D11" s="77" t="str">
        <f>IF(D$4=SOLL!$O$4,'AP Teil 1-K'!$H12,IF(D$4=SOLL!$B$4,TNBa!$H12,IF('2. Ausbildungsjahr'!D$4=SOLL!$C$4,KSMf!$H12,IF('2. Ausbildungsjahr'!D$4=SOLL!$D$4,TNFs!$H$9,IF('2. Ausbildungsjahr'!D$4=SOLL!$E$4,TNBi!$H12,IF('2. Ausbildungsjahr'!D$4=SOLL!$F$4,'TEBa 1&amp;2'!$H12,IF('2. Ausbildungsjahr'!D$4=SOLL!$G$4,'TEBa 3&amp;4'!$H12,IF('2. Ausbildungsjahr'!D$4=SOLL!$H$4,'KSM WA'!$H12,IF('2. Ausbildungsjahr'!D$4=SOLL!$I$4,KSMl!$H12,IF('2. Ausbildungsjahr'!D$4=SOLL!$J$4,#REF!,IF('2. Ausbildungsjahr'!D$4=SOLL!$K$4,'PPC-H'!$H12,IF('2. Ausbildungsjahr'!D$4=SOLL!$L$4,'PPC-K'!$H12,IF(D$4=SOLL!$N$4,"-",IF('2. Ausbildungsjahr'!D$4=SOLL!$M$4,Zielbogen!$H12,""))))))))))))))</f>
        <v>-</v>
      </c>
      <c r="E11" s="77" t="str">
        <f>IF(E$4=SOLL!$O$4,'AP Teil 1-K'!$H12,IF(E$4=SOLL!$B$4,TNBa!$H12,IF('2. Ausbildungsjahr'!E$4=SOLL!$C$4,KSMf!$H12,IF('2. Ausbildungsjahr'!E$4=SOLL!$D$4,TNFs!$H$9,IF('2. Ausbildungsjahr'!E$4=SOLL!$E$4,TNBi!$H12,IF('2. Ausbildungsjahr'!E$4=SOLL!$F$4,'TEBa 1&amp;2'!$H12,IF('2. Ausbildungsjahr'!E$4=SOLL!$G$4,'TEBa 3&amp;4'!$H12,IF('2. Ausbildungsjahr'!E$4=SOLL!$H$4,'KSM WA'!$H12,IF('2. Ausbildungsjahr'!E$4=SOLL!$I$4,KSMl!$H12,IF('2. Ausbildungsjahr'!E$4=SOLL!$J$4,#REF!,IF('2. Ausbildungsjahr'!E$4=SOLL!$K$4,'PPC-H'!$H12,IF('2. Ausbildungsjahr'!E$4=SOLL!$L$4,'PPC-K'!$H12,IF(E$4=SOLL!$N$4,"-",IF('2. Ausbildungsjahr'!E$4=SOLL!$M$4,Zielbogen!$H12,""))))))))))))))</f>
        <v>-</v>
      </c>
      <c r="F11" s="77" t="str">
        <f>IF(F$4=SOLL!$O$4,'AP Teil 1-K'!$H12,IF(F$4=SOLL!$B$4,TNBa!$H12,IF('2. Ausbildungsjahr'!F$4=SOLL!$C$4,KSMf!$H12,IF('2. Ausbildungsjahr'!F$4=SOLL!$D$4,TNFs!$H$9,IF('2. Ausbildungsjahr'!F$4=SOLL!$E$4,TNBi!$H12,IF('2. Ausbildungsjahr'!F$4=SOLL!$F$4,'TEBa 1&amp;2'!$H12,IF('2. Ausbildungsjahr'!F$4=SOLL!$G$4,'TEBa 3&amp;4'!$H12,IF('2. Ausbildungsjahr'!F$4=SOLL!$H$4,'KSM WA'!$H12,IF('2. Ausbildungsjahr'!F$4=SOLL!$I$4,KSMl!$H12,IF('2. Ausbildungsjahr'!F$4=SOLL!$J$4,#REF!,IF('2. Ausbildungsjahr'!F$4=SOLL!$K$4,'PPC-H'!$H12,IF('2. Ausbildungsjahr'!F$4=SOLL!$L$4,'PPC-K'!$H12,IF(F$4=SOLL!$N$4,"-",IF('2. Ausbildungsjahr'!F$4=SOLL!$M$4,Zielbogen!$H12,""))))))))))))))</f>
        <v>-</v>
      </c>
      <c r="G11" s="77" t="str">
        <f>IF(G$4=SOLL!$O$4,'AP Teil 1-K'!$H12,IF(G$4=SOLL!$B$4,TNBa!$H12,IF('2. Ausbildungsjahr'!G$4=SOLL!$C$4,KSMf!$H12,IF('2. Ausbildungsjahr'!G$4=SOLL!$D$4,TNFs!$H$9,IF('2. Ausbildungsjahr'!G$4=SOLL!$E$4,TNBi!$H12,IF('2. Ausbildungsjahr'!G$4=SOLL!$F$4,'TEBa 1&amp;2'!$H12,IF('2. Ausbildungsjahr'!G$4=SOLL!$G$4,'TEBa 3&amp;4'!$H12,IF('2. Ausbildungsjahr'!G$4=SOLL!$H$4,'KSM WA'!$H12,IF('2. Ausbildungsjahr'!G$4=SOLL!$I$4,KSMl!$H12,IF('2. Ausbildungsjahr'!G$4=SOLL!$J$4,#REF!,IF('2. Ausbildungsjahr'!G$4=SOLL!$K$4,'PPC-H'!$H12,IF('2. Ausbildungsjahr'!G$4=SOLL!$L$4,'PPC-K'!$H12,IF(G$4=SOLL!$N$4,"-",IF('2. Ausbildungsjahr'!G$4=SOLL!$M$4,Zielbogen!$H12,""))))))))))))))</f>
        <v>-</v>
      </c>
      <c r="H11" s="77" t="str">
        <f>IF(H$4=SOLL!$O$4,'AP Teil 1-K'!$H12,IF(H$4=SOLL!$B$4,TNBa!$H12,IF('2. Ausbildungsjahr'!H$4=SOLL!$C$4,KSMf!$H12,IF('2. Ausbildungsjahr'!H$4=SOLL!$D$4,TNFs!$H$9,IF('2. Ausbildungsjahr'!H$4=SOLL!$E$4,TNBi!$H12,IF('2. Ausbildungsjahr'!H$4=SOLL!$F$4,'TEBa 1&amp;2'!$H12,IF('2. Ausbildungsjahr'!H$4=SOLL!$G$4,'TEBa 3&amp;4'!$H12,IF('2. Ausbildungsjahr'!H$4=SOLL!$H$4,'KSM WA'!$H12,IF('2. Ausbildungsjahr'!H$4=SOLL!$I$4,KSMl!$H12,IF('2. Ausbildungsjahr'!H$4=SOLL!$J$4,#REF!,IF('2. Ausbildungsjahr'!H$4=SOLL!$K$4,'PPC-H'!$H12,IF('2. Ausbildungsjahr'!H$4=SOLL!$L$4,'PPC-K'!$H12,IF(H$4=SOLL!$N$4,"-",IF('2. Ausbildungsjahr'!H$4=SOLL!$M$4,Zielbogen!$H12,""))))))))))))))</f>
        <v>-</v>
      </c>
      <c r="I11" s="77" t="str">
        <f>IF(I$4=SOLL!$O$4,'AP Teil 1-K'!$H12,IF(I$4=SOLL!$B$4,TNBa!$H12,IF('2. Ausbildungsjahr'!I$4=SOLL!$C$4,KSMf!$H12,IF('2. Ausbildungsjahr'!I$4=SOLL!$D$4,TNFs!$H$9,IF('2. Ausbildungsjahr'!I$4=SOLL!$E$4,TNBi!$H12,IF('2. Ausbildungsjahr'!I$4=SOLL!$F$4,'TEBa 1&amp;2'!$H12,IF('2. Ausbildungsjahr'!I$4=SOLL!$G$4,'TEBa 3&amp;4'!$H12,IF('2. Ausbildungsjahr'!I$4=SOLL!$H$4,'KSM WA'!$H12,IF('2. Ausbildungsjahr'!I$4=SOLL!$I$4,KSMl!$H12,IF('2. Ausbildungsjahr'!I$4=SOLL!$J$4,#REF!,IF('2. Ausbildungsjahr'!I$4=SOLL!$K$4,'PPC-H'!$H12,IF('2. Ausbildungsjahr'!I$4=SOLL!$L$4,'PPC-K'!$H12,IF(I$4=SOLL!$N$4,"-",IF('2. Ausbildungsjahr'!I$4=SOLL!$M$4,Zielbogen!$H12,""))))))))))))))</f>
        <v>-</v>
      </c>
      <c r="J11" s="77" t="str">
        <f>IF(J$4=SOLL!$O$4,'AP Teil 1-K'!$H12,IF(J$4=SOLL!$B$4,TNBa!$H12,IF('2. Ausbildungsjahr'!J$4=SOLL!$C$4,KSMf!$H12,IF('2. Ausbildungsjahr'!J$4=SOLL!$D$4,TNFs!$H$9,IF('2. Ausbildungsjahr'!J$4=SOLL!$E$4,TNBi!$H12,IF('2. Ausbildungsjahr'!J$4=SOLL!$F$4,'TEBa 1&amp;2'!$H12,IF('2. Ausbildungsjahr'!J$4=SOLL!$G$4,'TEBa 3&amp;4'!$H12,IF('2. Ausbildungsjahr'!J$4=SOLL!$H$4,'KSM WA'!$H12,IF('2. Ausbildungsjahr'!J$4=SOLL!$I$4,KSMl!$H12,IF('2. Ausbildungsjahr'!J$4=SOLL!$J$4,#REF!,IF('2. Ausbildungsjahr'!J$4=SOLL!$K$4,'PPC-H'!$H12,IF('2. Ausbildungsjahr'!J$4=SOLL!$L$4,'PPC-K'!$H12,IF(J$4=SOLL!$N$4,"-",IF('2. Ausbildungsjahr'!J$4=SOLL!$M$4,Zielbogen!$H12,""))))))))))))))</f>
        <v>-</v>
      </c>
      <c r="K11" s="77" t="str">
        <f>IF(K$4=SOLL!$O$4,'AP Teil 1-K'!$H12,IF(K$4=SOLL!$B$4,TNBa!$H12,IF('2. Ausbildungsjahr'!K$4=SOLL!$C$4,KSMf!$H12,IF('2. Ausbildungsjahr'!K$4=SOLL!$D$4,TNFs!$H$9,IF('2. Ausbildungsjahr'!K$4=SOLL!$E$4,TNBi!$H12,IF('2. Ausbildungsjahr'!K$4=SOLL!$F$4,'TEBa 1&amp;2'!$H12,IF('2. Ausbildungsjahr'!K$4=SOLL!$G$4,'TEBa 3&amp;4'!$H12,IF('2. Ausbildungsjahr'!K$4=SOLL!$H$4,'KSM WA'!$H12,IF('2. Ausbildungsjahr'!K$4=SOLL!$I$4,KSMl!$H12,IF('2. Ausbildungsjahr'!K$4=SOLL!$J$4,#REF!,IF('2. Ausbildungsjahr'!K$4=SOLL!$K$4,'PPC-H'!$H12,IF('2. Ausbildungsjahr'!K$4=SOLL!$L$4,'PPC-K'!$H12,IF(K$4=SOLL!$N$4,"-",IF('2. Ausbildungsjahr'!K$4=SOLL!$M$4,Zielbogen!$H12,""))))))))))))))</f>
        <v>-</v>
      </c>
      <c r="L11" s="12">
        <f>SUM('Hilfsblatt 2. AJ'!C11,'Hilfsblatt 2. AJ'!E11,'Hilfsblatt 2. AJ'!G11,'Hilfsblatt 2. AJ'!I11,'Hilfsblatt 2. AJ'!K11,'Hilfsblatt 2. AJ'!M11,'Hilfsblatt 2. AJ'!O11,'Hilfsblatt 2. AJ'!Q11,'Hilfsblatt 2. AJ'!S11,'Hilfsblatt 2. AJ'!U11)</f>
        <v>0</v>
      </c>
      <c r="M11" s="11" t="e">
        <f>('Hilfsblatt 2. AJ'!B11*'Hilfsblatt 2. AJ'!C11+'Hilfsblatt 2. AJ'!D11*'Hilfsblatt 2. AJ'!E11+'Hilfsblatt 2. AJ'!F11*'Hilfsblatt 2. AJ'!G11+'Hilfsblatt 2. AJ'!H11*'Hilfsblatt 2. AJ'!I11+'Hilfsblatt 2. AJ'!J11*'Hilfsblatt 2. AJ'!K11+'Hilfsblatt 2. AJ'!L11*'Hilfsblatt 2. AJ'!M11+'Hilfsblatt 2. AJ'!N11*'Hilfsblatt 2. AJ'!O11+'Hilfsblatt 2. AJ'!P11*'Hilfsblatt 2. AJ'!Q11+'Hilfsblatt 2. AJ'!R11*'Hilfsblatt 2. AJ'!S11+'Hilfsblatt 2. AJ'!T11*'Hilfsblatt 2. AJ'!U11)/L11</f>
        <v>#DIV/0!</v>
      </c>
    </row>
    <row r="12" spans="1:13" x14ac:dyDescent="0.25">
      <c r="A12" s="59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12"/>
      <c r="M12" s="11"/>
    </row>
    <row r="13" spans="1:13" ht="18" x14ac:dyDescent="0.25">
      <c r="A13" s="169" t="s">
        <v>75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12"/>
      <c r="M13" s="11"/>
    </row>
    <row r="14" spans="1:13" x14ac:dyDescent="0.25">
      <c r="A14" s="93" t="s">
        <v>47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12"/>
      <c r="M14" s="11"/>
    </row>
    <row r="15" spans="1:13" x14ac:dyDescent="0.25">
      <c r="A15" s="168" t="s">
        <v>48</v>
      </c>
      <c r="B15" s="77" t="str">
        <f>IF(B$4=SOLL!$O$4,'AP Teil 1-K'!$H16,IF(B$4=SOLL!$B$4,TNBa!$H20,IF('2. Ausbildungsjahr'!B$4=SOLL!$C$4,KSMf!$H19,IF('2. Ausbildungsjahr'!B$4=SOLL!$D$4,TNFs!$H13,IF('2. Ausbildungsjahr'!B$4=SOLL!$E$4,TNBi!$H20,IF('2. Ausbildungsjahr'!B$4=SOLL!$F$4,'TEBa 1&amp;2'!$H20,IF('2. Ausbildungsjahr'!B$4=SOLL!$G$4,'TEBa 3&amp;4'!$H20,IF('2. Ausbildungsjahr'!B$4=SOLL!$H$4,'KSM WA'!$H19,IF('2. Ausbildungsjahr'!B$4=SOLL!$I$4,KSMl!$H16,IF('2. Ausbildungsjahr'!B$4=SOLL!$J$4,#REF!,IF('2. Ausbildungsjahr'!B$4=SOLL!$K$4,'PPC-H'!$H22,IF('2. Ausbildungsjahr'!B$4=SOLL!$L$4,'PPC-K'!$H22,IF(B$4=SOLL!$N$4,"-",IF('2. Ausbildungsjahr'!B$4=SOLL!$M$4,Zielbogen!$H16,""))))))))))))))</f>
        <v>-</v>
      </c>
      <c r="C15" s="77" t="str">
        <f>IF(C$4=SOLL!$O$4,'AP Teil 1-K'!$H16,IF(C$4=SOLL!$B$4,TNBa!$H20,IF('2. Ausbildungsjahr'!C$4=SOLL!$C$4,KSMf!$H19,IF('2. Ausbildungsjahr'!C$4=SOLL!$D$4,TNFs!$H13,IF('2. Ausbildungsjahr'!C$4=SOLL!$E$4,TNBi!$H20,IF('2. Ausbildungsjahr'!C$4=SOLL!$F$4,'TEBa 1&amp;2'!$H20,IF('2. Ausbildungsjahr'!C$4=SOLL!$G$4,'TEBa 3&amp;4'!$H20,IF('2. Ausbildungsjahr'!C$4=SOLL!$H$4,'KSM WA'!$H19,IF('2. Ausbildungsjahr'!C$4=SOLL!$I$4,KSMl!$H16,IF('2. Ausbildungsjahr'!C$4=SOLL!$J$4,#REF!,IF('2. Ausbildungsjahr'!C$4=SOLL!$K$4,'PPC-H'!$H22,IF('2. Ausbildungsjahr'!C$4=SOLL!$L$4,'PPC-K'!$H22,IF(C$4=SOLL!$N$4,"-",IF('2. Ausbildungsjahr'!C$4=SOLL!$M$4,Zielbogen!$H16,""))))))))))))))</f>
        <v>-</v>
      </c>
      <c r="D15" s="77" t="str">
        <f>IF(D$4=SOLL!$O$4,'AP Teil 1-K'!$H16,IF(D$4=SOLL!$B$4,TNBa!$H20,IF('2. Ausbildungsjahr'!D$4=SOLL!$C$4,KSMf!$H19,IF('2. Ausbildungsjahr'!D$4=SOLL!$D$4,TNFs!$H13,IF('2. Ausbildungsjahr'!D$4=SOLL!$E$4,TNBi!$H20,IF('2. Ausbildungsjahr'!D$4=SOLL!$F$4,'TEBa 1&amp;2'!$H20,IF('2. Ausbildungsjahr'!D$4=SOLL!$G$4,'TEBa 3&amp;4'!$H20,IF('2. Ausbildungsjahr'!D$4=SOLL!$H$4,'KSM WA'!$H19,IF('2. Ausbildungsjahr'!D$4=SOLL!$I$4,KSMl!$H16,IF('2. Ausbildungsjahr'!D$4=SOLL!$J$4,#REF!,IF('2. Ausbildungsjahr'!D$4=SOLL!$K$4,'PPC-H'!$H22,IF('2. Ausbildungsjahr'!D$4=SOLL!$L$4,'PPC-K'!$H22,IF(D$4=SOLL!$N$4,"-",IF('2. Ausbildungsjahr'!D$4=SOLL!$M$4,Zielbogen!$H16,""))))))))))))))</f>
        <v>-</v>
      </c>
      <c r="E15" s="77" t="str">
        <f>IF(E$4=SOLL!$O$4,'AP Teil 1-K'!$H16,IF(E$4=SOLL!$B$4,TNBa!$H20,IF('2. Ausbildungsjahr'!E$4=SOLL!$C$4,KSMf!$H19,IF('2. Ausbildungsjahr'!E$4=SOLL!$D$4,TNFs!$H13,IF('2. Ausbildungsjahr'!E$4=SOLL!$E$4,TNBi!$H20,IF('2. Ausbildungsjahr'!E$4=SOLL!$F$4,'TEBa 1&amp;2'!$H20,IF('2. Ausbildungsjahr'!E$4=SOLL!$G$4,'TEBa 3&amp;4'!$H20,IF('2. Ausbildungsjahr'!E$4=SOLL!$H$4,'KSM WA'!$H19,IF('2. Ausbildungsjahr'!E$4=SOLL!$I$4,KSMl!$H16,IF('2. Ausbildungsjahr'!E$4=SOLL!$J$4,#REF!,IF('2. Ausbildungsjahr'!E$4=SOLL!$K$4,'PPC-H'!$H22,IF('2. Ausbildungsjahr'!E$4=SOLL!$L$4,'PPC-K'!$H22,IF(E$4=SOLL!$N$4,"-",IF('2. Ausbildungsjahr'!E$4=SOLL!$M$4,Zielbogen!$H16,""))))))))))))))</f>
        <v>-</v>
      </c>
      <c r="F15" s="77" t="str">
        <f>IF(F$4=SOLL!$O$4,'AP Teil 1-K'!$H16,IF(F$4=SOLL!$B$4,TNBa!$H20,IF('2. Ausbildungsjahr'!F$4=SOLL!$C$4,KSMf!$H19,IF('2. Ausbildungsjahr'!F$4=SOLL!$D$4,TNFs!$H13,IF('2. Ausbildungsjahr'!F$4=SOLL!$E$4,TNBi!$H20,IF('2. Ausbildungsjahr'!F$4=SOLL!$F$4,'TEBa 1&amp;2'!$H20,IF('2. Ausbildungsjahr'!F$4=SOLL!$G$4,'TEBa 3&amp;4'!$H20,IF('2. Ausbildungsjahr'!F$4=SOLL!$H$4,'KSM WA'!$H19,IF('2. Ausbildungsjahr'!F$4=SOLL!$I$4,KSMl!$H16,IF('2. Ausbildungsjahr'!F$4=SOLL!$J$4,#REF!,IF('2. Ausbildungsjahr'!F$4=SOLL!$K$4,'PPC-H'!$H22,IF('2. Ausbildungsjahr'!F$4=SOLL!$L$4,'PPC-K'!$H22,IF(F$4=SOLL!$N$4,"-",IF('2. Ausbildungsjahr'!F$4=SOLL!$M$4,Zielbogen!$H16,""))))))))))))))</f>
        <v>-</v>
      </c>
      <c r="G15" s="77" t="str">
        <f>IF(G$4=SOLL!$O$4,'AP Teil 1-K'!$H16,IF(G$4=SOLL!$B$4,TNBa!$H20,IF('2. Ausbildungsjahr'!G$4=SOLL!$C$4,KSMf!$H19,IF('2. Ausbildungsjahr'!G$4=SOLL!$D$4,TNFs!$H13,IF('2. Ausbildungsjahr'!G$4=SOLL!$E$4,TNBi!$H20,IF('2. Ausbildungsjahr'!G$4=SOLL!$F$4,'TEBa 1&amp;2'!$H20,IF('2. Ausbildungsjahr'!G$4=SOLL!$G$4,'TEBa 3&amp;4'!$H20,IF('2. Ausbildungsjahr'!G$4=SOLL!$H$4,'KSM WA'!$H19,IF('2. Ausbildungsjahr'!G$4=SOLL!$I$4,KSMl!$H16,IF('2. Ausbildungsjahr'!G$4=SOLL!$J$4,#REF!,IF('2. Ausbildungsjahr'!G$4=SOLL!$K$4,'PPC-H'!$H22,IF('2. Ausbildungsjahr'!G$4=SOLL!$L$4,'PPC-K'!$H22,IF(G$4=SOLL!$N$4,"-",IF('2. Ausbildungsjahr'!G$4=SOLL!$M$4,Zielbogen!$H16,""))))))))))))))</f>
        <v>-</v>
      </c>
      <c r="H15" s="77" t="str">
        <f>IF(H$4=SOLL!$O$4,'AP Teil 1-K'!$H16,IF(H$4=SOLL!$B$4,TNBa!$H20,IF('2. Ausbildungsjahr'!H$4=SOLL!$C$4,KSMf!$H19,IF('2. Ausbildungsjahr'!H$4=SOLL!$D$4,TNFs!$H13,IF('2. Ausbildungsjahr'!H$4=SOLL!$E$4,TNBi!$H20,IF('2. Ausbildungsjahr'!H$4=SOLL!$F$4,'TEBa 1&amp;2'!$H20,IF('2. Ausbildungsjahr'!H$4=SOLL!$G$4,'TEBa 3&amp;4'!$H20,IF('2. Ausbildungsjahr'!H$4=SOLL!$H$4,'KSM WA'!$H19,IF('2. Ausbildungsjahr'!H$4=SOLL!$I$4,KSMl!$H16,IF('2. Ausbildungsjahr'!H$4=SOLL!$J$4,#REF!,IF('2. Ausbildungsjahr'!H$4=SOLL!$K$4,'PPC-H'!$H22,IF('2. Ausbildungsjahr'!H$4=SOLL!$L$4,'PPC-K'!$H22,IF(H$4=SOLL!$N$4,"-",IF('2. Ausbildungsjahr'!H$4=SOLL!$M$4,Zielbogen!$H16,""))))))))))))))</f>
        <v>-</v>
      </c>
      <c r="I15" s="77" t="str">
        <f>IF(I$4=SOLL!$O$4,'AP Teil 1-K'!$H16,IF(I$4=SOLL!$B$4,TNBa!$H20,IF('2. Ausbildungsjahr'!I$4=SOLL!$C$4,KSMf!$H19,IF('2. Ausbildungsjahr'!I$4=SOLL!$D$4,TNFs!$H13,IF('2. Ausbildungsjahr'!I$4=SOLL!$E$4,TNBi!$H20,IF('2. Ausbildungsjahr'!I$4=SOLL!$F$4,'TEBa 1&amp;2'!$H20,IF('2. Ausbildungsjahr'!I$4=SOLL!$G$4,'TEBa 3&amp;4'!$H20,IF('2. Ausbildungsjahr'!I$4=SOLL!$H$4,'KSM WA'!$H19,IF('2. Ausbildungsjahr'!I$4=SOLL!$I$4,KSMl!$H16,IF('2. Ausbildungsjahr'!I$4=SOLL!$J$4,#REF!,IF('2. Ausbildungsjahr'!I$4=SOLL!$K$4,'PPC-H'!$H22,IF('2. Ausbildungsjahr'!I$4=SOLL!$L$4,'PPC-K'!$H22,IF(I$4=SOLL!$N$4,"-",IF('2. Ausbildungsjahr'!I$4=SOLL!$M$4,Zielbogen!$H16,""))))))))))))))</f>
        <v>-</v>
      </c>
      <c r="J15" s="77" t="str">
        <f>IF(J$4=SOLL!$O$4,'AP Teil 1-K'!$H16,IF(J$4=SOLL!$B$4,TNBa!$H20,IF('2. Ausbildungsjahr'!J$4=SOLL!$C$4,KSMf!$H19,IF('2. Ausbildungsjahr'!J$4=SOLL!$D$4,TNFs!$H13,IF('2. Ausbildungsjahr'!J$4=SOLL!$E$4,TNBi!$H20,IF('2. Ausbildungsjahr'!J$4=SOLL!$F$4,'TEBa 1&amp;2'!$H20,IF('2. Ausbildungsjahr'!J$4=SOLL!$G$4,'TEBa 3&amp;4'!$H20,IF('2. Ausbildungsjahr'!J$4=SOLL!$H$4,'KSM WA'!$H19,IF('2. Ausbildungsjahr'!J$4=SOLL!$I$4,KSMl!$H16,IF('2. Ausbildungsjahr'!J$4=SOLL!$J$4,#REF!,IF('2. Ausbildungsjahr'!J$4=SOLL!$K$4,'PPC-H'!$H22,IF('2. Ausbildungsjahr'!J$4=SOLL!$L$4,'PPC-K'!$H22,IF(J$4=SOLL!$N$4,"-",IF('2. Ausbildungsjahr'!J$4=SOLL!$M$4,Zielbogen!$H16,""))))))))))))))</f>
        <v>-</v>
      </c>
      <c r="K15" s="77" t="str">
        <f>IF(K$4=SOLL!$O$4,'AP Teil 1-K'!$H16,IF(K$4=SOLL!$B$4,TNBa!$H20,IF('2. Ausbildungsjahr'!K$4=SOLL!$C$4,KSMf!$H19,IF('2. Ausbildungsjahr'!K$4=SOLL!$D$4,TNFs!$H13,IF('2. Ausbildungsjahr'!K$4=SOLL!$E$4,TNBi!$H20,IF('2. Ausbildungsjahr'!K$4=SOLL!$F$4,'TEBa 1&amp;2'!$H20,IF('2. Ausbildungsjahr'!K$4=SOLL!$G$4,'TEBa 3&amp;4'!$H20,IF('2. Ausbildungsjahr'!K$4=SOLL!$H$4,'KSM WA'!$H19,IF('2. Ausbildungsjahr'!K$4=SOLL!$I$4,KSMl!$H16,IF('2. Ausbildungsjahr'!K$4=SOLL!$J$4,#REF!,IF('2. Ausbildungsjahr'!K$4=SOLL!$K$4,'PPC-H'!$H22,IF('2. Ausbildungsjahr'!K$4=SOLL!$L$4,'PPC-K'!$H22,IF(K$4=SOLL!$N$4,"-",IF('2. Ausbildungsjahr'!K$4=SOLL!$M$4,Zielbogen!$H16,""))))))))))))))</f>
        <v>-</v>
      </c>
      <c r="L15" s="12">
        <f>SUM('Hilfsblatt 2. AJ'!C15,'Hilfsblatt 2. AJ'!E15,'Hilfsblatt 2. AJ'!G15,'Hilfsblatt 2. AJ'!I15,'Hilfsblatt 2. AJ'!K15,'Hilfsblatt 2. AJ'!M15,'Hilfsblatt 2. AJ'!O15,'Hilfsblatt 2. AJ'!Q15,'Hilfsblatt 2. AJ'!S15,'Hilfsblatt 2. AJ'!U15)</f>
        <v>0</v>
      </c>
      <c r="M15" s="11" t="e">
        <f>('Hilfsblatt 2. AJ'!B15*'Hilfsblatt 2. AJ'!C15+'Hilfsblatt 2. AJ'!D15*'Hilfsblatt 2. AJ'!E15+'Hilfsblatt 2. AJ'!F15*'Hilfsblatt 2. AJ'!G15+'Hilfsblatt 2. AJ'!H15*'Hilfsblatt 2. AJ'!I15+'Hilfsblatt 2. AJ'!J15*'Hilfsblatt 2. AJ'!K15+'Hilfsblatt 2. AJ'!L15*'Hilfsblatt 2. AJ'!M15+'Hilfsblatt 2. AJ'!N15*'Hilfsblatt 2. AJ'!O15+'Hilfsblatt 2. AJ'!P15*'Hilfsblatt 2. AJ'!Q15+'Hilfsblatt 2. AJ'!R15*'Hilfsblatt 2. AJ'!S15+'Hilfsblatt 2. AJ'!T15*'Hilfsblatt 2. AJ'!U15)/L15</f>
        <v>#DIV/0!</v>
      </c>
    </row>
    <row r="16" spans="1:13" x14ac:dyDescent="0.25">
      <c r="A16" s="168" t="s">
        <v>49</v>
      </c>
      <c r="B16" s="77" t="str">
        <f>IF(B$4=SOLL!$O$4,'AP Teil 1-K'!$H17,IF(B$4=SOLL!$B$4,TNBa!$H21,IF('2. Ausbildungsjahr'!B$4=SOLL!$C$4,KSMf!$H20,IF('2. Ausbildungsjahr'!B$4=SOLL!$D$4,TNFs!$H14,IF('2. Ausbildungsjahr'!B$4=SOLL!$E$4,TNBi!$H21,IF('2. Ausbildungsjahr'!B$4=SOLL!$F$4,'TEBa 1&amp;2'!$H21,IF('2. Ausbildungsjahr'!B$4=SOLL!$G$4,'TEBa 3&amp;4'!$H21,IF('2. Ausbildungsjahr'!B$4=SOLL!$H$4,'KSM WA'!$H20,IF('2. Ausbildungsjahr'!B$4=SOLL!$I$4,KSMl!$H17,IF('2. Ausbildungsjahr'!B$4=SOLL!$J$4,#REF!,IF('2. Ausbildungsjahr'!B$4=SOLL!$K$4,'PPC-H'!$H23,IF('2. Ausbildungsjahr'!B$4=SOLL!$L$4,'PPC-K'!$H23,IF(B$4=SOLL!$N$4,"-",IF('2. Ausbildungsjahr'!B$4=SOLL!$M$4,Zielbogen!$H17,""))))))))))))))</f>
        <v>-</v>
      </c>
      <c r="C16" s="77" t="str">
        <f>IF(C$4=SOLL!$O$4,'AP Teil 1-K'!$H17,IF(C$4=SOLL!$B$4,TNBa!$H21,IF('2. Ausbildungsjahr'!C$4=SOLL!$C$4,KSMf!$H20,IF('2. Ausbildungsjahr'!C$4=SOLL!$D$4,TNFs!$H14,IF('2. Ausbildungsjahr'!C$4=SOLL!$E$4,TNBi!$H21,IF('2. Ausbildungsjahr'!C$4=SOLL!$F$4,'TEBa 1&amp;2'!$H21,IF('2. Ausbildungsjahr'!C$4=SOLL!$G$4,'TEBa 3&amp;4'!$H21,IF('2. Ausbildungsjahr'!C$4=SOLL!$H$4,'KSM WA'!$H20,IF('2. Ausbildungsjahr'!C$4=SOLL!$I$4,KSMl!$H17,IF('2. Ausbildungsjahr'!C$4=SOLL!$J$4,#REF!,IF('2. Ausbildungsjahr'!C$4=SOLL!$K$4,'PPC-H'!$H23,IF('2. Ausbildungsjahr'!C$4=SOLL!$L$4,'PPC-K'!$H23,IF(C$4=SOLL!$N$4,"-",IF('2. Ausbildungsjahr'!C$4=SOLL!$M$4,Zielbogen!$H17,""))))))))))))))</f>
        <v>-</v>
      </c>
      <c r="D16" s="77" t="str">
        <f>IF(D$4=SOLL!$O$4,'AP Teil 1-K'!$H17,IF(D$4=SOLL!$B$4,TNBa!$H21,IF('2. Ausbildungsjahr'!D$4=SOLL!$C$4,KSMf!$H20,IF('2. Ausbildungsjahr'!D$4=SOLL!$D$4,TNFs!$H14,IF('2. Ausbildungsjahr'!D$4=SOLL!$E$4,TNBi!$H21,IF('2. Ausbildungsjahr'!D$4=SOLL!$F$4,'TEBa 1&amp;2'!$H21,IF('2. Ausbildungsjahr'!D$4=SOLL!$G$4,'TEBa 3&amp;4'!$H21,IF('2. Ausbildungsjahr'!D$4=SOLL!$H$4,'KSM WA'!$H20,IF('2. Ausbildungsjahr'!D$4=SOLL!$I$4,KSMl!$H17,IF('2. Ausbildungsjahr'!D$4=SOLL!$J$4,#REF!,IF('2. Ausbildungsjahr'!D$4=SOLL!$K$4,'PPC-H'!$H23,IF('2. Ausbildungsjahr'!D$4=SOLL!$L$4,'PPC-K'!$H23,IF(D$4=SOLL!$N$4,"-",IF('2. Ausbildungsjahr'!D$4=SOLL!$M$4,Zielbogen!$H17,""))))))))))))))</f>
        <v>-</v>
      </c>
      <c r="E16" s="77" t="str">
        <f>IF(E$4=SOLL!$O$4,'AP Teil 1-K'!$H17,IF(E$4=SOLL!$B$4,TNBa!$H21,IF('2. Ausbildungsjahr'!E$4=SOLL!$C$4,KSMf!$H20,IF('2. Ausbildungsjahr'!E$4=SOLL!$D$4,TNFs!$H14,IF('2. Ausbildungsjahr'!E$4=SOLL!$E$4,TNBi!$H21,IF('2. Ausbildungsjahr'!E$4=SOLL!$F$4,'TEBa 1&amp;2'!$H21,IF('2. Ausbildungsjahr'!E$4=SOLL!$G$4,'TEBa 3&amp;4'!$H21,IF('2. Ausbildungsjahr'!E$4=SOLL!$H$4,'KSM WA'!$H20,IF('2. Ausbildungsjahr'!E$4=SOLL!$I$4,KSMl!$H17,IF('2. Ausbildungsjahr'!E$4=SOLL!$J$4,#REF!,IF('2. Ausbildungsjahr'!E$4=SOLL!$K$4,'PPC-H'!$H23,IF('2. Ausbildungsjahr'!E$4=SOLL!$L$4,'PPC-K'!$H23,IF(E$4=SOLL!$N$4,"-",IF('2. Ausbildungsjahr'!E$4=SOLL!$M$4,Zielbogen!$H17,""))))))))))))))</f>
        <v>-</v>
      </c>
      <c r="F16" s="77" t="str">
        <f>IF(F$4=SOLL!$O$4,'AP Teil 1-K'!$H17,IF(F$4=SOLL!$B$4,TNBa!$H21,IF('2. Ausbildungsjahr'!F$4=SOLL!$C$4,KSMf!$H20,IF('2. Ausbildungsjahr'!F$4=SOLL!$D$4,TNFs!$H14,IF('2. Ausbildungsjahr'!F$4=SOLL!$E$4,TNBi!$H21,IF('2. Ausbildungsjahr'!F$4=SOLL!$F$4,'TEBa 1&amp;2'!$H21,IF('2. Ausbildungsjahr'!F$4=SOLL!$G$4,'TEBa 3&amp;4'!$H21,IF('2. Ausbildungsjahr'!F$4=SOLL!$H$4,'KSM WA'!$H20,IF('2. Ausbildungsjahr'!F$4=SOLL!$I$4,KSMl!$H17,IF('2. Ausbildungsjahr'!F$4=SOLL!$J$4,#REF!,IF('2. Ausbildungsjahr'!F$4=SOLL!$K$4,'PPC-H'!$H23,IF('2. Ausbildungsjahr'!F$4=SOLL!$L$4,'PPC-K'!$H23,IF(F$4=SOLL!$N$4,"-",IF('2. Ausbildungsjahr'!F$4=SOLL!$M$4,Zielbogen!$H17,""))))))))))))))</f>
        <v>-</v>
      </c>
      <c r="G16" s="77" t="str">
        <f>IF(G$4=SOLL!$O$4,'AP Teil 1-K'!$H17,IF(G$4=SOLL!$B$4,TNBa!$H21,IF('2. Ausbildungsjahr'!G$4=SOLL!$C$4,KSMf!$H20,IF('2. Ausbildungsjahr'!G$4=SOLL!$D$4,TNFs!$H14,IF('2. Ausbildungsjahr'!G$4=SOLL!$E$4,TNBi!$H21,IF('2. Ausbildungsjahr'!G$4=SOLL!$F$4,'TEBa 1&amp;2'!$H21,IF('2. Ausbildungsjahr'!G$4=SOLL!$G$4,'TEBa 3&amp;4'!$H21,IF('2. Ausbildungsjahr'!G$4=SOLL!$H$4,'KSM WA'!$H20,IF('2. Ausbildungsjahr'!G$4=SOLL!$I$4,KSMl!$H17,IF('2. Ausbildungsjahr'!G$4=SOLL!$J$4,#REF!,IF('2. Ausbildungsjahr'!G$4=SOLL!$K$4,'PPC-H'!$H23,IF('2. Ausbildungsjahr'!G$4=SOLL!$L$4,'PPC-K'!$H23,IF(G$4=SOLL!$N$4,"-",IF('2. Ausbildungsjahr'!G$4=SOLL!$M$4,Zielbogen!$H17,""))))))))))))))</f>
        <v>-</v>
      </c>
      <c r="H16" s="77" t="str">
        <f>IF(H$4=SOLL!$O$4,'AP Teil 1-K'!$H17,IF(H$4=SOLL!$B$4,TNBa!$H21,IF('2. Ausbildungsjahr'!H$4=SOLL!$C$4,KSMf!$H20,IF('2. Ausbildungsjahr'!H$4=SOLL!$D$4,TNFs!$H14,IF('2. Ausbildungsjahr'!H$4=SOLL!$E$4,TNBi!$H21,IF('2. Ausbildungsjahr'!H$4=SOLL!$F$4,'TEBa 1&amp;2'!$H21,IF('2. Ausbildungsjahr'!H$4=SOLL!$G$4,'TEBa 3&amp;4'!$H21,IF('2. Ausbildungsjahr'!H$4=SOLL!$H$4,'KSM WA'!$H20,IF('2. Ausbildungsjahr'!H$4=SOLL!$I$4,KSMl!$H17,IF('2. Ausbildungsjahr'!H$4=SOLL!$J$4,#REF!,IF('2. Ausbildungsjahr'!H$4=SOLL!$K$4,'PPC-H'!$H23,IF('2. Ausbildungsjahr'!H$4=SOLL!$L$4,'PPC-K'!$H23,IF(H$4=SOLL!$N$4,"-",IF('2. Ausbildungsjahr'!H$4=SOLL!$M$4,Zielbogen!$H17,""))))))))))))))</f>
        <v>-</v>
      </c>
      <c r="I16" s="77" t="str">
        <f>IF(I$4=SOLL!$O$4,'AP Teil 1-K'!$H17,IF(I$4=SOLL!$B$4,TNBa!$H21,IF('2. Ausbildungsjahr'!I$4=SOLL!$C$4,KSMf!$H20,IF('2. Ausbildungsjahr'!I$4=SOLL!$D$4,TNFs!$H14,IF('2. Ausbildungsjahr'!I$4=SOLL!$E$4,TNBi!$H21,IF('2. Ausbildungsjahr'!I$4=SOLL!$F$4,'TEBa 1&amp;2'!$H21,IF('2. Ausbildungsjahr'!I$4=SOLL!$G$4,'TEBa 3&amp;4'!$H21,IF('2. Ausbildungsjahr'!I$4=SOLL!$H$4,'KSM WA'!$H20,IF('2. Ausbildungsjahr'!I$4=SOLL!$I$4,KSMl!$H17,IF('2. Ausbildungsjahr'!I$4=SOLL!$J$4,#REF!,IF('2. Ausbildungsjahr'!I$4=SOLL!$K$4,'PPC-H'!$H23,IF('2. Ausbildungsjahr'!I$4=SOLL!$L$4,'PPC-K'!$H23,IF(I$4=SOLL!$N$4,"-",IF('2. Ausbildungsjahr'!I$4=SOLL!$M$4,Zielbogen!$H17,""))))))))))))))</f>
        <v>-</v>
      </c>
      <c r="J16" s="77" t="str">
        <f>IF(J$4=SOLL!$O$4,'AP Teil 1-K'!$H17,IF(J$4=SOLL!$B$4,TNBa!$H21,IF('2. Ausbildungsjahr'!J$4=SOLL!$C$4,KSMf!$H20,IF('2. Ausbildungsjahr'!J$4=SOLL!$D$4,TNFs!$H14,IF('2. Ausbildungsjahr'!J$4=SOLL!$E$4,TNBi!$H21,IF('2. Ausbildungsjahr'!J$4=SOLL!$F$4,'TEBa 1&amp;2'!$H21,IF('2. Ausbildungsjahr'!J$4=SOLL!$G$4,'TEBa 3&amp;4'!$H21,IF('2. Ausbildungsjahr'!J$4=SOLL!$H$4,'KSM WA'!$H20,IF('2. Ausbildungsjahr'!J$4=SOLL!$I$4,KSMl!$H17,IF('2. Ausbildungsjahr'!J$4=SOLL!$J$4,#REF!,IF('2. Ausbildungsjahr'!J$4=SOLL!$K$4,'PPC-H'!$H23,IF('2. Ausbildungsjahr'!J$4=SOLL!$L$4,'PPC-K'!$H23,IF(J$4=SOLL!$N$4,"-",IF('2. Ausbildungsjahr'!J$4=SOLL!$M$4,Zielbogen!$H17,""))))))))))))))</f>
        <v>-</v>
      </c>
      <c r="K16" s="77" t="str">
        <f>IF(K$4=SOLL!$O$4,'AP Teil 1-K'!$H17,IF(K$4=SOLL!$B$4,TNBa!$H21,IF('2. Ausbildungsjahr'!K$4=SOLL!$C$4,KSMf!$H20,IF('2. Ausbildungsjahr'!K$4=SOLL!$D$4,TNFs!$H14,IF('2. Ausbildungsjahr'!K$4=SOLL!$E$4,TNBi!$H21,IF('2. Ausbildungsjahr'!K$4=SOLL!$F$4,'TEBa 1&amp;2'!$H21,IF('2. Ausbildungsjahr'!K$4=SOLL!$G$4,'TEBa 3&amp;4'!$H21,IF('2. Ausbildungsjahr'!K$4=SOLL!$H$4,'KSM WA'!$H20,IF('2. Ausbildungsjahr'!K$4=SOLL!$I$4,KSMl!$H17,IF('2. Ausbildungsjahr'!K$4=SOLL!$J$4,#REF!,IF('2. Ausbildungsjahr'!K$4=SOLL!$K$4,'PPC-H'!$H23,IF('2. Ausbildungsjahr'!K$4=SOLL!$L$4,'PPC-K'!$H23,IF(K$4=SOLL!$N$4,"-",IF('2. Ausbildungsjahr'!K$4=SOLL!$M$4,Zielbogen!$H17,""))))))))))))))</f>
        <v>-</v>
      </c>
      <c r="L16" s="12">
        <f>SUM('Hilfsblatt 2. AJ'!C16,'Hilfsblatt 2. AJ'!E16,'Hilfsblatt 2. AJ'!G16,'Hilfsblatt 2. AJ'!I16,'Hilfsblatt 2. AJ'!K16,'Hilfsblatt 2. AJ'!M16,'Hilfsblatt 2. AJ'!O16,'Hilfsblatt 2. AJ'!Q16,'Hilfsblatt 2. AJ'!S16,'Hilfsblatt 2. AJ'!U16)</f>
        <v>0</v>
      </c>
      <c r="M16" s="11" t="e">
        <f>('Hilfsblatt 2. AJ'!B16*'Hilfsblatt 2. AJ'!C16+'Hilfsblatt 2. AJ'!D16*'Hilfsblatt 2. AJ'!E16+'Hilfsblatt 2. AJ'!F16*'Hilfsblatt 2. AJ'!G16+'Hilfsblatt 2. AJ'!H16*'Hilfsblatt 2. AJ'!I16+'Hilfsblatt 2. AJ'!J16*'Hilfsblatt 2. AJ'!K16+'Hilfsblatt 2. AJ'!L16*'Hilfsblatt 2. AJ'!M16+'Hilfsblatt 2. AJ'!N16*'Hilfsblatt 2. AJ'!O16+'Hilfsblatt 2. AJ'!P16*'Hilfsblatt 2. AJ'!Q16+'Hilfsblatt 2. AJ'!R16*'Hilfsblatt 2. AJ'!S16+'Hilfsblatt 2. AJ'!T16*'Hilfsblatt 2. AJ'!U16)/L16</f>
        <v>#DIV/0!</v>
      </c>
    </row>
    <row r="17" spans="1:13" x14ac:dyDescent="0.25">
      <c r="A17" s="168" t="s">
        <v>50</v>
      </c>
      <c r="B17" s="77" t="str">
        <f>IF(B$4=SOLL!$O$4,'AP Teil 1-K'!$H18,IF(B$4=SOLL!$B$4,TNBa!$H22,IF('2. Ausbildungsjahr'!B$4=SOLL!$C$4,KSMf!$H21,IF('2. Ausbildungsjahr'!B$4=SOLL!$D$4,SOLL!$D$17,IF('2. Ausbildungsjahr'!B$4=SOLL!$E$4,TNBi!$H22,IF('2. Ausbildungsjahr'!B$4=SOLL!$F$4,'TEBa 1&amp;2'!$H22,IF('2. Ausbildungsjahr'!B$4=SOLL!$G$4,'TEBa 3&amp;4'!$H22,IF('2. Ausbildungsjahr'!B$4=SOLL!$H$4,'KSM WA'!$H21,IF('2. Ausbildungsjahr'!B$4=SOLL!$I$4,KSMl!$H18,IF('2. Ausbildungsjahr'!B$4=SOLL!$J$4,#REF!,IF('2. Ausbildungsjahr'!B$4=SOLL!$K$4,'PPC-H'!$H24,IF('2. Ausbildungsjahr'!B$4=SOLL!$L$4,'PPC-K'!$H24,IF(B$4=SOLL!$N$4,"-",IF('2. Ausbildungsjahr'!B$4=SOLL!$M$4,Zielbogen!$H18,""))))))))))))))</f>
        <v>-</v>
      </c>
      <c r="C17" s="77" t="str">
        <f>IF(C$4=SOLL!$O$4,'AP Teil 1-K'!$H18,IF(C$4=SOLL!$B$4,TNBa!$H22,IF('2. Ausbildungsjahr'!C$4=SOLL!$C$4,KSMf!$H21,IF('2. Ausbildungsjahr'!C$4=SOLL!$D$4,SOLL!$D$17,IF('2. Ausbildungsjahr'!C$4=SOLL!$E$4,TNBi!$H22,IF('2. Ausbildungsjahr'!C$4=SOLL!$F$4,'TEBa 1&amp;2'!$H22,IF('2. Ausbildungsjahr'!C$4=SOLL!$G$4,'TEBa 3&amp;4'!$H22,IF('2. Ausbildungsjahr'!C$4=SOLL!$H$4,'KSM WA'!$H21,IF('2. Ausbildungsjahr'!C$4=SOLL!$I$4,KSMl!$H18,IF('2. Ausbildungsjahr'!C$4=SOLL!$J$4,#REF!,IF('2. Ausbildungsjahr'!C$4=SOLL!$K$4,'PPC-H'!$H24,IF('2. Ausbildungsjahr'!C$4=SOLL!$L$4,'PPC-K'!$H24,IF(C$4=SOLL!$N$4,"-",IF('2. Ausbildungsjahr'!C$4=SOLL!$M$4,Zielbogen!$H18,""))))))))))))))</f>
        <v>-</v>
      </c>
      <c r="D17" s="77" t="str">
        <f>IF(D$4=SOLL!$O$4,'AP Teil 1-K'!$H18,IF(D$4=SOLL!$B$4,TNBa!$H22,IF('2. Ausbildungsjahr'!D$4=SOLL!$C$4,KSMf!$H21,IF('2. Ausbildungsjahr'!D$4=SOLL!$D$4,SOLL!$D$17,IF('2. Ausbildungsjahr'!D$4=SOLL!$E$4,TNBi!$H22,IF('2. Ausbildungsjahr'!D$4=SOLL!$F$4,'TEBa 1&amp;2'!$H22,IF('2. Ausbildungsjahr'!D$4=SOLL!$G$4,'TEBa 3&amp;4'!$H22,IF('2. Ausbildungsjahr'!D$4=SOLL!$H$4,'KSM WA'!$H21,IF('2. Ausbildungsjahr'!D$4=SOLL!$I$4,KSMl!$H18,IF('2. Ausbildungsjahr'!D$4=SOLL!$J$4,#REF!,IF('2. Ausbildungsjahr'!D$4=SOLL!$K$4,'PPC-H'!$H24,IF('2. Ausbildungsjahr'!D$4=SOLL!$L$4,'PPC-K'!$H24,IF(D$4=SOLL!$N$4,"-",IF('2. Ausbildungsjahr'!D$4=SOLL!$M$4,Zielbogen!$H18,""))))))))))))))</f>
        <v>-</v>
      </c>
      <c r="E17" s="77" t="str">
        <f>IF(E$4=SOLL!$O$4,'AP Teil 1-K'!$H18,IF(E$4=SOLL!$B$4,TNBa!$H22,IF('2. Ausbildungsjahr'!E$4=SOLL!$C$4,KSMf!$H21,IF('2. Ausbildungsjahr'!E$4=SOLL!$D$4,SOLL!$D$17,IF('2. Ausbildungsjahr'!E$4=SOLL!$E$4,TNBi!$H22,IF('2. Ausbildungsjahr'!E$4=SOLL!$F$4,'TEBa 1&amp;2'!$H22,IF('2. Ausbildungsjahr'!E$4=SOLL!$G$4,'TEBa 3&amp;4'!$H22,IF('2. Ausbildungsjahr'!E$4=SOLL!$H$4,'KSM WA'!$H21,IF('2. Ausbildungsjahr'!E$4=SOLL!$I$4,KSMl!$H18,IF('2. Ausbildungsjahr'!E$4=SOLL!$J$4,#REF!,IF('2. Ausbildungsjahr'!E$4=SOLL!$K$4,'PPC-H'!$H24,IF('2. Ausbildungsjahr'!E$4=SOLL!$L$4,'PPC-K'!$H24,IF(E$4=SOLL!$N$4,"-",IF('2. Ausbildungsjahr'!E$4=SOLL!$M$4,Zielbogen!$H18,""))))))))))))))</f>
        <v>-</v>
      </c>
      <c r="F17" s="77" t="str">
        <f>IF(F$4=SOLL!$O$4,'AP Teil 1-K'!$H18,IF(F$4=SOLL!$B$4,TNBa!$H22,IF('2. Ausbildungsjahr'!F$4=SOLL!$C$4,KSMf!$H21,IF('2. Ausbildungsjahr'!F$4=SOLL!$D$4,SOLL!$D$17,IF('2. Ausbildungsjahr'!F$4=SOLL!$E$4,TNBi!$H22,IF('2. Ausbildungsjahr'!F$4=SOLL!$F$4,'TEBa 1&amp;2'!$H22,IF('2. Ausbildungsjahr'!F$4=SOLL!$G$4,'TEBa 3&amp;4'!$H22,IF('2. Ausbildungsjahr'!F$4=SOLL!$H$4,'KSM WA'!$H21,IF('2. Ausbildungsjahr'!F$4=SOLL!$I$4,KSMl!$H18,IF('2. Ausbildungsjahr'!F$4=SOLL!$J$4,#REF!,IF('2. Ausbildungsjahr'!F$4=SOLL!$K$4,'PPC-H'!$H24,IF('2. Ausbildungsjahr'!F$4=SOLL!$L$4,'PPC-K'!$H24,IF(F$4=SOLL!$N$4,"-",IF('2. Ausbildungsjahr'!F$4=SOLL!$M$4,Zielbogen!$H18,""))))))))))))))</f>
        <v>-</v>
      </c>
      <c r="G17" s="77" t="str">
        <f>IF(G$4=SOLL!$O$4,'AP Teil 1-K'!$H18,IF(G$4=SOLL!$B$4,TNBa!$H22,IF('2. Ausbildungsjahr'!G$4=SOLL!$C$4,KSMf!$H21,IF('2. Ausbildungsjahr'!G$4=SOLL!$D$4,SOLL!$D$17,IF('2. Ausbildungsjahr'!G$4=SOLL!$E$4,TNBi!$H22,IF('2. Ausbildungsjahr'!G$4=SOLL!$F$4,'TEBa 1&amp;2'!$H22,IF('2. Ausbildungsjahr'!G$4=SOLL!$G$4,'TEBa 3&amp;4'!$H22,IF('2. Ausbildungsjahr'!G$4=SOLL!$H$4,'KSM WA'!$H21,IF('2. Ausbildungsjahr'!G$4=SOLL!$I$4,KSMl!$H18,IF('2. Ausbildungsjahr'!G$4=SOLL!$J$4,#REF!,IF('2. Ausbildungsjahr'!G$4=SOLL!$K$4,'PPC-H'!$H24,IF('2. Ausbildungsjahr'!G$4=SOLL!$L$4,'PPC-K'!$H24,IF(G$4=SOLL!$N$4,"-",IF('2. Ausbildungsjahr'!G$4=SOLL!$M$4,Zielbogen!$H18,""))))))))))))))</f>
        <v>-</v>
      </c>
      <c r="H17" s="77" t="str">
        <f>IF(H$4=SOLL!$O$4,'AP Teil 1-K'!$H18,IF(H$4=SOLL!$B$4,TNBa!$H22,IF('2. Ausbildungsjahr'!H$4=SOLL!$C$4,KSMf!$H21,IF('2. Ausbildungsjahr'!H$4=SOLL!$D$4,SOLL!$D$17,IF('2. Ausbildungsjahr'!H$4=SOLL!$E$4,TNBi!$H22,IF('2. Ausbildungsjahr'!H$4=SOLL!$F$4,'TEBa 1&amp;2'!$H22,IF('2. Ausbildungsjahr'!H$4=SOLL!$G$4,'TEBa 3&amp;4'!$H22,IF('2. Ausbildungsjahr'!H$4=SOLL!$H$4,'KSM WA'!$H21,IF('2. Ausbildungsjahr'!H$4=SOLL!$I$4,KSMl!$H18,IF('2. Ausbildungsjahr'!H$4=SOLL!$J$4,#REF!,IF('2. Ausbildungsjahr'!H$4=SOLL!$K$4,'PPC-H'!$H24,IF('2. Ausbildungsjahr'!H$4=SOLL!$L$4,'PPC-K'!$H24,IF(H$4=SOLL!$N$4,"-",IF('2. Ausbildungsjahr'!H$4=SOLL!$M$4,Zielbogen!$H18,""))))))))))))))</f>
        <v>-</v>
      </c>
      <c r="I17" s="77" t="str">
        <f>IF(I$4=SOLL!$O$4,'AP Teil 1-K'!$H18,IF(I$4=SOLL!$B$4,TNBa!$H22,IF('2. Ausbildungsjahr'!I$4=SOLL!$C$4,KSMf!$H21,IF('2. Ausbildungsjahr'!I$4=SOLL!$D$4,SOLL!$D$17,IF('2. Ausbildungsjahr'!I$4=SOLL!$E$4,TNBi!$H22,IF('2. Ausbildungsjahr'!I$4=SOLL!$F$4,'TEBa 1&amp;2'!$H22,IF('2. Ausbildungsjahr'!I$4=SOLL!$G$4,'TEBa 3&amp;4'!$H22,IF('2. Ausbildungsjahr'!I$4=SOLL!$H$4,'KSM WA'!$H21,IF('2. Ausbildungsjahr'!I$4=SOLL!$I$4,KSMl!$H18,IF('2. Ausbildungsjahr'!I$4=SOLL!$J$4,#REF!,IF('2. Ausbildungsjahr'!I$4=SOLL!$K$4,'PPC-H'!$H24,IF('2. Ausbildungsjahr'!I$4=SOLL!$L$4,'PPC-K'!$H24,IF(I$4=SOLL!$N$4,"-",IF('2. Ausbildungsjahr'!I$4=SOLL!$M$4,Zielbogen!$H18,""))))))))))))))</f>
        <v>-</v>
      </c>
      <c r="J17" s="77" t="str">
        <f>IF(J$4=SOLL!$O$4,'AP Teil 1-K'!$H18,IF(J$4=SOLL!$B$4,TNBa!$H22,IF('2. Ausbildungsjahr'!J$4=SOLL!$C$4,KSMf!$H21,IF('2. Ausbildungsjahr'!J$4=SOLL!$D$4,SOLL!$D$17,IF('2. Ausbildungsjahr'!J$4=SOLL!$E$4,TNBi!$H22,IF('2. Ausbildungsjahr'!J$4=SOLL!$F$4,'TEBa 1&amp;2'!$H22,IF('2. Ausbildungsjahr'!J$4=SOLL!$G$4,'TEBa 3&amp;4'!$H22,IF('2. Ausbildungsjahr'!J$4=SOLL!$H$4,'KSM WA'!$H21,IF('2. Ausbildungsjahr'!J$4=SOLL!$I$4,KSMl!$H18,IF('2. Ausbildungsjahr'!J$4=SOLL!$J$4,#REF!,IF('2. Ausbildungsjahr'!J$4=SOLL!$K$4,'PPC-H'!$H24,IF('2. Ausbildungsjahr'!J$4=SOLL!$L$4,'PPC-K'!$H24,IF(J$4=SOLL!$N$4,"-",IF('2. Ausbildungsjahr'!J$4=SOLL!$M$4,Zielbogen!$H18,""))))))))))))))</f>
        <v>-</v>
      </c>
      <c r="K17" s="77" t="str">
        <f>IF(K$4=SOLL!$O$4,'AP Teil 1-K'!$H18,IF(K$4=SOLL!$B$4,TNBa!$H22,IF('2. Ausbildungsjahr'!K$4=SOLL!$C$4,KSMf!$H21,IF('2. Ausbildungsjahr'!K$4=SOLL!$D$4,SOLL!$D$17,IF('2. Ausbildungsjahr'!K$4=SOLL!$E$4,TNBi!$H22,IF('2. Ausbildungsjahr'!K$4=SOLL!$F$4,'TEBa 1&amp;2'!$H22,IF('2. Ausbildungsjahr'!K$4=SOLL!$G$4,'TEBa 3&amp;4'!$H22,IF('2. Ausbildungsjahr'!K$4=SOLL!$H$4,'KSM WA'!$H21,IF('2. Ausbildungsjahr'!K$4=SOLL!$I$4,KSMl!$H18,IF('2. Ausbildungsjahr'!K$4=SOLL!$J$4,#REF!,IF('2. Ausbildungsjahr'!K$4=SOLL!$K$4,'PPC-H'!$H24,IF('2. Ausbildungsjahr'!K$4=SOLL!$L$4,'PPC-K'!$H24,IF(K$4=SOLL!$N$4,"-",IF('2. Ausbildungsjahr'!K$4=SOLL!$M$4,Zielbogen!$H18,""))))))))))))))</f>
        <v>-</v>
      </c>
      <c r="L17" s="12">
        <f>SUM('Hilfsblatt 2. AJ'!C17,'Hilfsblatt 2. AJ'!E17,'Hilfsblatt 2. AJ'!G17,'Hilfsblatt 2. AJ'!I17,'Hilfsblatt 2. AJ'!K17,'Hilfsblatt 2. AJ'!M17,'Hilfsblatt 2. AJ'!O17,'Hilfsblatt 2. AJ'!Q17,'Hilfsblatt 2. AJ'!S17,'Hilfsblatt 2. AJ'!U17)</f>
        <v>0</v>
      </c>
      <c r="M17" s="11" t="e">
        <f>('Hilfsblatt 2. AJ'!B17*'Hilfsblatt 2. AJ'!C17+'Hilfsblatt 2. AJ'!D17*'Hilfsblatt 2. AJ'!E17+'Hilfsblatt 2. AJ'!F17*'Hilfsblatt 2. AJ'!G17+'Hilfsblatt 2. AJ'!H17*'Hilfsblatt 2. AJ'!I17+'Hilfsblatt 2. AJ'!J17*'Hilfsblatt 2. AJ'!K17+'Hilfsblatt 2. AJ'!L17*'Hilfsblatt 2. AJ'!M17+'Hilfsblatt 2. AJ'!N17*'Hilfsblatt 2. AJ'!O17+'Hilfsblatt 2. AJ'!P17*'Hilfsblatt 2. AJ'!Q17+'Hilfsblatt 2. AJ'!R17*'Hilfsblatt 2. AJ'!S17+'Hilfsblatt 2. AJ'!T17*'Hilfsblatt 2. AJ'!U17)/L17</f>
        <v>#DIV/0!</v>
      </c>
    </row>
    <row r="18" spans="1:13" x14ac:dyDescent="0.25">
      <c r="A18" s="168" t="s">
        <v>51</v>
      </c>
      <c r="B18" s="77" t="str">
        <f>IF(B$4=SOLL!$O$4,'AP Teil 1-K'!$H19,IF(B$4=SOLL!$B$4,TNBa!$H23,IF('2. Ausbildungsjahr'!B$4=SOLL!$C$4,KSMf!$H22,IF('2. Ausbildungsjahr'!B$4=SOLL!$D$4,SOLL!$D$17,IF('2. Ausbildungsjahr'!B$4=SOLL!$E$4,TNBi!$H23,IF('2. Ausbildungsjahr'!B$4=SOLL!$F$4,'TEBa 1&amp;2'!$H23,IF('2. Ausbildungsjahr'!B$4=SOLL!$G$4,'TEBa 3&amp;4'!$H23,IF('2. Ausbildungsjahr'!B$4=SOLL!$H$4,'KSM WA'!$H22,IF('2. Ausbildungsjahr'!B$4=SOLL!$I$4,KSMl!$H19,IF('2. Ausbildungsjahr'!B$4=SOLL!$J$4,#REF!,IF('2. Ausbildungsjahr'!B$4=SOLL!$K$4,'PPC-H'!$H25,IF('2. Ausbildungsjahr'!B$4=SOLL!$L$4,'PPC-K'!$H25,IF(B$4=SOLL!$N$4,"-",IF('2. Ausbildungsjahr'!B$4=SOLL!$M$4,Zielbogen!$H19,""))))))))))))))</f>
        <v>-</v>
      </c>
      <c r="C18" s="77" t="str">
        <f>IF(C$4=SOLL!$O$4,'AP Teil 1-K'!$H19,IF(C$4=SOLL!$B$4,TNBa!$H23,IF('2. Ausbildungsjahr'!C$4=SOLL!$C$4,KSMf!$H22,IF('2. Ausbildungsjahr'!C$4=SOLL!$D$4,SOLL!$D$17,IF('2. Ausbildungsjahr'!C$4=SOLL!$E$4,TNBi!$H23,IF('2. Ausbildungsjahr'!C$4=SOLL!$F$4,'TEBa 1&amp;2'!$H23,IF('2. Ausbildungsjahr'!C$4=SOLL!$G$4,'TEBa 3&amp;4'!$H23,IF('2. Ausbildungsjahr'!C$4=SOLL!$H$4,'KSM WA'!$H22,IF('2. Ausbildungsjahr'!C$4=SOLL!$I$4,KSMl!$H19,IF('2. Ausbildungsjahr'!C$4=SOLL!$J$4,#REF!,IF('2. Ausbildungsjahr'!C$4=SOLL!$K$4,'PPC-H'!$H25,IF('2. Ausbildungsjahr'!C$4=SOLL!$L$4,'PPC-K'!$H25,IF(C$4=SOLL!$N$4,"-",IF('2. Ausbildungsjahr'!C$4=SOLL!$M$4,Zielbogen!$H19,""))))))))))))))</f>
        <v>-</v>
      </c>
      <c r="D18" s="77" t="str">
        <f>IF(D$4=SOLL!$O$4,'AP Teil 1-K'!$H19,IF(D$4=SOLL!$B$4,TNBa!$H23,IF('2. Ausbildungsjahr'!D$4=SOLL!$C$4,KSMf!$H22,IF('2. Ausbildungsjahr'!D$4=SOLL!$D$4,SOLL!$D$17,IF('2. Ausbildungsjahr'!D$4=SOLL!$E$4,TNBi!$H23,IF('2. Ausbildungsjahr'!D$4=SOLL!$F$4,'TEBa 1&amp;2'!$H23,IF('2. Ausbildungsjahr'!D$4=SOLL!$G$4,'TEBa 3&amp;4'!$H23,IF('2. Ausbildungsjahr'!D$4=SOLL!$H$4,'KSM WA'!$H22,IF('2. Ausbildungsjahr'!D$4=SOLL!$I$4,KSMl!$H19,IF('2. Ausbildungsjahr'!D$4=SOLL!$J$4,#REF!,IF('2. Ausbildungsjahr'!D$4=SOLL!$K$4,'PPC-H'!$H25,IF('2. Ausbildungsjahr'!D$4=SOLL!$L$4,'PPC-K'!$H25,IF(D$4=SOLL!$N$4,"-",IF('2. Ausbildungsjahr'!D$4=SOLL!$M$4,Zielbogen!$H19,""))))))))))))))</f>
        <v>-</v>
      </c>
      <c r="E18" s="77" t="str">
        <f>IF(E$4=SOLL!$O$4,'AP Teil 1-K'!$H19,IF(E$4=SOLL!$B$4,TNBa!$H23,IF('2. Ausbildungsjahr'!E$4=SOLL!$C$4,KSMf!$H22,IF('2. Ausbildungsjahr'!E$4=SOLL!$D$4,SOLL!$D$17,IF('2. Ausbildungsjahr'!E$4=SOLL!$E$4,TNBi!$H23,IF('2. Ausbildungsjahr'!E$4=SOLL!$F$4,'TEBa 1&amp;2'!$H23,IF('2. Ausbildungsjahr'!E$4=SOLL!$G$4,'TEBa 3&amp;4'!$H23,IF('2. Ausbildungsjahr'!E$4=SOLL!$H$4,'KSM WA'!$H22,IF('2. Ausbildungsjahr'!E$4=SOLL!$I$4,KSMl!$H19,IF('2. Ausbildungsjahr'!E$4=SOLL!$J$4,#REF!,IF('2. Ausbildungsjahr'!E$4=SOLL!$K$4,'PPC-H'!$H25,IF('2. Ausbildungsjahr'!E$4=SOLL!$L$4,'PPC-K'!$H25,IF(E$4=SOLL!$N$4,"-",IF('2. Ausbildungsjahr'!E$4=SOLL!$M$4,Zielbogen!$H19,""))))))))))))))</f>
        <v>-</v>
      </c>
      <c r="F18" s="77" t="str">
        <f>IF(F$4=SOLL!$O$4,'AP Teil 1-K'!$H19,IF(F$4=SOLL!$B$4,TNBa!$H23,IF('2. Ausbildungsjahr'!F$4=SOLL!$C$4,KSMf!$H22,IF('2. Ausbildungsjahr'!F$4=SOLL!$D$4,SOLL!$D$17,IF('2. Ausbildungsjahr'!F$4=SOLL!$E$4,TNBi!$H23,IF('2. Ausbildungsjahr'!F$4=SOLL!$F$4,'TEBa 1&amp;2'!$H23,IF('2. Ausbildungsjahr'!F$4=SOLL!$G$4,'TEBa 3&amp;4'!$H23,IF('2. Ausbildungsjahr'!F$4=SOLL!$H$4,'KSM WA'!$H22,IF('2. Ausbildungsjahr'!F$4=SOLL!$I$4,KSMl!$H19,IF('2. Ausbildungsjahr'!F$4=SOLL!$J$4,#REF!,IF('2. Ausbildungsjahr'!F$4=SOLL!$K$4,'PPC-H'!$H25,IF('2. Ausbildungsjahr'!F$4=SOLL!$L$4,'PPC-K'!$H25,IF(F$4=SOLL!$N$4,"-",IF('2. Ausbildungsjahr'!F$4=SOLL!$M$4,Zielbogen!$H19,""))))))))))))))</f>
        <v>-</v>
      </c>
      <c r="G18" s="77" t="str">
        <f>IF(G$4=SOLL!$O$4,'AP Teil 1-K'!$H19,IF(G$4=SOLL!$B$4,TNBa!$H23,IF('2. Ausbildungsjahr'!G$4=SOLL!$C$4,KSMf!$H22,IF('2. Ausbildungsjahr'!G$4=SOLL!$D$4,SOLL!$D$17,IF('2. Ausbildungsjahr'!G$4=SOLL!$E$4,TNBi!$H23,IF('2. Ausbildungsjahr'!G$4=SOLL!$F$4,'TEBa 1&amp;2'!$H23,IF('2. Ausbildungsjahr'!G$4=SOLL!$G$4,'TEBa 3&amp;4'!$H23,IF('2. Ausbildungsjahr'!G$4=SOLL!$H$4,'KSM WA'!$H22,IF('2. Ausbildungsjahr'!G$4=SOLL!$I$4,KSMl!$H19,IF('2. Ausbildungsjahr'!G$4=SOLL!$J$4,#REF!,IF('2. Ausbildungsjahr'!G$4=SOLL!$K$4,'PPC-H'!$H25,IF('2. Ausbildungsjahr'!G$4=SOLL!$L$4,'PPC-K'!$H25,IF(G$4=SOLL!$N$4,"-",IF('2. Ausbildungsjahr'!G$4=SOLL!$M$4,Zielbogen!$H19,""))))))))))))))</f>
        <v>-</v>
      </c>
      <c r="H18" s="77" t="str">
        <f>IF(H$4=SOLL!$O$4,'AP Teil 1-K'!$H19,IF(H$4=SOLL!$B$4,TNBa!$H23,IF('2. Ausbildungsjahr'!H$4=SOLL!$C$4,KSMf!$H22,IF('2. Ausbildungsjahr'!H$4=SOLL!$D$4,SOLL!$D$17,IF('2. Ausbildungsjahr'!H$4=SOLL!$E$4,TNBi!$H23,IF('2. Ausbildungsjahr'!H$4=SOLL!$F$4,'TEBa 1&amp;2'!$H23,IF('2. Ausbildungsjahr'!H$4=SOLL!$G$4,'TEBa 3&amp;4'!$H23,IF('2. Ausbildungsjahr'!H$4=SOLL!$H$4,'KSM WA'!$H22,IF('2. Ausbildungsjahr'!H$4=SOLL!$I$4,KSMl!$H19,IF('2. Ausbildungsjahr'!H$4=SOLL!$J$4,#REF!,IF('2. Ausbildungsjahr'!H$4=SOLL!$K$4,'PPC-H'!$H25,IF('2. Ausbildungsjahr'!H$4=SOLL!$L$4,'PPC-K'!$H25,IF(H$4=SOLL!$N$4,"-",IF('2. Ausbildungsjahr'!H$4=SOLL!$M$4,Zielbogen!$H19,""))))))))))))))</f>
        <v>-</v>
      </c>
      <c r="I18" s="77" t="str">
        <f>IF(I$4=SOLL!$O$4,'AP Teil 1-K'!$H19,IF(I$4=SOLL!$B$4,TNBa!$H23,IF('2. Ausbildungsjahr'!I$4=SOLL!$C$4,KSMf!$H22,IF('2. Ausbildungsjahr'!I$4=SOLL!$D$4,SOLL!$D$17,IF('2. Ausbildungsjahr'!I$4=SOLL!$E$4,TNBi!$H23,IF('2. Ausbildungsjahr'!I$4=SOLL!$F$4,'TEBa 1&amp;2'!$H23,IF('2. Ausbildungsjahr'!I$4=SOLL!$G$4,'TEBa 3&amp;4'!$H23,IF('2. Ausbildungsjahr'!I$4=SOLL!$H$4,'KSM WA'!$H22,IF('2. Ausbildungsjahr'!I$4=SOLL!$I$4,KSMl!$H19,IF('2. Ausbildungsjahr'!I$4=SOLL!$J$4,#REF!,IF('2. Ausbildungsjahr'!I$4=SOLL!$K$4,'PPC-H'!$H25,IF('2. Ausbildungsjahr'!I$4=SOLL!$L$4,'PPC-K'!$H25,IF(I$4=SOLL!$N$4,"-",IF('2. Ausbildungsjahr'!I$4=SOLL!$M$4,Zielbogen!$H19,""))))))))))))))</f>
        <v>-</v>
      </c>
      <c r="J18" s="77" t="str">
        <f>IF(J$4=SOLL!$O$4,'AP Teil 1-K'!$H19,IF(J$4=SOLL!$B$4,TNBa!$H23,IF('2. Ausbildungsjahr'!J$4=SOLL!$C$4,KSMf!$H22,IF('2. Ausbildungsjahr'!J$4=SOLL!$D$4,SOLL!$D$17,IF('2. Ausbildungsjahr'!J$4=SOLL!$E$4,TNBi!$H23,IF('2. Ausbildungsjahr'!J$4=SOLL!$F$4,'TEBa 1&amp;2'!$H23,IF('2. Ausbildungsjahr'!J$4=SOLL!$G$4,'TEBa 3&amp;4'!$H23,IF('2. Ausbildungsjahr'!J$4=SOLL!$H$4,'KSM WA'!$H22,IF('2. Ausbildungsjahr'!J$4=SOLL!$I$4,KSMl!$H19,IF('2. Ausbildungsjahr'!J$4=SOLL!$J$4,#REF!,IF('2. Ausbildungsjahr'!J$4=SOLL!$K$4,'PPC-H'!$H25,IF('2. Ausbildungsjahr'!J$4=SOLL!$L$4,'PPC-K'!$H25,IF(J$4=SOLL!$N$4,"-",IF('2. Ausbildungsjahr'!J$4=SOLL!$M$4,Zielbogen!$H19,""))))))))))))))</f>
        <v>-</v>
      </c>
      <c r="K18" s="77" t="str">
        <f>IF(K$4=SOLL!$O$4,'AP Teil 1-K'!$H19,IF(K$4=SOLL!$B$4,TNBa!$H23,IF('2. Ausbildungsjahr'!K$4=SOLL!$C$4,KSMf!$H22,IF('2. Ausbildungsjahr'!K$4=SOLL!$D$4,SOLL!$D$17,IF('2. Ausbildungsjahr'!K$4=SOLL!$E$4,TNBi!$H23,IF('2. Ausbildungsjahr'!K$4=SOLL!$F$4,'TEBa 1&amp;2'!$H23,IF('2. Ausbildungsjahr'!K$4=SOLL!$G$4,'TEBa 3&amp;4'!$H23,IF('2. Ausbildungsjahr'!K$4=SOLL!$H$4,'KSM WA'!$H22,IF('2. Ausbildungsjahr'!K$4=SOLL!$I$4,KSMl!$H19,IF('2. Ausbildungsjahr'!K$4=SOLL!$J$4,#REF!,IF('2. Ausbildungsjahr'!K$4=SOLL!$K$4,'PPC-H'!$H25,IF('2. Ausbildungsjahr'!K$4=SOLL!$L$4,'PPC-K'!$H25,IF(K$4=SOLL!$N$4,"-",IF('2. Ausbildungsjahr'!K$4=SOLL!$M$4,Zielbogen!$H19,""))))))))))))))</f>
        <v>-</v>
      </c>
      <c r="L18" s="12">
        <f>SUM('Hilfsblatt 2. AJ'!C18,'Hilfsblatt 2. AJ'!E18,'Hilfsblatt 2. AJ'!G18,'Hilfsblatt 2. AJ'!I18,'Hilfsblatt 2. AJ'!K18,'Hilfsblatt 2. AJ'!M18,'Hilfsblatt 2. AJ'!O18,'Hilfsblatt 2. AJ'!Q18,'Hilfsblatt 2. AJ'!S18,'Hilfsblatt 2. AJ'!U18)</f>
        <v>0</v>
      </c>
      <c r="M18" s="11" t="e">
        <f>('Hilfsblatt 2. AJ'!B18*'Hilfsblatt 2. AJ'!C18+'Hilfsblatt 2. AJ'!D18*'Hilfsblatt 2. AJ'!E18+'Hilfsblatt 2. AJ'!F18*'Hilfsblatt 2. AJ'!G18+'Hilfsblatt 2. AJ'!H18*'Hilfsblatt 2. AJ'!I18+'Hilfsblatt 2. AJ'!J18*'Hilfsblatt 2. AJ'!K18+'Hilfsblatt 2. AJ'!L18*'Hilfsblatt 2. AJ'!M18+'Hilfsblatt 2. AJ'!N18*'Hilfsblatt 2. AJ'!O18+'Hilfsblatt 2. AJ'!P18*'Hilfsblatt 2. AJ'!Q18+'Hilfsblatt 2. AJ'!R18*'Hilfsblatt 2. AJ'!S18+'Hilfsblatt 2. AJ'!T18*'Hilfsblatt 2. AJ'!U18)/L18</f>
        <v>#DIV/0!</v>
      </c>
    </row>
    <row r="19" spans="1:13" x14ac:dyDescent="0.25">
      <c r="A19" s="168" t="s">
        <v>52</v>
      </c>
      <c r="B19" s="77" t="str">
        <f>IF(B$4=SOLL!$O$4,'AP Teil 1-K'!$H20,IF(B$4=SOLL!$B$4,TNBa!$H24,IF('2. Ausbildungsjahr'!B$4=SOLL!$C$4,KSMf!$H23,IF('2. Ausbildungsjahr'!B$4=SOLL!$D$4,TNFs!$H15,IF('2. Ausbildungsjahr'!B$4=SOLL!$E$4,TNBi!$H24,IF('2. Ausbildungsjahr'!B$4=SOLL!$F$4,'TEBa 1&amp;2'!$H24,IF('2. Ausbildungsjahr'!B$4=SOLL!$G$4,'TEBa 3&amp;4'!$H24,IF('2. Ausbildungsjahr'!B$4=SOLL!$H$4,'KSM WA'!$H23,IF('2. Ausbildungsjahr'!B$4=SOLL!$I$4,KSMl!$H20,IF('2. Ausbildungsjahr'!B$4=SOLL!$J$4,#REF!,IF('2. Ausbildungsjahr'!B$4=SOLL!$K$4,'PPC-H'!$H26,IF('2. Ausbildungsjahr'!B$4=SOLL!$L$4,'PPC-K'!$H26,IF(B$4=SOLL!$N$4,"-",IF('2. Ausbildungsjahr'!B$4=SOLL!$M$4,Zielbogen!$H20,""))))))))))))))</f>
        <v>-</v>
      </c>
      <c r="C19" s="77" t="str">
        <f>IF(C$4=SOLL!$O$4,'AP Teil 1-K'!$H20,IF(C$4=SOLL!$B$4,TNBa!$H24,IF('2. Ausbildungsjahr'!C$4=SOLL!$C$4,KSMf!$H23,IF('2. Ausbildungsjahr'!C$4=SOLL!$D$4,TNFs!$H15,IF('2. Ausbildungsjahr'!C$4=SOLL!$E$4,TNBi!$H24,IF('2. Ausbildungsjahr'!C$4=SOLL!$F$4,'TEBa 1&amp;2'!$H24,IF('2. Ausbildungsjahr'!C$4=SOLL!$G$4,'TEBa 3&amp;4'!$H24,IF('2. Ausbildungsjahr'!C$4=SOLL!$H$4,'KSM WA'!$H23,IF('2. Ausbildungsjahr'!C$4=SOLL!$I$4,KSMl!$H20,IF('2. Ausbildungsjahr'!C$4=SOLL!$J$4,#REF!,IF('2. Ausbildungsjahr'!C$4=SOLL!$K$4,'PPC-H'!$H26,IF('2. Ausbildungsjahr'!C$4=SOLL!$L$4,'PPC-K'!$H26,IF(C$4=SOLL!$N$4,"-",IF('2. Ausbildungsjahr'!C$4=SOLL!$M$4,Zielbogen!$H20,""))))))))))))))</f>
        <v>-</v>
      </c>
      <c r="D19" s="77" t="str">
        <f>IF(D$4=SOLL!$O$4,'AP Teil 1-K'!$H20,IF(D$4=SOLL!$B$4,TNBa!$H24,IF('2. Ausbildungsjahr'!D$4=SOLL!$C$4,KSMf!$H23,IF('2. Ausbildungsjahr'!D$4=SOLL!$D$4,TNFs!$H15,IF('2. Ausbildungsjahr'!D$4=SOLL!$E$4,TNBi!$H24,IF('2. Ausbildungsjahr'!D$4=SOLL!$F$4,'TEBa 1&amp;2'!$H24,IF('2. Ausbildungsjahr'!D$4=SOLL!$G$4,'TEBa 3&amp;4'!$H24,IF('2. Ausbildungsjahr'!D$4=SOLL!$H$4,'KSM WA'!$H23,IF('2. Ausbildungsjahr'!D$4=SOLL!$I$4,KSMl!$H20,IF('2. Ausbildungsjahr'!D$4=SOLL!$J$4,#REF!,IF('2. Ausbildungsjahr'!D$4=SOLL!$K$4,'PPC-H'!$H26,IF('2. Ausbildungsjahr'!D$4=SOLL!$L$4,'PPC-K'!$H26,IF(D$4=SOLL!$N$4,"-",IF('2. Ausbildungsjahr'!D$4=SOLL!$M$4,Zielbogen!$H20,""))))))))))))))</f>
        <v>-</v>
      </c>
      <c r="E19" s="77" t="str">
        <f>IF(E$4=SOLL!$O$4,'AP Teil 1-K'!$H20,IF(E$4=SOLL!$B$4,TNBa!$H24,IF('2. Ausbildungsjahr'!E$4=SOLL!$C$4,KSMf!$H23,IF('2. Ausbildungsjahr'!E$4=SOLL!$D$4,TNFs!$H15,IF('2. Ausbildungsjahr'!E$4=SOLL!$E$4,TNBi!$H24,IF('2. Ausbildungsjahr'!E$4=SOLL!$F$4,'TEBa 1&amp;2'!$H24,IF('2. Ausbildungsjahr'!E$4=SOLL!$G$4,'TEBa 3&amp;4'!$H24,IF('2. Ausbildungsjahr'!E$4=SOLL!$H$4,'KSM WA'!$H23,IF('2. Ausbildungsjahr'!E$4=SOLL!$I$4,KSMl!$H20,IF('2. Ausbildungsjahr'!E$4=SOLL!$J$4,#REF!,IF('2. Ausbildungsjahr'!E$4=SOLL!$K$4,'PPC-H'!$H26,IF('2. Ausbildungsjahr'!E$4=SOLL!$L$4,'PPC-K'!$H26,IF(E$4=SOLL!$N$4,"-",IF('2. Ausbildungsjahr'!E$4=SOLL!$M$4,Zielbogen!$H20,""))))))))))))))</f>
        <v>-</v>
      </c>
      <c r="F19" s="77" t="str">
        <f>IF(F$4=SOLL!$O$4,'AP Teil 1-K'!$H20,IF(F$4=SOLL!$B$4,TNBa!$H24,IF('2. Ausbildungsjahr'!F$4=SOLL!$C$4,KSMf!$H23,IF('2. Ausbildungsjahr'!F$4=SOLL!$D$4,TNFs!$H15,IF('2. Ausbildungsjahr'!F$4=SOLL!$E$4,TNBi!$H24,IF('2. Ausbildungsjahr'!F$4=SOLL!$F$4,'TEBa 1&amp;2'!$H24,IF('2. Ausbildungsjahr'!F$4=SOLL!$G$4,'TEBa 3&amp;4'!$H24,IF('2. Ausbildungsjahr'!F$4=SOLL!$H$4,'KSM WA'!$H23,IF('2. Ausbildungsjahr'!F$4=SOLL!$I$4,KSMl!$H20,IF('2. Ausbildungsjahr'!F$4=SOLL!$J$4,#REF!,IF('2. Ausbildungsjahr'!F$4=SOLL!$K$4,'PPC-H'!$H26,IF('2. Ausbildungsjahr'!F$4=SOLL!$L$4,'PPC-K'!$H26,IF(F$4=SOLL!$N$4,"-",IF('2. Ausbildungsjahr'!F$4=SOLL!$M$4,Zielbogen!$H20,""))))))))))))))</f>
        <v>-</v>
      </c>
      <c r="G19" s="77" t="str">
        <f>IF(G$4=SOLL!$O$4,'AP Teil 1-K'!$H20,IF(G$4=SOLL!$B$4,TNBa!$H24,IF('2. Ausbildungsjahr'!G$4=SOLL!$C$4,KSMf!$H23,IF('2. Ausbildungsjahr'!G$4=SOLL!$D$4,TNFs!$H15,IF('2. Ausbildungsjahr'!G$4=SOLL!$E$4,TNBi!$H24,IF('2. Ausbildungsjahr'!G$4=SOLL!$F$4,'TEBa 1&amp;2'!$H24,IF('2. Ausbildungsjahr'!G$4=SOLL!$G$4,'TEBa 3&amp;4'!$H24,IF('2. Ausbildungsjahr'!G$4=SOLL!$H$4,'KSM WA'!$H23,IF('2. Ausbildungsjahr'!G$4=SOLL!$I$4,KSMl!$H20,IF('2. Ausbildungsjahr'!G$4=SOLL!$J$4,#REF!,IF('2. Ausbildungsjahr'!G$4=SOLL!$K$4,'PPC-H'!$H26,IF('2. Ausbildungsjahr'!G$4=SOLL!$L$4,'PPC-K'!$H26,IF(G$4=SOLL!$N$4,"-",IF('2. Ausbildungsjahr'!G$4=SOLL!$M$4,Zielbogen!$H20,""))))))))))))))</f>
        <v>-</v>
      </c>
      <c r="H19" s="77" t="str">
        <f>IF(H$4=SOLL!$O$4,'AP Teil 1-K'!$H20,IF(H$4=SOLL!$B$4,TNBa!$H24,IF('2. Ausbildungsjahr'!H$4=SOLL!$C$4,KSMf!$H23,IF('2. Ausbildungsjahr'!H$4=SOLL!$D$4,TNFs!$H15,IF('2. Ausbildungsjahr'!H$4=SOLL!$E$4,TNBi!$H24,IF('2. Ausbildungsjahr'!H$4=SOLL!$F$4,'TEBa 1&amp;2'!$H24,IF('2. Ausbildungsjahr'!H$4=SOLL!$G$4,'TEBa 3&amp;4'!$H24,IF('2. Ausbildungsjahr'!H$4=SOLL!$H$4,'KSM WA'!$H23,IF('2. Ausbildungsjahr'!H$4=SOLL!$I$4,KSMl!$H20,IF('2. Ausbildungsjahr'!H$4=SOLL!$J$4,#REF!,IF('2. Ausbildungsjahr'!H$4=SOLL!$K$4,'PPC-H'!$H26,IF('2. Ausbildungsjahr'!H$4=SOLL!$L$4,'PPC-K'!$H26,IF(H$4=SOLL!$N$4,"-",IF('2. Ausbildungsjahr'!H$4=SOLL!$M$4,Zielbogen!$H20,""))))))))))))))</f>
        <v>-</v>
      </c>
      <c r="I19" s="77" t="str">
        <f>IF(I$4=SOLL!$O$4,'AP Teil 1-K'!$H20,IF(I$4=SOLL!$B$4,TNBa!$H24,IF('2. Ausbildungsjahr'!I$4=SOLL!$C$4,KSMf!$H23,IF('2. Ausbildungsjahr'!I$4=SOLL!$D$4,TNFs!$H15,IF('2. Ausbildungsjahr'!I$4=SOLL!$E$4,TNBi!$H24,IF('2. Ausbildungsjahr'!I$4=SOLL!$F$4,'TEBa 1&amp;2'!$H24,IF('2. Ausbildungsjahr'!I$4=SOLL!$G$4,'TEBa 3&amp;4'!$H24,IF('2. Ausbildungsjahr'!I$4=SOLL!$H$4,'KSM WA'!$H23,IF('2. Ausbildungsjahr'!I$4=SOLL!$I$4,KSMl!$H20,IF('2. Ausbildungsjahr'!I$4=SOLL!$J$4,#REF!,IF('2. Ausbildungsjahr'!I$4=SOLL!$K$4,'PPC-H'!$H26,IF('2. Ausbildungsjahr'!I$4=SOLL!$L$4,'PPC-K'!$H26,IF(I$4=SOLL!$N$4,"-",IF('2. Ausbildungsjahr'!I$4=SOLL!$M$4,Zielbogen!$H20,""))))))))))))))</f>
        <v>-</v>
      </c>
      <c r="J19" s="77" t="str">
        <f>IF(J$4=SOLL!$O$4,'AP Teil 1-K'!$H20,IF(J$4=SOLL!$B$4,TNBa!$H24,IF('2. Ausbildungsjahr'!J$4=SOLL!$C$4,KSMf!$H23,IF('2. Ausbildungsjahr'!J$4=SOLL!$D$4,TNFs!$H15,IF('2. Ausbildungsjahr'!J$4=SOLL!$E$4,TNBi!$H24,IF('2. Ausbildungsjahr'!J$4=SOLL!$F$4,'TEBa 1&amp;2'!$H24,IF('2. Ausbildungsjahr'!J$4=SOLL!$G$4,'TEBa 3&amp;4'!$H24,IF('2. Ausbildungsjahr'!J$4=SOLL!$H$4,'KSM WA'!$H23,IF('2. Ausbildungsjahr'!J$4=SOLL!$I$4,KSMl!$H20,IF('2. Ausbildungsjahr'!J$4=SOLL!$J$4,#REF!,IF('2. Ausbildungsjahr'!J$4=SOLL!$K$4,'PPC-H'!$H26,IF('2. Ausbildungsjahr'!J$4=SOLL!$L$4,'PPC-K'!$H26,IF(J$4=SOLL!$N$4,"-",IF('2. Ausbildungsjahr'!J$4=SOLL!$M$4,Zielbogen!$H20,""))))))))))))))</f>
        <v>-</v>
      </c>
      <c r="K19" s="77" t="str">
        <f>IF(K$4=SOLL!$O$4,'AP Teil 1-K'!$H20,IF(K$4=SOLL!$B$4,TNBa!$H24,IF('2. Ausbildungsjahr'!K$4=SOLL!$C$4,KSMf!$H23,IF('2. Ausbildungsjahr'!K$4=SOLL!$D$4,TNFs!$H15,IF('2. Ausbildungsjahr'!K$4=SOLL!$E$4,TNBi!$H24,IF('2. Ausbildungsjahr'!K$4=SOLL!$F$4,'TEBa 1&amp;2'!$H24,IF('2. Ausbildungsjahr'!K$4=SOLL!$G$4,'TEBa 3&amp;4'!$H24,IF('2. Ausbildungsjahr'!K$4=SOLL!$H$4,'KSM WA'!$H23,IF('2. Ausbildungsjahr'!K$4=SOLL!$I$4,KSMl!$H20,IF('2. Ausbildungsjahr'!K$4=SOLL!$J$4,#REF!,IF('2. Ausbildungsjahr'!K$4=SOLL!$K$4,'PPC-H'!$H26,IF('2. Ausbildungsjahr'!K$4=SOLL!$L$4,'PPC-K'!$H26,IF(K$4=SOLL!$N$4,"-",IF('2. Ausbildungsjahr'!K$4=SOLL!$M$4,Zielbogen!$H20,""))))))))))))))</f>
        <v>-</v>
      </c>
      <c r="L19" s="12">
        <f>SUM('Hilfsblatt 2. AJ'!C19,'Hilfsblatt 2. AJ'!E19,'Hilfsblatt 2. AJ'!G19,'Hilfsblatt 2. AJ'!I19,'Hilfsblatt 2. AJ'!K19,'Hilfsblatt 2. AJ'!M19,'Hilfsblatt 2. AJ'!O19,'Hilfsblatt 2. AJ'!Q19,'Hilfsblatt 2. AJ'!S19,'Hilfsblatt 2. AJ'!U19)</f>
        <v>0</v>
      </c>
      <c r="M19" s="11" t="e">
        <f>('Hilfsblatt 2. AJ'!B19*'Hilfsblatt 2. AJ'!C19+'Hilfsblatt 2. AJ'!D19*'Hilfsblatt 2. AJ'!E19+'Hilfsblatt 2. AJ'!F19*'Hilfsblatt 2. AJ'!G19+'Hilfsblatt 2. AJ'!H19*'Hilfsblatt 2. AJ'!I19+'Hilfsblatt 2. AJ'!J19*'Hilfsblatt 2. AJ'!K19+'Hilfsblatt 2. AJ'!L19*'Hilfsblatt 2. AJ'!M19+'Hilfsblatt 2. AJ'!N19*'Hilfsblatt 2. AJ'!O19+'Hilfsblatt 2. AJ'!P19*'Hilfsblatt 2. AJ'!Q19+'Hilfsblatt 2. AJ'!R19*'Hilfsblatt 2. AJ'!S19+'Hilfsblatt 2. AJ'!T19*'Hilfsblatt 2. AJ'!U19)/L19</f>
        <v>#DIV/0!</v>
      </c>
    </row>
    <row r="20" spans="1:13" x14ac:dyDescent="0.25">
      <c r="A20" s="59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12"/>
      <c r="M20" s="11"/>
    </row>
    <row r="21" spans="1:13" x14ac:dyDescent="0.25">
      <c r="A21" s="93" t="s">
        <v>53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12"/>
      <c r="M21" s="11"/>
    </row>
    <row r="22" spans="1:13" x14ac:dyDescent="0.25">
      <c r="A22" s="167" t="s">
        <v>54</v>
      </c>
      <c r="B22" s="77" t="str">
        <f>IF(B$4=SOLL!$O$4,'AP Teil 1-K'!$H23,IF(B$4=SOLL!$B$4,TNBa!$H27,IF('2. Ausbildungsjahr'!B$4=SOLL!$C$4,KSMf!$H26,IF('2. Ausbildungsjahr'!B$4=SOLL!$D$4,TNFs!$H7,IF('2. Ausbildungsjahr'!B$4=SOLL!$E$4,TNBi!$H27,IF('2. Ausbildungsjahr'!B$4=SOLL!$F$4,'TEBa 1&amp;2'!$H27,IF('2. Ausbildungsjahr'!B$4=SOLL!$G$4,'TEBa 3&amp;4'!$H27,IF('2. Ausbildungsjahr'!B$4=SOLL!$H$4,'KSM WA'!$H26,IF('2. Ausbildungsjahr'!B$4=SOLL!$I$4,KSMl!$H23,IF('2. Ausbildungsjahr'!B$4=SOLL!$J$4,#REF!,IF('2. Ausbildungsjahr'!B$4=SOLL!$K$4,'PPC-H'!$H29,IF('2. Ausbildungsjahr'!B$4=SOLL!$L$4,'PPC-K'!$H29,IF(B$4=SOLL!$N$4,"-",IF('2. Ausbildungsjahr'!B$4=SOLL!$M$4,Zielbogen!$H23,""))))))))))))))</f>
        <v>-</v>
      </c>
      <c r="C22" s="77" t="str">
        <f>IF(C$4=SOLL!$O$4,'AP Teil 1-K'!$H23,IF(C$4=SOLL!$B$4,TNBa!$H27,IF('2. Ausbildungsjahr'!C$4=SOLL!$C$4,KSMf!$H26,IF('2. Ausbildungsjahr'!C$4=SOLL!$D$4,TNFs!$H7,IF('2. Ausbildungsjahr'!C$4=SOLL!$E$4,TNBi!$H27,IF('2. Ausbildungsjahr'!C$4=SOLL!$F$4,'TEBa 1&amp;2'!$H27,IF('2. Ausbildungsjahr'!C$4=SOLL!$G$4,'TEBa 3&amp;4'!$H27,IF('2. Ausbildungsjahr'!C$4=SOLL!$H$4,'KSM WA'!$H26,IF('2. Ausbildungsjahr'!C$4=SOLL!$I$4,KSMl!$H23,IF('2. Ausbildungsjahr'!C$4=SOLL!$J$4,#REF!,IF('2. Ausbildungsjahr'!C$4=SOLL!$K$4,'PPC-H'!$H29,IF('2. Ausbildungsjahr'!C$4=SOLL!$L$4,'PPC-K'!$H29,IF(C$4=SOLL!$N$4,"-",IF('2. Ausbildungsjahr'!C$4=SOLL!$M$4,Zielbogen!$H23,""))))))))))))))</f>
        <v>-</v>
      </c>
      <c r="D22" s="77" t="str">
        <f>IF(D$4=SOLL!$O$4,'AP Teil 1-K'!$H23,IF(D$4=SOLL!$B$4,TNBa!$H27,IF('2. Ausbildungsjahr'!D$4=SOLL!$C$4,KSMf!$H26,IF('2. Ausbildungsjahr'!D$4=SOLL!$D$4,TNFs!$H7,IF('2. Ausbildungsjahr'!D$4=SOLL!$E$4,TNBi!$H27,IF('2. Ausbildungsjahr'!D$4=SOLL!$F$4,'TEBa 1&amp;2'!$H27,IF('2. Ausbildungsjahr'!D$4=SOLL!$G$4,'TEBa 3&amp;4'!$H27,IF('2. Ausbildungsjahr'!D$4=SOLL!$H$4,'KSM WA'!$H26,IF('2. Ausbildungsjahr'!D$4=SOLL!$I$4,KSMl!$H23,IF('2. Ausbildungsjahr'!D$4=SOLL!$J$4,#REF!,IF('2. Ausbildungsjahr'!D$4=SOLL!$K$4,'PPC-H'!$H29,IF('2. Ausbildungsjahr'!D$4=SOLL!$L$4,'PPC-K'!$H29,IF(D$4=SOLL!$N$4,"-",IF('2. Ausbildungsjahr'!D$4=SOLL!$M$4,Zielbogen!$H23,""))))))))))))))</f>
        <v>-</v>
      </c>
      <c r="E22" s="77" t="str">
        <f>IF(E$4=SOLL!$O$4,'AP Teil 1-K'!$H23,IF(E$4=SOLL!$B$4,TNBa!$H27,IF('2. Ausbildungsjahr'!E$4=SOLL!$C$4,KSMf!$H26,IF('2. Ausbildungsjahr'!E$4=SOLL!$D$4,TNFs!$H7,IF('2. Ausbildungsjahr'!E$4=SOLL!$E$4,TNBi!$H27,IF('2. Ausbildungsjahr'!E$4=SOLL!$F$4,'TEBa 1&amp;2'!$H27,IF('2. Ausbildungsjahr'!E$4=SOLL!$G$4,'TEBa 3&amp;4'!$H27,IF('2. Ausbildungsjahr'!E$4=SOLL!$H$4,'KSM WA'!$H26,IF('2. Ausbildungsjahr'!E$4=SOLL!$I$4,KSMl!$H23,IF('2. Ausbildungsjahr'!E$4=SOLL!$J$4,#REF!,IF('2. Ausbildungsjahr'!E$4=SOLL!$K$4,'PPC-H'!$H29,IF('2. Ausbildungsjahr'!E$4=SOLL!$L$4,'PPC-K'!$H29,IF(E$4=SOLL!$N$4,"-",IF('2. Ausbildungsjahr'!E$4=SOLL!$M$4,Zielbogen!$H23,""))))))))))))))</f>
        <v>-</v>
      </c>
      <c r="F22" s="77" t="str">
        <f>IF(F$4=SOLL!$O$4,'AP Teil 1-K'!$H23,IF(F$4=SOLL!$B$4,TNBa!$H27,IF('2. Ausbildungsjahr'!F$4=SOLL!$C$4,KSMf!$H26,IF('2. Ausbildungsjahr'!F$4=SOLL!$D$4,TNFs!$H7,IF('2. Ausbildungsjahr'!F$4=SOLL!$E$4,TNBi!$H27,IF('2. Ausbildungsjahr'!F$4=SOLL!$F$4,'TEBa 1&amp;2'!$H27,IF('2. Ausbildungsjahr'!F$4=SOLL!$G$4,'TEBa 3&amp;4'!$H27,IF('2. Ausbildungsjahr'!F$4=SOLL!$H$4,'KSM WA'!$H26,IF('2. Ausbildungsjahr'!F$4=SOLL!$I$4,KSMl!$H23,IF('2. Ausbildungsjahr'!F$4=SOLL!$J$4,#REF!,IF('2. Ausbildungsjahr'!F$4=SOLL!$K$4,'PPC-H'!$H29,IF('2. Ausbildungsjahr'!F$4=SOLL!$L$4,'PPC-K'!$H29,IF(F$4=SOLL!$N$4,"-",IF('2. Ausbildungsjahr'!F$4=SOLL!$M$4,Zielbogen!$H23,""))))))))))))))</f>
        <v>-</v>
      </c>
      <c r="G22" s="77" t="str">
        <f>IF(G$4=SOLL!$O$4,'AP Teil 1-K'!$H23,IF(G$4=SOLL!$B$4,TNBa!$H27,IF('2. Ausbildungsjahr'!G$4=SOLL!$C$4,KSMf!$H26,IF('2. Ausbildungsjahr'!G$4=SOLL!$D$4,TNFs!$H7,IF('2. Ausbildungsjahr'!G$4=SOLL!$E$4,TNBi!$H27,IF('2. Ausbildungsjahr'!G$4=SOLL!$F$4,'TEBa 1&amp;2'!$H27,IF('2. Ausbildungsjahr'!G$4=SOLL!$G$4,'TEBa 3&amp;4'!$H27,IF('2. Ausbildungsjahr'!G$4=SOLL!$H$4,'KSM WA'!$H26,IF('2. Ausbildungsjahr'!G$4=SOLL!$I$4,KSMl!$H23,IF('2. Ausbildungsjahr'!G$4=SOLL!$J$4,#REF!,IF('2. Ausbildungsjahr'!G$4=SOLL!$K$4,'PPC-H'!$H29,IF('2. Ausbildungsjahr'!G$4=SOLL!$L$4,'PPC-K'!$H29,IF(G$4=SOLL!$N$4,"-",IF('2. Ausbildungsjahr'!G$4=SOLL!$M$4,Zielbogen!$H23,""))))))))))))))</f>
        <v>-</v>
      </c>
      <c r="H22" s="77" t="str">
        <f>IF(H$4=SOLL!$O$4,'AP Teil 1-K'!$H23,IF(H$4=SOLL!$B$4,TNBa!$H27,IF('2. Ausbildungsjahr'!H$4=SOLL!$C$4,KSMf!$H26,IF('2. Ausbildungsjahr'!H$4=SOLL!$D$4,TNFs!$H7,IF('2. Ausbildungsjahr'!H$4=SOLL!$E$4,TNBi!$H27,IF('2. Ausbildungsjahr'!H$4=SOLL!$F$4,'TEBa 1&amp;2'!$H27,IF('2. Ausbildungsjahr'!H$4=SOLL!$G$4,'TEBa 3&amp;4'!$H27,IF('2. Ausbildungsjahr'!H$4=SOLL!$H$4,'KSM WA'!$H26,IF('2. Ausbildungsjahr'!H$4=SOLL!$I$4,KSMl!$H23,IF('2. Ausbildungsjahr'!H$4=SOLL!$J$4,#REF!,IF('2. Ausbildungsjahr'!H$4=SOLL!$K$4,'PPC-H'!$H29,IF('2. Ausbildungsjahr'!H$4=SOLL!$L$4,'PPC-K'!$H29,IF(H$4=SOLL!$N$4,"-",IF('2. Ausbildungsjahr'!H$4=SOLL!$M$4,Zielbogen!$H23,""))))))))))))))</f>
        <v>-</v>
      </c>
      <c r="I22" s="77" t="str">
        <f>IF(I$4=SOLL!$O$4,'AP Teil 1-K'!$H23,IF(I$4=SOLL!$B$4,TNBa!$H27,IF('2. Ausbildungsjahr'!I$4=SOLL!$C$4,KSMf!$H26,IF('2. Ausbildungsjahr'!I$4=SOLL!$D$4,TNFs!$H7,IF('2. Ausbildungsjahr'!I$4=SOLL!$E$4,TNBi!$H27,IF('2. Ausbildungsjahr'!I$4=SOLL!$F$4,'TEBa 1&amp;2'!$H27,IF('2. Ausbildungsjahr'!I$4=SOLL!$G$4,'TEBa 3&amp;4'!$H27,IF('2. Ausbildungsjahr'!I$4=SOLL!$H$4,'KSM WA'!$H26,IF('2. Ausbildungsjahr'!I$4=SOLL!$I$4,KSMl!$H23,IF('2. Ausbildungsjahr'!I$4=SOLL!$J$4,#REF!,IF('2. Ausbildungsjahr'!I$4=SOLL!$K$4,'PPC-H'!$H29,IF('2. Ausbildungsjahr'!I$4=SOLL!$L$4,'PPC-K'!$H29,IF(I$4=SOLL!$N$4,"-",IF('2. Ausbildungsjahr'!I$4=SOLL!$M$4,Zielbogen!$H23,""))))))))))))))</f>
        <v>-</v>
      </c>
      <c r="J22" s="77" t="str">
        <f>IF(J$4=SOLL!$O$4,'AP Teil 1-K'!$H23,IF(J$4=SOLL!$B$4,TNBa!$H27,IF('2. Ausbildungsjahr'!J$4=SOLL!$C$4,KSMf!$H26,IF('2. Ausbildungsjahr'!J$4=SOLL!$D$4,TNFs!$H7,IF('2. Ausbildungsjahr'!J$4=SOLL!$E$4,TNBi!$H27,IF('2. Ausbildungsjahr'!J$4=SOLL!$F$4,'TEBa 1&amp;2'!$H27,IF('2. Ausbildungsjahr'!J$4=SOLL!$G$4,'TEBa 3&amp;4'!$H27,IF('2. Ausbildungsjahr'!J$4=SOLL!$H$4,'KSM WA'!$H26,IF('2. Ausbildungsjahr'!J$4=SOLL!$I$4,KSMl!$H23,IF('2. Ausbildungsjahr'!J$4=SOLL!$J$4,#REF!,IF('2. Ausbildungsjahr'!J$4=SOLL!$K$4,'PPC-H'!$H29,IF('2. Ausbildungsjahr'!J$4=SOLL!$L$4,'PPC-K'!$H29,IF(J$4=SOLL!$N$4,"-",IF('2. Ausbildungsjahr'!J$4=SOLL!$M$4,Zielbogen!$H23,""))))))))))))))</f>
        <v>-</v>
      </c>
      <c r="K22" s="77" t="str">
        <f>IF(K$4=SOLL!$O$4,'AP Teil 1-K'!$H23,IF(K$4=SOLL!$B$4,TNBa!$H27,IF('2. Ausbildungsjahr'!K$4=SOLL!$C$4,KSMf!$H26,IF('2. Ausbildungsjahr'!K$4=SOLL!$D$4,TNFs!$H7,IF('2. Ausbildungsjahr'!K$4=SOLL!$E$4,TNBi!$H27,IF('2. Ausbildungsjahr'!K$4=SOLL!$F$4,'TEBa 1&amp;2'!$H27,IF('2. Ausbildungsjahr'!K$4=SOLL!$G$4,'TEBa 3&amp;4'!$H27,IF('2. Ausbildungsjahr'!K$4=SOLL!$H$4,'KSM WA'!$H26,IF('2. Ausbildungsjahr'!K$4=SOLL!$I$4,KSMl!$H23,IF('2. Ausbildungsjahr'!K$4=SOLL!$J$4,#REF!,IF('2. Ausbildungsjahr'!K$4=SOLL!$K$4,'PPC-H'!$H29,IF('2. Ausbildungsjahr'!K$4=SOLL!$L$4,'PPC-K'!$H29,IF(K$4=SOLL!$N$4,"-",IF('2. Ausbildungsjahr'!K$4=SOLL!$M$4,Zielbogen!$H23,""))))))))))))))</f>
        <v>-</v>
      </c>
      <c r="L22" s="12">
        <f>SUM('Hilfsblatt 2. AJ'!C22,'Hilfsblatt 2. AJ'!E22,'Hilfsblatt 2. AJ'!G22,'Hilfsblatt 2. AJ'!I22,'Hilfsblatt 2. AJ'!K22,'Hilfsblatt 2. AJ'!M22,'Hilfsblatt 2. AJ'!O22,'Hilfsblatt 2. AJ'!Q22,'Hilfsblatt 2. AJ'!S22,'Hilfsblatt 2. AJ'!U22)</f>
        <v>0</v>
      </c>
      <c r="M22" s="11" t="e">
        <f>('Hilfsblatt 2. AJ'!B22*'Hilfsblatt 2. AJ'!C22+'Hilfsblatt 2. AJ'!D22*'Hilfsblatt 2. AJ'!E22+'Hilfsblatt 2. AJ'!F22*'Hilfsblatt 2. AJ'!G22+'Hilfsblatt 2. AJ'!H22*'Hilfsblatt 2. AJ'!I22+'Hilfsblatt 2. AJ'!J22*'Hilfsblatt 2. AJ'!K22+'Hilfsblatt 2. AJ'!L22*'Hilfsblatt 2. AJ'!M22+'Hilfsblatt 2. AJ'!N22*'Hilfsblatt 2. AJ'!O22+'Hilfsblatt 2. AJ'!P22*'Hilfsblatt 2. AJ'!Q22+'Hilfsblatt 2. AJ'!R22*'Hilfsblatt 2. AJ'!S22+'Hilfsblatt 2. AJ'!T22*'Hilfsblatt 2. AJ'!U22)/L22</f>
        <v>#DIV/0!</v>
      </c>
    </row>
    <row r="23" spans="1:13" x14ac:dyDescent="0.25">
      <c r="A23" s="167" t="s">
        <v>55</v>
      </c>
      <c r="B23" s="77" t="str">
        <f>IF(B$4=SOLL!$O$4,'AP Teil 1-K'!$H24,IF(B$4=SOLL!$B$4,TNBa!$H28,IF('2. Ausbildungsjahr'!B$4=SOLL!$C$4,KSMf!$H27,IF('2. Ausbildungsjahr'!B$4=SOLL!$D$4,TNFs!$H20,IF('2. Ausbildungsjahr'!B$4=SOLL!$E$4,TNBi!$H28,IF('2. Ausbildungsjahr'!B$4=SOLL!$F$4,'TEBa 1&amp;2'!$H28,IF('2. Ausbildungsjahr'!B$4=SOLL!$G$4,'TEBa 3&amp;4'!$H28,IF('2. Ausbildungsjahr'!B$4=SOLL!$H$4,'KSM WA'!$H27,IF('2. Ausbildungsjahr'!B$4=SOLL!$I$4,KSMl!$H24,IF('2. Ausbildungsjahr'!B$4=SOLL!$J$4,#REF!,IF('2. Ausbildungsjahr'!B$4=SOLL!$K$4,'PPC-H'!$H30,IF('2. Ausbildungsjahr'!B$4=SOLL!$L$4,'PPC-K'!$H30,IF(B$4=SOLL!$N$4,"-",IF('2. Ausbildungsjahr'!B$4=SOLL!$M$4,Zielbogen!$H24,""))))))))))))))</f>
        <v>-</v>
      </c>
      <c r="C23" s="77" t="str">
        <f>IF(C$4=SOLL!$O$4,'AP Teil 1-K'!$H24,IF(C$4=SOLL!$B$4,TNBa!$H28,IF('2. Ausbildungsjahr'!C$4=SOLL!$C$4,KSMf!$H27,IF('2. Ausbildungsjahr'!C$4=SOLL!$D$4,TNFs!$H20,IF('2. Ausbildungsjahr'!C$4=SOLL!$E$4,TNBi!$H28,IF('2. Ausbildungsjahr'!C$4=SOLL!$F$4,'TEBa 1&amp;2'!$H28,IF('2. Ausbildungsjahr'!C$4=SOLL!$G$4,'TEBa 3&amp;4'!$H28,IF('2. Ausbildungsjahr'!C$4=SOLL!$H$4,'KSM WA'!$H27,IF('2. Ausbildungsjahr'!C$4=SOLL!$I$4,KSMl!$H24,IF('2. Ausbildungsjahr'!C$4=SOLL!$J$4,#REF!,IF('2. Ausbildungsjahr'!C$4=SOLL!$K$4,'PPC-H'!$H30,IF('2. Ausbildungsjahr'!C$4=SOLL!$L$4,'PPC-K'!$H30,IF(C$4=SOLL!$N$4,"-",IF('2. Ausbildungsjahr'!C$4=SOLL!$M$4,Zielbogen!$H24,""))))))))))))))</f>
        <v>-</v>
      </c>
      <c r="D23" s="77" t="str">
        <f>IF(D$4=SOLL!$O$4,'AP Teil 1-K'!$H24,IF(D$4=SOLL!$B$4,TNBa!$H28,IF('2. Ausbildungsjahr'!D$4=SOLL!$C$4,KSMf!$H27,IF('2. Ausbildungsjahr'!D$4=SOLL!$D$4,TNFs!$H20,IF('2. Ausbildungsjahr'!D$4=SOLL!$E$4,TNBi!$H28,IF('2. Ausbildungsjahr'!D$4=SOLL!$F$4,'TEBa 1&amp;2'!$H28,IF('2. Ausbildungsjahr'!D$4=SOLL!$G$4,'TEBa 3&amp;4'!$H28,IF('2. Ausbildungsjahr'!D$4=SOLL!$H$4,'KSM WA'!$H27,IF('2. Ausbildungsjahr'!D$4=SOLL!$I$4,KSMl!$H24,IF('2. Ausbildungsjahr'!D$4=SOLL!$J$4,#REF!,IF('2. Ausbildungsjahr'!D$4=SOLL!$K$4,'PPC-H'!$H30,IF('2. Ausbildungsjahr'!D$4=SOLL!$L$4,'PPC-K'!$H30,IF(D$4=SOLL!$N$4,"-",IF('2. Ausbildungsjahr'!D$4=SOLL!$M$4,Zielbogen!$H24,""))))))))))))))</f>
        <v>-</v>
      </c>
      <c r="E23" s="77" t="str">
        <f>IF(E$4=SOLL!$O$4,'AP Teil 1-K'!$H24,IF(E$4=SOLL!$B$4,TNBa!$H28,IF('2. Ausbildungsjahr'!E$4=SOLL!$C$4,KSMf!$H27,IF('2. Ausbildungsjahr'!E$4=SOLL!$D$4,TNFs!$H20,IF('2. Ausbildungsjahr'!E$4=SOLL!$E$4,TNBi!$H28,IF('2. Ausbildungsjahr'!E$4=SOLL!$F$4,'TEBa 1&amp;2'!$H28,IF('2. Ausbildungsjahr'!E$4=SOLL!$G$4,'TEBa 3&amp;4'!$H28,IF('2. Ausbildungsjahr'!E$4=SOLL!$H$4,'KSM WA'!$H27,IF('2. Ausbildungsjahr'!E$4=SOLL!$I$4,KSMl!$H24,IF('2. Ausbildungsjahr'!E$4=SOLL!$J$4,#REF!,IF('2. Ausbildungsjahr'!E$4=SOLL!$K$4,'PPC-H'!$H30,IF('2. Ausbildungsjahr'!E$4=SOLL!$L$4,'PPC-K'!$H30,IF(E$4=SOLL!$N$4,"-",IF('2. Ausbildungsjahr'!E$4=SOLL!$M$4,Zielbogen!$H24,""))))))))))))))</f>
        <v>-</v>
      </c>
      <c r="F23" s="77" t="str">
        <f>IF(F$4=SOLL!$O$4,'AP Teil 1-K'!$H24,IF(F$4=SOLL!$B$4,TNBa!$H28,IF('2. Ausbildungsjahr'!F$4=SOLL!$C$4,KSMf!$H27,IF('2. Ausbildungsjahr'!F$4=SOLL!$D$4,TNFs!$H20,IF('2. Ausbildungsjahr'!F$4=SOLL!$E$4,TNBi!$H28,IF('2. Ausbildungsjahr'!F$4=SOLL!$F$4,'TEBa 1&amp;2'!$H28,IF('2. Ausbildungsjahr'!F$4=SOLL!$G$4,'TEBa 3&amp;4'!$H28,IF('2. Ausbildungsjahr'!F$4=SOLL!$H$4,'KSM WA'!$H27,IF('2. Ausbildungsjahr'!F$4=SOLL!$I$4,KSMl!$H24,IF('2. Ausbildungsjahr'!F$4=SOLL!$J$4,#REF!,IF('2. Ausbildungsjahr'!F$4=SOLL!$K$4,'PPC-H'!$H30,IF('2. Ausbildungsjahr'!F$4=SOLL!$L$4,'PPC-K'!$H30,IF(F$4=SOLL!$N$4,"-",IF('2. Ausbildungsjahr'!F$4=SOLL!$M$4,Zielbogen!$H24,""))))))))))))))</f>
        <v>-</v>
      </c>
      <c r="G23" s="77" t="str">
        <f>IF(G$4=SOLL!$O$4,'AP Teil 1-K'!$H24,IF(G$4=SOLL!$B$4,TNBa!$H28,IF('2. Ausbildungsjahr'!G$4=SOLL!$C$4,KSMf!$H27,IF('2. Ausbildungsjahr'!G$4=SOLL!$D$4,TNFs!$H20,IF('2. Ausbildungsjahr'!G$4=SOLL!$E$4,TNBi!$H28,IF('2. Ausbildungsjahr'!G$4=SOLL!$F$4,'TEBa 1&amp;2'!$H28,IF('2. Ausbildungsjahr'!G$4=SOLL!$G$4,'TEBa 3&amp;4'!$H28,IF('2. Ausbildungsjahr'!G$4=SOLL!$H$4,'KSM WA'!$H27,IF('2. Ausbildungsjahr'!G$4=SOLL!$I$4,KSMl!$H24,IF('2. Ausbildungsjahr'!G$4=SOLL!$J$4,#REF!,IF('2. Ausbildungsjahr'!G$4=SOLL!$K$4,'PPC-H'!$H30,IF('2. Ausbildungsjahr'!G$4=SOLL!$L$4,'PPC-K'!$H30,IF(G$4=SOLL!$N$4,"-",IF('2. Ausbildungsjahr'!G$4=SOLL!$M$4,Zielbogen!$H24,""))))))))))))))</f>
        <v>-</v>
      </c>
      <c r="H23" s="77" t="str">
        <f>IF(H$4=SOLL!$O$4,'AP Teil 1-K'!$H24,IF(H$4=SOLL!$B$4,TNBa!$H28,IF('2. Ausbildungsjahr'!H$4=SOLL!$C$4,KSMf!$H27,IF('2. Ausbildungsjahr'!H$4=SOLL!$D$4,TNFs!$H20,IF('2. Ausbildungsjahr'!H$4=SOLL!$E$4,TNBi!$H28,IF('2. Ausbildungsjahr'!H$4=SOLL!$F$4,'TEBa 1&amp;2'!$H28,IF('2. Ausbildungsjahr'!H$4=SOLL!$G$4,'TEBa 3&amp;4'!$H28,IF('2. Ausbildungsjahr'!H$4=SOLL!$H$4,'KSM WA'!$H27,IF('2. Ausbildungsjahr'!H$4=SOLL!$I$4,KSMl!$H24,IF('2. Ausbildungsjahr'!H$4=SOLL!$J$4,#REF!,IF('2. Ausbildungsjahr'!H$4=SOLL!$K$4,'PPC-H'!$H30,IF('2. Ausbildungsjahr'!H$4=SOLL!$L$4,'PPC-K'!$H30,IF(H$4=SOLL!$N$4,"-",IF('2. Ausbildungsjahr'!H$4=SOLL!$M$4,Zielbogen!$H24,""))))))))))))))</f>
        <v>-</v>
      </c>
      <c r="I23" s="77" t="str">
        <f>IF(I$4=SOLL!$O$4,'AP Teil 1-K'!$H24,IF(I$4=SOLL!$B$4,TNBa!$H28,IF('2. Ausbildungsjahr'!I$4=SOLL!$C$4,KSMf!$H27,IF('2. Ausbildungsjahr'!I$4=SOLL!$D$4,TNFs!$H20,IF('2. Ausbildungsjahr'!I$4=SOLL!$E$4,TNBi!$H28,IF('2. Ausbildungsjahr'!I$4=SOLL!$F$4,'TEBa 1&amp;2'!$H28,IF('2. Ausbildungsjahr'!I$4=SOLL!$G$4,'TEBa 3&amp;4'!$H28,IF('2. Ausbildungsjahr'!I$4=SOLL!$H$4,'KSM WA'!$H27,IF('2. Ausbildungsjahr'!I$4=SOLL!$I$4,KSMl!$H24,IF('2. Ausbildungsjahr'!I$4=SOLL!$J$4,#REF!,IF('2. Ausbildungsjahr'!I$4=SOLL!$K$4,'PPC-H'!$H30,IF('2. Ausbildungsjahr'!I$4=SOLL!$L$4,'PPC-K'!$H30,IF(I$4=SOLL!$N$4,"-",IF('2. Ausbildungsjahr'!I$4=SOLL!$M$4,Zielbogen!$H24,""))))))))))))))</f>
        <v>-</v>
      </c>
      <c r="J23" s="77" t="str">
        <f>IF(J$4=SOLL!$O$4,'AP Teil 1-K'!$H24,IF(J$4=SOLL!$B$4,TNBa!$H28,IF('2. Ausbildungsjahr'!J$4=SOLL!$C$4,KSMf!$H27,IF('2. Ausbildungsjahr'!J$4=SOLL!$D$4,TNFs!$H20,IF('2. Ausbildungsjahr'!J$4=SOLL!$E$4,TNBi!$H28,IF('2. Ausbildungsjahr'!J$4=SOLL!$F$4,'TEBa 1&amp;2'!$H28,IF('2. Ausbildungsjahr'!J$4=SOLL!$G$4,'TEBa 3&amp;4'!$H28,IF('2. Ausbildungsjahr'!J$4=SOLL!$H$4,'KSM WA'!$H27,IF('2. Ausbildungsjahr'!J$4=SOLL!$I$4,KSMl!$H24,IF('2. Ausbildungsjahr'!J$4=SOLL!$J$4,#REF!,IF('2. Ausbildungsjahr'!J$4=SOLL!$K$4,'PPC-H'!$H30,IF('2. Ausbildungsjahr'!J$4=SOLL!$L$4,'PPC-K'!$H30,IF(J$4=SOLL!$N$4,"-",IF('2. Ausbildungsjahr'!J$4=SOLL!$M$4,Zielbogen!$H24,""))))))))))))))</f>
        <v>-</v>
      </c>
      <c r="K23" s="77" t="str">
        <f>IF(K$4=SOLL!$O$4,'AP Teil 1-K'!$H24,IF(K$4=SOLL!$B$4,TNBa!$H28,IF('2. Ausbildungsjahr'!K$4=SOLL!$C$4,KSMf!$H27,IF('2. Ausbildungsjahr'!K$4=SOLL!$D$4,TNFs!$H20,IF('2. Ausbildungsjahr'!K$4=SOLL!$E$4,TNBi!$H28,IF('2. Ausbildungsjahr'!K$4=SOLL!$F$4,'TEBa 1&amp;2'!$H28,IF('2. Ausbildungsjahr'!K$4=SOLL!$G$4,'TEBa 3&amp;4'!$H28,IF('2. Ausbildungsjahr'!K$4=SOLL!$H$4,'KSM WA'!$H27,IF('2. Ausbildungsjahr'!K$4=SOLL!$I$4,KSMl!$H24,IF('2. Ausbildungsjahr'!K$4=SOLL!$J$4,#REF!,IF('2. Ausbildungsjahr'!K$4=SOLL!$K$4,'PPC-H'!$H30,IF('2. Ausbildungsjahr'!K$4=SOLL!$L$4,'PPC-K'!$H30,IF(K$4=SOLL!$N$4,"-",IF('2. Ausbildungsjahr'!K$4=SOLL!$M$4,Zielbogen!$H24,""))))))))))))))</f>
        <v>-</v>
      </c>
      <c r="L23" s="12">
        <f>SUM('Hilfsblatt 2. AJ'!C23,'Hilfsblatt 2. AJ'!E23,'Hilfsblatt 2. AJ'!G23,'Hilfsblatt 2. AJ'!I23,'Hilfsblatt 2. AJ'!K23,'Hilfsblatt 2. AJ'!M23,'Hilfsblatt 2. AJ'!O23,'Hilfsblatt 2. AJ'!Q23,'Hilfsblatt 2. AJ'!S23,'Hilfsblatt 2. AJ'!U23)</f>
        <v>0</v>
      </c>
      <c r="M23" s="11" t="e">
        <f>('Hilfsblatt 2. AJ'!B23*'Hilfsblatt 2. AJ'!C23+'Hilfsblatt 2. AJ'!D23*'Hilfsblatt 2. AJ'!E23+'Hilfsblatt 2. AJ'!F23*'Hilfsblatt 2. AJ'!G23+'Hilfsblatt 2. AJ'!H23*'Hilfsblatt 2. AJ'!I23+'Hilfsblatt 2. AJ'!J23*'Hilfsblatt 2. AJ'!K23+'Hilfsblatt 2. AJ'!L23*'Hilfsblatt 2. AJ'!M23+'Hilfsblatt 2. AJ'!N23*'Hilfsblatt 2. AJ'!O23+'Hilfsblatt 2. AJ'!P23*'Hilfsblatt 2. AJ'!Q23+'Hilfsblatt 2. AJ'!R23*'Hilfsblatt 2. AJ'!S23+'Hilfsblatt 2. AJ'!T23*'Hilfsblatt 2. AJ'!U23)/L23</f>
        <v>#DIV/0!</v>
      </c>
    </row>
    <row r="24" spans="1:13" x14ac:dyDescent="0.25">
      <c r="A24" s="167" t="s">
        <v>56</v>
      </c>
      <c r="B24" s="77" t="str">
        <f>IF(B$4=SOLL!$O$4,'AP Teil 1-K'!$H25,IF(B$4=SOLL!$B$4,TNBa!$H29,IF('2. Ausbildungsjahr'!B$4=SOLL!$C$4,KSMf!$H28,IF('2. Ausbildungsjahr'!B$4=SOLL!$D$4,SOLL!$D$17,IF('2. Ausbildungsjahr'!B$4=SOLL!$E$4,TNBi!$H29,IF('2. Ausbildungsjahr'!B$4=SOLL!$F$4,'TEBa 1&amp;2'!$H29,IF('2. Ausbildungsjahr'!B$4=SOLL!$G$4,'TEBa 3&amp;4'!$H29,IF('2. Ausbildungsjahr'!B$4=SOLL!$H$4,'KSM WA'!$H28,IF('2. Ausbildungsjahr'!B$4=SOLL!$I$4,KSMl!$H25,IF('2. Ausbildungsjahr'!B$4=SOLL!$J$4,#REF!,IF('2. Ausbildungsjahr'!B$4=SOLL!$K$4,'PPC-H'!$H31,IF('2. Ausbildungsjahr'!B$4=SOLL!$L$4,'PPC-K'!$H31,IF(B$4=SOLL!$N$4,"-",IF('2. Ausbildungsjahr'!B$4=SOLL!$M$4,Zielbogen!$H25,""))))))))))))))</f>
        <v>-</v>
      </c>
      <c r="C24" s="77" t="str">
        <f>IF(C$4=SOLL!$O$4,'AP Teil 1-K'!$H25,IF(C$4=SOLL!$B$4,TNBa!$H29,IF('2. Ausbildungsjahr'!C$4=SOLL!$C$4,KSMf!$H28,IF('2. Ausbildungsjahr'!C$4=SOLL!$D$4,SOLL!$D$17,IF('2. Ausbildungsjahr'!C$4=SOLL!$E$4,TNBi!$H29,IF('2. Ausbildungsjahr'!C$4=SOLL!$F$4,'TEBa 1&amp;2'!$H29,IF('2. Ausbildungsjahr'!C$4=SOLL!$G$4,'TEBa 3&amp;4'!$H29,IF('2. Ausbildungsjahr'!C$4=SOLL!$H$4,'KSM WA'!$H28,IF('2. Ausbildungsjahr'!C$4=SOLL!$I$4,KSMl!$H25,IF('2. Ausbildungsjahr'!C$4=SOLL!$J$4,#REF!,IF('2. Ausbildungsjahr'!C$4=SOLL!$K$4,'PPC-H'!$H31,IF('2. Ausbildungsjahr'!C$4=SOLL!$L$4,'PPC-K'!$H31,IF(C$4=SOLL!$N$4,"-",IF('2. Ausbildungsjahr'!C$4=SOLL!$M$4,Zielbogen!$H25,""))))))))))))))</f>
        <v>-</v>
      </c>
      <c r="D24" s="77" t="str">
        <f>IF(D$4=SOLL!$O$4,'AP Teil 1-K'!$H25,IF(D$4=SOLL!$B$4,TNBa!$H29,IF('2. Ausbildungsjahr'!D$4=SOLL!$C$4,KSMf!$H28,IF('2. Ausbildungsjahr'!D$4=SOLL!$D$4,SOLL!$D$17,IF('2. Ausbildungsjahr'!D$4=SOLL!$E$4,TNBi!$H29,IF('2. Ausbildungsjahr'!D$4=SOLL!$F$4,'TEBa 1&amp;2'!$H29,IF('2. Ausbildungsjahr'!D$4=SOLL!$G$4,'TEBa 3&amp;4'!$H29,IF('2. Ausbildungsjahr'!D$4=SOLL!$H$4,'KSM WA'!$H28,IF('2. Ausbildungsjahr'!D$4=SOLL!$I$4,KSMl!$H25,IF('2. Ausbildungsjahr'!D$4=SOLL!$J$4,#REF!,IF('2. Ausbildungsjahr'!D$4=SOLL!$K$4,'PPC-H'!$H31,IF('2. Ausbildungsjahr'!D$4=SOLL!$L$4,'PPC-K'!$H31,IF(D$4=SOLL!$N$4,"-",IF('2. Ausbildungsjahr'!D$4=SOLL!$M$4,Zielbogen!$H25,""))))))))))))))</f>
        <v>-</v>
      </c>
      <c r="E24" s="77" t="str">
        <f>IF(E$4=SOLL!$O$4,'AP Teil 1-K'!$H25,IF(E$4=SOLL!$B$4,TNBa!$H29,IF('2. Ausbildungsjahr'!E$4=SOLL!$C$4,KSMf!$H28,IF('2. Ausbildungsjahr'!E$4=SOLL!$D$4,SOLL!$D$17,IF('2. Ausbildungsjahr'!E$4=SOLL!$E$4,TNBi!$H29,IF('2. Ausbildungsjahr'!E$4=SOLL!$F$4,'TEBa 1&amp;2'!$H29,IF('2. Ausbildungsjahr'!E$4=SOLL!$G$4,'TEBa 3&amp;4'!$H29,IF('2. Ausbildungsjahr'!E$4=SOLL!$H$4,'KSM WA'!$H28,IF('2. Ausbildungsjahr'!E$4=SOLL!$I$4,KSMl!$H25,IF('2. Ausbildungsjahr'!E$4=SOLL!$J$4,#REF!,IF('2. Ausbildungsjahr'!E$4=SOLL!$K$4,'PPC-H'!$H31,IF('2. Ausbildungsjahr'!E$4=SOLL!$L$4,'PPC-K'!$H31,IF(E$4=SOLL!$N$4,"-",IF('2. Ausbildungsjahr'!E$4=SOLL!$M$4,Zielbogen!$H25,""))))))))))))))</f>
        <v>-</v>
      </c>
      <c r="F24" s="77" t="str">
        <f>IF(F$4=SOLL!$O$4,'AP Teil 1-K'!$H25,IF(F$4=SOLL!$B$4,TNBa!$H29,IF('2. Ausbildungsjahr'!F$4=SOLL!$C$4,KSMf!$H28,IF('2. Ausbildungsjahr'!F$4=SOLL!$D$4,SOLL!$D$17,IF('2. Ausbildungsjahr'!F$4=SOLL!$E$4,TNBi!$H29,IF('2. Ausbildungsjahr'!F$4=SOLL!$F$4,'TEBa 1&amp;2'!$H29,IF('2. Ausbildungsjahr'!F$4=SOLL!$G$4,'TEBa 3&amp;4'!$H29,IF('2. Ausbildungsjahr'!F$4=SOLL!$H$4,'KSM WA'!$H28,IF('2. Ausbildungsjahr'!F$4=SOLL!$I$4,KSMl!$H25,IF('2. Ausbildungsjahr'!F$4=SOLL!$J$4,#REF!,IF('2. Ausbildungsjahr'!F$4=SOLL!$K$4,'PPC-H'!$H31,IF('2. Ausbildungsjahr'!F$4=SOLL!$L$4,'PPC-K'!$H31,IF(F$4=SOLL!$N$4,"-",IF('2. Ausbildungsjahr'!F$4=SOLL!$M$4,Zielbogen!$H25,""))))))))))))))</f>
        <v>-</v>
      </c>
      <c r="G24" s="77" t="str">
        <f>IF(G$4=SOLL!$O$4,'AP Teil 1-K'!$H25,IF(G$4=SOLL!$B$4,TNBa!$H29,IF('2. Ausbildungsjahr'!G$4=SOLL!$C$4,KSMf!$H28,IF('2. Ausbildungsjahr'!G$4=SOLL!$D$4,SOLL!$D$17,IF('2. Ausbildungsjahr'!G$4=SOLL!$E$4,TNBi!$H29,IF('2. Ausbildungsjahr'!G$4=SOLL!$F$4,'TEBa 1&amp;2'!$H29,IF('2. Ausbildungsjahr'!G$4=SOLL!$G$4,'TEBa 3&amp;4'!$H29,IF('2. Ausbildungsjahr'!G$4=SOLL!$H$4,'KSM WA'!$H28,IF('2. Ausbildungsjahr'!G$4=SOLL!$I$4,KSMl!$H25,IF('2. Ausbildungsjahr'!G$4=SOLL!$J$4,#REF!,IF('2. Ausbildungsjahr'!G$4=SOLL!$K$4,'PPC-H'!$H31,IF('2. Ausbildungsjahr'!G$4=SOLL!$L$4,'PPC-K'!$H31,IF(G$4=SOLL!$N$4,"-",IF('2. Ausbildungsjahr'!G$4=SOLL!$M$4,Zielbogen!$H25,""))))))))))))))</f>
        <v>-</v>
      </c>
      <c r="H24" s="77" t="str">
        <f>IF(H$4=SOLL!$O$4,'AP Teil 1-K'!$H25,IF(H$4=SOLL!$B$4,TNBa!$H29,IF('2. Ausbildungsjahr'!H$4=SOLL!$C$4,KSMf!$H28,IF('2. Ausbildungsjahr'!H$4=SOLL!$D$4,SOLL!$D$17,IF('2. Ausbildungsjahr'!H$4=SOLL!$E$4,TNBi!$H29,IF('2. Ausbildungsjahr'!H$4=SOLL!$F$4,'TEBa 1&amp;2'!$H29,IF('2. Ausbildungsjahr'!H$4=SOLL!$G$4,'TEBa 3&amp;4'!$H29,IF('2. Ausbildungsjahr'!H$4=SOLL!$H$4,'KSM WA'!$H28,IF('2. Ausbildungsjahr'!H$4=SOLL!$I$4,KSMl!$H25,IF('2. Ausbildungsjahr'!H$4=SOLL!$J$4,#REF!,IF('2. Ausbildungsjahr'!H$4=SOLL!$K$4,'PPC-H'!$H31,IF('2. Ausbildungsjahr'!H$4=SOLL!$L$4,'PPC-K'!$H31,IF(H$4=SOLL!$N$4,"-",IF('2. Ausbildungsjahr'!H$4=SOLL!$M$4,Zielbogen!$H25,""))))))))))))))</f>
        <v>-</v>
      </c>
      <c r="I24" s="77" t="str">
        <f>IF(I$4=SOLL!$O$4,'AP Teil 1-K'!$H25,IF(I$4=SOLL!$B$4,TNBa!$H29,IF('2. Ausbildungsjahr'!I$4=SOLL!$C$4,KSMf!$H28,IF('2. Ausbildungsjahr'!I$4=SOLL!$D$4,SOLL!$D$17,IF('2. Ausbildungsjahr'!I$4=SOLL!$E$4,TNBi!$H29,IF('2. Ausbildungsjahr'!I$4=SOLL!$F$4,'TEBa 1&amp;2'!$H29,IF('2. Ausbildungsjahr'!I$4=SOLL!$G$4,'TEBa 3&amp;4'!$H29,IF('2. Ausbildungsjahr'!I$4=SOLL!$H$4,'KSM WA'!$H28,IF('2. Ausbildungsjahr'!I$4=SOLL!$I$4,KSMl!$H25,IF('2. Ausbildungsjahr'!I$4=SOLL!$J$4,#REF!,IF('2. Ausbildungsjahr'!I$4=SOLL!$K$4,'PPC-H'!$H31,IF('2. Ausbildungsjahr'!I$4=SOLL!$L$4,'PPC-K'!$H31,IF(I$4=SOLL!$N$4,"-",IF('2. Ausbildungsjahr'!I$4=SOLL!$M$4,Zielbogen!$H25,""))))))))))))))</f>
        <v>-</v>
      </c>
      <c r="J24" s="77" t="str">
        <f>IF(J$4=SOLL!$O$4,'AP Teil 1-K'!$H25,IF(J$4=SOLL!$B$4,TNBa!$H29,IF('2. Ausbildungsjahr'!J$4=SOLL!$C$4,KSMf!$H28,IF('2. Ausbildungsjahr'!J$4=SOLL!$D$4,SOLL!$D$17,IF('2. Ausbildungsjahr'!J$4=SOLL!$E$4,TNBi!$H29,IF('2. Ausbildungsjahr'!J$4=SOLL!$F$4,'TEBa 1&amp;2'!$H29,IF('2. Ausbildungsjahr'!J$4=SOLL!$G$4,'TEBa 3&amp;4'!$H29,IF('2. Ausbildungsjahr'!J$4=SOLL!$H$4,'KSM WA'!$H28,IF('2. Ausbildungsjahr'!J$4=SOLL!$I$4,KSMl!$H25,IF('2. Ausbildungsjahr'!J$4=SOLL!$J$4,#REF!,IF('2. Ausbildungsjahr'!J$4=SOLL!$K$4,'PPC-H'!$H31,IF('2. Ausbildungsjahr'!J$4=SOLL!$L$4,'PPC-K'!$H31,IF(J$4=SOLL!$N$4,"-",IF('2. Ausbildungsjahr'!J$4=SOLL!$M$4,Zielbogen!$H25,""))))))))))))))</f>
        <v>-</v>
      </c>
      <c r="K24" s="77" t="str">
        <f>IF(K$4=SOLL!$O$4,'AP Teil 1-K'!$H25,IF(K$4=SOLL!$B$4,TNBa!$H29,IF('2. Ausbildungsjahr'!K$4=SOLL!$C$4,KSMf!$H28,IF('2. Ausbildungsjahr'!K$4=SOLL!$D$4,SOLL!$D$17,IF('2. Ausbildungsjahr'!K$4=SOLL!$E$4,TNBi!$H29,IF('2. Ausbildungsjahr'!K$4=SOLL!$F$4,'TEBa 1&amp;2'!$H29,IF('2. Ausbildungsjahr'!K$4=SOLL!$G$4,'TEBa 3&amp;4'!$H29,IF('2. Ausbildungsjahr'!K$4=SOLL!$H$4,'KSM WA'!$H28,IF('2. Ausbildungsjahr'!K$4=SOLL!$I$4,KSMl!$H25,IF('2. Ausbildungsjahr'!K$4=SOLL!$J$4,#REF!,IF('2. Ausbildungsjahr'!K$4=SOLL!$K$4,'PPC-H'!$H31,IF('2. Ausbildungsjahr'!K$4=SOLL!$L$4,'PPC-K'!$H31,IF(K$4=SOLL!$N$4,"-",IF('2. Ausbildungsjahr'!K$4=SOLL!$M$4,Zielbogen!$H25,""))))))))))))))</f>
        <v>-</v>
      </c>
      <c r="L24" s="12">
        <f>SUM('Hilfsblatt 2. AJ'!C24,'Hilfsblatt 2. AJ'!E24,'Hilfsblatt 2. AJ'!G24,'Hilfsblatt 2. AJ'!I24,'Hilfsblatt 2. AJ'!K24,'Hilfsblatt 2. AJ'!M24,'Hilfsblatt 2. AJ'!O24,'Hilfsblatt 2. AJ'!Q24,'Hilfsblatt 2. AJ'!S24,'Hilfsblatt 2. AJ'!U24)</f>
        <v>0</v>
      </c>
      <c r="M24" s="11" t="e">
        <f>('Hilfsblatt 2. AJ'!B24*'Hilfsblatt 2. AJ'!C24+'Hilfsblatt 2. AJ'!D24*'Hilfsblatt 2. AJ'!E24+'Hilfsblatt 2. AJ'!F24*'Hilfsblatt 2. AJ'!G24+'Hilfsblatt 2. AJ'!H24*'Hilfsblatt 2. AJ'!I24+'Hilfsblatt 2. AJ'!J24*'Hilfsblatt 2. AJ'!K24+'Hilfsblatt 2. AJ'!L24*'Hilfsblatt 2. AJ'!M24+'Hilfsblatt 2. AJ'!N24*'Hilfsblatt 2. AJ'!O24+'Hilfsblatt 2. AJ'!P24*'Hilfsblatt 2. AJ'!Q24+'Hilfsblatt 2. AJ'!R24*'Hilfsblatt 2. AJ'!S24+'Hilfsblatt 2. AJ'!T24*'Hilfsblatt 2. AJ'!U24)/L24</f>
        <v>#DIV/0!</v>
      </c>
    </row>
    <row r="25" spans="1:13" x14ac:dyDescent="0.25">
      <c r="A25" s="167" t="s">
        <v>76</v>
      </c>
      <c r="B25" s="77" t="str">
        <f>IF(B$4=SOLL!$O$4,'AP Teil 1-K'!$H26,IF(B$4=SOLL!$B$4,TNBa!$H30,IF('2. Ausbildungsjahr'!B$4=SOLL!$C$4,KSMf!$H29,IF('2. Ausbildungsjahr'!B$4=SOLL!$D$4,TNFs!$H21,IF('2. Ausbildungsjahr'!B$4=SOLL!$E$4,TNBi!$H30,IF('2. Ausbildungsjahr'!B$4=SOLL!$F$4,'TEBa 1&amp;2'!$H30,IF('2. Ausbildungsjahr'!B$4=SOLL!$G$4,'TEBa 3&amp;4'!$H30,IF('2. Ausbildungsjahr'!B$4=SOLL!$H$4,'KSM WA'!$H29,IF('2. Ausbildungsjahr'!B$4=SOLL!$I$4,KSMl!$H26,IF('2. Ausbildungsjahr'!B$4=SOLL!$J$4,#REF!,IF('2. Ausbildungsjahr'!B$4=SOLL!$K$4,'PPC-H'!$H32,IF('2. Ausbildungsjahr'!B$4=SOLL!$L$4,'PPC-K'!$H32,IF(B$4=SOLL!$N$4,"-",IF('2. Ausbildungsjahr'!B$4=SOLL!$M$4,Zielbogen!$H26,""))))))))))))))</f>
        <v>-</v>
      </c>
      <c r="C25" s="77" t="str">
        <f>IF(C$4=SOLL!$O$4,'AP Teil 1-K'!$H26,IF(C$4=SOLL!$B$4,TNBa!$H30,IF('2. Ausbildungsjahr'!C$4=SOLL!$C$4,KSMf!$H29,IF('2. Ausbildungsjahr'!C$4=SOLL!$D$4,TNFs!$H21,IF('2. Ausbildungsjahr'!C$4=SOLL!$E$4,TNBi!$H30,IF('2. Ausbildungsjahr'!C$4=SOLL!$F$4,'TEBa 1&amp;2'!$H30,IF('2. Ausbildungsjahr'!C$4=SOLL!$G$4,'TEBa 3&amp;4'!$H30,IF('2. Ausbildungsjahr'!C$4=SOLL!$H$4,'KSM WA'!$H29,IF('2. Ausbildungsjahr'!C$4=SOLL!$I$4,KSMl!$H26,IF('2. Ausbildungsjahr'!C$4=SOLL!$J$4,#REF!,IF('2. Ausbildungsjahr'!C$4=SOLL!$K$4,'PPC-H'!$H32,IF('2. Ausbildungsjahr'!C$4=SOLL!$L$4,'PPC-K'!$H32,IF(C$4=SOLL!$N$4,"-",IF('2. Ausbildungsjahr'!C$4=SOLL!$M$4,Zielbogen!$H26,""))))))))))))))</f>
        <v>-</v>
      </c>
      <c r="D25" s="77" t="str">
        <f>IF(D$4=SOLL!$O$4,'AP Teil 1-K'!$H26,IF(D$4=SOLL!$B$4,TNBa!$H30,IF('2. Ausbildungsjahr'!D$4=SOLL!$C$4,KSMf!$H29,IF('2. Ausbildungsjahr'!D$4=SOLL!$D$4,TNFs!$H21,IF('2. Ausbildungsjahr'!D$4=SOLL!$E$4,TNBi!$H30,IF('2. Ausbildungsjahr'!D$4=SOLL!$F$4,'TEBa 1&amp;2'!$H30,IF('2. Ausbildungsjahr'!D$4=SOLL!$G$4,'TEBa 3&amp;4'!$H30,IF('2. Ausbildungsjahr'!D$4=SOLL!$H$4,'KSM WA'!$H29,IF('2. Ausbildungsjahr'!D$4=SOLL!$I$4,KSMl!$H26,IF('2. Ausbildungsjahr'!D$4=SOLL!$J$4,#REF!,IF('2. Ausbildungsjahr'!D$4=SOLL!$K$4,'PPC-H'!$H32,IF('2. Ausbildungsjahr'!D$4=SOLL!$L$4,'PPC-K'!$H32,IF(D$4=SOLL!$N$4,"-",IF('2. Ausbildungsjahr'!D$4=SOLL!$M$4,Zielbogen!$H26,""))))))))))))))</f>
        <v>-</v>
      </c>
      <c r="E25" s="77" t="str">
        <f>IF(E$4=SOLL!$O$4,'AP Teil 1-K'!$H26,IF(E$4=SOLL!$B$4,TNBa!$H30,IF('2. Ausbildungsjahr'!E$4=SOLL!$C$4,KSMf!$H29,IF('2. Ausbildungsjahr'!E$4=SOLL!$D$4,TNFs!$H21,IF('2. Ausbildungsjahr'!E$4=SOLL!$E$4,TNBi!$H30,IF('2. Ausbildungsjahr'!E$4=SOLL!$F$4,'TEBa 1&amp;2'!$H30,IF('2. Ausbildungsjahr'!E$4=SOLL!$G$4,'TEBa 3&amp;4'!$H30,IF('2. Ausbildungsjahr'!E$4=SOLL!$H$4,'KSM WA'!$H29,IF('2. Ausbildungsjahr'!E$4=SOLL!$I$4,KSMl!$H26,IF('2. Ausbildungsjahr'!E$4=SOLL!$J$4,#REF!,IF('2. Ausbildungsjahr'!E$4=SOLL!$K$4,'PPC-H'!$H32,IF('2. Ausbildungsjahr'!E$4=SOLL!$L$4,'PPC-K'!$H32,IF(E$4=SOLL!$N$4,"-",IF('2. Ausbildungsjahr'!E$4=SOLL!$M$4,Zielbogen!$H26,""))))))))))))))</f>
        <v>-</v>
      </c>
      <c r="F25" s="77" t="str">
        <f>IF(F$4=SOLL!$O$4,'AP Teil 1-K'!$H26,IF(F$4=SOLL!$B$4,TNBa!$H30,IF('2. Ausbildungsjahr'!F$4=SOLL!$C$4,KSMf!$H29,IF('2. Ausbildungsjahr'!F$4=SOLL!$D$4,TNFs!$H21,IF('2. Ausbildungsjahr'!F$4=SOLL!$E$4,TNBi!$H30,IF('2. Ausbildungsjahr'!F$4=SOLL!$F$4,'TEBa 1&amp;2'!$H30,IF('2. Ausbildungsjahr'!F$4=SOLL!$G$4,'TEBa 3&amp;4'!$H30,IF('2. Ausbildungsjahr'!F$4=SOLL!$H$4,'KSM WA'!$H29,IF('2. Ausbildungsjahr'!F$4=SOLL!$I$4,KSMl!$H26,IF('2. Ausbildungsjahr'!F$4=SOLL!$J$4,#REF!,IF('2. Ausbildungsjahr'!F$4=SOLL!$K$4,'PPC-H'!$H32,IF('2. Ausbildungsjahr'!F$4=SOLL!$L$4,'PPC-K'!$H32,IF(F$4=SOLL!$N$4,"-",IF('2. Ausbildungsjahr'!F$4=SOLL!$M$4,Zielbogen!$H26,""))))))))))))))</f>
        <v>-</v>
      </c>
      <c r="G25" s="77" t="str">
        <f>IF(G$4=SOLL!$O$4,'AP Teil 1-K'!$H26,IF(G$4=SOLL!$B$4,TNBa!$H30,IF('2. Ausbildungsjahr'!G$4=SOLL!$C$4,KSMf!$H29,IF('2. Ausbildungsjahr'!G$4=SOLL!$D$4,TNFs!$H21,IF('2. Ausbildungsjahr'!G$4=SOLL!$E$4,TNBi!$H30,IF('2. Ausbildungsjahr'!G$4=SOLL!$F$4,'TEBa 1&amp;2'!$H30,IF('2. Ausbildungsjahr'!G$4=SOLL!$G$4,'TEBa 3&amp;4'!$H30,IF('2. Ausbildungsjahr'!G$4=SOLL!$H$4,'KSM WA'!$H29,IF('2. Ausbildungsjahr'!G$4=SOLL!$I$4,KSMl!$H26,IF('2. Ausbildungsjahr'!G$4=SOLL!$J$4,#REF!,IF('2. Ausbildungsjahr'!G$4=SOLL!$K$4,'PPC-H'!$H32,IF('2. Ausbildungsjahr'!G$4=SOLL!$L$4,'PPC-K'!$H32,IF(G$4=SOLL!$N$4,"-",IF('2. Ausbildungsjahr'!G$4=SOLL!$M$4,Zielbogen!$H26,""))))))))))))))</f>
        <v>-</v>
      </c>
      <c r="H25" s="77" t="str">
        <f>IF(H$4=SOLL!$O$4,'AP Teil 1-K'!$H26,IF(H$4=SOLL!$B$4,TNBa!$H30,IF('2. Ausbildungsjahr'!H$4=SOLL!$C$4,KSMf!$H29,IF('2. Ausbildungsjahr'!H$4=SOLL!$D$4,TNFs!$H21,IF('2. Ausbildungsjahr'!H$4=SOLL!$E$4,TNBi!$H30,IF('2. Ausbildungsjahr'!H$4=SOLL!$F$4,'TEBa 1&amp;2'!$H30,IF('2. Ausbildungsjahr'!H$4=SOLL!$G$4,'TEBa 3&amp;4'!$H30,IF('2. Ausbildungsjahr'!H$4=SOLL!$H$4,'KSM WA'!$H29,IF('2. Ausbildungsjahr'!H$4=SOLL!$I$4,KSMl!$H26,IF('2. Ausbildungsjahr'!H$4=SOLL!$J$4,#REF!,IF('2. Ausbildungsjahr'!H$4=SOLL!$K$4,'PPC-H'!$H32,IF('2. Ausbildungsjahr'!H$4=SOLL!$L$4,'PPC-K'!$H32,IF(H$4=SOLL!$N$4,"-",IF('2. Ausbildungsjahr'!H$4=SOLL!$M$4,Zielbogen!$H26,""))))))))))))))</f>
        <v>-</v>
      </c>
      <c r="I25" s="77" t="str">
        <f>IF(I$4=SOLL!$O$4,'AP Teil 1-K'!$H26,IF(I$4=SOLL!$B$4,TNBa!$H30,IF('2. Ausbildungsjahr'!I$4=SOLL!$C$4,KSMf!$H29,IF('2. Ausbildungsjahr'!I$4=SOLL!$D$4,TNFs!$H21,IF('2. Ausbildungsjahr'!I$4=SOLL!$E$4,TNBi!$H30,IF('2. Ausbildungsjahr'!I$4=SOLL!$F$4,'TEBa 1&amp;2'!$H30,IF('2. Ausbildungsjahr'!I$4=SOLL!$G$4,'TEBa 3&amp;4'!$H30,IF('2. Ausbildungsjahr'!I$4=SOLL!$H$4,'KSM WA'!$H29,IF('2. Ausbildungsjahr'!I$4=SOLL!$I$4,KSMl!$H26,IF('2. Ausbildungsjahr'!I$4=SOLL!$J$4,#REF!,IF('2. Ausbildungsjahr'!I$4=SOLL!$K$4,'PPC-H'!$H32,IF('2. Ausbildungsjahr'!I$4=SOLL!$L$4,'PPC-K'!$H32,IF(I$4=SOLL!$N$4,"-",IF('2. Ausbildungsjahr'!I$4=SOLL!$M$4,Zielbogen!$H26,""))))))))))))))</f>
        <v>-</v>
      </c>
      <c r="J25" s="77" t="str">
        <f>IF(J$4=SOLL!$O$4,'AP Teil 1-K'!$H26,IF(J$4=SOLL!$B$4,TNBa!$H30,IF('2. Ausbildungsjahr'!J$4=SOLL!$C$4,KSMf!$H29,IF('2. Ausbildungsjahr'!J$4=SOLL!$D$4,TNFs!$H21,IF('2. Ausbildungsjahr'!J$4=SOLL!$E$4,TNBi!$H30,IF('2. Ausbildungsjahr'!J$4=SOLL!$F$4,'TEBa 1&amp;2'!$H30,IF('2. Ausbildungsjahr'!J$4=SOLL!$G$4,'TEBa 3&amp;4'!$H30,IF('2. Ausbildungsjahr'!J$4=SOLL!$H$4,'KSM WA'!$H29,IF('2. Ausbildungsjahr'!J$4=SOLL!$I$4,KSMl!$H26,IF('2. Ausbildungsjahr'!J$4=SOLL!$J$4,#REF!,IF('2. Ausbildungsjahr'!J$4=SOLL!$K$4,'PPC-H'!$H32,IF('2. Ausbildungsjahr'!J$4=SOLL!$L$4,'PPC-K'!$H32,IF(J$4=SOLL!$N$4,"-",IF('2. Ausbildungsjahr'!J$4=SOLL!$M$4,Zielbogen!$H26,""))))))))))))))</f>
        <v>-</v>
      </c>
      <c r="K25" s="77" t="str">
        <f>IF(K$4=SOLL!$O$4,'AP Teil 1-K'!$H26,IF(K$4=SOLL!$B$4,TNBa!$H30,IF('2. Ausbildungsjahr'!K$4=SOLL!$C$4,KSMf!$H29,IF('2. Ausbildungsjahr'!K$4=SOLL!$D$4,TNFs!$H21,IF('2. Ausbildungsjahr'!K$4=SOLL!$E$4,TNBi!$H30,IF('2. Ausbildungsjahr'!K$4=SOLL!$F$4,'TEBa 1&amp;2'!$H30,IF('2. Ausbildungsjahr'!K$4=SOLL!$G$4,'TEBa 3&amp;4'!$H30,IF('2. Ausbildungsjahr'!K$4=SOLL!$H$4,'KSM WA'!$H29,IF('2. Ausbildungsjahr'!K$4=SOLL!$I$4,KSMl!$H26,IF('2. Ausbildungsjahr'!K$4=SOLL!$J$4,#REF!,IF('2. Ausbildungsjahr'!K$4=SOLL!$K$4,'PPC-H'!$H32,IF('2. Ausbildungsjahr'!K$4=SOLL!$L$4,'PPC-K'!$H32,IF(K$4=SOLL!$N$4,"-",IF('2. Ausbildungsjahr'!K$4=SOLL!$M$4,Zielbogen!$H26,""))))))))))))))</f>
        <v>-</v>
      </c>
      <c r="L25" s="12">
        <f>SUM('Hilfsblatt 2. AJ'!C25,'Hilfsblatt 2. AJ'!E25,'Hilfsblatt 2. AJ'!G25,'Hilfsblatt 2. AJ'!I25,'Hilfsblatt 2. AJ'!K25,'Hilfsblatt 2. AJ'!M25,'Hilfsblatt 2. AJ'!O25,'Hilfsblatt 2. AJ'!Q25,'Hilfsblatt 2. AJ'!S25,'Hilfsblatt 2. AJ'!U25)</f>
        <v>0</v>
      </c>
      <c r="M25" s="11" t="e">
        <f>('Hilfsblatt 2. AJ'!B25*'Hilfsblatt 2. AJ'!C25+'Hilfsblatt 2. AJ'!D25*'Hilfsblatt 2. AJ'!E25+'Hilfsblatt 2. AJ'!F25*'Hilfsblatt 2. AJ'!G25+'Hilfsblatt 2. AJ'!H25*'Hilfsblatt 2. AJ'!I25+'Hilfsblatt 2. AJ'!J25*'Hilfsblatt 2. AJ'!K25+'Hilfsblatt 2. AJ'!L25*'Hilfsblatt 2. AJ'!M25+'Hilfsblatt 2. AJ'!N25*'Hilfsblatt 2. AJ'!O25+'Hilfsblatt 2. AJ'!P25*'Hilfsblatt 2. AJ'!Q25+'Hilfsblatt 2. AJ'!R25*'Hilfsblatt 2. AJ'!S25+'Hilfsblatt 2. AJ'!T25*'Hilfsblatt 2. AJ'!U25)/L25</f>
        <v>#DIV/0!</v>
      </c>
    </row>
    <row r="26" spans="1:13" x14ac:dyDescent="0.25">
      <c r="A26" s="167" t="s">
        <v>57</v>
      </c>
      <c r="B26" s="77" t="str">
        <f>IF(B$4=SOLL!$O$4,'AP Teil 1-K'!$H27,IF(B$4=SOLL!$B$4,TNBa!$H31,IF('2. Ausbildungsjahr'!B$4=SOLL!$C$4,KSMf!$H30,IF('2. Ausbildungsjahr'!B$4=SOLL!$D$4,TNFs!$H$19,IF('2. Ausbildungsjahr'!B$4=SOLL!$E$4,TNBi!$H31,IF('2. Ausbildungsjahr'!B$4=SOLL!$F$4,'TEBa 1&amp;2'!$H31,IF('2. Ausbildungsjahr'!B$4=SOLL!$G$4,'TEBa 3&amp;4'!$H31,IF('2. Ausbildungsjahr'!B$4=SOLL!$H$4,'KSM WA'!$H30,IF('2. Ausbildungsjahr'!B$4=SOLL!$I$4,KSMl!$H27,IF('2. Ausbildungsjahr'!B$4=SOLL!$J$4,#REF!,IF('2. Ausbildungsjahr'!B$4=SOLL!$K$4,'PPC-H'!$H33,IF('2. Ausbildungsjahr'!B$4=SOLL!$L$4,'PPC-K'!$H33,IF(B$4=SOLL!$N$4,"-",IF('2. Ausbildungsjahr'!B$4=SOLL!$M$4,Zielbogen!$H27,""))))))))))))))</f>
        <v>-</v>
      </c>
      <c r="C26" s="77" t="str">
        <f>IF(C$4=SOLL!$O$4,'AP Teil 1-K'!$H27,IF(C$4=SOLL!$B$4,TNBa!$H31,IF('2. Ausbildungsjahr'!C$4=SOLL!$C$4,KSMf!$H30,IF('2. Ausbildungsjahr'!C$4=SOLL!$D$4,TNFs!$H$19,IF('2. Ausbildungsjahr'!C$4=SOLL!$E$4,TNBi!$H31,IF('2. Ausbildungsjahr'!C$4=SOLL!$F$4,'TEBa 1&amp;2'!$H31,IF('2. Ausbildungsjahr'!C$4=SOLL!$G$4,'TEBa 3&amp;4'!$H31,IF('2. Ausbildungsjahr'!C$4=SOLL!$H$4,'KSM WA'!$H30,IF('2. Ausbildungsjahr'!C$4=SOLL!$I$4,KSMl!$H27,IF('2. Ausbildungsjahr'!C$4=SOLL!$J$4,#REF!,IF('2. Ausbildungsjahr'!C$4=SOLL!$K$4,'PPC-H'!$H33,IF('2. Ausbildungsjahr'!C$4=SOLL!$L$4,'PPC-K'!$H33,IF(C$4=SOLL!$N$4,"-",IF('2. Ausbildungsjahr'!C$4=SOLL!$M$4,Zielbogen!$H27,""))))))))))))))</f>
        <v>-</v>
      </c>
      <c r="D26" s="77" t="str">
        <f>IF(D$4=SOLL!$O$4,'AP Teil 1-K'!$H27,IF(D$4=SOLL!$B$4,TNBa!$H31,IF('2. Ausbildungsjahr'!D$4=SOLL!$C$4,KSMf!$H30,IF('2. Ausbildungsjahr'!D$4=SOLL!$D$4,TNFs!$H$19,IF('2. Ausbildungsjahr'!D$4=SOLL!$E$4,TNBi!$H31,IF('2. Ausbildungsjahr'!D$4=SOLL!$F$4,'TEBa 1&amp;2'!$H31,IF('2. Ausbildungsjahr'!D$4=SOLL!$G$4,'TEBa 3&amp;4'!$H31,IF('2. Ausbildungsjahr'!D$4=SOLL!$H$4,'KSM WA'!$H30,IF('2. Ausbildungsjahr'!D$4=SOLL!$I$4,KSMl!$H27,IF('2. Ausbildungsjahr'!D$4=SOLL!$J$4,#REF!,IF('2. Ausbildungsjahr'!D$4=SOLL!$K$4,'PPC-H'!$H33,IF('2. Ausbildungsjahr'!D$4=SOLL!$L$4,'PPC-K'!$H33,IF(D$4=SOLL!$N$4,"-",IF('2. Ausbildungsjahr'!D$4=SOLL!$M$4,Zielbogen!$H27,""))))))))))))))</f>
        <v>-</v>
      </c>
      <c r="E26" s="77" t="str">
        <f>IF(E$4=SOLL!$O$4,'AP Teil 1-K'!$H27,IF(E$4=SOLL!$B$4,TNBa!$H31,IF('2. Ausbildungsjahr'!E$4=SOLL!$C$4,KSMf!$H30,IF('2. Ausbildungsjahr'!E$4=SOLL!$D$4,TNFs!$H$19,IF('2. Ausbildungsjahr'!E$4=SOLL!$E$4,TNBi!$H31,IF('2. Ausbildungsjahr'!E$4=SOLL!$F$4,'TEBa 1&amp;2'!$H31,IF('2. Ausbildungsjahr'!E$4=SOLL!$G$4,'TEBa 3&amp;4'!$H31,IF('2. Ausbildungsjahr'!E$4=SOLL!$H$4,'KSM WA'!$H30,IF('2. Ausbildungsjahr'!E$4=SOLL!$I$4,KSMl!$H27,IF('2. Ausbildungsjahr'!E$4=SOLL!$J$4,#REF!,IF('2. Ausbildungsjahr'!E$4=SOLL!$K$4,'PPC-H'!$H33,IF('2. Ausbildungsjahr'!E$4=SOLL!$L$4,'PPC-K'!$H33,IF(E$4=SOLL!$N$4,"-",IF('2. Ausbildungsjahr'!E$4=SOLL!$M$4,Zielbogen!$H27,""))))))))))))))</f>
        <v>-</v>
      </c>
      <c r="F26" s="77" t="str">
        <f>IF(F$4=SOLL!$O$4,'AP Teil 1-K'!$H27,IF(F$4=SOLL!$B$4,TNBa!$H31,IF('2. Ausbildungsjahr'!F$4=SOLL!$C$4,KSMf!$H30,IF('2. Ausbildungsjahr'!F$4=SOLL!$D$4,TNFs!$H$19,IF('2. Ausbildungsjahr'!F$4=SOLL!$E$4,TNBi!$H31,IF('2. Ausbildungsjahr'!F$4=SOLL!$F$4,'TEBa 1&amp;2'!$H31,IF('2. Ausbildungsjahr'!F$4=SOLL!$G$4,'TEBa 3&amp;4'!$H31,IF('2. Ausbildungsjahr'!F$4=SOLL!$H$4,'KSM WA'!$H30,IF('2. Ausbildungsjahr'!F$4=SOLL!$I$4,KSMl!$H27,IF('2. Ausbildungsjahr'!F$4=SOLL!$J$4,#REF!,IF('2. Ausbildungsjahr'!F$4=SOLL!$K$4,'PPC-H'!$H33,IF('2. Ausbildungsjahr'!F$4=SOLL!$L$4,'PPC-K'!$H33,IF(F$4=SOLL!$N$4,"-",IF('2. Ausbildungsjahr'!F$4=SOLL!$M$4,Zielbogen!$H27,""))))))))))))))</f>
        <v>-</v>
      </c>
      <c r="G26" s="77" t="str">
        <f>IF(G$4=SOLL!$O$4,'AP Teil 1-K'!$H27,IF(G$4=SOLL!$B$4,TNBa!$H31,IF('2. Ausbildungsjahr'!G$4=SOLL!$C$4,KSMf!$H30,IF('2. Ausbildungsjahr'!G$4=SOLL!$D$4,TNFs!$H$19,IF('2. Ausbildungsjahr'!G$4=SOLL!$E$4,TNBi!$H31,IF('2. Ausbildungsjahr'!G$4=SOLL!$F$4,'TEBa 1&amp;2'!$H31,IF('2. Ausbildungsjahr'!G$4=SOLL!$G$4,'TEBa 3&amp;4'!$H31,IF('2. Ausbildungsjahr'!G$4=SOLL!$H$4,'KSM WA'!$H30,IF('2. Ausbildungsjahr'!G$4=SOLL!$I$4,KSMl!$H27,IF('2. Ausbildungsjahr'!G$4=SOLL!$J$4,#REF!,IF('2. Ausbildungsjahr'!G$4=SOLL!$K$4,'PPC-H'!$H33,IF('2. Ausbildungsjahr'!G$4=SOLL!$L$4,'PPC-K'!$H33,IF(G$4=SOLL!$N$4,"-",IF('2. Ausbildungsjahr'!G$4=SOLL!$M$4,Zielbogen!$H27,""))))))))))))))</f>
        <v>-</v>
      </c>
      <c r="H26" s="77" t="str">
        <f>IF(H$4=SOLL!$O$4,'AP Teil 1-K'!$H27,IF(H$4=SOLL!$B$4,TNBa!$H31,IF('2. Ausbildungsjahr'!H$4=SOLL!$C$4,KSMf!$H30,IF('2. Ausbildungsjahr'!H$4=SOLL!$D$4,TNFs!$H$19,IF('2. Ausbildungsjahr'!H$4=SOLL!$E$4,TNBi!$H31,IF('2. Ausbildungsjahr'!H$4=SOLL!$F$4,'TEBa 1&amp;2'!$H31,IF('2. Ausbildungsjahr'!H$4=SOLL!$G$4,'TEBa 3&amp;4'!$H31,IF('2. Ausbildungsjahr'!H$4=SOLL!$H$4,'KSM WA'!$H30,IF('2. Ausbildungsjahr'!H$4=SOLL!$I$4,KSMl!$H27,IF('2. Ausbildungsjahr'!H$4=SOLL!$J$4,#REF!,IF('2. Ausbildungsjahr'!H$4=SOLL!$K$4,'PPC-H'!$H33,IF('2. Ausbildungsjahr'!H$4=SOLL!$L$4,'PPC-K'!$H33,IF(H$4=SOLL!$N$4,"-",IF('2. Ausbildungsjahr'!H$4=SOLL!$M$4,Zielbogen!$H27,""))))))))))))))</f>
        <v>-</v>
      </c>
      <c r="I26" s="77" t="str">
        <f>IF(I$4=SOLL!$O$4,'AP Teil 1-K'!$H27,IF(I$4=SOLL!$B$4,TNBa!$H31,IF('2. Ausbildungsjahr'!I$4=SOLL!$C$4,KSMf!$H30,IF('2. Ausbildungsjahr'!I$4=SOLL!$D$4,TNFs!$H$19,IF('2. Ausbildungsjahr'!I$4=SOLL!$E$4,TNBi!$H31,IF('2. Ausbildungsjahr'!I$4=SOLL!$F$4,'TEBa 1&amp;2'!$H31,IF('2. Ausbildungsjahr'!I$4=SOLL!$G$4,'TEBa 3&amp;4'!$H31,IF('2. Ausbildungsjahr'!I$4=SOLL!$H$4,'KSM WA'!$H30,IF('2. Ausbildungsjahr'!I$4=SOLL!$I$4,KSMl!$H27,IF('2. Ausbildungsjahr'!I$4=SOLL!$J$4,#REF!,IF('2. Ausbildungsjahr'!I$4=SOLL!$K$4,'PPC-H'!$H33,IF('2. Ausbildungsjahr'!I$4=SOLL!$L$4,'PPC-K'!$H33,IF(I$4=SOLL!$N$4,"-",IF('2. Ausbildungsjahr'!I$4=SOLL!$M$4,Zielbogen!$H27,""))))))))))))))</f>
        <v>-</v>
      </c>
      <c r="J26" s="77" t="str">
        <f>IF(J$4=SOLL!$O$4,'AP Teil 1-K'!$H27,IF(J$4=SOLL!$B$4,TNBa!$H31,IF('2. Ausbildungsjahr'!J$4=SOLL!$C$4,KSMf!$H30,IF('2. Ausbildungsjahr'!J$4=SOLL!$D$4,TNFs!$H$19,IF('2. Ausbildungsjahr'!J$4=SOLL!$E$4,TNBi!$H31,IF('2. Ausbildungsjahr'!J$4=SOLL!$F$4,'TEBa 1&amp;2'!$H31,IF('2. Ausbildungsjahr'!J$4=SOLL!$G$4,'TEBa 3&amp;4'!$H31,IF('2. Ausbildungsjahr'!J$4=SOLL!$H$4,'KSM WA'!$H30,IF('2. Ausbildungsjahr'!J$4=SOLL!$I$4,KSMl!$H27,IF('2. Ausbildungsjahr'!J$4=SOLL!$J$4,#REF!,IF('2. Ausbildungsjahr'!J$4=SOLL!$K$4,'PPC-H'!$H33,IF('2. Ausbildungsjahr'!J$4=SOLL!$L$4,'PPC-K'!$H33,IF(J$4=SOLL!$N$4,"-",IF('2. Ausbildungsjahr'!J$4=SOLL!$M$4,Zielbogen!$H27,""))))))))))))))</f>
        <v>-</v>
      </c>
      <c r="K26" s="77" t="str">
        <f>IF(K$4=SOLL!$O$4,'AP Teil 1-K'!$H27,IF(K$4=SOLL!$B$4,TNBa!$H31,IF('2. Ausbildungsjahr'!K$4=SOLL!$C$4,KSMf!$H30,IF('2. Ausbildungsjahr'!K$4=SOLL!$D$4,TNFs!$H$19,IF('2. Ausbildungsjahr'!K$4=SOLL!$E$4,TNBi!$H31,IF('2. Ausbildungsjahr'!K$4=SOLL!$F$4,'TEBa 1&amp;2'!$H31,IF('2. Ausbildungsjahr'!K$4=SOLL!$G$4,'TEBa 3&amp;4'!$H31,IF('2. Ausbildungsjahr'!K$4=SOLL!$H$4,'KSM WA'!$H30,IF('2. Ausbildungsjahr'!K$4=SOLL!$I$4,KSMl!$H27,IF('2. Ausbildungsjahr'!K$4=SOLL!$J$4,#REF!,IF('2. Ausbildungsjahr'!K$4=SOLL!$K$4,'PPC-H'!$H33,IF('2. Ausbildungsjahr'!K$4=SOLL!$L$4,'PPC-K'!$H33,IF(K$4=SOLL!$N$4,"-",IF('2. Ausbildungsjahr'!K$4=SOLL!$M$4,Zielbogen!$H27,""))))))))))))))</f>
        <v>-</v>
      </c>
      <c r="L26" s="12">
        <f>SUM('Hilfsblatt 2. AJ'!C26,'Hilfsblatt 2. AJ'!E26,'Hilfsblatt 2. AJ'!G26,'Hilfsblatt 2. AJ'!I26,'Hilfsblatt 2. AJ'!K26,'Hilfsblatt 2. AJ'!M26,'Hilfsblatt 2. AJ'!O26,'Hilfsblatt 2. AJ'!Q26,'Hilfsblatt 2. AJ'!S26,'Hilfsblatt 2. AJ'!U26)</f>
        <v>0</v>
      </c>
      <c r="M26" s="11" t="e">
        <f>('Hilfsblatt 2. AJ'!B26*'Hilfsblatt 2. AJ'!C26+'Hilfsblatt 2. AJ'!D26*'Hilfsblatt 2. AJ'!E26+'Hilfsblatt 2. AJ'!F26*'Hilfsblatt 2. AJ'!G26+'Hilfsblatt 2. AJ'!H26*'Hilfsblatt 2. AJ'!I26+'Hilfsblatt 2. AJ'!J26*'Hilfsblatt 2. AJ'!K26+'Hilfsblatt 2. AJ'!L26*'Hilfsblatt 2. AJ'!M26+'Hilfsblatt 2. AJ'!N26*'Hilfsblatt 2. AJ'!O26+'Hilfsblatt 2. AJ'!P26*'Hilfsblatt 2. AJ'!Q26+'Hilfsblatt 2. AJ'!R26*'Hilfsblatt 2. AJ'!S26+'Hilfsblatt 2. AJ'!T26*'Hilfsblatt 2. AJ'!U26)/L26</f>
        <v>#DIV/0!</v>
      </c>
    </row>
    <row r="27" spans="1:13" x14ac:dyDescent="0.25">
      <c r="A27" s="5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12"/>
      <c r="M27" s="11"/>
    </row>
    <row r="28" spans="1:13" ht="18" x14ac:dyDescent="0.25">
      <c r="A28" s="169" t="s">
        <v>77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12"/>
      <c r="M28" s="11"/>
    </row>
    <row r="29" spans="1:13" x14ac:dyDescent="0.25">
      <c r="A29" s="93" t="s">
        <v>58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12"/>
      <c r="M29" s="11"/>
    </row>
    <row r="30" spans="1:13" x14ac:dyDescent="0.25">
      <c r="A30" s="167" t="s">
        <v>59</v>
      </c>
      <c r="B30" s="77" t="str">
        <f>IF(B$4=SOLL!$O$4,'AP Teil 1-K'!$H31,IF(B$4=SOLL!$B$4,TNBa!$H35,IF('2. Ausbildungsjahr'!B$4=SOLL!$C$4,KSMf!$H34,IF('2. Ausbildungsjahr'!B$4=SOLL!$D$4,TNFs!$H16,IF('2. Ausbildungsjahr'!B$4=SOLL!$E$4,TNBi!$H35,IF('2. Ausbildungsjahr'!B$4=SOLL!$F$4,'TEBa 1&amp;2'!$H35,IF('2. Ausbildungsjahr'!B$4=SOLL!$G$4,'TEBa 3&amp;4'!$H35,IF('2. Ausbildungsjahr'!B$4=SOLL!$H$4,'KSM WA'!$H34,IF('2. Ausbildungsjahr'!B$4=SOLL!$I$4,KSMl!$H31,IF('2. Ausbildungsjahr'!B$4=SOLL!$J$4,#REF!,IF('2. Ausbildungsjahr'!B$4=SOLL!$K$4,'PPC-H'!$H37,IF('2. Ausbildungsjahr'!B$4=SOLL!$L$4,'PPC-K'!$H37,IF(B$4=SOLL!$N$4,"-",IF('2. Ausbildungsjahr'!B$4=SOLL!$M$4,Zielbogen!$H31,""))))))))))))))</f>
        <v>-</v>
      </c>
      <c r="C30" s="77" t="str">
        <f>IF(C$4=SOLL!$O$4,'AP Teil 1-K'!$H31,IF(C$4=SOLL!$B$4,TNBa!$H35,IF('2. Ausbildungsjahr'!C$4=SOLL!$C$4,KSMf!$H34,IF('2. Ausbildungsjahr'!C$4=SOLL!$D$4,TNFs!$H16,IF('2. Ausbildungsjahr'!C$4=SOLL!$E$4,TNBi!$H35,IF('2. Ausbildungsjahr'!C$4=SOLL!$F$4,'TEBa 1&amp;2'!$H35,IF('2. Ausbildungsjahr'!C$4=SOLL!$G$4,'TEBa 3&amp;4'!$H35,IF('2. Ausbildungsjahr'!C$4=SOLL!$H$4,'KSM WA'!$H34,IF('2. Ausbildungsjahr'!C$4=SOLL!$I$4,KSMl!$H31,IF('2. Ausbildungsjahr'!C$4=SOLL!$J$4,#REF!,IF('2. Ausbildungsjahr'!C$4=SOLL!$K$4,'PPC-H'!$H37,IF('2. Ausbildungsjahr'!C$4=SOLL!$L$4,'PPC-K'!$H37,IF(C$4=SOLL!$N$4,"-",IF('2. Ausbildungsjahr'!C$4=SOLL!$M$4,Zielbogen!$H31,""))))))))))))))</f>
        <v>-</v>
      </c>
      <c r="D30" s="77" t="str">
        <f>IF(D$4=SOLL!$O$4,'AP Teil 1-K'!$H31,IF(D$4=SOLL!$B$4,TNBa!$H35,IF('2. Ausbildungsjahr'!D$4=SOLL!$C$4,KSMf!$H34,IF('2. Ausbildungsjahr'!D$4=SOLL!$D$4,TNFs!$H16,IF('2. Ausbildungsjahr'!D$4=SOLL!$E$4,TNBi!$H35,IF('2. Ausbildungsjahr'!D$4=SOLL!$F$4,'TEBa 1&amp;2'!$H35,IF('2. Ausbildungsjahr'!D$4=SOLL!$G$4,'TEBa 3&amp;4'!$H35,IF('2. Ausbildungsjahr'!D$4=SOLL!$H$4,'KSM WA'!$H34,IF('2. Ausbildungsjahr'!D$4=SOLL!$I$4,KSMl!$H31,IF('2. Ausbildungsjahr'!D$4=SOLL!$J$4,#REF!,IF('2. Ausbildungsjahr'!D$4=SOLL!$K$4,'PPC-H'!$H37,IF('2. Ausbildungsjahr'!D$4=SOLL!$L$4,'PPC-K'!$H37,IF(D$4=SOLL!$N$4,"-",IF('2. Ausbildungsjahr'!D$4=SOLL!$M$4,Zielbogen!$H31,""))))))))))))))</f>
        <v>-</v>
      </c>
      <c r="E30" s="77" t="str">
        <f>IF(E$4=SOLL!$O$4,'AP Teil 1-K'!$H31,IF(E$4=SOLL!$B$4,TNBa!$H35,IF('2. Ausbildungsjahr'!E$4=SOLL!$C$4,KSMf!$H34,IF('2. Ausbildungsjahr'!E$4=SOLL!$D$4,TNFs!$H16,IF('2. Ausbildungsjahr'!E$4=SOLL!$E$4,TNBi!$H35,IF('2. Ausbildungsjahr'!E$4=SOLL!$F$4,'TEBa 1&amp;2'!$H35,IF('2. Ausbildungsjahr'!E$4=SOLL!$G$4,'TEBa 3&amp;4'!$H35,IF('2. Ausbildungsjahr'!E$4=SOLL!$H$4,'KSM WA'!$H34,IF('2. Ausbildungsjahr'!E$4=SOLL!$I$4,KSMl!$H31,IF('2. Ausbildungsjahr'!E$4=SOLL!$J$4,#REF!,IF('2. Ausbildungsjahr'!E$4=SOLL!$K$4,'PPC-H'!$H37,IF('2. Ausbildungsjahr'!E$4=SOLL!$L$4,'PPC-K'!$H37,IF(E$4=SOLL!$N$4,"-",IF('2. Ausbildungsjahr'!E$4=SOLL!$M$4,Zielbogen!$H31,""))))))))))))))</f>
        <v>-</v>
      </c>
      <c r="F30" s="77" t="str">
        <f>IF(F$4=SOLL!$O$4,'AP Teil 1-K'!$H31,IF(F$4=SOLL!$B$4,TNBa!$H35,IF('2. Ausbildungsjahr'!F$4=SOLL!$C$4,KSMf!$H34,IF('2. Ausbildungsjahr'!F$4=SOLL!$D$4,TNFs!$H16,IF('2. Ausbildungsjahr'!F$4=SOLL!$E$4,TNBi!$H35,IF('2. Ausbildungsjahr'!F$4=SOLL!$F$4,'TEBa 1&amp;2'!$H35,IF('2. Ausbildungsjahr'!F$4=SOLL!$G$4,'TEBa 3&amp;4'!$H35,IF('2. Ausbildungsjahr'!F$4=SOLL!$H$4,'KSM WA'!$H34,IF('2. Ausbildungsjahr'!F$4=SOLL!$I$4,KSMl!$H31,IF('2. Ausbildungsjahr'!F$4=SOLL!$J$4,#REF!,IF('2. Ausbildungsjahr'!F$4=SOLL!$K$4,'PPC-H'!$H37,IF('2. Ausbildungsjahr'!F$4=SOLL!$L$4,'PPC-K'!$H37,IF(F$4=SOLL!$N$4,"-",IF('2. Ausbildungsjahr'!F$4=SOLL!$M$4,Zielbogen!$H31,""))))))))))))))</f>
        <v>-</v>
      </c>
      <c r="G30" s="77" t="str">
        <f>IF(G$4=SOLL!$O$4,'AP Teil 1-K'!$H31,IF(G$4=SOLL!$B$4,TNBa!$H35,IF('2. Ausbildungsjahr'!G$4=SOLL!$C$4,KSMf!$H34,IF('2. Ausbildungsjahr'!G$4=SOLL!$D$4,TNFs!$H16,IF('2. Ausbildungsjahr'!G$4=SOLL!$E$4,TNBi!$H35,IF('2. Ausbildungsjahr'!G$4=SOLL!$F$4,'TEBa 1&amp;2'!$H35,IF('2. Ausbildungsjahr'!G$4=SOLL!$G$4,'TEBa 3&amp;4'!$H35,IF('2. Ausbildungsjahr'!G$4=SOLL!$H$4,'KSM WA'!$H34,IF('2. Ausbildungsjahr'!G$4=SOLL!$I$4,KSMl!$H31,IF('2. Ausbildungsjahr'!G$4=SOLL!$J$4,#REF!,IF('2. Ausbildungsjahr'!G$4=SOLL!$K$4,'PPC-H'!$H37,IF('2. Ausbildungsjahr'!G$4=SOLL!$L$4,'PPC-K'!$H37,IF(G$4=SOLL!$N$4,"-",IF('2. Ausbildungsjahr'!G$4=SOLL!$M$4,Zielbogen!$H31,""))))))))))))))</f>
        <v>-</v>
      </c>
      <c r="H30" s="77" t="str">
        <f>IF(H$4=SOLL!$O$4,'AP Teil 1-K'!$H31,IF(H$4=SOLL!$B$4,TNBa!$H35,IF('2. Ausbildungsjahr'!H$4=SOLL!$C$4,KSMf!$H34,IF('2. Ausbildungsjahr'!H$4=SOLL!$D$4,TNFs!$H16,IF('2. Ausbildungsjahr'!H$4=SOLL!$E$4,TNBi!$H35,IF('2. Ausbildungsjahr'!H$4=SOLL!$F$4,'TEBa 1&amp;2'!$H35,IF('2. Ausbildungsjahr'!H$4=SOLL!$G$4,'TEBa 3&amp;4'!$H35,IF('2. Ausbildungsjahr'!H$4=SOLL!$H$4,'KSM WA'!$H34,IF('2. Ausbildungsjahr'!H$4=SOLL!$I$4,KSMl!$H31,IF('2. Ausbildungsjahr'!H$4=SOLL!$J$4,#REF!,IF('2. Ausbildungsjahr'!H$4=SOLL!$K$4,'PPC-H'!$H37,IF('2. Ausbildungsjahr'!H$4=SOLL!$L$4,'PPC-K'!$H37,IF(H$4=SOLL!$N$4,"-",IF('2. Ausbildungsjahr'!H$4=SOLL!$M$4,Zielbogen!$H31,""))))))))))))))</f>
        <v>-</v>
      </c>
      <c r="I30" s="77" t="str">
        <f>IF(I$4=SOLL!$O$4,'AP Teil 1-K'!$H31,IF(I$4=SOLL!$B$4,TNBa!$H35,IF('2. Ausbildungsjahr'!I$4=SOLL!$C$4,KSMf!$H34,IF('2. Ausbildungsjahr'!I$4=SOLL!$D$4,TNFs!$H16,IF('2. Ausbildungsjahr'!I$4=SOLL!$E$4,TNBi!$H35,IF('2. Ausbildungsjahr'!I$4=SOLL!$F$4,'TEBa 1&amp;2'!$H35,IF('2. Ausbildungsjahr'!I$4=SOLL!$G$4,'TEBa 3&amp;4'!$H35,IF('2. Ausbildungsjahr'!I$4=SOLL!$H$4,'KSM WA'!$H34,IF('2. Ausbildungsjahr'!I$4=SOLL!$I$4,KSMl!$H31,IF('2. Ausbildungsjahr'!I$4=SOLL!$J$4,#REF!,IF('2. Ausbildungsjahr'!I$4=SOLL!$K$4,'PPC-H'!$H37,IF('2. Ausbildungsjahr'!I$4=SOLL!$L$4,'PPC-K'!$H37,IF(I$4=SOLL!$N$4,"-",IF('2. Ausbildungsjahr'!I$4=SOLL!$M$4,Zielbogen!$H31,""))))))))))))))</f>
        <v>-</v>
      </c>
      <c r="J30" s="77" t="str">
        <f>IF(J$4=SOLL!$O$4,'AP Teil 1-K'!$H31,IF(J$4=SOLL!$B$4,TNBa!$H35,IF('2. Ausbildungsjahr'!J$4=SOLL!$C$4,KSMf!$H34,IF('2. Ausbildungsjahr'!J$4=SOLL!$D$4,TNFs!$H16,IF('2. Ausbildungsjahr'!J$4=SOLL!$E$4,TNBi!$H35,IF('2. Ausbildungsjahr'!J$4=SOLL!$F$4,'TEBa 1&amp;2'!$H35,IF('2. Ausbildungsjahr'!J$4=SOLL!$G$4,'TEBa 3&amp;4'!$H35,IF('2. Ausbildungsjahr'!J$4=SOLL!$H$4,'KSM WA'!$H34,IF('2. Ausbildungsjahr'!J$4=SOLL!$I$4,KSMl!$H31,IF('2. Ausbildungsjahr'!J$4=SOLL!$J$4,#REF!,IF('2. Ausbildungsjahr'!J$4=SOLL!$K$4,'PPC-H'!$H37,IF('2. Ausbildungsjahr'!J$4=SOLL!$L$4,'PPC-K'!$H37,IF(J$4=SOLL!$N$4,"-",IF('2. Ausbildungsjahr'!J$4=SOLL!$M$4,Zielbogen!$H31,""))))))))))))))</f>
        <v>-</v>
      </c>
      <c r="K30" s="77" t="str">
        <f>IF(K$4=SOLL!$O$4,'AP Teil 1-K'!$H31,IF(K$4=SOLL!$B$4,TNBa!$H35,IF('2. Ausbildungsjahr'!K$4=SOLL!$C$4,KSMf!$H34,IF('2. Ausbildungsjahr'!K$4=SOLL!$D$4,TNFs!$H16,IF('2. Ausbildungsjahr'!K$4=SOLL!$E$4,TNBi!$H35,IF('2. Ausbildungsjahr'!K$4=SOLL!$F$4,'TEBa 1&amp;2'!$H35,IF('2. Ausbildungsjahr'!K$4=SOLL!$G$4,'TEBa 3&amp;4'!$H35,IF('2. Ausbildungsjahr'!K$4=SOLL!$H$4,'KSM WA'!$H34,IF('2. Ausbildungsjahr'!K$4=SOLL!$I$4,KSMl!$H31,IF('2. Ausbildungsjahr'!K$4=SOLL!$J$4,#REF!,IF('2. Ausbildungsjahr'!K$4=SOLL!$K$4,'PPC-H'!$H37,IF('2. Ausbildungsjahr'!K$4=SOLL!$L$4,'PPC-K'!$H37,IF(K$4=SOLL!$N$4,"-",IF('2. Ausbildungsjahr'!K$4=SOLL!$M$4,Zielbogen!$H31,""))))))))))))))</f>
        <v>-</v>
      </c>
      <c r="L30" s="12">
        <f>SUM('Hilfsblatt 2. AJ'!C30,'Hilfsblatt 2. AJ'!E30,'Hilfsblatt 2. AJ'!G30,'Hilfsblatt 2. AJ'!I30,'Hilfsblatt 2. AJ'!K30,'Hilfsblatt 2. AJ'!M30,'Hilfsblatt 2. AJ'!O30,'Hilfsblatt 2. AJ'!Q30,'Hilfsblatt 2. AJ'!S30,'Hilfsblatt 2. AJ'!U30)</f>
        <v>0</v>
      </c>
      <c r="M30" s="11" t="e">
        <f>('Hilfsblatt 2. AJ'!B30*'Hilfsblatt 2. AJ'!C30+'Hilfsblatt 2. AJ'!D30*'Hilfsblatt 2. AJ'!E30+'Hilfsblatt 2. AJ'!F30*'Hilfsblatt 2. AJ'!G30+'Hilfsblatt 2. AJ'!H30*'Hilfsblatt 2. AJ'!I30+'Hilfsblatt 2. AJ'!J30*'Hilfsblatt 2. AJ'!K30+'Hilfsblatt 2. AJ'!L30*'Hilfsblatt 2. AJ'!M30+'Hilfsblatt 2. AJ'!N30*'Hilfsblatt 2. AJ'!O30+'Hilfsblatt 2. AJ'!P30*'Hilfsblatt 2. AJ'!Q30+'Hilfsblatt 2. AJ'!R30*'Hilfsblatt 2. AJ'!S30+'Hilfsblatt 2. AJ'!T30*'Hilfsblatt 2. AJ'!U30)/L30</f>
        <v>#DIV/0!</v>
      </c>
    </row>
    <row r="31" spans="1:13" x14ac:dyDescent="0.25">
      <c r="A31" s="167" t="s">
        <v>60</v>
      </c>
      <c r="B31" s="77" t="str">
        <f>IF(B$4=SOLL!$O$4,'AP Teil 1-K'!$H32,IF(B$4=SOLL!$B$4,TNBa!$H36,IF('2. Ausbildungsjahr'!B$4=SOLL!$C$4,KSMf!$H35,IF('2. Ausbildungsjahr'!B$4=SOLL!$D$4,SOLL!$D$17,IF('2. Ausbildungsjahr'!B$4=SOLL!$E$4,TNBi!$H36,IF('2. Ausbildungsjahr'!B$4=SOLL!$F$4,'TEBa 1&amp;2'!$H36,IF('2. Ausbildungsjahr'!B$4=SOLL!$G$4,'TEBa 3&amp;4'!$H36,IF('2. Ausbildungsjahr'!B$4=SOLL!$H$4,'KSM WA'!$H35,IF('2. Ausbildungsjahr'!B$4=SOLL!$I$4,KSMl!$H32,IF('2. Ausbildungsjahr'!B$4=SOLL!$J$4,#REF!,IF('2. Ausbildungsjahr'!B$4=SOLL!$K$4,'PPC-H'!$H38,IF('2. Ausbildungsjahr'!B$4=SOLL!$L$4,'PPC-K'!$H38,IF(B$4=SOLL!$N$4,"-",IF('2. Ausbildungsjahr'!B$4=SOLL!$M$4,Zielbogen!$H32,""))))))))))))))</f>
        <v>-</v>
      </c>
      <c r="C31" s="77" t="str">
        <f>IF(C$4=SOLL!$O$4,'AP Teil 1-K'!$H32,IF(C$4=SOLL!$B$4,TNBa!$H36,IF('2. Ausbildungsjahr'!C$4=SOLL!$C$4,KSMf!$H35,IF('2. Ausbildungsjahr'!C$4=SOLL!$D$4,SOLL!$D$17,IF('2. Ausbildungsjahr'!C$4=SOLL!$E$4,TNBi!$H36,IF('2. Ausbildungsjahr'!C$4=SOLL!$F$4,'TEBa 1&amp;2'!$H36,IF('2. Ausbildungsjahr'!C$4=SOLL!$G$4,'TEBa 3&amp;4'!$H36,IF('2. Ausbildungsjahr'!C$4=SOLL!$H$4,'KSM WA'!$H35,IF('2. Ausbildungsjahr'!C$4=SOLL!$I$4,KSMl!$H32,IF('2. Ausbildungsjahr'!C$4=SOLL!$J$4,#REF!,IF('2. Ausbildungsjahr'!C$4=SOLL!$K$4,'PPC-H'!$H38,IF('2. Ausbildungsjahr'!C$4=SOLL!$L$4,'PPC-K'!$H38,IF(C$4=SOLL!$N$4,"-",IF('2. Ausbildungsjahr'!C$4=SOLL!$M$4,Zielbogen!$H32,""))))))))))))))</f>
        <v>-</v>
      </c>
      <c r="D31" s="77" t="str">
        <f>IF(D$4=SOLL!$O$4,'AP Teil 1-K'!$H32,IF(D$4=SOLL!$B$4,TNBa!$H36,IF('2. Ausbildungsjahr'!D$4=SOLL!$C$4,KSMf!$H35,IF('2. Ausbildungsjahr'!D$4=SOLL!$D$4,SOLL!$D$17,IF('2. Ausbildungsjahr'!D$4=SOLL!$E$4,TNBi!$H36,IF('2. Ausbildungsjahr'!D$4=SOLL!$F$4,'TEBa 1&amp;2'!$H36,IF('2. Ausbildungsjahr'!D$4=SOLL!$G$4,'TEBa 3&amp;4'!$H36,IF('2. Ausbildungsjahr'!D$4=SOLL!$H$4,'KSM WA'!$H35,IF('2. Ausbildungsjahr'!D$4=SOLL!$I$4,KSMl!$H32,IF('2. Ausbildungsjahr'!D$4=SOLL!$J$4,#REF!,IF('2. Ausbildungsjahr'!D$4=SOLL!$K$4,'PPC-H'!$H38,IF('2. Ausbildungsjahr'!D$4=SOLL!$L$4,'PPC-K'!$H38,IF(D$4=SOLL!$N$4,"-",IF('2. Ausbildungsjahr'!D$4=SOLL!$M$4,Zielbogen!$H32,""))))))))))))))</f>
        <v>-</v>
      </c>
      <c r="E31" s="77" t="str">
        <f>IF(E$4=SOLL!$O$4,'AP Teil 1-K'!$H32,IF(E$4=SOLL!$B$4,TNBa!$H36,IF('2. Ausbildungsjahr'!E$4=SOLL!$C$4,KSMf!$H35,IF('2. Ausbildungsjahr'!E$4=SOLL!$D$4,SOLL!$D$17,IF('2. Ausbildungsjahr'!E$4=SOLL!$E$4,TNBi!$H36,IF('2. Ausbildungsjahr'!E$4=SOLL!$F$4,'TEBa 1&amp;2'!$H36,IF('2. Ausbildungsjahr'!E$4=SOLL!$G$4,'TEBa 3&amp;4'!$H36,IF('2. Ausbildungsjahr'!E$4=SOLL!$H$4,'KSM WA'!$H35,IF('2. Ausbildungsjahr'!E$4=SOLL!$I$4,KSMl!$H32,IF('2. Ausbildungsjahr'!E$4=SOLL!$J$4,#REF!,IF('2. Ausbildungsjahr'!E$4=SOLL!$K$4,'PPC-H'!$H38,IF('2. Ausbildungsjahr'!E$4=SOLL!$L$4,'PPC-K'!$H38,IF(E$4=SOLL!$N$4,"-",IF('2. Ausbildungsjahr'!E$4=SOLL!$M$4,Zielbogen!$H32,""))))))))))))))</f>
        <v>-</v>
      </c>
      <c r="F31" s="77" t="str">
        <f>IF(F$4=SOLL!$O$4,'AP Teil 1-K'!$H32,IF(F$4=SOLL!$B$4,TNBa!$H36,IF('2. Ausbildungsjahr'!F$4=SOLL!$C$4,KSMf!$H35,IF('2. Ausbildungsjahr'!F$4=SOLL!$D$4,SOLL!$D$17,IF('2. Ausbildungsjahr'!F$4=SOLL!$E$4,TNBi!$H36,IF('2. Ausbildungsjahr'!F$4=SOLL!$F$4,'TEBa 1&amp;2'!$H36,IF('2. Ausbildungsjahr'!F$4=SOLL!$G$4,'TEBa 3&amp;4'!$H36,IF('2. Ausbildungsjahr'!F$4=SOLL!$H$4,'KSM WA'!$H35,IF('2. Ausbildungsjahr'!F$4=SOLL!$I$4,KSMl!$H32,IF('2. Ausbildungsjahr'!F$4=SOLL!$J$4,#REF!,IF('2. Ausbildungsjahr'!F$4=SOLL!$K$4,'PPC-H'!$H38,IF('2. Ausbildungsjahr'!F$4=SOLL!$L$4,'PPC-K'!$H38,IF(F$4=SOLL!$N$4,"-",IF('2. Ausbildungsjahr'!F$4=SOLL!$M$4,Zielbogen!$H32,""))))))))))))))</f>
        <v>-</v>
      </c>
      <c r="G31" s="77" t="str">
        <f>IF(G$4=SOLL!$O$4,'AP Teil 1-K'!$H32,IF(G$4=SOLL!$B$4,TNBa!$H36,IF('2. Ausbildungsjahr'!G$4=SOLL!$C$4,KSMf!$H35,IF('2. Ausbildungsjahr'!G$4=SOLL!$D$4,SOLL!$D$17,IF('2. Ausbildungsjahr'!G$4=SOLL!$E$4,TNBi!$H36,IF('2. Ausbildungsjahr'!G$4=SOLL!$F$4,'TEBa 1&amp;2'!$H36,IF('2. Ausbildungsjahr'!G$4=SOLL!$G$4,'TEBa 3&amp;4'!$H36,IF('2. Ausbildungsjahr'!G$4=SOLL!$H$4,'KSM WA'!$H35,IF('2. Ausbildungsjahr'!G$4=SOLL!$I$4,KSMl!$H32,IF('2. Ausbildungsjahr'!G$4=SOLL!$J$4,#REF!,IF('2. Ausbildungsjahr'!G$4=SOLL!$K$4,'PPC-H'!$H38,IF('2. Ausbildungsjahr'!G$4=SOLL!$L$4,'PPC-K'!$H38,IF(G$4=SOLL!$N$4,"-",IF('2. Ausbildungsjahr'!G$4=SOLL!$M$4,Zielbogen!$H32,""))))))))))))))</f>
        <v>-</v>
      </c>
      <c r="H31" s="77" t="str">
        <f>IF(H$4=SOLL!$O$4,'AP Teil 1-K'!$H32,IF(H$4=SOLL!$B$4,TNBa!$H36,IF('2. Ausbildungsjahr'!H$4=SOLL!$C$4,KSMf!$H35,IF('2. Ausbildungsjahr'!H$4=SOLL!$D$4,SOLL!$D$17,IF('2. Ausbildungsjahr'!H$4=SOLL!$E$4,TNBi!$H36,IF('2. Ausbildungsjahr'!H$4=SOLL!$F$4,'TEBa 1&amp;2'!$H36,IF('2. Ausbildungsjahr'!H$4=SOLL!$G$4,'TEBa 3&amp;4'!$H36,IF('2. Ausbildungsjahr'!H$4=SOLL!$H$4,'KSM WA'!$H35,IF('2. Ausbildungsjahr'!H$4=SOLL!$I$4,KSMl!$H32,IF('2. Ausbildungsjahr'!H$4=SOLL!$J$4,#REF!,IF('2. Ausbildungsjahr'!H$4=SOLL!$K$4,'PPC-H'!$H38,IF('2. Ausbildungsjahr'!H$4=SOLL!$L$4,'PPC-K'!$H38,IF(H$4=SOLL!$N$4,"-",IF('2. Ausbildungsjahr'!H$4=SOLL!$M$4,Zielbogen!$H32,""))))))))))))))</f>
        <v>-</v>
      </c>
      <c r="I31" s="77" t="str">
        <f>IF(I$4=SOLL!$O$4,'AP Teil 1-K'!$H32,IF(I$4=SOLL!$B$4,TNBa!$H36,IF('2. Ausbildungsjahr'!I$4=SOLL!$C$4,KSMf!$H35,IF('2. Ausbildungsjahr'!I$4=SOLL!$D$4,SOLL!$D$17,IF('2. Ausbildungsjahr'!I$4=SOLL!$E$4,TNBi!$H36,IF('2. Ausbildungsjahr'!I$4=SOLL!$F$4,'TEBa 1&amp;2'!$H36,IF('2. Ausbildungsjahr'!I$4=SOLL!$G$4,'TEBa 3&amp;4'!$H36,IF('2. Ausbildungsjahr'!I$4=SOLL!$H$4,'KSM WA'!$H35,IF('2. Ausbildungsjahr'!I$4=SOLL!$I$4,KSMl!$H32,IF('2. Ausbildungsjahr'!I$4=SOLL!$J$4,#REF!,IF('2. Ausbildungsjahr'!I$4=SOLL!$K$4,'PPC-H'!$H38,IF('2. Ausbildungsjahr'!I$4=SOLL!$L$4,'PPC-K'!$H38,IF(I$4=SOLL!$N$4,"-",IF('2. Ausbildungsjahr'!I$4=SOLL!$M$4,Zielbogen!$H32,""))))))))))))))</f>
        <v>-</v>
      </c>
      <c r="J31" s="77" t="str">
        <f>IF(J$4=SOLL!$O$4,'AP Teil 1-K'!$H32,IF(J$4=SOLL!$B$4,TNBa!$H36,IF('2. Ausbildungsjahr'!J$4=SOLL!$C$4,KSMf!$H35,IF('2. Ausbildungsjahr'!J$4=SOLL!$D$4,SOLL!$D$17,IF('2. Ausbildungsjahr'!J$4=SOLL!$E$4,TNBi!$H36,IF('2. Ausbildungsjahr'!J$4=SOLL!$F$4,'TEBa 1&amp;2'!$H36,IF('2. Ausbildungsjahr'!J$4=SOLL!$G$4,'TEBa 3&amp;4'!$H36,IF('2. Ausbildungsjahr'!J$4=SOLL!$H$4,'KSM WA'!$H35,IF('2. Ausbildungsjahr'!J$4=SOLL!$I$4,KSMl!$H32,IF('2. Ausbildungsjahr'!J$4=SOLL!$J$4,#REF!,IF('2. Ausbildungsjahr'!J$4=SOLL!$K$4,'PPC-H'!$H38,IF('2. Ausbildungsjahr'!J$4=SOLL!$L$4,'PPC-K'!$H38,IF(J$4=SOLL!$N$4,"-",IF('2. Ausbildungsjahr'!J$4=SOLL!$M$4,Zielbogen!$H32,""))))))))))))))</f>
        <v>-</v>
      </c>
      <c r="K31" s="77" t="str">
        <f>IF(K$4=SOLL!$O$4,'AP Teil 1-K'!$H32,IF(K$4=SOLL!$B$4,TNBa!$H36,IF('2. Ausbildungsjahr'!K$4=SOLL!$C$4,KSMf!$H35,IF('2. Ausbildungsjahr'!K$4=SOLL!$D$4,SOLL!$D$17,IF('2. Ausbildungsjahr'!K$4=SOLL!$E$4,TNBi!$H36,IF('2. Ausbildungsjahr'!K$4=SOLL!$F$4,'TEBa 1&amp;2'!$H36,IF('2. Ausbildungsjahr'!K$4=SOLL!$G$4,'TEBa 3&amp;4'!$H36,IF('2. Ausbildungsjahr'!K$4=SOLL!$H$4,'KSM WA'!$H35,IF('2. Ausbildungsjahr'!K$4=SOLL!$I$4,KSMl!$H32,IF('2. Ausbildungsjahr'!K$4=SOLL!$J$4,#REF!,IF('2. Ausbildungsjahr'!K$4=SOLL!$K$4,'PPC-H'!$H38,IF('2. Ausbildungsjahr'!K$4=SOLL!$L$4,'PPC-K'!$H38,IF(K$4=SOLL!$N$4,"-",IF('2. Ausbildungsjahr'!K$4=SOLL!$M$4,Zielbogen!$H32,""))))))))))))))</f>
        <v>-</v>
      </c>
      <c r="L31" s="12">
        <f>SUM('Hilfsblatt 2. AJ'!C31,'Hilfsblatt 2. AJ'!E31,'Hilfsblatt 2. AJ'!G31,'Hilfsblatt 2. AJ'!I31,'Hilfsblatt 2. AJ'!K31,'Hilfsblatt 2. AJ'!M31,'Hilfsblatt 2. AJ'!O31,'Hilfsblatt 2. AJ'!Q31,'Hilfsblatt 2. AJ'!S31,'Hilfsblatt 2. AJ'!U31)</f>
        <v>0</v>
      </c>
      <c r="M31" s="11" t="e">
        <f>('Hilfsblatt 2. AJ'!B31*'Hilfsblatt 2. AJ'!C31+'Hilfsblatt 2. AJ'!D31*'Hilfsblatt 2. AJ'!E31+'Hilfsblatt 2. AJ'!F31*'Hilfsblatt 2. AJ'!G31+'Hilfsblatt 2. AJ'!H31*'Hilfsblatt 2. AJ'!I31+'Hilfsblatt 2. AJ'!J31*'Hilfsblatt 2. AJ'!K31+'Hilfsblatt 2. AJ'!L31*'Hilfsblatt 2. AJ'!M31+'Hilfsblatt 2. AJ'!N31*'Hilfsblatt 2. AJ'!O31+'Hilfsblatt 2. AJ'!P31*'Hilfsblatt 2. AJ'!Q31+'Hilfsblatt 2. AJ'!R31*'Hilfsblatt 2. AJ'!S31+'Hilfsblatt 2. AJ'!T31*'Hilfsblatt 2. AJ'!U31)/L31</f>
        <v>#DIV/0!</v>
      </c>
    </row>
    <row r="32" spans="1:13" x14ac:dyDescent="0.25">
      <c r="A32" s="167" t="s">
        <v>61</v>
      </c>
      <c r="B32" s="77" t="str">
        <f>IF(B$4=SOLL!$O$4,'AP Teil 1-K'!$H33,IF(B$4=SOLL!$B$4,TNBa!$H37,IF('2. Ausbildungsjahr'!B$4=SOLL!$C$4,KSMf!$H36,IF('2. Ausbildungsjahr'!B$4=SOLL!$D$4,TNFs!$H27,IF('2. Ausbildungsjahr'!B$4=SOLL!$E$4,TNBi!$H37,IF('2. Ausbildungsjahr'!B$4=SOLL!$F$4,'TEBa 1&amp;2'!$H37,IF('2. Ausbildungsjahr'!B$4=SOLL!$G$4,'TEBa 3&amp;4'!$H37,IF('2. Ausbildungsjahr'!B$4=SOLL!$H$4,'KSM WA'!$H36,IF('2. Ausbildungsjahr'!B$4=SOLL!$I$4,KSMl!$H33,IF('2. Ausbildungsjahr'!B$4=SOLL!$J$4,#REF!,IF('2. Ausbildungsjahr'!B$4=SOLL!$K$4,'PPC-H'!$H39,IF('2. Ausbildungsjahr'!B$4=SOLL!$L$4,'PPC-K'!$H39,IF(B$4=SOLL!$N$4,"-",IF('2. Ausbildungsjahr'!B$4=SOLL!$M$4,Zielbogen!$H33,""))))))))))))))</f>
        <v>-</v>
      </c>
      <c r="C32" s="77" t="str">
        <f>IF(C$4=SOLL!$O$4,'AP Teil 1-K'!$H33,IF(C$4=SOLL!$B$4,TNBa!$H37,IF('2. Ausbildungsjahr'!C$4=SOLL!$C$4,KSMf!$H36,IF('2. Ausbildungsjahr'!C$4=SOLL!$D$4,TNFs!$H27,IF('2. Ausbildungsjahr'!C$4=SOLL!$E$4,TNBi!$H37,IF('2. Ausbildungsjahr'!C$4=SOLL!$F$4,'TEBa 1&amp;2'!$H37,IF('2. Ausbildungsjahr'!C$4=SOLL!$G$4,'TEBa 3&amp;4'!$H37,IF('2. Ausbildungsjahr'!C$4=SOLL!$H$4,'KSM WA'!$H36,IF('2. Ausbildungsjahr'!C$4=SOLL!$I$4,KSMl!$H33,IF('2. Ausbildungsjahr'!C$4=SOLL!$J$4,#REF!,IF('2. Ausbildungsjahr'!C$4=SOLL!$K$4,'PPC-H'!$H39,IF('2. Ausbildungsjahr'!C$4=SOLL!$L$4,'PPC-K'!$H39,IF(C$4=SOLL!$N$4,"-",IF('2. Ausbildungsjahr'!C$4=SOLL!$M$4,Zielbogen!$H33,""))))))))))))))</f>
        <v>-</v>
      </c>
      <c r="D32" s="77" t="str">
        <f>IF(D$4=SOLL!$O$4,'AP Teil 1-K'!$H33,IF(D$4=SOLL!$B$4,TNBa!$H37,IF('2. Ausbildungsjahr'!D$4=SOLL!$C$4,KSMf!$H36,IF('2. Ausbildungsjahr'!D$4=SOLL!$D$4,TNFs!$H27,IF('2. Ausbildungsjahr'!D$4=SOLL!$E$4,TNBi!$H37,IF('2. Ausbildungsjahr'!D$4=SOLL!$F$4,'TEBa 1&amp;2'!$H37,IF('2. Ausbildungsjahr'!D$4=SOLL!$G$4,'TEBa 3&amp;4'!$H37,IF('2. Ausbildungsjahr'!D$4=SOLL!$H$4,'KSM WA'!$H36,IF('2. Ausbildungsjahr'!D$4=SOLL!$I$4,KSMl!$H33,IF('2. Ausbildungsjahr'!D$4=SOLL!$J$4,#REF!,IF('2. Ausbildungsjahr'!D$4=SOLL!$K$4,'PPC-H'!$H39,IF('2. Ausbildungsjahr'!D$4=SOLL!$L$4,'PPC-K'!$H39,IF(D$4=SOLL!$N$4,"-",IF('2. Ausbildungsjahr'!D$4=SOLL!$M$4,Zielbogen!$H33,""))))))))))))))</f>
        <v>-</v>
      </c>
      <c r="E32" s="77" t="str">
        <f>IF(E$4=SOLL!$O$4,'AP Teil 1-K'!$H33,IF(E$4=SOLL!$B$4,TNBa!$H37,IF('2. Ausbildungsjahr'!E$4=SOLL!$C$4,KSMf!$H36,IF('2. Ausbildungsjahr'!E$4=SOLL!$D$4,TNFs!$H27,IF('2. Ausbildungsjahr'!E$4=SOLL!$E$4,TNBi!$H37,IF('2. Ausbildungsjahr'!E$4=SOLL!$F$4,'TEBa 1&amp;2'!$H37,IF('2. Ausbildungsjahr'!E$4=SOLL!$G$4,'TEBa 3&amp;4'!$H37,IF('2. Ausbildungsjahr'!E$4=SOLL!$H$4,'KSM WA'!$H36,IF('2. Ausbildungsjahr'!E$4=SOLL!$I$4,KSMl!$H33,IF('2. Ausbildungsjahr'!E$4=SOLL!$J$4,#REF!,IF('2. Ausbildungsjahr'!E$4=SOLL!$K$4,'PPC-H'!$H39,IF('2. Ausbildungsjahr'!E$4=SOLL!$L$4,'PPC-K'!$H39,IF(E$4=SOLL!$N$4,"-",IF('2. Ausbildungsjahr'!E$4=SOLL!$M$4,Zielbogen!$H33,""))))))))))))))</f>
        <v>-</v>
      </c>
      <c r="F32" s="77" t="str">
        <f>IF(F$4=SOLL!$O$4,'AP Teil 1-K'!$H33,IF(F$4=SOLL!$B$4,TNBa!$H37,IF('2. Ausbildungsjahr'!F$4=SOLL!$C$4,KSMf!$H36,IF('2. Ausbildungsjahr'!F$4=SOLL!$D$4,TNFs!$H27,IF('2. Ausbildungsjahr'!F$4=SOLL!$E$4,TNBi!$H37,IF('2. Ausbildungsjahr'!F$4=SOLL!$F$4,'TEBa 1&amp;2'!$H37,IF('2. Ausbildungsjahr'!F$4=SOLL!$G$4,'TEBa 3&amp;4'!$H37,IF('2. Ausbildungsjahr'!F$4=SOLL!$H$4,'KSM WA'!$H36,IF('2. Ausbildungsjahr'!F$4=SOLL!$I$4,KSMl!$H33,IF('2. Ausbildungsjahr'!F$4=SOLL!$J$4,#REF!,IF('2. Ausbildungsjahr'!F$4=SOLL!$K$4,'PPC-H'!$H39,IF('2. Ausbildungsjahr'!F$4=SOLL!$L$4,'PPC-K'!$H39,IF(F$4=SOLL!$N$4,"-",IF('2. Ausbildungsjahr'!F$4=SOLL!$M$4,Zielbogen!$H33,""))))))))))))))</f>
        <v>-</v>
      </c>
      <c r="G32" s="77" t="str">
        <f>IF(G$4=SOLL!$O$4,'AP Teil 1-K'!$H33,IF(G$4=SOLL!$B$4,TNBa!$H37,IF('2. Ausbildungsjahr'!G$4=SOLL!$C$4,KSMf!$H36,IF('2. Ausbildungsjahr'!G$4=SOLL!$D$4,TNFs!$H27,IF('2. Ausbildungsjahr'!G$4=SOLL!$E$4,TNBi!$H37,IF('2. Ausbildungsjahr'!G$4=SOLL!$F$4,'TEBa 1&amp;2'!$H37,IF('2. Ausbildungsjahr'!G$4=SOLL!$G$4,'TEBa 3&amp;4'!$H37,IF('2. Ausbildungsjahr'!G$4=SOLL!$H$4,'KSM WA'!$H36,IF('2. Ausbildungsjahr'!G$4=SOLL!$I$4,KSMl!$H33,IF('2. Ausbildungsjahr'!G$4=SOLL!$J$4,#REF!,IF('2. Ausbildungsjahr'!G$4=SOLL!$K$4,'PPC-H'!$H39,IF('2. Ausbildungsjahr'!G$4=SOLL!$L$4,'PPC-K'!$H39,IF(G$4=SOLL!$N$4,"-",IF('2. Ausbildungsjahr'!G$4=SOLL!$M$4,Zielbogen!$H33,""))))))))))))))</f>
        <v>-</v>
      </c>
      <c r="H32" s="77" t="str">
        <f>IF(H$4=SOLL!$O$4,'AP Teil 1-K'!$H33,IF(H$4=SOLL!$B$4,TNBa!$H37,IF('2. Ausbildungsjahr'!H$4=SOLL!$C$4,KSMf!$H36,IF('2. Ausbildungsjahr'!H$4=SOLL!$D$4,TNFs!$H27,IF('2. Ausbildungsjahr'!H$4=SOLL!$E$4,TNBi!$H37,IF('2. Ausbildungsjahr'!H$4=SOLL!$F$4,'TEBa 1&amp;2'!$H37,IF('2. Ausbildungsjahr'!H$4=SOLL!$G$4,'TEBa 3&amp;4'!$H37,IF('2. Ausbildungsjahr'!H$4=SOLL!$H$4,'KSM WA'!$H36,IF('2. Ausbildungsjahr'!H$4=SOLL!$I$4,KSMl!$H33,IF('2. Ausbildungsjahr'!H$4=SOLL!$J$4,#REF!,IF('2. Ausbildungsjahr'!H$4=SOLL!$K$4,'PPC-H'!$H39,IF('2. Ausbildungsjahr'!H$4=SOLL!$L$4,'PPC-K'!$H39,IF(H$4=SOLL!$N$4,"-",IF('2. Ausbildungsjahr'!H$4=SOLL!$M$4,Zielbogen!$H33,""))))))))))))))</f>
        <v>-</v>
      </c>
      <c r="I32" s="77" t="str">
        <f>IF(I$4=SOLL!$O$4,'AP Teil 1-K'!$H33,IF(I$4=SOLL!$B$4,TNBa!$H37,IF('2. Ausbildungsjahr'!I$4=SOLL!$C$4,KSMf!$H36,IF('2. Ausbildungsjahr'!I$4=SOLL!$D$4,TNFs!$H27,IF('2. Ausbildungsjahr'!I$4=SOLL!$E$4,TNBi!$H37,IF('2. Ausbildungsjahr'!I$4=SOLL!$F$4,'TEBa 1&amp;2'!$H37,IF('2. Ausbildungsjahr'!I$4=SOLL!$G$4,'TEBa 3&amp;4'!$H37,IF('2. Ausbildungsjahr'!I$4=SOLL!$H$4,'KSM WA'!$H36,IF('2. Ausbildungsjahr'!I$4=SOLL!$I$4,KSMl!$H33,IF('2. Ausbildungsjahr'!I$4=SOLL!$J$4,#REF!,IF('2. Ausbildungsjahr'!I$4=SOLL!$K$4,'PPC-H'!$H39,IF('2. Ausbildungsjahr'!I$4=SOLL!$L$4,'PPC-K'!$H39,IF(I$4=SOLL!$N$4,"-",IF('2. Ausbildungsjahr'!I$4=SOLL!$M$4,Zielbogen!$H33,""))))))))))))))</f>
        <v>-</v>
      </c>
      <c r="J32" s="77" t="str">
        <f>IF(J$4=SOLL!$O$4,'AP Teil 1-K'!$H33,IF(J$4=SOLL!$B$4,TNBa!$H37,IF('2. Ausbildungsjahr'!J$4=SOLL!$C$4,KSMf!$H36,IF('2. Ausbildungsjahr'!J$4=SOLL!$D$4,TNFs!$H27,IF('2. Ausbildungsjahr'!J$4=SOLL!$E$4,TNBi!$H37,IF('2. Ausbildungsjahr'!J$4=SOLL!$F$4,'TEBa 1&amp;2'!$H37,IF('2. Ausbildungsjahr'!J$4=SOLL!$G$4,'TEBa 3&amp;4'!$H37,IF('2. Ausbildungsjahr'!J$4=SOLL!$H$4,'KSM WA'!$H36,IF('2. Ausbildungsjahr'!J$4=SOLL!$I$4,KSMl!$H33,IF('2. Ausbildungsjahr'!J$4=SOLL!$J$4,#REF!,IF('2. Ausbildungsjahr'!J$4=SOLL!$K$4,'PPC-H'!$H39,IF('2. Ausbildungsjahr'!J$4=SOLL!$L$4,'PPC-K'!$H39,IF(J$4=SOLL!$N$4,"-",IF('2. Ausbildungsjahr'!J$4=SOLL!$M$4,Zielbogen!$H33,""))))))))))))))</f>
        <v>-</v>
      </c>
      <c r="K32" s="77" t="str">
        <f>IF(K$4=SOLL!$O$4,'AP Teil 1-K'!$H33,IF(K$4=SOLL!$B$4,TNBa!$H37,IF('2. Ausbildungsjahr'!K$4=SOLL!$C$4,KSMf!$H36,IF('2. Ausbildungsjahr'!K$4=SOLL!$D$4,TNFs!$H27,IF('2. Ausbildungsjahr'!K$4=SOLL!$E$4,TNBi!$H37,IF('2. Ausbildungsjahr'!K$4=SOLL!$F$4,'TEBa 1&amp;2'!$H37,IF('2. Ausbildungsjahr'!K$4=SOLL!$G$4,'TEBa 3&amp;4'!$H37,IF('2. Ausbildungsjahr'!K$4=SOLL!$H$4,'KSM WA'!$H36,IF('2. Ausbildungsjahr'!K$4=SOLL!$I$4,KSMl!$H33,IF('2. Ausbildungsjahr'!K$4=SOLL!$J$4,#REF!,IF('2. Ausbildungsjahr'!K$4=SOLL!$K$4,'PPC-H'!$H39,IF('2. Ausbildungsjahr'!K$4=SOLL!$L$4,'PPC-K'!$H39,IF(K$4=SOLL!$N$4,"-",IF('2. Ausbildungsjahr'!K$4=SOLL!$M$4,Zielbogen!$H33,""))))))))))))))</f>
        <v>-</v>
      </c>
      <c r="L32" s="12">
        <f>SUM('Hilfsblatt 2. AJ'!C32,'Hilfsblatt 2. AJ'!E32,'Hilfsblatt 2. AJ'!G32,'Hilfsblatt 2. AJ'!I32,'Hilfsblatt 2. AJ'!K32,'Hilfsblatt 2. AJ'!M32,'Hilfsblatt 2. AJ'!O32,'Hilfsblatt 2. AJ'!Q32,'Hilfsblatt 2. AJ'!S32,'Hilfsblatt 2. AJ'!U32)</f>
        <v>0</v>
      </c>
      <c r="M32" s="11" t="e">
        <f>('Hilfsblatt 2. AJ'!B32*'Hilfsblatt 2. AJ'!C32+'Hilfsblatt 2. AJ'!D32*'Hilfsblatt 2. AJ'!E32+'Hilfsblatt 2. AJ'!F32*'Hilfsblatt 2. AJ'!G32+'Hilfsblatt 2. AJ'!H32*'Hilfsblatt 2. AJ'!I32+'Hilfsblatt 2. AJ'!J32*'Hilfsblatt 2. AJ'!K32+'Hilfsblatt 2. AJ'!L32*'Hilfsblatt 2. AJ'!M32+'Hilfsblatt 2. AJ'!N32*'Hilfsblatt 2. AJ'!O32+'Hilfsblatt 2. AJ'!P32*'Hilfsblatt 2. AJ'!Q32+'Hilfsblatt 2. AJ'!R32*'Hilfsblatt 2. AJ'!S32+'Hilfsblatt 2. AJ'!T32*'Hilfsblatt 2. AJ'!U32)/L32</f>
        <v>#DIV/0!</v>
      </c>
    </row>
    <row r="33" spans="1:13" x14ac:dyDescent="0.25">
      <c r="A33" s="167" t="s">
        <v>62</v>
      </c>
      <c r="B33" s="77" t="str">
        <f>IF(B$4=SOLL!$O$4,'AP Teil 1-K'!$H34,IF(B$4=SOLL!$B$4,TNBa!$H38,IF('2. Ausbildungsjahr'!B$4=SOLL!$C$4,KSMf!$H37,IF('2. Ausbildungsjahr'!B$4=SOLL!$D$4,SOLL!$D$17,IF('2. Ausbildungsjahr'!B$4=SOLL!$E$4,TNBi!$H38,IF('2. Ausbildungsjahr'!B$4=SOLL!$F$4,'TEBa 1&amp;2'!$H38,IF('2. Ausbildungsjahr'!B$4=SOLL!$G$4,'TEBa 3&amp;4'!$H38,IF('2. Ausbildungsjahr'!B$4=SOLL!$H$4,'KSM WA'!$H37,IF('2. Ausbildungsjahr'!B$4=SOLL!$I$4,KSMl!$H34,IF('2. Ausbildungsjahr'!B$4=SOLL!$J$4,#REF!,IF('2. Ausbildungsjahr'!B$4=SOLL!$K$4,'PPC-H'!$H40,IF('2. Ausbildungsjahr'!B$4=SOLL!$L$4,'PPC-K'!$H40,IF(B$4=SOLL!$N$4,"-",IF('2. Ausbildungsjahr'!B$4=SOLL!$M$4,Zielbogen!$H34,""))))))))))))))</f>
        <v>-</v>
      </c>
      <c r="C33" s="77" t="str">
        <f>IF(C$4=SOLL!$O$4,'AP Teil 1-K'!$H34,IF(C$4=SOLL!$B$4,TNBa!$H38,IF('2. Ausbildungsjahr'!C$4=SOLL!$C$4,KSMf!$H37,IF('2. Ausbildungsjahr'!C$4=SOLL!$D$4,SOLL!$D$17,IF('2. Ausbildungsjahr'!C$4=SOLL!$E$4,TNBi!$H38,IF('2. Ausbildungsjahr'!C$4=SOLL!$F$4,'TEBa 1&amp;2'!$H38,IF('2. Ausbildungsjahr'!C$4=SOLL!$G$4,'TEBa 3&amp;4'!$H38,IF('2. Ausbildungsjahr'!C$4=SOLL!$H$4,'KSM WA'!$H37,IF('2. Ausbildungsjahr'!C$4=SOLL!$I$4,KSMl!$H34,IF('2. Ausbildungsjahr'!C$4=SOLL!$J$4,#REF!,IF('2. Ausbildungsjahr'!C$4=SOLL!$K$4,'PPC-H'!$H40,IF('2. Ausbildungsjahr'!C$4=SOLL!$L$4,'PPC-K'!$H40,IF(C$4=SOLL!$N$4,"-",IF('2. Ausbildungsjahr'!C$4=SOLL!$M$4,Zielbogen!$H34,""))))))))))))))</f>
        <v>-</v>
      </c>
      <c r="D33" s="77" t="str">
        <f>IF(D$4=SOLL!$O$4,'AP Teil 1-K'!$H34,IF(D$4=SOLL!$B$4,TNBa!$H38,IF('2. Ausbildungsjahr'!D$4=SOLL!$C$4,KSMf!$H37,IF('2. Ausbildungsjahr'!D$4=SOLL!$D$4,SOLL!$D$17,IF('2. Ausbildungsjahr'!D$4=SOLL!$E$4,TNBi!$H38,IF('2. Ausbildungsjahr'!D$4=SOLL!$F$4,'TEBa 1&amp;2'!$H38,IF('2. Ausbildungsjahr'!D$4=SOLL!$G$4,'TEBa 3&amp;4'!$H38,IF('2. Ausbildungsjahr'!D$4=SOLL!$H$4,'KSM WA'!$H37,IF('2. Ausbildungsjahr'!D$4=SOLL!$I$4,KSMl!$H34,IF('2. Ausbildungsjahr'!D$4=SOLL!$J$4,#REF!,IF('2. Ausbildungsjahr'!D$4=SOLL!$K$4,'PPC-H'!$H40,IF('2. Ausbildungsjahr'!D$4=SOLL!$L$4,'PPC-K'!$H40,IF(D$4=SOLL!$N$4,"-",IF('2. Ausbildungsjahr'!D$4=SOLL!$M$4,Zielbogen!$H34,""))))))))))))))</f>
        <v>-</v>
      </c>
      <c r="E33" s="77" t="str">
        <f>IF(E$4=SOLL!$O$4,'AP Teil 1-K'!$H34,IF(E$4=SOLL!$B$4,TNBa!$H38,IF('2. Ausbildungsjahr'!E$4=SOLL!$C$4,KSMf!$H37,IF('2. Ausbildungsjahr'!E$4=SOLL!$D$4,SOLL!$D$17,IF('2. Ausbildungsjahr'!E$4=SOLL!$E$4,TNBi!$H38,IF('2. Ausbildungsjahr'!E$4=SOLL!$F$4,'TEBa 1&amp;2'!$H38,IF('2. Ausbildungsjahr'!E$4=SOLL!$G$4,'TEBa 3&amp;4'!$H38,IF('2. Ausbildungsjahr'!E$4=SOLL!$H$4,'KSM WA'!$H37,IF('2. Ausbildungsjahr'!E$4=SOLL!$I$4,KSMl!$H34,IF('2. Ausbildungsjahr'!E$4=SOLL!$J$4,#REF!,IF('2. Ausbildungsjahr'!E$4=SOLL!$K$4,'PPC-H'!$H40,IF('2. Ausbildungsjahr'!E$4=SOLL!$L$4,'PPC-K'!$H40,IF(E$4=SOLL!$N$4,"-",IF('2. Ausbildungsjahr'!E$4=SOLL!$M$4,Zielbogen!$H34,""))))))))))))))</f>
        <v>-</v>
      </c>
      <c r="F33" s="77" t="str">
        <f>IF(F$4=SOLL!$O$4,'AP Teil 1-K'!$H34,IF(F$4=SOLL!$B$4,TNBa!$H38,IF('2. Ausbildungsjahr'!F$4=SOLL!$C$4,KSMf!$H37,IF('2. Ausbildungsjahr'!F$4=SOLL!$D$4,SOLL!$D$17,IF('2. Ausbildungsjahr'!F$4=SOLL!$E$4,TNBi!$H38,IF('2. Ausbildungsjahr'!F$4=SOLL!$F$4,'TEBa 1&amp;2'!$H38,IF('2. Ausbildungsjahr'!F$4=SOLL!$G$4,'TEBa 3&amp;4'!$H38,IF('2. Ausbildungsjahr'!F$4=SOLL!$H$4,'KSM WA'!$H37,IF('2. Ausbildungsjahr'!F$4=SOLL!$I$4,KSMl!$H34,IF('2. Ausbildungsjahr'!F$4=SOLL!$J$4,#REF!,IF('2. Ausbildungsjahr'!F$4=SOLL!$K$4,'PPC-H'!$H40,IF('2. Ausbildungsjahr'!F$4=SOLL!$L$4,'PPC-K'!$H40,IF(F$4=SOLL!$N$4,"-",IF('2. Ausbildungsjahr'!F$4=SOLL!$M$4,Zielbogen!$H34,""))))))))))))))</f>
        <v>-</v>
      </c>
      <c r="G33" s="77" t="str">
        <f>IF(G$4=SOLL!$O$4,'AP Teil 1-K'!$H34,IF(G$4=SOLL!$B$4,TNBa!$H38,IF('2. Ausbildungsjahr'!G$4=SOLL!$C$4,KSMf!$H37,IF('2. Ausbildungsjahr'!G$4=SOLL!$D$4,SOLL!$D$17,IF('2. Ausbildungsjahr'!G$4=SOLL!$E$4,TNBi!$H38,IF('2. Ausbildungsjahr'!G$4=SOLL!$F$4,'TEBa 1&amp;2'!$H38,IF('2. Ausbildungsjahr'!G$4=SOLL!$G$4,'TEBa 3&amp;4'!$H38,IF('2. Ausbildungsjahr'!G$4=SOLL!$H$4,'KSM WA'!$H37,IF('2. Ausbildungsjahr'!G$4=SOLL!$I$4,KSMl!$H34,IF('2. Ausbildungsjahr'!G$4=SOLL!$J$4,#REF!,IF('2. Ausbildungsjahr'!G$4=SOLL!$K$4,'PPC-H'!$H40,IF('2. Ausbildungsjahr'!G$4=SOLL!$L$4,'PPC-K'!$H40,IF(G$4=SOLL!$N$4,"-",IF('2. Ausbildungsjahr'!G$4=SOLL!$M$4,Zielbogen!$H34,""))))))))))))))</f>
        <v>-</v>
      </c>
      <c r="H33" s="77" t="str">
        <f>IF(H$4=SOLL!$O$4,'AP Teil 1-K'!$H34,IF(H$4=SOLL!$B$4,TNBa!$H38,IF('2. Ausbildungsjahr'!H$4=SOLL!$C$4,KSMf!$H37,IF('2. Ausbildungsjahr'!H$4=SOLL!$D$4,SOLL!$D$17,IF('2. Ausbildungsjahr'!H$4=SOLL!$E$4,TNBi!$H38,IF('2. Ausbildungsjahr'!H$4=SOLL!$F$4,'TEBa 1&amp;2'!$H38,IF('2. Ausbildungsjahr'!H$4=SOLL!$G$4,'TEBa 3&amp;4'!$H38,IF('2. Ausbildungsjahr'!H$4=SOLL!$H$4,'KSM WA'!$H37,IF('2. Ausbildungsjahr'!H$4=SOLL!$I$4,KSMl!$H34,IF('2. Ausbildungsjahr'!H$4=SOLL!$J$4,#REF!,IF('2. Ausbildungsjahr'!H$4=SOLL!$K$4,'PPC-H'!$H40,IF('2. Ausbildungsjahr'!H$4=SOLL!$L$4,'PPC-K'!$H40,IF(H$4=SOLL!$N$4,"-",IF('2. Ausbildungsjahr'!H$4=SOLL!$M$4,Zielbogen!$H34,""))))))))))))))</f>
        <v>-</v>
      </c>
      <c r="I33" s="77" t="str">
        <f>IF(I$4=SOLL!$O$4,'AP Teil 1-K'!$H34,IF(I$4=SOLL!$B$4,TNBa!$H38,IF('2. Ausbildungsjahr'!I$4=SOLL!$C$4,KSMf!$H37,IF('2. Ausbildungsjahr'!I$4=SOLL!$D$4,SOLL!$D$17,IF('2. Ausbildungsjahr'!I$4=SOLL!$E$4,TNBi!$H38,IF('2. Ausbildungsjahr'!I$4=SOLL!$F$4,'TEBa 1&amp;2'!$H38,IF('2. Ausbildungsjahr'!I$4=SOLL!$G$4,'TEBa 3&amp;4'!$H38,IF('2. Ausbildungsjahr'!I$4=SOLL!$H$4,'KSM WA'!$H37,IF('2. Ausbildungsjahr'!I$4=SOLL!$I$4,KSMl!$H34,IF('2. Ausbildungsjahr'!I$4=SOLL!$J$4,#REF!,IF('2. Ausbildungsjahr'!I$4=SOLL!$K$4,'PPC-H'!$H40,IF('2. Ausbildungsjahr'!I$4=SOLL!$L$4,'PPC-K'!$H40,IF(I$4=SOLL!$N$4,"-",IF('2. Ausbildungsjahr'!I$4=SOLL!$M$4,Zielbogen!$H34,""))))))))))))))</f>
        <v>-</v>
      </c>
      <c r="J33" s="77" t="str">
        <f>IF(J$4=SOLL!$O$4,'AP Teil 1-K'!$H34,IF(J$4=SOLL!$B$4,TNBa!$H38,IF('2. Ausbildungsjahr'!J$4=SOLL!$C$4,KSMf!$H37,IF('2. Ausbildungsjahr'!J$4=SOLL!$D$4,SOLL!$D$17,IF('2. Ausbildungsjahr'!J$4=SOLL!$E$4,TNBi!$H38,IF('2. Ausbildungsjahr'!J$4=SOLL!$F$4,'TEBa 1&amp;2'!$H38,IF('2. Ausbildungsjahr'!J$4=SOLL!$G$4,'TEBa 3&amp;4'!$H38,IF('2. Ausbildungsjahr'!J$4=SOLL!$H$4,'KSM WA'!$H37,IF('2. Ausbildungsjahr'!J$4=SOLL!$I$4,KSMl!$H34,IF('2. Ausbildungsjahr'!J$4=SOLL!$J$4,#REF!,IF('2. Ausbildungsjahr'!J$4=SOLL!$K$4,'PPC-H'!$H40,IF('2. Ausbildungsjahr'!J$4=SOLL!$L$4,'PPC-K'!$H40,IF(J$4=SOLL!$N$4,"-",IF('2. Ausbildungsjahr'!J$4=SOLL!$M$4,Zielbogen!$H34,""))))))))))))))</f>
        <v>-</v>
      </c>
      <c r="K33" s="77" t="str">
        <f>IF(K$4=SOLL!$O$4,'AP Teil 1-K'!$H34,IF(K$4=SOLL!$B$4,TNBa!$H38,IF('2. Ausbildungsjahr'!K$4=SOLL!$C$4,KSMf!$H37,IF('2. Ausbildungsjahr'!K$4=SOLL!$D$4,SOLL!$D$17,IF('2. Ausbildungsjahr'!K$4=SOLL!$E$4,TNBi!$H38,IF('2. Ausbildungsjahr'!K$4=SOLL!$F$4,'TEBa 1&amp;2'!$H38,IF('2. Ausbildungsjahr'!K$4=SOLL!$G$4,'TEBa 3&amp;4'!$H38,IF('2. Ausbildungsjahr'!K$4=SOLL!$H$4,'KSM WA'!$H37,IF('2. Ausbildungsjahr'!K$4=SOLL!$I$4,KSMl!$H34,IF('2. Ausbildungsjahr'!K$4=SOLL!$J$4,#REF!,IF('2. Ausbildungsjahr'!K$4=SOLL!$K$4,'PPC-H'!$H40,IF('2. Ausbildungsjahr'!K$4=SOLL!$L$4,'PPC-K'!$H40,IF(K$4=SOLL!$N$4,"-",IF('2. Ausbildungsjahr'!K$4=SOLL!$M$4,Zielbogen!$H34,""))))))))))))))</f>
        <v>-</v>
      </c>
      <c r="L33" s="12">
        <f>SUM('Hilfsblatt 2. AJ'!C33,'Hilfsblatt 2. AJ'!E33,'Hilfsblatt 2. AJ'!G33,'Hilfsblatt 2. AJ'!I33,'Hilfsblatt 2. AJ'!K33,'Hilfsblatt 2. AJ'!M33,'Hilfsblatt 2. AJ'!O33,'Hilfsblatt 2. AJ'!Q33,'Hilfsblatt 2. AJ'!S33,'Hilfsblatt 2. AJ'!U33)</f>
        <v>0</v>
      </c>
      <c r="M33" s="11" t="e">
        <f>('Hilfsblatt 2. AJ'!B33*'Hilfsblatt 2. AJ'!C33+'Hilfsblatt 2. AJ'!D33*'Hilfsblatt 2. AJ'!E33+'Hilfsblatt 2. AJ'!F33*'Hilfsblatt 2. AJ'!G33+'Hilfsblatt 2. AJ'!H33*'Hilfsblatt 2. AJ'!I33+'Hilfsblatt 2. AJ'!J33*'Hilfsblatt 2. AJ'!K33+'Hilfsblatt 2. AJ'!L33*'Hilfsblatt 2. AJ'!M33+'Hilfsblatt 2. AJ'!N33*'Hilfsblatt 2. AJ'!O33+'Hilfsblatt 2. AJ'!P33*'Hilfsblatt 2. AJ'!Q33+'Hilfsblatt 2. AJ'!R33*'Hilfsblatt 2. AJ'!S33+'Hilfsblatt 2. AJ'!T33*'Hilfsblatt 2. AJ'!U33)/L33</f>
        <v>#DIV/0!</v>
      </c>
    </row>
    <row r="34" spans="1:13" x14ac:dyDescent="0.25">
      <c r="A34" s="167" t="s">
        <v>63</v>
      </c>
      <c r="B34" s="77" t="str">
        <f>IF(B$4=SOLL!$O$4,'AP Teil 1-K'!$H35,IF(B$4=SOLL!$B$4,TNBa!$H39,IF('2. Ausbildungsjahr'!B$4=SOLL!$C$4,KSMf!$H38,IF('2. Ausbildungsjahr'!B$4=SOLL!$D$4,TNFs!$H$26,IF('2. Ausbildungsjahr'!B$4=SOLL!$E$4,TNBi!$H39,IF('2. Ausbildungsjahr'!B$4=SOLL!$F$4,'TEBa 1&amp;2'!$H39,IF('2. Ausbildungsjahr'!B$4=SOLL!$G$4,'TEBa 3&amp;4'!$H39,IF('2. Ausbildungsjahr'!B$4=SOLL!$H$4,'KSM WA'!$H38,IF('2. Ausbildungsjahr'!B$4=SOLL!$I$4,KSMl!$H35,IF('2. Ausbildungsjahr'!B$4=SOLL!$J$4,#REF!,IF('2. Ausbildungsjahr'!B$4=SOLL!$K$4,'PPC-H'!$H41,IF('2. Ausbildungsjahr'!B$4=SOLL!$L$4,'PPC-K'!$H41,IF(B$4=SOLL!$N$4,"-",IF('2. Ausbildungsjahr'!B$4=SOLL!$M$4,Zielbogen!$H35,""))))))))))))))</f>
        <v>-</v>
      </c>
      <c r="C34" s="77" t="str">
        <f>IF(C$4=SOLL!$O$4,'AP Teil 1-K'!$H35,IF(C$4=SOLL!$B$4,TNBa!$H39,IF('2. Ausbildungsjahr'!C$4=SOLL!$C$4,KSMf!$H38,IF('2. Ausbildungsjahr'!C$4=SOLL!$D$4,TNFs!$H$26,IF('2. Ausbildungsjahr'!C$4=SOLL!$E$4,TNBi!$H39,IF('2. Ausbildungsjahr'!C$4=SOLL!$F$4,'TEBa 1&amp;2'!$H39,IF('2. Ausbildungsjahr'!C$4=SOLL!$G$4,'TEBa 3&amp;4'!$H39,IF('2. Ausbildungsjahr'!C$4=SOLL!$H$4,'KSM WA'!$H38,IF('2. Ausbildungsjahr'!C$4=SOLL!$I$4,KSMl!$H35,IF('2. Ausbildungsjahr'!C$4=SOLL!$J$4,#REF!,IF('2. Ausbildungsjahr'!C$4=SOLL!$K$4,'PPC-H'!$H41,IF('2. Ausbildungsjahr'!C$4=SOLL!$L$4,'PPC-K'!$H41,IF(C$4=SOLL!$N$4,"-",IF('2. Ausbildungsjahr'!C$4=SOLL!$M$4,Zielbogen!$H35,""))))))))))))))</f>
        <v>-</v>
      </c>
      <c r="D34" s="77" t="str">
        <f>IF(D$4=SOLL!$O$4,'AP Teil 1-K'!$H35,IF(D$4=SOLL!$B$4,TNBa!$H39,IF('2. Ausbildungsjahr'!D$4=SOLL!$C$4,KSMf!$H38,IF('2. Ausbildungsjahr'!D$4=SOLL!$D$4,TNFs!$H$26,IF('2. Ausbildungsjahr'!D$4=SOLL!$E$4,TNBi!$H39,IF('2. Ausbildungsjahr'!D$4=SOLL!$F$4,'TEBa 1&amp;2'!$H39,IF('2. Ausbildungsjahr'!D$4=SOLL!$G$4,'TEBa 3&amp;4'!$H39,IF('2. Ausbildungsjahr'!D$4=SOLL!$H$4,'KSM WA'!$H38,IF('2. Ausbildungsjahr'!D$4=SOLL!$I$4,KSMl!$H35,IF('2. Ausbildungsjahr'!D$4=SOLL!$J$4,#REF!,IF('2. Ausbildungsjahr'!D$4=SOLL!$K$4,'PPC-H'!$H41,IF('2. Ausbildungsjahr'!D$4=SOLL!$L$4,'PPC-K'!$H41,IF(D$4=SOLL!$N$4,"-",IF('2. Ausbildungsjahr'!D$4=SOLL!$M$4,Zielbogen!$H35,""))))))))))))))</f>
        <v>-</v>
      </c>
      <c r="E34" s="77" t="str">
        <f>IF(E$4=SOLL!$O$4,'AP Teil 1-K'!$H35,IF(E$4=SOLL!$B$4,TNBa!$H39,IF('2. Ausbildungsjahr'!E$4=SOLL!$C$4,KSMf!$H38,IF('2. Ausbildungsjahr'!E$4=SOLL!$D$4,TNFs!$H$26,IF('2. Ausbildungsjahr'!E$4=SOLL!$E$4,TNBi!$H39,IF('2. Ausbildungsjahr'!E$4=SOLL!$F$4,'TEBa 1&amp;2'!$H39,IF('2. Ausbildungsjahr'!E$4=SOLL!$G$4,'TEBa 3&amp;4'!$H39,IF('2. Ausbildungsjahr'!E$4=SOLL!$H$4,'KSM WA'!$H38,IF('2. Ausbildungsjahr'!E$4=SOLL!$I$4,KSMl!$H35,IF('2. Ausbildungsjahr'!E$4=SOLL!$J$4,#REF!,IF('2. Ausbildungsjahr'!E$4=SOLL!$K$4,'PPC-H'!$H41,IF('2. Ausbildungsjahr'!E$4=SOLL!$L$4,'PPC-K'!$H41,IF(E$4=SOLL!$N$4,"-",IF('2. Ausbildungsjahr'!E$4=SOLL!$M$4,Zielbogen!$H35,""))))))))))))))</f>
        <v>-</v>
      </c>
      <c r="F34" s="77" t="str">
        <f>IF(F$4=SOLL!$O$4,'AP Teil 1-K'!$H35,IF(F$4=SOLL!$B$4,TNBa!$H39,IF('2. Ausbildungsjahr'!F$4=SOLL!$C$4,KSMf!$H38,IF('2. Ausbildungsjahr'!F$4=SOLL!$D$4,TNFs!$H$26,IF('2. Ausbildungsjahr'!F$4=SOLL!$E$4,TNBi!$H39,IF('2. Ausbildungsjahr'!F$4=SOLL!$F$4,'TEBa 1&amp;2'!$H39,IF('2. Ausbildungsjahr'!F$4=SOLL!$G$4,'TEBa 3&amp;4'!$H39,IF('2. Ausbildungsjahr'!F$4=SOLL!$H$4,'KSM WA'!$H38,IF('2. Ausbildungsjahr'!F$4=SOLL!$I$4,KSMl!$H35,IF('2. Ausbildungsjahr'!F$4=SOLL!$J$4,#REF!,IF('2. Ausbildungsjahr'!F$4=SOLL!$K$4,'PPC-H'!$H41,IF('2. Ausbildungsjahr'!F$4=SOLL!$L$4,'PPC-K'!$H41,IF(F$4=SOLL!$N$4,"-",IF('2. Ausbildungsjahr'!F$4=SOLL!$M$4,Zielbogen!$H35,""))))))))))))))</f>
        <v>-</v>
      </c>
      <c r="G34" s="77" t="str">
        <f>IF(G$4=SOLL!$O$4,'AP Teil 1-K'!$H35,IF(G$4=SOLL!$B$4,TNBa!$H39,IF('2. Ausbildungsjahr'!G$4=SOLL!$C$4,KSMf!$H38,IF('2. Ausbildungsjahr'!G$4=SOLL!$D$4,TNFs!$H$26,IF('2. Ausbildungsjahr'!G$4=SOLL!$E$4,TNBi!$H39,IF('2. Ausbildungsjahr'!G$4=SOLL!$F$4,'TEBa 1&amp;2'!$H39,IF('2. Ausbildungsjahr'!G$4=SOLL!$G$4,'TEBa 3&amp;4'!$H39,IF('2. Ausbildungsjahr'!G$4=SOLL!$H$4,'KSM WA'!$H38,IF('2. Ausbildungsjahr'!G$4=SOLL!$I$4,KSMl!$H35,IF('2. Ausbildungsjahr'!G$4=SOLL!$J$4,#REF!,IF('2. Ausbildungsjahr'!G$4=SOLL!$K$4,'PPC-H'!$H41,IF('2. Ausbildungsjahr'!G$4=SOLL!$L$4,'PPC-K'!$H41,IF(G$4=SOLL!$N$4,"-",IF('2. Ausbildungsjahr'!G$4=SOLL!$M$4,Zielbogen!$H35,""))))))))))))))</f>
        <v>-</v>
      </c>
      <c r="H34" s="77" t="str">
        <f>IF(H$4=SOLL!$O$4,'AP Teil 1-K'!$H35,IF(H$4=SOLL!$B$4,TNBa!$H39,IF('2. Ausbildungsjahr'!H$4=SOLL!$C$4,KSMf!$H38,IF('2. Ausbildungsjahr'!H$4=SOLL!$D$4,TNFs!$H$26,IF('2. Ausbildungsjahr'!H$4=SOLL!$E$4,TNBi!$H39,IF('2. Ausbildungsjahr'!H$4=SOLL!$F$4,'TEBa 1&amp;2'!$H39,IF('2. Ausbildungsjahr'!H$4=SOLL!$G$4,'TEBa 3&amp;4'!$H39,IF('2. Ausbildungsjahr'!H$4=SOLL!$H$4,'KSM WA'!$H38,IF('2. Ausbildungsjahr'!H$4=SOLL!$I$4,KSMl!$H35,IF('2. Ausbildungsjahr'!H$4=SOLL!$J$4,#REF!,IF('2. Ausbildungsjahr'!H$4=SOLL!$K$4,'PPC-H'!$H41,IF('2. Ausbildungsjahr'!H$4=SOLL!$L$4,'PPC-K'!$H41,IF(H$4=SOLL!$N$4,"-",IF('2. Ausbildungsjahr'!H$4=SOLL!$M$4,Zielbogen!$H35,""))))))))))))))</f>
        <v>-</v>
      </c>
      <c r="I34" s="77" t="str">
        <f>IF(I$4=SOLL!$O$4,'AP Teil 1-K'!$H35,IF(I$4=SOLL!$B$4,TNBa!$H39,IF('2. Ausbildungsjahr'!I$4=SOLL!$C$4,KSMf!$H38,IF('2. Ausbildungsjahr'!I$4=SOLL!$D$4,TNFs!$H$26,IF('2. Ausbildungsjahr'!I$4=SOLL!$E$4,TNBi!$H39,IF('2. Ausbildungsjahr'!I$4=SOLL!$F$4,'TEBa 1&amp;2'!$H39,IF('2. Ausbildungsjahr'!I$4=SOLL!$G$4,'TEBa 3&amp;4'!$H39,IF('2. Ausbildungsjahr'!I$4=SOLL!$H$4,'KSM WA'!$H38,IF('2. Ausbildungsjahr'!I$4=SOLL!$I$4,KSMl!$H35,IF('2. Ausbildungsjahr'!I$4=SOLL!$J$4,#REF!,IF('2. Ausbildungsjahr'!I$4=SOLL!$K$4,'PPC-H'!$H41,IF('2. Ausbildungsjahr'!I$4=SOLL!$L$4,'PPC-K'!$H41,IF(I$4=SOLL!$N$4,"-",IF('2. Ausbildungsjahr'!I$4=SOLL!$M$4,Zielbogen!$H35,""))))))))))))))</f>
        <v>-</v>
      </c>
      <c r="J34" s="77" t="str">
        <f>IF(J$4=SOLL!$O$4,'AP Teil 1-K'!$H35,IF(J$4=SOLL!$B$4,TNBa!$H39,IF('2. Ausbildungsjahr'!J$4=SOLL!$C$4,KSMf!$H38,IF('2. Ausbildungsjahr'!J$4=SOLL!$D$4,TNFs!$H$26,IF('2. Ausbildungsjahr'!J$4=SOLL!$E$4,TNBi!$H39,IF('2. Ausbildungsjahr'!J$4=SOLL!$F$4,'TEBa 1&amp;2'!$H39,IF('2. Ausbildungsjahr'!J$4=SOLL!$G$4,'TEBa 3&amp;4'!$H39,IF('2. Ausbildungsjahr'!J$4=SOLL!$H$4,'KSM WA'!$H38,IF('2. Ausbildungsjahr'!J$4=SOLL!$I$4,KSMl!$H35,IF('2. Ausbildungsjahr'!J$4=SOLL!$J$4,#REF!,IF('2. Ausbildungsjahr'!J$4=SOLL!$K$4,'PPC-H'!$H41,IF('2. Ausbildungsjahr'!J$4=SOLL!$L$4,'PPC-K'!$H41,IF(J$4=SOLL!$N$4,"-",IF('2. Ausbildungsjahr'!J$4=SOLL!$M$4,Zielbogen!$H35,""))))))))))))))</f>
        <v>-</v>
      </c>
      <c r="K34" s="77" t="str">
        <f>IF(K$4=SOLL!$O$4,'AP Teil 1-K'!$H35,IF(K$4=SOLL!$B$4,TNBa!$H39,IF('2. Ausbildungsjahr'!K$4=SOLL!$C$4,KSMf!$H38,IF('2. Ausbildungsjahr'!K$4=SOLL!$D$4,TNFs!$H$26,IF('2. Ausbildungsjahr'!K$4=SOLL!$E$4,TNBi!$H39,IF('2. Ausbildungsjahr'!K$4=SOLL!$F$4,'TEBa 1&amp;2'!$H39,IF('2. Ausbildungsjahr'!K$4=SOLL!$G$4,'TEBa 3&amp;4'!$H39,IF('2. Ausbildungsjahr'!K$4=SOLL!$H$4,'KSM WA'!$H38,IF('2. Ausbildungsjahr'!K$4=SOLL!$I$4,KSMl!$H35,IF('2. Ausbildungsjahr'!K$4=SOLL!$J$4,#REF!,IF('2. Ausbildungsjahr'!K$4=SOLL!$K$4,'PPC-H'!$H41,IF('2. Ausbildungsjahr'!K$4=SOLL!$L$4,'PPC-K'!$H41,IF(K$4=SOLL!$N$4,"-",IF('2. Ausbildungsjahr'!K$4=SOLL!$M$4,Zielbogen!$H35,""))))))))))))))</f>
        <v>-</v>
      </c>
      <c r="L34" s="12">
        <f>SUM('Hilfsblatt 2. AJ'!C34,'Hilfsblatt 2. AJ'!E34,'Hilfsblatt 2. AJ'!G34,'Hilfsblatt 2. AJ'!I34,'Hilfsblatt 2. AJ'!K34,'Hilfsblatt 2. AJ'!M34,'Hilfsblatt 2. AJ'!O34,'Hilfsblatt 2. AJ'!Q34,'Hilfsblatt 2. AJ'!S34,'Hilfsblatt 2. AJ'!U34)</f>
        <v>0</v>
      </c>
      <c r="M34" s="11" t="e">
        <f>('Hilfsblatt 2. AJ'!B34*'Hilfsblatt 2. AJ'!C34+'Hilfsblatt 2. AJ'!D34*'Hilfsblatt 2. AJ'!E34+'Hilfsblatt 2. AJ'!F34*'Hilfsblatt 2. AJ'!G34+'Hilfsblatt 2. AJ'!H34*'Hilfsblatt 2. AJ'!I34+'Hilfsblatt 2. AJ'!J34*'Hilfsblatt 2. AJ'!K34+'Hilfsblatt 2. AJ'!L34*'Hilfsblatt 2. AJ'!M34+'Hilfsblatt 2. AJ'!N34*'Hilfsblatt 2. AJ'!O34+'Hilfsblatt 2. AJ'!P34*'Hilfsblatt 2. AJ'!Q34+'Hilfsblatt 2. AJ'!R34*'Hilfsblatt 2. AJ'!S34+'Hilfsblatt 2. AJ'!T34*'Hilfsblatt 2. AJ'!U34)/L34</f>
        <v>#DIV/0!</v>
      </c>
    </row>
    <row r="35" spans="1:13" x14ac:dyDescent="0.25">
      <c r="A35" s="5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12"/>
      <c r="M35" s="11"/>
    </row>
    <row r="36" spans="1:13" x14ac:dyDescent="0.25">
      <c r="A36" s="5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12"/>
      <c r="M36" s="11"/>
    </row>
    <row r="37" spans="1:13" ht="18" x14ac:dyDescent="0.25">
      <c r="A37" s="169" t="s">
        <v>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12"/>
      <c r="M37" s="11"/>
    </row>
    <row r="38" spans="1:13" x14ac:dyDescent="0.25">
      <c r="A38" s="93" t="s">
        <v>78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12"/>
      <c r="M38" s="11"/>
    </row>
    <row r="39" spans="1:13" x14ac:dyDescent="0.25">
      <c r="A39" s="168" t="s">
        <v>9</v>
      </c>
      <c r="B39" s="77" t="str">
        <f>IF(B$4=SOLL!$O$4,'AP Teil 1-K'!$H40,IF(B$4=SOLL!$B$4,TNBa!$H79,IF('2. Ausbildungsjahr'!B$4=SOLL!$C$4,KSMf!$H70,IF('2. Ausbildungsjahr'!B$4=SOLL!$D$4,TNFs!$H36,IF('2. Ausbildungsjahr'!B$4=SOLL!$E$4,TNBi!$H79,IF('2. Ausbildungsjahr'!B$4=SOLL!$F$4,'TEBa 1&amp;2'!$H79,IF('2. Ausbildungsjahr'!B$4=SOLL!$G$4,'TEBa 3&amp;4'!$H79,IF('2. Ausbildungsjahr'!B$4=SOLL!$H$4,'KSM WA'!$H69,IF('2. Ausbildungsjahr'!B$4=SOLL!$I$4,KSMl!$H40,IF('2. Ausbildungsjahr'!B$4=SOLL!$J$4,#REF!,IF('2. Ausbildungsjahr'!B$4=SOLL!$K$4,'PPC-H'!$H74,IF('2. Ausbildungsjahr'!B$4=SOLL!$L$4,'PPC-K'!$H90,IF(B$4=SOLL!$N$4,"-",IF('2. Ausbildungsjahr'!B$4=SOLL!$M$4,Zielbogen!$H40,""))))))))))))))</f>
        <v>-</v>
      </c>
      <c r="C39" s="77" t="str">
        <f>IF(C$4=SOLL!$O$4,'AP Teil 1-K'!$H40,IF(C$4=SOLL!$B$4,TNBa!$H79,IF('2. Ausbildungsjahr'!C$4=SOLL!$C$4,KSMf!$H70,IF('2. Ausbildungsjahr'!C$4=SOLL!$D$4,TNFs!$H36,IF('2. Ausbildungsjahr'!C$4=SOLL!$E$4,TNBi!$H79,IF('2. Ausbildungsjahr'!C$4=SOLL!$F$4,'TEBa 1&amp;2'!$H79,IF('2. Ausbildungsjahr'!C$4=SOLL!$G$4,'TEBa 3&amp;4'!$H79,IF('2. Ausbildungsjahr'!C$4=SOLL!$H$4,'KSM WA'!$H69,IF('2. Ausbildungsjahr'!C$4=SOLL!$I$4,KSMl!$H40,IF('2. Ausbildungsjahr'!C$4=SOLL!$J$4,#REF!,IF('2. Ausbildungsjahr'!C$4=SOLL!$K$4,'PPC-H'!$H74,IF('2. Ausbildungsjahr'!C$4=SOLL!$L$4,'PPC-K'!$H90,IF(C$4=SOLL!$N$4,"-",IF('2. Ausbildungsjahr'!C$4=SOLL!$M$4,Zielbogen!$H40,""))))))))))))))</f>
        <v>-</v>
      </c>
      <c r="D39" s="77" t="str">
        <f>IF(D$4=SOLL!$O$4,'AP Teil 1-K'!$H40,IF(D$4=SOLL!$B$4,TNBa!$H79,IF('2. Ausbildungsjahr'!D$4=SOLL!$C$4,KSMf!$H70,IF('2. Ausbildungsjahr'!D$4=SOLL!$D$4,TNFs!$H36,IF('2. Ausbildungsjahr'!D$4=SOLL!$E$4,TNBi!$H79,IF('2. Ausbildungsjahr'!D$4=SOLL!$F$4,'TEBa 1&amp;2'!$H79,IF('2. Ausbildungsjahr'!D$4=SOLL!$G$4,'TEBa 3&amp;4'!$H79,IF('2. Ausbildungsjahr'!D$4=SOLL!$H$4,'KSM WA'!$H69,IF('2. Ausbildungsjahr'!D$4=SOLL!$I$4,KSMl!$H40,IF('2. Ausbildungsjahr'!D$4=SOLL!$J$4,#REF!,IF('2. Ausbildungsjahr'!D$4=SOLL!$K$4,'PPC-H'!$H74,IF('2. Ausbildungsjahr'!D$4=SOLL!$L$4,'PPC-K'!$H90,IF(D$4=SOLL!$N$4,"-",IF('2. Ausbildungsjahr'!D$4=SOLL!$M$4,Zielbogen!$H40,""))))))))))))))</f>
        <v>-</v>
      </c>
      <c r="E39" s="77" t="str">
        <f>IF(E$4=SOLL!$O$4,'AP Teil 1-K'!$H40,IF(E$4=SOLL!$B$4,TNBa!$H79,IF('2. Ausbildungsjahr'!E$4=SOLL!$C$4,KSMf!$H70,IF('2. Ausbildungsjahr'!E$4=SOLL!$D$4,TNFs!$H36,IF('2. Ausbildungsjahr'!E$4=SOLL!$E$4,TNBi!$H79,IF('2. Ausbildungsjahr'!E$4=SOLL!$F$4,'TEBa 1&amp;2'!$H79,IF('2. Ausbildungsjahr'!E$4=SOLL!$G$4,'TEBa 3&amp;4'!$H79,IF('2. Ausbildungsjahr'!E$4=SOLL!$H$4,'KSM WA'!$H69,IF('2. Ausbildungsjahr'!E$4=SOLL!$I$4,KSMl!$H40,IF('2. Ausbildungsjahr'!E$4=SOLL!$J$4,#REF!,IF('2. Ausbildungsjahr'!E$4=SOLL!$K$4,'PPC-H'!$H74,IF('2. Ausbildungsjahr'!E$4=SOLL!$L$4,'PPC-K'!$H90,IF(E$4=SOLL!$N$4,"-",IF('2. Ausbildungsjahr'!E$4=SOLL!$M$4,Zielbogen!$H40,""))))))))))))))</f>
        <v>-</v>
      </c>
      <c r="F39" s="77" t="str">
        <f>IF(F$4=SOLL!$O$4,'AP Teil 1-K'!$H40,IF(F$4=SOLL!$B$4,TNBa!$H79,IF('2. Ausbildungsjahr'!F$4=SOLL!$C$4,KSMf!$H70,IF('2. Ausbildungsjahr'!F$4=SOLL!$D$4,TNFs!$H36,IF('2. Ausbildungsjahr'!F$4=SOLL!$E$4,TNBi!$H79,IF('2. Ausbildungsjahr'!F$4=SOLL!$F$4,'TEBa 1&amp;2'!$H79,IF('2. Ausbildungsjahr'!F$4=SOLL!$G$4,'TEBa 3&amp;4'!$H79,IF('2. Ausbildungsjahr'!F$4=SOLL!$H$4,'KSM WA'!$H69,IF('2. Ausbildungsjahr'!F$4=SOLL!$I$4,KSMl!$H40,IF('2. Ausbildungsjahr'!F$4=SOLL!$J$4,#REF!,IF('2. Ausbildungsjahr'!F$4=SOLL!$K$4,'PPC-H'!$H74,IF('2. Ausbildungsjahr'!F$4=SOLL!$L$4,'PPC-K'!$H90,IF(F$4=SOLL!$N$4,"-",IF('2. Ausbildungsjahr'!F$4=SOLL!$M$4,Zielbogen!$H40,""))))))))))))))</f>
        <v>-</v>
      </c>
      <c r="G39" s="77" t="str">
        <f>IF(G$4=SOLL!$O$4,'AP Teil 1-K'!$H40,IF(G$4=SOLL!$B$4,TNBa!$H79,IF('2. Ausbildungsjahr'!G$4=SOLL!$C$4,KSMf!$H70,IF('2. Ausbildungsjahr'!G$4=SOLL!$D$4,TNFs!$H36,IF('2. Ausbildungsjahr'!G$4=SOLL!$E$4,TNBi!$H79,IF('2. Ausbildungsjahr'!G$4=SOLL!$F$4,'TEBa 1&amp;2'!$H79,IF('2. Ausbildungsjahr'!G$4=SOLL!$G$4,'TEBa 3&amp;4'!$H79,IF('2. Ausbildungsjahr'!G$4=SOLL!$H$4,'KSM WA'!$H69,IF('2. Ausbildungsjahr'!G$4=SOLL!$I$4,KSMl!$H40,IF('2. Ausbildungsjahr'!G$4=SOLL!$J$4,#REF!,IF('2. Ausbildungsjahr'!G$4=SOLL!$K$4,'PPC-H'!$H74,IF('2. Ausbildungsjahr'!G$4=SOLL!$L$4,'PPC-K'!$H90,IF(G$4=SOLL!$N$4,"-",IF('2. Ausbildungsjahr'!G$4=SOLL!$M$4,Zielbogen!$H40,""))))))))))))))</f>
        <v>-</v>
      </c>
      <c r="H39" s="77" t="str">
        <f>IF(H$4=SOLL!$O$4,'AP Teil 1-K'!$H40,IF(H$4=SOLL!$B$4,TNBa!$H79,IF('2. Ausbildungsjahr'!H$4=SOLL!$C$4,KSMf!$H70,IF('2. Ausbildungsjahr'!H$4=SOLL!$D$4,TNFs!$H36,IF('2. Ausbildungsjahr'!H$4=SOLL!$E$4,TNBi!$H79,IF('2. Ausbildungsjahr'!H$4=SOLL!$F$4,'TEBa 1&amp;2'!$H79,IF('2. Ausbildungsjahr'!H$4=SOLL!$G$4,'TEBa 3&amp;4'!$H79,IF('2. Ausbildungsjahr'!H$4=SOLL!$H$4,'KSM WA'!$H69,IF('2. Ausbildungsjahr'!H$4=SOLL!$I$4,KSMl!$H40,IF('2. Ausbildungsjahr'!H$4=SOLL!$J$4,#REF!,IF('2. Ausbildungsjahr'!H$4=SOLL!$K$4,'PPC-H'!$H74,IF('2. Ausbildungsjahr'!H$4=SOLL!$L$4,'PPC-K'!$H90,IF(H$4=SOLL!$N$4,"-",IF('2. Ausbildungsjahr'!H$4=SOLL!$M$4,Zielbogen!$H40,""))))))))))))))</f>
        <v>-</v>
      </c>
      <c r="I39" s="77" t="str">
        <f>IF(I$4=SOLL!$O$4,'AP Teil 1-K'!$H40,IF(I$4=SOLL!$B$4,TNBa!$H79,IF('2. Ausbildungsjahr'!I$4=SOLL!$C$4,KSMf!$H70,IF('2. Ausbildungsjahr'!I$4=SOLL!$D$4,TNFs!$H36,IF('2. Ausbildungsjahr'!I$4=SOLL!$E$4,TNBi!$H79,IF('2. Ausbildungsjahr'!I$4=SOLL!$F$4,'TEBa 1&amp;2'!$H79,IF('2. Ausbildungsjahr'!I$4=SOLL!$G$4,'TEBa 3&amp;4'!$H79,IF('2. Ausbildungsjahr'!I$4=SOLL!$H$4,'KSM WA'!$H69,IF('2. Ausbildungsjahr'!I$4=SOLL!$I$4,KSMl!$H40,IF('2. Ausbildungsjahr'!I$4=SOLL!$J$4,#REF!,IF('2. Ausbildungsjahr'!I$4=SOLL!$K$4,'PPC-H'!$H74,IF('2. Ausbildungsjahr'!I$4=SOLL!$L$4,'PPC-K'!$H90,IF(I$4=SOLL!$N$4,"-",IF('2. Ausbildungsjahr'!I$4=SOLL!$M$4,Zielbogen!$H40,""))))))))))))))</f>
        <v>-</v>
      </c>
      <c r="J39" s="77" t="str">
        <f>IF(J$4=SOLL!$O$4,'AP Teil 1-K'!$H40,IF(J$4=SOLL!$B$4,TNBa!$H79,IF('2. Ausbildungsjahr'!J$4=SOLL!$C$4,KSMf!$H70,IF('2. Ausbildungsjahr'!J$4=SOLL!$D$4,TNFs!$H36,IF('2. Ausbildungsjahr'!J$4=SOLL!$E$4,TNBi!$H79,IF('2. Ausbildungsjahr'!J$4=SOLL!$F$4,'TEBa 1&amp;2'!$H79,IF('2. Ausbildungsjahr'!J$4=SOLL!$G$4,'TEBa 3&amp;4'!$H79,IF('2. Ausbildungsjahr'!J$4=SOLL!$H$4,'KSM WA'!$H69,IF('2. Ausbildungsjahr'!J$4=SOLL!$I$4,KSMl!$H40,IF('2. Ausbildungsjahr'!J$4=SOLL!$J$4,#REF!,IF('2. Ausbildungsjahr'!J$4=SOLL!$K$4,'PPC-H'!$H74,IF('2. Ausbildungsjahr'!J$4=SOLL!$L$4,'PPC-K'!$H90,IF(J$4=SOLL!$N$4,"-",IF('2. Ausbildungsjahr'!J$4=SOLL!$M$4,Zielbogen!$H40,""))))))))))))))</f>
        <v>-</v>
      </c>
      <c r="K39" s="77" t="str">
        <f>IF(K$4=SOLL!$O$4,'AP Teil 1-K'!$H40,IF(K$4=SOLL!$B$4,TNBa!$H79,IF('2. Ausbildungsjahr'!K$4=SOLL!$C$4,KSMf!$H70,IF('2. Ausbildungsjahr'!K$4=SOLL!$D$4,TNFs!$H36,IF('2. Ausbildungsjahr'!K$4=SOLL!$E$4,TNBi!$H79,IF('2. Ausbildungsjahr'!K$4=SOLL!$F$4,'TEBa 1&amp;2'!$H79,IF('2. Ausbildungsjahr'!K$4=SOLL!$G$4,'TEBa 3&amp;4'!$H79,IF('2. Ausbildungsjahr'!K$4=SOLL!$H$4,'KSM WA'!$H69,IF('2. Ausbildungsjahr'!K$4=SOLL!$I$4,KSMl!$H40,IF('2. Ausbildungsjahr'!K$4=SOLL!$J$4,#REF!,IF('2. Ausbildungsjahr'!K$4=SOLL!$K$4,'PPC-H'!$H74,IF('2. Ausbildungsjahr'!K$4=SOLL!$L$4,'PPC-K'!$H90,IF(K$4=SOLL!$N$4,"-",IF('2. Ausbildungsjahr'!K$4=SOLL!$M$4,Zielbogen!$H40,""))))))))))))))</f>
        <v>-</v>
      </c>
      <c r="L39" s="12">
        <f>SUM('Hilfsblatt 2. AJ'!C39,'Hilfsblatt 2. AJ'!E39,'Hilfsblatt 2. AJ'!G39,'Hilfsblatt 2. AJ'!I39,'Hilfsblatt 2. AJ'!K39,'Hilfsblatt 2. AJ'!M39,'Hilfsblatt 2. AJ'!O39,'Hilfsblatt 2. AJ'!Q39,'Hilfsblatt 2. AJ'!S39,'Hilfsblatt 2. AJ'!U39)</f>
        <v>0</v>
      </c>
      <c r="M39" s="11" t="e">
        <f>('Hilfsblatt 2. AJ'!B39*'Hilfsblatt 2. AJ'!C39+'Hilfsblatt 2. AJ'!D39*'Hilfsblatt 2. AJ'!E39+'Hilfsblatt 2. AJ'!F39*'Hilfsblatt 2. AJ'!G39+'Hilfsblatt 2. AJ'!H39*'Hilfsblatt 2. AJ'!I39+'Hilfsblatt 2. AJ'!J39*'Hilfsblatt 2. AJ'!K39+'Hilfsblatt 2. AJ'!L39*'Hilfsblatt 2. AJ'!M39+'Hilfsblatt 2. AJ'!N39*'Hilfsblatt 2. AJ'!O39+'Hilfsblatt 2. AJ'!P39*'Hilfsblatt 2. AJ'!Q39+'Hilfsblatt 2. AJ'!R39*'Hilfsblatt 2. AJ'!S39+'Hilfsblatt 2. AJ'!T39*'Hilfsblatt 2. AJ'!U39)/L39</f>
        <v>#DIV/0!</v>
      </c>
    </row>
    <row r="40" spans="1:13" x14ac:dyDescent="0.25">
      <c r="A40" s="168" t="s">
        <v>10</v>
      </c>
      <c r="B40" s="77" t="str">
        <f>IF(B$4=SOLL!$O$4,'AP Teil 1-K'!$H41,IF(B$4=SOLL!$B$4,TNBa!$H80,IF('2. Ausbildungsjahr'!B$4=SOLL!$C$4,KSMf!$H71,IF('2. Ausbildungsjahr'!B$4=SOLL!$D$4,(TNFs!$H$33+TNFs!$H$68)/2,IF('2. Ausbildungsjahr'!B$4=SOLL!$E$4,TNBi!$H80,IF('2. Ausbildungsjahr'!B$4=SOLL!$F$4,'TEBa 1&amp;2'!$H80,IF('2. Ausbildungsjahr'!B$4=SOLL!$G$4,'TEBa 3&amp;4'!$H80,IF('2. Ausbildungsjahr'!B$4=SOLL!$H$4,'KSM WA'!$H70,IF('2. Ausbildungsjahr'!B$4=SOLL!$I$4,KSMl!$H41,IF('2. Ausbildungsjahr'!B$4=SOLL!$J$4,#REF!,IF('2. Ausbildungsjahr'!B$4=SOLL!$K$4,'PPC-H'!$H75,IF('2. Ausbildungsjahr'!B$4=SOLL!$L$4,'PPC-K'!$H91,IF(B$4=SOLL!$N$4,"-",IF('2. Ausbildungsjahr'!B$4=SOLL!$M$4,Zielbogen!$H41,""))))))))))))))</f>
        <v>-</v>
      </c>
      <c r="C40" s="77" t="str">
        <f>IF(C$4=SOLL!$O$4,'AP Teil 1-K'!$H41,IF(C$4=SOLL!$B$4,TNBa!$H80,IF('2. Ausbildungsjahr'!C$4=SOLL!$C$4,KSMf!$H71,IF('2. Ausbildungsjahr'!C$4=SOLL!$D$4,(TNFs!$H$33+TNFs!$H$68)/2,IF('2. Ausbildungsjahr'!C$4=SOLL!$E$4,TNBi!$H80,IF('2. Ausbildungsjahr'!C$4=SOLL!$F$4,'TEBa 1&amp;2'!$H80,IF('2. Ausbildungsjahr'!C$4=SOLL!$G$4,'TEBa 3&amp;4'!$H80,IF('2. Ausbildungsjahr'!C$4=SOLL!$H$4,'KSM WA'!$H70,IF('2. Ausbildungsjahr'!C$4=SOLL!$I$4,KSMl!$H41,IF('2. Ausbildungsjahr'!C$4=SOLL!$J$4,#REF!,IF('2. Ausbildungsjahr'!C$4=SOLL!$K$4,'PPC-H'!$H75,IF('2. Ausbildungsjahr'!C$4=SOLL!$L$4,'PPC-K'!$H91,IF(C$4=SOLL!$N$4,"-",IF('2. Ausbildungsjahr'!C$4=SOLL!$M$4,Zielbogen!$H41,""))))))))))))))</f>
        <v>-</v>
      </c>
      <c r="D40" s="77" t="str">
        <f>IF(D$4=SOLL!$O$4,'AP Teil 1-K'!$H41,IF(D$4=SOLL!$B$4,TNBa!$H80,IF('2. Ausbildungsjahr'!D$4=SOLL!$C$4,KSMf!$H71,IF('2. Ausbildungsjahr'!D$4=SOLL!$D$4,(TNFs!$H$33+TNFs!$H$68)/2,IF('2. Ausbildungsjahr'!D$4=SOLL!$E$4,TNBi!$H80,IF('2. Ausbildungsjahr'!D$4=SOLL!$F$4,'TEBa 1&amp;2'!$H80,IF('2. Ausbildungsjahr'!D$4=SOLL!$G$4,'TEBa 3&amp;4'!$H80,IF('2. Ausbildungsjahr'!D$4=SOLL!$H$4,'KSM WA'!$H70,IF('2. Ausbildungsjahr'!D$4=SOLL!$I$4,KSMl!$H41,IF('2. Ausbildungsjahr'!D$4=SOLL!$J$4,#REF!,IF('2. Ausbildungsjahr'!D$4=SOLL!$K$4,'PPC-H'!$H75,IF('2. Ausbildungsjahr'!D$4=SOLL!$L$4,'PPC-K'!$H91,IF(D$4=SOLL!$N$4,"-",IF('2. Ausbildungsjahr'!D$4=SOLL!$M$4,Zielbogen!$H41,""))))))))))))))</f>
        <v>-</v>
      </c>
      <c r="E40" s="77" t="str">
        <f>IF(E$4=SOLL!$O$4,'AP Teil 1-K'!$H41,IF(E$4=SOLL!$B$4,TNBa!$H80,IF('2. Ausbildungsjahr'!E$4=SOLL!$C$4,KSMf!$H71,IF('2. Ausbildungsjahr'!E$4=SOLL!$D$4,(TNFs!$H$33+TNFs!$H$68)/2,IF('2. Ausbildungsjahr'!E$4=SOLL!$E$4,TNBi!$H80,IF('2. Ausbildungsjahr'!E$4=SOLL!$F$4,'TEBa 1&amp;2'!$H80,IF('2. Ausbildungsjahr'!E$4=SOLL!$G$4,'TEBa 3&amp;4'!$H80,IF('2. Ausbildungsjahr'!E$4=SOLL!$H$4,'KSM WA'!$H70,IF('2. Ausbildungsjahr'!E$4=SOLL!$I$4,KSMl!$H41,IF('2. Ausbildungsjahr'!E$4=SOLL!$J$4,#REF!,IF('2. Ausbildungsjahr'!E$4=SOLL!$K$4,'PPC-H'!$H75,IF('2. Ausbildungsjahr'!E$4=SOLL!$L$4,'PPC-K'!$H91,IF(E$4=SOLL!$N$4,"-",IF('2. Ausbildungsjahr'!E$4=SOLL!$M$4,Zielbogen!$H41,""))))))))))))))</f>
        <v>-</v>
      </c>
      <c r="F40" s="77" t="str">
        <f>IF(F$4=SOLL!$O$4,'AP Teil 1-K'!$H41,IF(F$4=SOLL!$B$4,TNBa!$H80,IF('2. Ausbildungsjahr'!F$4=SOLL!$C$4,KSMf!$H71,IF('2. Ausbildungsjahr'!F$4=SOLL!$D$4,(TNFs!$H$33+TNFs!$H$68)/2,IF('2. Ausbildungsjahr'!F$4=SOLL!$E$4,TNBi!$H80,IF('2. Ausbildungsjahr'!F$4=SOLL!$F$4,'TEBa 1&amp;2'!$H80,IF('2. Ausbildungsjahr'!F$4=SOLL!$G$4,'TEBa 3&amp;4'!$H80,IF('2. Ausbildungsjahr'!F$4=SOLL!$H$4,'KSM WA'!$H70,IF('2. Ausbildungsjahr'!F$4=SOLL!$I$4,KSMl!$H41,IF('2. Ausbildungsjahr'!F$4=SOLL!$J$4,#REF!,IF('2. Ausbildungsjahr'!F$4=SOLL!$K$4,'PPC-H'!$H75,IF('2. Ausbildungsjahr'!F$4=SOLL!$L$4,'PPC-K'!$H91,IF(F$4=SOLL!$N$4,"-",IF('2. Ausbildungsjahr'!F$4=SOLL!$M$4,Zielbogen!$H41,""))))))))))))))</f>
        <v>-</v>
      </c>
      <c r="G40" s="77" t="str">
        <f>IF(G$4=SOLL!$O$4,'AP Teil 1-K'!$H41,IF(G$4=SOLL!$B$4,TNBa!$H80,IF('2. Ausbildungsjahr'!G$4=SOLL!$C$4,KSMf!$H71,IF('2. Ausbildungsjahr'!G$4=SOLL!$D$4,(TNFs!$H$33+TNFs!$H$68)/2,IF('2. Ausbildungsjahr'!G$4=SOLL!$E$4,TNBi!$H80,IF('2. Ausbildungsjahr'!G$4=SOLL!$F$4,'TEBa 1&amp;2'!$H80,IF('2. Ausbildungsjahr'!G$4=SOLL!$G$4,'TEBa 3&amp;4'!$H80,IF('2. Ausbildungsjahr'!G$4=SOLL!$H$4,'KSM WA'!$H70,IF('2. Ausbildungsjahr'!G$4=SOLL!$I$4,KSMl!$H41,IF('2. Ausbildungsjahr'!G$4=SOLL!$J$4,#REF!,IF('2. Ausbildungsjahr'!G$4=SOLL!$K$4,'PPC-H'!$H75,IF('2. Ausbildungsjahr'!G$4=SOLL!$L$4,'PPC-K'!$H91,IF(G$4=SOLL!$N$4,"-",IF('2. Ausbildungsjahr'!G$4=SOLL!$M$4,Zielbogen!$H41,""))))))))))))))</f>
        <v>-</v>
      </c>
      <c r="H40" s="77" t="str">
        <f>IF(H$4=SOLL!$O$4,'AP Teil 1-K'!$H41,IF(H$4=SOLL!$B$4,TNBa!$H80,IF('2. Ausbildungsjahr'!H$4=SOLL!$C$4,KSMf!$H71,IF('2. Ausbildungsjahr'!H$4=SOLL!$D$4,(TNFs!$H$33+TNFs!$H$68)/2,IF('2. Ausbildungsjahr'!H$4=SOLL!$E$4,TNBi!$H80,IF('2. Ausbildungsjahr'!H$4=SOLL!$F$4,'TEBa 1&amp;2'!$H80,IF('2. Ausbildungsjahr'!H$4=SOLL!$G$4,'TEBa 3&amp;4'!$H80,IF('2. Ausbildungsjahr'!H$4=SOLL!$H$4,'KSM WA'!$H70,IF('2. Ausbildungsjahr'!H$4=SOLL!$I$4,KSMl!$H41,IF('2. Ausbildungsjahr'!H$4=SOLL!$J$4,#REF!,IF('2. Ausbildungsjahr'!H$4=SOLL!$K$4,'PPC-H'!$H75,IF('2. Ausbildungsjahr'!H$4=SOLL!$L$4,'PPC-K'!$H91,IF(H$4=SOLL!$N$4,"-",IF('2. Ausbildungsjahr'!H$4=SOLL!$M$4,Zielbogen!$H41,""))))))))))))))</f>
        <v>-</v>
      </c>
      <c r="I40" s="77" t="str">
        <f>IF(I$4=SOLL!$O$4,'AP Teil 1-K'!$H41,IF(I$4=SOLL!$B$4,TNBa!$H80,IF('2. Ausbildungsjahr'!I$4=SOLL!$C$4,KSMf!$H71,IF('2. Ausbildungsjahr'!I$4=SOLL!$D$4,(TNFs!$H$33+TNFs!$H$68)/2,IF('2. Ausbildungsjahr'!I$4=SOLL!$E$4,TNBi!$H80,IF('2. Ausbildungsjahr'!I$4=SOLL!$F$4,'TEBa 1&amp;2'!$H80,IF('2. Ausbildungsjahr'!I$4=SOLL!$G$4,'TEBa 3&amp;4'!$H80,IF('2. Ausbildungsjahr'!I$4=SOLL!$H$4,'KSM WA'!$H70,IF('2. Ausbildungsjahr'!I$4=SOLL!$I$4,KSMl!$H41,IF('2. Ausbildungsjahr'!I$4=SOLL!$J$4,#REF!,IF('2. Ausbildungsjahr'!I$4=SOLL!$K$4,'PPC-H'!$H75,IF('2. Ausbildungsjahr'!I$4=SOLL!$L$4,'PPC-K'!$H91,IF(I$4=SOLL!$N$4,"-",IF('2. Ausbildungsjahr'!I$4=SOLL!$M$4,Zielbogen!$H41,""))))))))))))))</f>
        <v>-</v>
      </c>
      <c r="J40" s="77" t="str">
        <f>IF(J$4=SOLL!$O$4,'AP Teil 1-K'!$H41,IF(J$4=SOLL!$B$4,TNBa!$H80,IF('2. Ausbildungsjahr'!J$4=SOLL!$C$4,KSMf!$H71,IF('2. Ausbildungsjahr'!J$4=SOLL!$D$4,(TNFs!$H$33+TNFs!$H$68)/2,IF('2. Ausbildungsjahr'!J$4=SOLL!$E$4,TNBi!$H80,IF('2. Ausbildungsjahr'!J$4=SOLL!$F$4,'TEBa 1&amp;2'!$H80,IF('2. Ausbildungsjahr'!J$4=SOLL!$G$4,'TEBa 3&amp;4'!$H80,IF('2. Ausbildungsjahr'!J$4=SOLL!$H$4,'KSM WA'!$H70,IF('2. Ausbildungsjahr'!J$4=SOLL!$I$4,KSMl!$H41,IF('2. Ausbildungsjahr'!J$4=SOLL!$J$4,#REF!,IF('2. Ausbildungsjahr'!J$4=SOLL!$K$4,'PPC-H'!$H75,IF('2. Ausbildungsjahr'!J$4=SOLL!$L$4,'PPC-K'!$H91,IF(J$4=SOLL!$N$4,"-",IF('2. Ausbildungsjahr'!J$4=SOLL!$M$4,Zielbogen!$H41,""))))))))))))))</f>
        <v>-</v>
      </c>
      <c r="K40" s="77" t="str">
        <f>IF(K$4=SOLL!$O$4,'AP Teil 1-K'!$H41,IF(K$4=SOLL!$B$4,TNBa!$H80,IF('2. Ausbildungsjahr'!K$4=SOLL!$C$4,KSMf!$H71,IF('2. Ausbildungsjahr'!K$4=SOLL!$D$4,(TNFs!$H$33+TNFs!$H$68)/2,IF('2. Ausbildungsjahr'!K$4=SOLL!$E$4,TNBi!$H80,IF('2. Ausbildungsjahr'!K$4=SOLL!$F$4,'TEBa 1&amp;2'!$H80,IF('2. Ausbildungsjahr'!K$4=SOLL!$G$4,'TEBa 3&amp;4'!$H80,IF('2. Ausbildungsjahr'!K$4=SOLL!$H$4,'KSM WA'!$H70,IF('2. Ausbildungsjahr'!K$4=SOLL!$I$4,KSMl!$H41,IF('2. Ausbildungsjahr'!K$4=SOLL!$J$4,#REF!,IF('2. Ausbildungsjahr'!K$4=SOLL!$K$4,'PPC-H'!$H75,IF('2. Ausbildungsjahr'!K$4=SOLL!$L$4,'PPC-K'!$H91,IF(K$4=SOLL!$N$4,"-",IF('2. Ausbildungsjahr'!K$4=SOLL!$M$4,Zielbogen!$H41,""))))))))))))))</f>
        <v>-</v>
      </c>
      <c r="L40" s="12">
        <f>SUM('Hilfsblatt 2. AJ'!C40,'Hilfsblatt 2. AJ'!E40,'Hilfsblatt 2. AJ'!G40,'Hilfsblatt 2. AJ'!I40,'Hilfsblatt 2. AJ'!K40,'Hilfsblatt 2. AJ'!M40,'Hilfsblatt 2. AJ'!O40,'Hilfsblatt 2. AJ'!Q40,'Hilfsblatt 2. AJ'!S40,'Hilfsblatt 2. AJ'!U40)</f>
        <v>0</v>
      </c>
      <c r="M40" s="11" t="e">
        <f>('Hilfsblatt 2. AJ'!B40*'Hilfsblatt 2. AJ'!C40+'Hilfsblatt 2. AJ'!D40*'Hilfsblatt 2. AJ'!E40+'Hilfsblatt 2. AJ'!F40*'Hilfsblatt 2. AJ'!G40+'Hilfsblatt 2. AJ'!H40*'Hilfsblatt 2. AJ'!I40+'Hilfsblatt 2. AJ'!J40*'Hilfsblatt 2. AJ'!K40+'Hilfsblatt 2. AJ'!L40*'Hilfsblatt 2. AJ'!M40+'Hilfsblatt 2. AJ'!N40*'Hilfsblatt 2. AJ'!O40+'Hilfsblatt 2. AJ'!P40*'Hilfsblatt 2. AJ'!Q40+'Hilfsblatt 2. AJ'!R40*'Hilfsblatt 2. AJ'!S40+'Hilfsblatt 2. AJ'!T40*'Hilfsblatt 2. AJ'!U40)/L40</f>
        <v>#DIV/0!</v>
      </c>
    </row>
    <row r="41" spans="1:13" x14ac:dyDescent="0.25">
      <c r="A41" s="168" t="s">
        <v>11</v>
      </c>
      <c r="B41" s="77" t="str">
        <f>IF(B$4=SOLL!$O$4,'AP Teil 1-K'!$H42,IF(B$4=SOLL!$B$4,TNBa!$H81,IF('2. Ausbildungsjahr'!B$4=SOLL!$C$4,KSMf!$H72,IF('2. Ausbildungsjahr'!B$4=SOLL!$D$4,TNFs!$H42,IF('2. Ausbildungsjahr'!B$4=SOLL!$E$4,TNBi!$H81,IF('2. Ausbildungsjahr'!B$4=SOLL!$F$4,'TEBa 1&amp;2'!$H81,IF('2. Ausbildungsjahr'!B$4=SOLL!$G$4,'TEBa 3&amp;4'!$H81,IF('2. Ausbildungsjahr'!B$4=SOLL!$H$4,'KSM WA'!$H71,IF('2. Ausbildungsjahr'!B$4=SOLL!$I$4,KSMl!$H42,IF('2. Ausbildungsjahr'!B$4=SOLL!$J$4,#REF!,IF('2. Ausbildungsjahr'!B$4=SOLL!$K$4,'PPC-H'!$H76,IF('2. Ausbildungsjahr'!B$4=SOLL!$L$4,'PPC-K'!$H92,IF(B$4=SOLL!$N$4,"-",IF('2. Ausbildungsjahr'!B$4=SOLL!$M$4,Zielbogen!$H42,""))))))))))))))</f>
        <v>-</v>
      </c>
      <c r="C41" s="77" t="str">
        <f>IF(C$4=SOLL!$O$4,'AP Teil 1-K'!$H42,IF(C$4=SOLL!$B$4,TNBa!$H81,IF('2. Ausbildungsjahr'!C$4=SOLL!$C$4,KSMf!$H72,IF('2. Ausbildungsjahr'!C$4=SOLL!$D$4,TNFs!$H42,IF('2. Ausbildungsjahr'!C$4=SOLL!$E$4,TNBi!$H81,IF('2. Ausbildungsjahr'!C$4=SOLL!$F$4,'TEBa 1&amp;2'!$H81,IF('2. Ausbildungsjahr'!C$4=SOLL!$G$4,'TEBa 3&amp;4'!$H81,IF('2. Ausbildungsjahr'!C$4=SOLL!$H$4,'KSM WA'!$H71,IF('2. Ausbildungsjahr'!C$4=SOLL!$I$4,KSMl!$H42,IF('2. Ausbildungsjahr'!C$4=SOLL!$J$4,#REF!,IF('2. Ausbildungsjahr'!C$4=SOLL!$K$4,'PPC-H'!$H76,IF('2. Ausbildungsjahr'!C$4=SOLL!$L$4,'PPC-K'!$H92,IF(C$4=SOLL!$N$4,"-",IF('2. Ausbildungsjahr'!C$4=SOLL!$M$4,Zielbogen!$H42,""))))))))))))))</f>
        <v>-</v>
      </c>
      <c r="D41" s="77" t="str">
        <f>IF(D$4=SOLL!$O$4,'AP Teil 1-K'!$H42,IF(D$4=SOLL!$B$4,TNBa!$H81,IF('2. Ausbildungsjahr'!D$4=SOLL!$C$4,KSMf!$H72,IF('2. Ausbildungsjahr'!D$4=SOLL!$D$4,TNFs!$H42,IF('2. Ausbildungsjahr'!D$4=SOLL!$E$4,TNBi!$H81,IF('2. Ausbildungsjahr'!D$4=SOLL!$F$4,'TEBa 1&amp;2'!$H81,IF('2. Ausbildungsjahr'!D$4=SOLL!$G$4,'TEBa 3&amp;4'!$H81,IF('2. Ausbildungsjahr'!D$4=SOLL!$H$4,'KSM WA'!$H71,IF('2. Ausbildungsjahr'!D$4=SOLL!$I$4,KSMl!$H42,IF('2. Ausbildungsjahr'!D$4=SOLL!$J$4,#REF!,IF('2. Ausbildungsjahr'!D$4=SOLL!$K$4,'PPC-H'!$H76,IF('2. Ausbildungsjahr'!D$4=SOLL!$L$4,'PPC-K'!$H92,IF(D$4=SOLL!$N$4,"-",IF('2. Ausbildungsjahr'!D$4=SOLL!$M$4,Zielbogen!$H42,""))))))))))))))</f>
        <v>-</v>
      </c>
      <c r="E41" s="77" t="str">
        <f>IF(E$4=SOLL!$O$4,'AP Teil 1-K'!$H42,IF(E$4=SOLL!$B$4,TNBa!$H81,IF('2. Ausbildungsjahr'!E$4=SOLL!$C$4,KSMf!$H72,IF('2. Ausbildungsjahr'!E$4=SOLL!$D$4,TNFs!$H42,IF('2. Ausbildungsjahr'!E$4=SOLL!$E$4,TNBi!$H81,IF('2. Ausbildungsjahr'!E$4=SOLL!$F$4,'TEBa 1&amp;2'!$H81,IF('2. Ausbildungsjahr'!E$4=SOLL!$G$4,'TEBa 3&amp;4'!$H81,IF('2. Ausbildungsjahr'!E$4=SOLL!$H$4,'KSM WA'!$H71,IF('2. Ausbildungsjahr'!E$4=SOLL!$I$4,KSMl!$H42,IF('2. Ausbildungsjahr'!E$4=SOLL!$J$4,#REF!,IF('2. Ausbildungsjahr'!E$4=SOLL!$K$4,'PPC-H'!$H76,IF('2. Ausbildungsjahr'!E$4=SOLL!$L$4,'PPC-K'!$H92,IF(E$4=SOLL!$N$4,"-",IF('2. Ausbildungsjahr'!E$4=SOLL!$M$4,Zielbogen!$H42,""))))))))))))))</f>
        <v>-</v>
      </c>
      <c r="F41" s="77" t="str">
        <f>IF(F$4=SOLL!$O$4,'AP Teil 1-K'!$H42,IF(F$4=SOLL!$B$4,TNBa!$H81,IF('2. Ausbildungsjahr'!F$4=SOLL!$C$4,KSMf!$H72,IF('2. Ausbildungsjahr'!F$4=SOLL!$D$4,TNFs!$H42,IF('2. Ausbildungsjahr'!F$4=SOLL!$E$4,TNBi!$H81,IF('2. Ausbildungsjahr'!F$4=SOLL!$F$4,'TEBa 1&amp;2'!$H81,IF('2. Ausbildungsjahr'!F$4=SOLL!$G$4,'TEBa 3&amp;4'!$H81,IF('2. Ausbildungsjahr'!F$4=SOLL!$H$4,'KSM WA'!$H71,IF('2. Ausbildungsjahr'!F$4=SOLL!$I$4,KSMl!$H42,IF('2. Ausbildungsjahr'!F$4=SOLL!$J$4,#REF!,IF('2. Ausbildungsjahr'!F$4=SOLL!$K$4,'PPC-H'!$H76,IF('2. Ausbildungsjahr'!F$4=SOLL!$L$4,'PPC-K'!$H92,IF(F$4=SOLL!$N$4,"-",IF('2. Ausbildungsjahr'!F$4=SOLL!$M$4,Zielbogen!$H42,""))))))))))))))</f>
        <v>-</v>
      </c>
      <c r="G41" s="77" t="str">
        <f>IF(G$4=SOLL!$O$4,'AP Teil 1-K'!$H42,IF(G$4=SOLL!$B$4,TNBa!$H81,IF('2. Ausbildungsjahr'!G$4=SOLL!$C$4,KSMf!$H72,IF('2. Ausbildungsjahr'!G$4=SOLL!$D$4,TNFs!$H42,IF('2. Ausbildungsjahr'!G$4=SOLL!$E$4,TNBi!$H81,IF('2. Ausbildungsjahr'!G$4=SOLL!$F$4,'TEBa 1&amp;2'!$H81,IF('2. Ausbildungsjahr'!G$4=SOLL!$G$4,'TEBa 3&amp;4'!$H81,IF('2. Ausbildungsjahr'!G$4=SOLL!$H$4,'KSM WA'!$H71,IF('2. Ausbildungsjahr'!G$4=SOLL!$I$4,KSMl!$H42,IF('2. Ausbildungsjahr'!G$4=SOLL!$J$4,#REF!,IF('2. Ausbildungsjahr'!G$4=SOLL!$K$4,'PPC-H'!$H76,IF('2. Ausbildungsjahr'!G$4=SOLL!$L$4,'PPC-K'!$H92,IF(G$4=SOLL!$N$4,"-",IF('2. Ausbildungsjahr'!G$4=SOLL!$M$4,Zielbogen!$H42,""))))))))))))))</f>
        <v>-</v>
      </c>
      <c r="H41" s="77" t="str">
        <f>IF(H$4=SOLL!$O$4,'AP Teil 1-K'!$H42,IF(H$4=SOLL!$B$4,TNBa!$H81,IF('2. Ausbildungsjahr'!H$4=SOLL!$C$4,KSMf!$H72,IF('2. Ausbildungsjahr'!H$4=SOLL!$D$4,TNFs!$H42,IF('2. Ausbildungsjahr'!H$4=SOLL!$E$4,TNBi!$H81,IF('2. Ausbildungsjahr'!H$4=SOLL!$F$4,'TEBa 1&amp;2'!$H81,IF('2. Ausbildungsjahr'!H$4=SOLL!$G$4,'TEBa 3&amp;4'!$H81,IF('2. Ausbildungsjahr'!H$4=SOLL!$H$4,'KSM WA'!$H71,IF('2. Ausbildungsjahr'!H$4=SOLL!$I$4,KSMl!$H42,IF('2. Ausbildungsjahr'!H$4=SOLL!$J$4,#REF!,IF('2. Ausbildungsjahr'!H$4=SOLL!$K$4,'PPC-H'!$H76,IF('2. Ausbildungsjahr'!H$4=SOLL!$L$4,'PPC-K'!$H92,IF(H$4=SOLL!$N$4,"-",IF('2. Ausbildungsjahr'!H$4=SOLL!$M$4,Zielbogen!$H42,""))))))))))))))</f>
        <v>-</v>
      </c>
      <c r="I41" s="77" t="str">
        <f>IF(I$4=SOLL!$O$4,'AP Teil 1-K'!$H42,IF(I$4=SOLL!$B$4,TNBa!$H81,IF('2. Ausbildungsjahr'!I$4=SOLL!$C$4,KSMf!$H72,IF('2. Ausbildungsjahr'!I$4=SOLL!$D$4,TNFs!$H42,IF('2. Ausbildungsjahr'!I$4=SOLL!$E$4,TNBi!$H81,IF('2. Ausbildungsjahr'!I$4=SOLL!$F$4,'TEBa 1&amp;2'!$H81,IF('2. Ausbildungsjahr'!I$4=SOLL!$G$4,'TEBa 3&amp;4'!$H81,IF('2. Ausbildungsjahr'!I$4=SOLL!$H$4,'KSM WA'!$H71,IF('2. Ausbildungsjahr'!I$4=SOLL!$I$4,KSMl!$H42,IF('2. Ausbildungsjahr'!I$4=SOLL!$J$4,#REF!,IF('2. Ausbildungsjahr'!I$4=SOLL!$K$4,'PPC-H'!$H76,IF('2. Ausbildungsjahr'!I$4=SOLL!$L$4,'PPC-K'!$H92,IF(I$4=SOLL!$N$4,"-",IF('2. Ausbildungsjahr'!I$4=SOLL!$M$4,Zielbogen!$H42,""))))))))))))))</f>
        <v>-</v>
      </c>
      <c r="J41" s="77" t="str">
        <f>IF(J$4=SOLL!$O$4,'AP Teil 1-K'!$H42,IF(J$4=SOLL!$B$4,TNBa!$H81,IF('2. Ausbildungsjahr'!J$4=SOLL!$C$4,KSMf!$H72,IF('2. Ausbildungsjahr'!J$4=SOLL!$D$4,TNFs!$H42,IF('2. Ausbildungsjahr'!J$4=SOLL!$E$4,TNBi!$H81,IF('2. Ausbildungsjahr'!J$4=SOLL!$F$4,'TEBa 1&amp;2'!$H81,IF('2. Ausbildungsjahr'!J$4=SOLL!$G$4,'TEBa 3&amp;4'!$H81,IF('2. Ausbildungsjahr'!J$4=SOLL!$H$4,'KSM WA'!$H71,IF('2. Ausbildungsjahr'!J$4=SOLL!$I$4,KSMl!$H42,IF('2. Ausbildungsjahr'!J$4=SOLL!$J$4,#REF!,IF('2. Ausbildungsjahr'!J$4=SOLL!$K$4,'PPC-H'!$H76,IF('2. Ausbildungsjahr'!J$4=SOLL!$L$4,'PPC-K'!$H92,IF(J$4=SOLL!$N$4,"-",IF('2. Ausbildungsjahr'!J$4=SOLL!$M$4,Zielbogen!$H42,""))))))))))))))</f>
        <v>-</v>
      </c>
      <c r="K41" s="77" t="str">
        <f>IF(K$4=SOLL!$O$4,'AP Teil 1-K'!$H42,IF(K$4=SOLL!$B$4,TNBa!$H81,IF('2. Ausbildungsjahr'!K$4=SOLL!$C$4,KSMf!$H72,IF('2. Ausbildungsjahr'!K$4=SOLL!$D$4,TNFs!$H42,IF('2. Ausbildungsjahr'!K$4=SOLL!$E$4,TNBi!$H81,IF('2. Ausbildungsjahr'!K$4=SOLL!$F$4,'TEBa 1&amp;2'!$H81,IF('2. Ausbildungsjahr'!K$4=SOLL!$G$4,'TEBa 3&amp;4'!$H81,IF('2. Ausbildungsjahr'!K$4=SOLL!$H$4,'KSM WA'!$H71,IF('2. Ausbildungsjahr'!K$4=SOLL!$I$4,KSMl!$H42,IF('2. Ausbildungsjahr'!K$4=SOLL!$J$4,#REF!,IF('2. Ausbildungsjahr'!K$4=SOLL!$K$4,'PPC-H'!$H76,IF('2. Ausbildungsjahr'!K$4=SOLL!$L$4,'PPC-K'!$H92,IF(K$4=SOLL!$N$4,"-",IF('2. Ausbildungsjahr'!K$4=SOLL!$M$4,Zielbogen!$H42,""))))))))))))))</f>
        <v>-</v>
      </c>
      <c r="L41" s="12">
        <f>SUM('Hilfsblatt 2. AJ'!C41,'Hilfsblatt 2. AJ'!E41,'Hilfsblatt 2. AJ'!G41,'Hilfsblatt 2. AJ'!I41,'Hilfsblatt 2. AJ'!K41,'Hilfsblatt 2. AJ'!M41,'Hilfsblatt 2. AJ'!O41,'Hilfsblatt 2. AJ'!Q41,'Hilfsblatt 2. AJ'!S41,'Hilfsblatt 2. AJ'!U41)</f>
        <v>0</v>
      </c>
      <c r="M41" s="11" t="e">
        <f>('Hilfsblatt 2. AJ'!B41*'Hilfsblatt 2. AJ'!C41+'Hilfsblatt 2. AJ'!D41*'Hilfsblatt 2. AJ'!E41+'Hilfsblatt 2. AJ'!F41*'Hilfsblatt 2. AJ'!G41+'Hilfsblatt 2. AJ'!H41*'Hilfsblatt 2. AJ'!I41+'Hilfsblatt 2. AJ'!J41*'Hilfsblatt 2. AJ'!K41+'Hilfsblatt 2. AJ'!L41*'Hilfsblatt 2. AJ'!M41+'Hilfsblatt 2. AJ'!N41*'Hilfsblatt 2. AJ'!O41+'Hilfsblatt 2. AJ'!P41*'Hilfsblatt 2. AJ'!Q41+'Hilfsblatt 2. AJ'!R41*'Hilfsblatt 2. AJ'!S41+'Hilfsblatt 2. AJ'!T41*'Hilfsblatt 2. AJ'!U41)/L41</f>
        <v>#DIV/0!</v>
      </c>
    </row>
    <row r="42" spans="1:13" x14ac:dyDescent="0.25">
      <c r="A42" s="168" t="s">
        <v>79</v>
      </c>
      <c r="B42" s="77" t="str">
        <f>IF(B$4=SOLL!$O$4,'AP Teil 1-K'!$H43,IF(B$4=SOLL!$B$4,TNBa!$H82,IF('2. Ausbildungsjahr'!B$4=SOLL!$C$4,KSMf!$H73,IF('2. Ausbildungsjahr'!B$4=SOLL!$D$4,TNFs!$H34,IF('2. Ausbildungsjahr'!B$4=SOLL!$E$4,TNBi!$H82,IF('2. Ausbildungsjahr'!B$4=SOLL!$F$4,'TEBa 1&amp;2'!$H82,IF('2. Ausbildungsjahr'!B$4=SOLL!$G$4,'TEBa 3&amp;4'!$H82,IF('2. Ausbildungsjahr'!B$4=SOLL!$H$4,'KSM WA'!$H72,IF('2. Ausbildungsjahr'!B$4=SOLL!$I$4,KSMl!$H43,IF('2. Ausbildungsjahr'!B$4=SOLL!$J$4,#REF!,IF('2. Ausbildungsjahr'!B$4=SOLL!$K$4,'PPC-H'!$H77,IF('2. Ausbildungsjahr'!B$4=SOLL!$L$4,'PPC-K'!$H93,IF(B$4=SOLL!$N$4,"-",IF('2. Ausbildungsjahr'!B$4=SOLL!$M$4,Zielbogen!$H43,""))))))))))))))</f>
        <v>-</v>
      </c>
      <c r="C42" s="77" t="str">
        <f>IF(C$4=SOLL!$O$4,'AP Teil 1-K'!$H43,IF(C$4=SOLL!$B$4,TNBa!$H82,IF('2. Ausbildungsjahr'!C$4=SOLL!$C$4,KSMf!$H73,IF('2. Ausbildungsjahr'!C$4=SOLL!$D$4,TNFs!$H34,IF('2. Ausbildungsjahr'!C$4=SOLL!$E$4,TNBi!$H82,IF('2. Ausbildungsjahr'!C$4=SOLL!$F$4,'TEBa 1&amp;2'!$H82,IF('2. Ausbildungsjahr'!C$4=SOLL!$G$4,'TEBa 3&amp;4'!$H82,IF('2. Ausbildungsjahr'!C$4=SOLL!$H$4,'KSM WA'!$H72,IF('2. Ausbildungsjahr'!C$4=SOLL!$I$4,KSMl!$H43,IF('2. Ausbildungsjahr'!C$4=SOLL!$J$4,#REF!,IF('2. Ausbildungsjahr'!C$4=SOLL!$K$4,'PPC-H'!$H77,IF('2. Ausbildungsjahr'!C$4=SOLL!$L$4,'PPC-K'!$H93,IF(C$4=SOLL!$N$4,"-",IF('2. Ausbildungsjahr'!C$4=SOLL!$M$4,Zielbogen!$H43,""))))))))))))))</f>
        <v>-</v>
      </c>
      <c r="D42" s="77" t="str">
        <f>IF(D$4=SOLL!$O$4,'AP Teil 1-K'!$H43,IF(D$4=SOLL!$B$4,TNBa!$H82,IF('2. Ausbildungsjahr'!D$4=SOLL!$C$4,KSMf!$H73,IF('2. Ausbildungsjahr'!D$4=SOLL!$D$4,TNFs!$H34,IF('2. Ausbildungsjahr'!D$4=SOLL!$E$4,TNBi!$H82,IF('2. Ausbildungsjahr'!D$4=SOLL!$F$4,'TEBa 1&amp;2'!$H82,IF('2. Ausbildungsjahr'!D$4=SOLL!$G$4,'TEBa 3&amp;4'!$H82,IF('2. Ausbildungsjahr'!D$4=SOLL!$H$4,'KSM WA'!$H72,IF('2. Ausbildungsjahr'!D$4=SOLL!$I$4,KSMl!$H43,IF('2. Ausbildungsjahr'!D$4=SOLL!$J$4,#REF!,IF('2. Ausbildungsjahr'!D$4=SOLL!$K$4,'PPC-H'!$H77,IF('2. Ausbildungsjahr'!D$4=SOLL!$L$4,'PPC-K'!$H93,IF(D$4=SOLL!$N$4,"-",IF('2. Ausbildungsjahr'!D$4=SOLL!$M$4,Zielbogen!$H43,""))))))))))))))</f>
        <v>-</v>
      </c>
      <c r="E42" s="77" t="str">
        <f>IF(E$4=SOLL!$O$4,'AP Teil 1-K'!$H43,IF(E$4=SOLL!$B$4,TNBa!$H82,IF('2. Ausbildungsjahr'!E$4=SOLL!$C$4,KSMf!$H73,IF('2. Ausbildungsjahr'!E$4=SOLL!$D$4,TNFs!$H34,IF('2. Ausbildungsjahr'!E$4=SOLL!$E$4,TNBi!$H82,IF('2. Ausbildungsjahr'!E$4=SOLL!$F$4,'TEBa 1&amp;2'!$H82,IF('2. Ausbildungsjahr'!E$4=SOLL!$G$4,'TEBa 3&amp;4'!$H82,IF('2. Ausbildungsjahr'!E$4=SOLL!$H$4,'KSM WA'!$H72,IF('2. Ausbildungsjahr'!E$4=SOLL!$I$4,KSMl!$H43,IF('2. Ausbildungsjahr'!E$4=SOLL!$J$4,#REF!,IF('2. Ausbildungsjahr'!E$4=SOLL!$K$4,'PPC-H'!$H77,IF('2. Ausbildungsjahr'!E$4=SOLL!$L$4,'PPC-K'!$H93,IF(E$4=SOLL!$N$4,"-",IF('2. Ausbildungsjahr'!E$4=SOLL!$M$4,Zielbogen!$H43,""))))))))))))))</f>
        <v>-</v>
      </c>
      <c r="F42" s="77" t="str">
        <f>IF(F$4=SOLL!$O$4,'AP Teil 1-K'!$H43,IF(F$4=SOLL!$B$4,TNBa!$H82,IF('2. Ausbildungsjahr'!F$4=SOLL!$C$4,KSMf!$H73,IF('2. Ausbildungsjahr'!F$4=SOLL!$D$4,TNFs!$H34,IF('2. Ausbildungsjahr'!F$4=SOLL!$E$4,TNBi!$H82,IF('2. Ausbildungsjahr'!F$4=SOLL!$F$4,'TEBa 1&amp;2'!$H82,IF('2. Ausbildungsjahr'!F$4=SOLL!$G$4,'TEBa 3&amp;4'!$H82,IF('2. Ausbildungsjahr'!F$4=SOLL!$H$4,'KSM WA'!$H72,IF('2. Ausbildungsjahr'!F$4=SOLL!$I$4,KSMl!$H43,IF('2. Ausbildungsjahr'!F$4=SOLL!$J$4,#REF!,IF('2. Ausbildungsjahr'!F$4=SOLL!$K$4,'PPC-H'!$H77,IF('2. Ausbildungsjahr'!F$4=SOLL!$L$4,'PPC-K'!$H93,IF(F$4=SOLL!$N$4,"-",IF('2. Ausbildungsjahr'!F$4=SOLL!$M$4,Zielbogen!$H43,""))))))))))))))</f>
        <v>-</v>
      </c>
      <c r="G42" s="77" t="str">
        <f>IF(G$4=SOLL!$O$4,'AP Teil 1-K'!$H43,IF(G$4=SOLL!$B$4,TNBa!$H82,IF('2. Ausbildungsjahr'!G$4=SOLL!$C$4,KSMf!$H73,IF('2. Ausbildungsjahr'!G$4=SOLL!$D$4,TNFs!$H34,IF('2. Ausbildungsjahr'!G$4=SOLL!$E$4,TNBi!$H82,IF('2. Ausbildungsjahr'!G$4=SOLL!$F$4,'TEBa 1&amp;2'!$H82,IF('2. Ausbildungsjahr'!G$4=SOLL!$G$4,'TEBa 3&amp;4'!$H82,IF('2. Ausbildungsjahr'!G$4=SOLL!$H$4,'KSM WA'!$H72,IF('2. Ausbildungsjahr'!G$4=SOLL!$I$4,KSMl!$H43,IF('2. Ausbildungsjahr'!G$4=SOLL!$J$4,#REF!,IF('2. Ausbildungsjahr'!G$4=SOLL!$K$4,'PPC-H'!$H77,IF('2. Ausbildungsjahr'!G$4=SOLL!$L$4,'PPC-K'!$H93,IF(G$4=SOLL!$N$4,"-",IF('2. Ausbildungsjahr'!G$4=SOLL!$M$4,Zielbogen!$H43,""))))))))))))))</f>
        <v>-</v>
      </c>
      <c r="H42" s="77" t="str">
        <f>IF(H$4=SOLL!$O$4,'AP Teil 1-K'!$H43,IF(H$4=SOLL!$B$4,TNBa!$H82,IF('2. Ausbildungsjahr'!H$4=SOLL!$C$4,KSMf!$H73,IF('2. Ausbildungsjahr'!H$4=SOLL!$D$4,TNFs!$H34,IF('2. Ausbildungsjahr'!H$4=SOLL!$E$4,TNBi!$H82,IF('2. Ausbildungsjahr'!H$4=SOLL!$F$4,'TEBa 1&amp;2'!$H82,IF('2. Ausbildungsjahr'!H$4=SOLL!$G$4,'TEBa 3&amp;4'!$H82,IF('2. Ausbildungsjahr'!H$4=SOLL!$H$4,'KSM WA'!$H72,IF('2. Ausbildungsjahr'!H$4=SOLL!$I$4,KSMl!$H43,IF('2. Ausbildungsjahr'!H$4=SOLL!$J$4,#REF!,IF('2. Ausbildungsjahr'!H$4=SOLL!$K$4,'PPC-H'!$H77,IF('2. Ausbildungsjahr'!H$4=SOLL!$L$4,'PPC-K'!$H93,IF(H$4=SOLL!$N$4,"-",IF('2. Ausbildungsjahr'!H$4=SOLL!$M$4,Zielbogen!$H43,""))))))))))))))</f>
        <v>-</v>
      </c>
      <c r="I42" s="77" t="str">
        <f>IF(I$4=SOLL!$O$4,'AP Teil 1-K'!$H43,IF(I$4=SOLL!$B$4,TNBa!$H82,IF('2. Ausbildungsjahr'!I$4=SOLL!$C$4,KSMf!$H73,IF('2. Ausbildungsjahr'!I$4=SOLL!$D$4,TNFs!$H34,IF('2. Ausbildungsjahr'!I$4=SOLL!$E$4,TNBi!$H82,IF('2. Ausbildungsjahr'!I$4=SOLL!$F$4,'TEBa 1&amp;2'!$H82,IF('2. Ausbildungsjahr'!I$4=SOLL!$G$4,'TEBa 3&amp;4'!$H82,IF('2. Ausbildungsjahr'!I$4=SOLL!$H$4,'KSM WA'!$H72,IF('2. Ausbildungsjahr'!I$4=SOLL!$I$4,KSMl!$H43,IF('2. Ausbildungsjahr'!I$4=SOLL!$J$4,#REF!,IF('2. Ausbildungsjahr'!I$4=SOLL!$K$4,'PPC-H'!$H77,IF('2. Ausbildungsjahr'!I$4=SOLL!$L$4,'PPC-K'!$H93,IF(I$4=SOLL!$N$4,"-",IF('2. Ausbildungsjahr'!I$4=SOLL!$M$4,Zielbogen!$H43,""))))))))))))))</f>
        <v>-</v>
      </c>
      <c r="J42" s="77" t="str">
        <f>IF(J$4=SOLL!$O$4,'AP Teil 1-K'!$H43,IF(J$4=SOLL!$B$4,TNBa!$H82,IF('2. Ausbildungsjahr'!J$4=SOLL!$C$4,KSMf!$H73,IF('2. Ausbildungsjahr'!J$4=SOLL!$D$4,TNFs!$H34,IF('2. Ausbildungsjahr'!J$4=SOLL!$E$4,TNBi!$H82,IF('2. Ausbildungsjahr'!J$4=SOLL!$F$4,'TEBa 1&amp;2'!$H82,IF('2. Ausbildungsjahr'!J$4=SOLL!$G$4,'TEBa 3&amp;4'!$H82,IF('2. Ausbildungsjahr'!J$4=SOLL!$H$4,'KSM WA'!$H72,IF('2. Ausbildungsjahr'!J$4=SOLL!$I$4,KSMl!$H43,IF('2. Ausbildungsjahr'!J$4=SOLL!$J$4,#REF!,IF('2. Ausbildungsjahr'!J$4=SOLL!$K$4,'PPC-H'!$H77,IF('2. Ausbildungsjahr'!J$4=SOLL!$L$4,'PPC-K'!$H93,IF(J$4=SOLL!$N$4,"-",IF('2. Ausbildungsjahr'!J$4=SOLL!$M$4,Zielbogen!$H43,""))))))))))))))</f>
        <v>-</v>
      </c>
      <c r="K42" s="77" t="str">
        <f>IF(K$4=SOLL!$O$4,'AP Teil 1-K'!$H43,IF(K$4=SOLL!$B$4,TNBa!$H82,IF('2. Ausbildungsjahr'!K$4=SOLL!$C$4,KSMf!$H73,IF('2. Ausbildungsjahr'!K$4=SOLL!$D$4,TNFs!$H34,IF('2. Ausbildungsjahr'!K$4=SOLL!$E$4,TNBi!$H82,IF('2. Ausbildungsjahr'!K$4=SOLL!$F$4,'TEBa 1&amp;2'!$H82,IF('2. Ausbildungsjahr'!K$4=SOLL!$G$4,'TEBa 3&amp;4'!$H82,IF('2. Ausbildungsjahr'!K$4=SOLL!$H$4,'KSM WA'!$H72,IF('2. Ausbildungsjahr'!K$4=SOLL!$I$4,KSMl!$H43,IF('2. Ausbildungsjahr'!K$4=SOLL!$J$4,#REF!,IF('2. Ausbildungsjahr'!K$4=SOLL!$K$4,'PPC-H'!$H77,IF('2. Ausbildungsjahr'!K$4=SOLL!$L$4,'PPC-K'!$H93,IF(K$4=SOLL!$N$4,"-",IF('2. Ausbildungsjahr'!K$4=SOLL!$M$4,Zielbogen!$H43,""))))))))))))))</f>
        <v>-</v>
      </c>
      <c r="L42" s="12">
        <f>SUM('Hilfsblatt 2. AJ'!C42,'Hilfsblatt 2. AJ'!E42,'Hilfsblatt 2. AJ'!G42,'Hilfsblatt 2. AJ'!I42,'Hilfsblatt 2. AJ'!K42,'Hilfsblatt 2. AJ'!M42,'Hilfsblatt 2. AJ'!O42,'Hilfsblatt 2. AJ'!Q42,'Hilfsblatt 2. AJ'!S42,'Hilfsblatt 2. AJ'!U42)</f>
        <v>0</v>
      </c>
      <c r="M42" s="11" t="e">
        <f>('Hilfsblatt 2. AJ'!B42*'Hilfsblatt 2. AJ'!C42+'Hilfsblatt 2. AJ'!D42*'Hilfsblatt 2. AJ'!E42+'Hilfsblatt 2. AJ'!F42*'Hilfsblatt 2. AJ'!G42+'Hilfsblatt 2. AJ'!H42*'Hilfsblatt 2. AJ'!I42+'Hilfsblatt 2. AJ'!J42*'Hilfsblatt 2. AJ'!K42+'Hilfsblatt 2. AJ'!L42*'Hilfsblatt 2. AJ'!M42+'Hilfsblatt 2. AJ'!N42*'Hilfsblatt 2. AJ'!O42+'Hilfsblatt 2. AJ'!P42*'Hilfsblatt 2. AJ'!Q42+'Hilfsblatt 2. AJ'!R42*'Hilfsblatt 2. AJ'!S42+'Hilfsblatt 2. AJ'!T42*'Hilfsblatt 2. AJ'!U42)/L42</f>
        <v>#DIV/0!</v>
      </c>
    </row>
    <row r="43" spans="1:13" x14ac:dyDescent="0.25">
      <c r="A43" s="5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12"/>
      <c r="M43" s="11"/>
    </row>
    <row r="44" spans="1:13" x14ac:dyDescent="0.25">
      <c r="A44" s="93" t="s">
        <v>80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12"/>
      <c r="M44" s="11"/>
    </row>
    <row r="45" spans="1:13" x14ac:dyDescent="0.25">
      <c r="A45" s="168" t="s">
        <v>81</v>
      </c>
      <c r="B45" s="77" t="str">
        <f>IF(B$4=SOLL!$O$4,'AP Teil 1-K'!$H46,IF(B$4=SOLL!$B$4,TNBa!$H85,IF('2. Ausbildungsjahr'!B$4=SOLL!$C$4,KSMf!$H76,IF('2. Ausbildungsjahr'!B$4=SOLL!$D$4,TNFs!$H40,IF('2. Ausbildungsjahr'!B$4=SOLL!$E$4,TNBi!$H85,IF('2. Ausbildungsjahr'!B$4=SOLL!$F$4,'TEBa 1&amp;2'!$H85,IF('2. Ausbildungsjahr'!B$4=SOLL!$G$4,'TEBa 3&amp;4'!$H85,IF('2. Ausbildungsjahr'!B$4=SOLL!$H$4,'KSM WA'!$H75,IF('2. Ausbildungsjahr'!B$4=SOLL!$I$4,KSMl!$H46,IF('2. Ausbildungsjahr'!B$4=SOLL!$J$4,#REF!,IF('2. Ausbildungsjahr'!B$4=SOLL!$K$4,'PPC-H'!$H80,IF('2. Ausbildungsjahr'!B$4=SOLL!$L$4,'PPC-K'!$H96,IF(B$4=SOLL!$N$4,"-",IF('2. Ausbildungsjahr'!B$4=SOLL!$M$4,Zielbogen!$H46,""))))))))))))))</f>
        <v>-</v>
      </c>
      <c r="C45" s="77" t="str">
        <f>IF(C$4=SOLL!$O$4,'AP Teil 1-K'!$H46,IF(C$4=SOLL!$B$4,TNBa!$H85,IF('2. Ausbildungsjahr'!C$4=SOLL!$C$4,KSMf!$H76,IF('2. Ausbildungsjahr'!C$4=SOLL!$D$4,TNFs!$H40,IF('2. Ausbildungsjahr'!C$4=SOLL!$E$4,TNBi!$H85,IF('2. Ausbildungsjahr'!C$4=SOLL!$F$4,'TEBa 1&amp;2'!$H85,IF('2. Ausbildungsjahr'!C$4=SOLL!$G$4,'TEBa 3&amp;4'!$H85,IF('2. Ausbildungsjahr'!C$4=SOLL!$H$4,'KSM WA'!$H75,IF('2. Ausbildungsjahr'!C$4=SOLL!$I$4,KSMl!$H46,IF('2. Ausbildungsjahr'!C$4=SOLL!$J$4,#REF!,IF('2. Ausbildungsjahr'!C$4=SOLL!$K$4,'PPC-H'!$H80,IF('2. Ausbildungsjahr'!C$4=SOLL!$L$4,'PPC-K'!$H96,IF(C$4=SOLL!$N$4,"-",IF('2. Ausbildungsjahr'!C$4=SOLL!$M$4,Zielbogen!$H46,""))))))))))))))</f>
        <v>-</v>
      </c>
      <c r="D45" s="77" t="str">
        <f>IF(D$4=SOLL!$O$4,'AP Teil 1-K'!$H46,IF(D$4=SOLL!$B$4,TNBa!$H85,IF('2. Ausbildungsjahr'!D$4=SOLL!$C$4,KSMf!$H76,IF('2. Ausbildungsjahr'!D$4=SOLL!$D$4,TNFs!$H40,IF('2. Ausbildungsjahr'!D$4=SOLL!$E$4,TNBi!$H85,IF('2. Ausbildungsjahr'!D$4=SOLL!$F$4,'TEBa 1&amp;2'!$H85,IF('2. Ausbildungsjahr'!D$4=SOLL!$G$4,'TEBa 3&amp;4'!$H85,IF('2. Ausbildungsjahr'!D$4=SOLL!$H$4,'KSM WA'!$H75,IF('2. Ausbildungsjahr'!D$4=SOLL!$I$4,KSMl!$H46,IF('2. Ausbildungsjahr'!D$4=SOLL!$J$4,#REF!,IF('2. Ausbildungsjahr'!D$4=SOLL!$K$4,'PPC-H'!$H80,IF('2. Ausbildungsjahr'!D$4=SOLL!$L$4,'PPC-K'!$H96,IF(D$4=SOLL!$N$4,"-",IF('2. Ausbildungsjahr'!D$4=SOLL!$M$4,Zielbogen!$H46,""))))))))))))))</f>
        <v>-</v>
      </c>
      <c r="E45" s="77" t="str">
        <f>IF(E$4=SOLL!$O$4,'AP Teil 1-K'!$H46,IF(E$4=SOLL!$B$4,TNBa!$H85,IF('2. Ausbildungsjahr'!E$4=SOLL!$C$4,KSMf!$H76,IF('2. Ausbildungsjahr'!E$4=SOLL!$D$4,TNFs!$H40,IF('2. Ausbildungsjahr'!E$4=SOLL!$E$4,TNBi!$H85,IF('2. Ausbildungsjahr'!E$4=SOLL!$F$4,'TEBa 1&amp;2'!$H85,IF('2. Ausbildungsjahr'!E$4=SOLL!$G$4,'TEBa 3&amp;4'!$H85,IF('2. Ausbildungsjahr'!E$4=SOLL!$H$4,'KSM WA'!$H75,IF('2. Ausbildungsjahr'!E$4=SOLL!$I$4,KSMl!$H46,IF('2. Ausbildungsjahr'!E$4=SOLL!$J$4,#REF!,IF('2. Ausbildungsjahr'!E$4=SOLL!$K$4,'PPC-H'!$H80,IF('2. Ausbildungsjahr'!E$4=SOLL!$L$4,'PPC-K'!$H96,IF(E$4=SOLL!$N$4,"-",IF('2. Ausbildungsjahr'!E$4=SOLL!$M$4,Zielbogen!$H46,""))))))))))))))</f>
        <v>-</v>
      </c>
      <c r="F45" s="77" t="str">
        <f>IF(F$4=SOLL!$O$4,'AP Teil 1-K'!$H46,IF(F$4=SOLL!$B$4,TNBa!$H85,IF('2. Ausbildungsjahr'!F$4=SOLL!$C$4,KSMf!$H76,IF('2. Ausbildungsjahr'!F$4=SOLL!$D$4,TNFs!$H40,IF('2. Ausbildungsjahr'!F$4=SOLL!$E$4,TNBi!$H85,IF('2. Ausbildungsjahr'!F$4=SOLL!$F$4,'TEBa 1&amp;2'!$H85,IF('2. Ausbildungsjahr'!F$4=SOLL!$G$4,'TEBa 3&amp;4'!$H85,IF('2. Ausbildungsjahr'!F$4=SOLL!$H$4,'KSM WA'!$H75,IF('2. Ausbildungsjahr'!F$4=SOLL!$I$4,KSMl!$H46,IF('2. Ausbildungsjahr'!F$4=SOLL!$J$4,#REF!,IF('2. Ausbildungsjahr'!F$4=SOLL!$K$4,'PPC-H'!$H80,IF('2. Ausbildungsjahr'!F$4=SOLL!$L$4,'PPC-K'!$H96,IF(F$4=SOLL!$N$4,"-",IF('2. Ausbildungsjahr'!F$4=SOLL!$M$4,Zielbogen!$H46,""))))))))))))))</f>
        <v>-</v>
      </c>
      <c r="G45" s="77" t="str">
        <f>IF(G$4=SOLL!$O$4,'AP Teil 1-K'!$H46,IF(G$4=SOLL!$B$4,TNBa!$H85,IF('2. Ausbildungsjahr'!G$4=SOLL!$C$4,KSMf!$H76,IF('2. Ausbildungsjahr'!G$4=SOLL!$D$4,TNFs!$H40,IF('2. Ausbildungsjahr'!G$4=SOLL!$E$4,TNBi!$H85,IF('2. Ausbildungsjahr'!G$4=SOLL!$F$4,'TEBa 1&amp;2'!$H85,IF('2. Ausbildungsjahr'!G$4=SOLL!$G$4,'TEBa 3&amp;4'!$H85,IF('2. Ausbildungsjahr'!G$4=SOLL!$H$4,'KSM WA'!$H75,IF('2. Ausbildungsjahr'!G$4=SOLL!$I$4,KSMl!$H46,IF('2. Ausbildungsjahr'!G$4=SOLL!$J$4,#REF!,IF('2. Ausbildungsjahr'!G$4=SOLL!$K$4,'PPC-H'!$H80,IF('2. Ausbildungsjahr'!G$4=SOLL!$L$4,'PPC-K'!$H96,IF(G$4=SOLL!$N$4,"-",IF('2. Ausbildungsjahr'!G$4=SOLL!$M$4,Zielbogen!$H46,""))))))))))))))</f>
        <v>-</v>
      </c>
      <c r="H45" s="77" t="str">
        <f>IF(H$4=SOLL!$O$4,'AP Teil 1-K'!$H46,IF(H$4=SOLL!$B$4,TNBa!$H85,IF('2. Ausbildungsjahr'!H$4=SOLL!$C$4,KSMf!$H76,IF('2. Ausbildungsjahr'!H$4=SOLL!$D$4,TNFs!$H40,IF('2. Ausbildungsjahr'!H$4=SOLL!$E$4,TNBi!$H85,IF('2. Ausbildungsjahr'!H$4=SOLL!$F$4,'TEBa 1&amp;2'!$H85,IF('2. Ausbildungsjahr'!H$4=SOLL!$G$4,'TEBa 3&amp;4'!$H85,IF('2. Ausbildungsjahr'!H$4=SOLL!$H$4,'KSM WA'!$H75,IF('2. Ausbildungsjahr'!H$4=SOLL!$I$4,KSMl!$H46,IF('2. Ausbildungsjahr'!H$4=SOLL!$J$4,#REF!,IF('2. Ausbildungsjahr'!H$4=SOLL!$K$4,'PPC-H'!$H80,IF('2. Ausbildungsjahr'!H$4=SOLL!$L$4,'PPC-K'!$H96,IF(H$4=SOLL!$N$4,"-",IF('2. Ausbildungsjahr'!H$4=SOLL!$M$4,Zielbogen!$H46,""))))))))))))))</f>
        <v>-</v>
      </c>
      <c r="I45" s="77" t="str">
        <f>IF(I$4=SOLL!$O$4,'AP Teil 1-K'!$H46,IF(I$4=SOLL!$B$4,TNBa!$H85,IF('2. Ausbildungsjahr'!I$4=SOLL!$C$4,KSMf!$H76,IF('2. Ausbildungsjahr'!I$4=SOLL!$D$4,TNFs!$H40,IF('2. Ausbildungsjahr'!I$4=SOLL!$E$4,TNBi!$H85,IF('2. Ausbildungsjahr'!I$4=SOLL!$F$4,'TEBa 1&amp;2'!$H85,IF('2. Ausbildungsjahr'!I$4=SOLL!$G$4,'TEBa 3&amp;4'!$H85,IF('2. Ausbildungsjahr'!I$4=SOLL!$H$4,'KSM WA'!$H75,IF('2. Ausbildungsjahr'!I$4=SOLL!$I$4,KSMl!$H46,IF('2. Ausbildungsjahr'!I$4=SOLL!$J$4,#REF!,IF('2. Ausbildungsjahr'!I$4=SOLL!$K$4,'PPC-H'!$H80,IF('2. Ausbildungsjahr'!I$4=SOLL!$L$4,'PPC-K'!$H96,IF(I$4=SOLL!$N$4,"-",IF('2. Ausbildungsjahr'!I$4=SOLL!$M$4,Zielbogen!$H46,""))))))))))))))</f>
        <v>-</v>
      </c>
      <c r="J45" s="77" t="str">
        <f>IF(J$4=SOLL!$O$4,'AP Teil 1-K'!$H46,IF(J$4=SOLL!$B$4,TNBa!$H85,IF('2. Ausbildungsjahr'!J$4=SOLL!$C$4,KSMf!$H76,IF('2. Ausbildungsjahr'!J$4=SOLL!$D$4,TNFs!$H40,IF('2. Ausbildungsjahr'!J$4=SOLL!$E$4,TNBi!$H85,IF('2. Ausbildungsjahr'!J$4=SOLL!$F$4,'TEBa 1&amp;2'!$H85,IF('2. Ausbildungsjahr'!J$4=SOLL!$G$4,'TEBa 3&amp;4'!$H85,IF('2. Ausbildungsjahr'!J$4=SOLL!$H$4,'KSM WA'!$H75,IF('2. Ausbildungsjahr'!J$4=SOLL!$I$4,KSMl!$H46,IF('2. Ausbildungsjahr'!J$4=SOLL!$J$4,#REF!,IF('2. Ausbildungsjahr'!J$4=SOLL!$K$4,'PPC-H'!$H80,IF('2. Ausbildungsjahr'!J$4=SOLL!$L$4,'PPC-K'!$H96,IF(J$4=SOLL!$N$4,"-",IF('2. Ausbildungsjahr'!J$4=SOLL!$M$4,Zielbogen!$H46,""))))))))))))))</f>
        <v>-</v>
      </c>
      <c r="K45" s="77" t="str">
        <f>IF(K$4=SOLL!$O$4,'AP Teil 1-K'!$H46,IF(K$4=SOLL!$B$4,TNBa!$H85,IF('2. Ausbildungsjahr'!K$4=SOLL!$C$4,KSMf!$H76,IF('2. Ausbildungsjahr'!K$4=SOLL!$D$4,TNFs!$H40,IF('2. Ausbildungsjahr'!K$4=SOLL!$E$4,TNBi!$H85,IF('2. Ausbildungsjahr'!K$4=SOLL!$F$4,'TEBa 1&amp;2'!$H85,IF('2. Ausbildungsjahr'!K$4=SOLL!$G$4,'TEBa 3&amp;4'!$H85,IF('2. Ausbildungsjahr'!K$4=SOLL!$H$4,'KSM WA'!$H75,IF('2. Ausbildungsjahr'!K$4=SOLL!$I$4,KSMl!$H46,IF('2. Ausbildungsjahr'!K$4=SOLL!$J$4,#REF!,IF('2. Ausbildungsjahr'!K$4=SOLL!$K$4,'PPC-H'!$H80,IF('2. Ausbildungsjahr'!K$4=SOLL!$L$4,'PPC-K'!$H96,IF(K$4=SOLL!$N$4,"-",IF('2. Ausbildungsjahr'!K$4=SOLL!$M$4,Zielbogen!$H46,""))))))))))))))</f>
        <v>-</v>
      </c>
      <c r="L45" s="12">
        <f>SUM('Hilfsblatt 2. AJ'!C45,'Hilfsblatt 2. AJ'!E45,'Hilfsblatt 2. AJ'!G45,'Hilfsblatt 2. AJ'!I45,'Hilfsblatt 2. AJ'!K45,'Hilfsblatt 2. AJ'!M45,'Hilfsblatt 2. AJ'!O45,'Hilfsblatt 2. AJ'!Q45,'Hilfsblatt 2. AJ'!S45,'Hilfsblatt 2. AJ'!U45)</f>
        <v>0</v>
      </c>
      <c r="M45" s="11" t="e">
        <f>('Hilfsblatt 2. AJ'!B45*'Hilfsblatt 2. AJ'!C45+'Hilfsblatt 2. AJ'!D45*'Hilfsblatt 2. AJ'!E45+'Hilfsblatt 2. AJ'!F45*'Hilfsblatt 2. AJ'!G45+'Hilfsblatt 2. AJ'!H45*'Hilfsblatt 2. AJ'!I45+'Hilfsblatt 2. AJ'!J45*'Hilfsblatt 2. AJ'!K45+'Hilfsblatt 2. AJ'!L45*'Hilfsblatt 2. AJ'!M45+'Hilfsblatt 2. AJ'!N45*'Hilfsblatt 2. AJ'!O45+'Hilfsblatt 2. AJ'!P45*'Hilfsblatt 2. AJ'!Q45+'Hilfsblatt 2. AJ'!R45*'Hilfsblatt 2. AJ'!S45+'Hilfsblatt 2. AJ'!T45*'Hilfsblatt 2. AJ'!U45)/L45</f>
        <v>#DIV/0!</v>
      </c>
    </row>
    <row r="46" spans="1:13" x14ac:dyDescent="0.25">
      <c r="A46" s="168" t="s">
        <v>82</v>
      </c>
      <c r="B46" s="77" t="str">
        <f>IF(B$4=SOLL!$O$4,'AP Teil 1-K'!$H47,IF(B$4=SOLL!$B$4,TNBa!$H86,IF('2. Ausbildungsjahr'!B$4=SOLL!$C$4,KSMf!$H77,IF('2. Ausbildungsjahr'!B$4=SOLL!$D$4,TNFs!$H39,IF('2. Ausbildungsjahr'!B$4=SOLL!$E$4,TNBi!$H86,IF('2. Ausbildungsjahr'!B$4=SOLL!$F$4,'TEBa 1&amp;2'!$H86,IF('2. Ausbildungsjahr'!B$4=SOLL!$G$4,'TEBa 3&amp;4'!$H86,IF('2. Ausbildungsjahr'!B$4=SOLL!$H$4,'KSM WA'!$H76,IF('2. Ausbildungsjahr'!B$4=SOLL!$I$4,KSMl!$H47,IF('2. Ausbildungsjahr'!B$4=SOLL!$J$4,#REF!,IF('2. Ausbildungsjahr'!B$4=SOLL!$K$4,'PPC-H'!$H81,IF('2. Ausbildungsjahr'!B$4=SOLL!$L$4,'PPC-K'!$H97,IF(B$4=SOLL!$N$4,"-",IF('2. Ausbildungsjahr'!B$4=SOLL!$M$4,Zielbogen!$H47,""))))))))))))))</f>
        <v>-</v>
      </c>
      <c r="C46" s="77" t="str">
        <f>IF(C$4=SOLL!$O$4,'AP Teil 1-K'!$H47,IF(C$4=SOLL!$B$4,TNBa!$H86,IF('2. Ausbildungsjahr'!C$4=SOLL!$C$4,KSMf!$H77,IF('2. Ausbildungsjahr'!C$4=SOLL!$D$4,TNFs!$H39,IF('2. Ausbildungsjahr'!C$4=SOLL!$E$4,TNBi!$H86,IF('2. Ausbildungsjahr'!C$4=SOLL!$F$4,'TEBa 1&amp;2'!$H86,IF('2. Ausbildungsjahr'!C$4=SOLL!$G$4,'TEBa 3&amp;4'!$H86,IF('2. Ausbildungsjahr'!C$4=SOLL!$H$4,'KSM WA'!$H76,IF('2. Ausbildungsjahr'!C$4=SOLL!$I$4,KSMl!$H47,IF('2. Ausbildungsjahr'!C$4=SOLL!$J$4,#REF!,IF('2. Ausbildungsjahr'!C$4=SOLL!$K$4,'PPC-H'!$H81,IF('2. Ausbildungsjahr'!C$4=SOLL!$L$4,'PPC-K'!$H97,IF(C$4=SOLL!$N$4,"-",IF('2. Ausbildungsjahr'!C$4=SOLL!$M$4,Zielbogen!$H47,""))))))))))))))</f>
        <v>-</v>
      </c>
      <c r="D46" s="77" t="str">
        <f>IF(D$4=SOLL!$O$4,'AP Teil 1-K'!$H47,IF(D$4=SOLL!$B$4,TNBa!$H86,IF('2. Ausbildungsjahr'!D$4=SOLL!$C$4,KSMf!$H77,IF('2. Ausbildungsjahr'!D$4=SOLL!$D$4,TNFs!$H39,IF('2. Ausbildungsjahr'!D$4=SOLL!$E$4,TNBi!$H86,IF('2. Ausbildungsjahr'!D$4=SOLL!$F$4,'TEBa 1&amp;2'!$H86,IF('2. Ausbildungsjahr'!D$4=SOLL!$G$4,'TEBa 3&amp;4'!$H86,IF('2. Ausbildungsjahr'!D$4=SOLL!$H$4,'KSM WA'!$H76,IF('2. Ausbildungsjahr'!D$4=SOLL!$I$4,KSMl!$H47,IF('2. Ausbildungsjahr'!D$4=SOLL!$J$4,#REF!,IF('2. Ausbildungsjahr'!D$4=SOLL!$K$4,'PPC-H'!$H81,IF('2. Ausbildungsjahr'!D$4=SOLL!$L$4,'PPC-K'!$H97,IF(D$4=SOLL!$N$4,"-",IF('2. Ausbildungsjahr'!D$4=SOLL!$M$4,Zielbogen!$H47,""))))))))))))))</f>
        <v>-</v>
      </c>
      <c r="E46" s="77" t="str">
        <f>IF(E$4=SOLL!$O$4,'AP Teil 1-K'!$H47,IF(E$4=SOLL!$B$4,TNBa!$H86,IF('2. Ausbildungsjahr'!E$4=SOLL!$C$4,KSMf!$H77,IF('2. Ausbildungsjahr'!E$4=SOLL!$D$4,TNFs!$H39,IF('2. Ausbildungsjahr'!E$4=SOLL!$E$4,TNBi!$H86,IF('2. Ausbildungsjahr'!E$4=SOLL!$F$4,'TEBa 1&amp;2'!$H86,IF('2. Ausbildungsjahr'!E$4=SOLL!$G$4,'TEBa 3&amp;4'!$H86,IF('2. Ausbildungsjahr'!E$4=SOLL!$H$4,'KSM WA'!$H76,IF('2. Ausbildungsjahr'!E$4=SOLL!$I$4,KSMl!$H47,IF('2. Ausbildungsjahr'!E$4=SOLL!$J$4,#REF!,IF('2. Ausbildungsjahr'!E$4=SOLL!$K$4,'PPC-H'!$H81,IF('2. Ausbildungsjahr'!E$4=SOLL!$L$4,'PPC-K'!$H97,IF(E$4=SOLL!$N$4,"-",IF('2. Ausbildungsjahr'!E$4=SOLL!$M$4,Zielbogen!$H47,""))))))))))))))</f>
        <v>-</v>
      </c>
      <c r="F46" s="77" t="str">
        <f>IF(F$4=SOLL!$O$4,'AP Teil 1-K'!$H47,IF(F$4=SOLL!$B$4,TNBa!$H86,IF('2. Ausbildungsjahr'!F$4=SOLL!$C$4,KSMf!$H77,IF('2. Ausbildungsjahr'!F$4=SOLL!$D$4,TNFs!$H39,IF('2. Ausbildungsjahr'!F$4=SOLL!$E$4,TNBi!$H86,IF('2. Ausbildungsjahr'!F$4=SOLL!$F$4,'TEBa 1&amp;2'!$H86,IF('2. Ausbildungsjahr'!F$4=SOLL!$G$4,'TEBa 3&amp;4'!$H86,IF('2. Ausbildungsjahr'!F$4=SOLL!$H$4,'KSM WA'!$H76,IF('2. Ausbildungsjahr'!F$4=SOLL!$I$4,KSMl!$H47,IF('2. Ausbildungsjahr'!F$4=SOLL!$J$4,#REF!,IF('2. Ausbildungsjahr'!F$4=SOLL!$K$4,'PPC-H'!$H81,IF('2. Ausbildungsjahr'!F$4=SOLL!$L$4,'PPC-K'!$H97,IF(F$4=SOLL!$N$4,"-",IF('2. Ausbildungsjahr'!F$4=SOLL!$M$4,Zielbogen!$H47,""))))))))))))))</f>
        <v>-</v>
      </c>
      <c r="G46" s="77" t="str">
        <f>IF(G$4=SOLL!$O$4,'AP Teil 1-K'!$H47,IF(G$4=SOLL!$B$4,TNBa!$H86,IF('2. Ausbildungsjahr'!G$4=SOLL!$C$4,KSMf!$H77,IF('2. Ausbildungsjahr'!G$4=SOLL!$D$4,TNFs!$H39,IF('2. Ausbildungsjahr'!G$4=SOLL!$E$4,TNBi!$H86,IF('2. Ausbildungsjahr'!G$4=SOLL!$F$4,'TEBa 1&amp;2'!$H86,IF('2. Ausbildungsjahr'!G$4=SOLL!$G$4,'TEBa 3&amp;4'!$H86,IF('2. Ausbildungsjahr'!G$4=SOLL!$H$4,'KSM WA'!$H76,IF('2. Ausbildungsjahr'!G$4=SOLL!$I$4,KSMl!$H47,IF('2. Ausbildungsjahr'!G$4=SOLL!$J$4,#REF!,IF('2. Ausbildungsjahr'!G$4=SOLL!$K$4,'PPC-H'!$H81,IF('2. Ausbildungsjahr'!G$4=SOLL!$L$4,'PPC-K'!$H97,IF(G$4=SOLL!$N$4,"-",IF('2. Ausbildungsjahr'!G$4=SOLL!$M$4,Zielbogen!$H47,""))))))))))))))</f>
        <v>-</v>
      </c>
      <c r="H46" s="77" t="str">
        <f>IF(H$4=SOLL!$O$4,'AP Teil 1-K'!$H47,IF(H$4=SOLL!$B$4,TNBa!$H86,IF('2. Ausbildungsjahr'!H$4=SOLL!$C$4,KSMf!$H77,IF('2. Ausbildungsjahr'!H$4=SOLL!$D$4,TNFs!$H39,IF('2. Ausbildungsjahr'!H$4=SOLL!$E$4,TNBi!$H86,IF('2. Ausbildungsjahr'!H$4=SOLL!$F$4,'TEBa 1&amp;2'!$H86,IF('2. Ausbildungsjahr'!H$4=SOLL!$G$4,'TEBa 3&amp;4'!$H86,IF('2. Ausbildungsjahr'!H$4=SOLL!$H$4,'KSM WA'!$H76,IF('2. Ausbildungsjahr'!H$4=SOLL!$I$4,KSMl!$H47,IF('2. Ausbildungsjahr'!H$4=SOLL!$J$4,#REF!,IF('2. Ausbildungsjahr'!H$4=SOLL!$K$4,'PPC-H'!$H81,IF('2. Ausbildungsjahr'!H$4=SOLL!$L$4,'PPC-K'!$H97,IF(H$4=SOLL!$N$4,"-",IF('2. Ausbildungsjahr'!H$4=SOLL!$M$4,Zielbogen!$H47,""))))))))))))))</f>
        <v>-</v>
      </c>
      <c r="I46" s="77" t="str">
        <f>IF(I$4=SOLL!$O$4,'AP Teil 1-K'!$H47,IF(I$4=SOLL!$B$4,TNBa!$H86,IF('2. Ausbildungsjahr'!I$4=SOLL!$C$4,KSMf!$H77,IF('2. Ausbildungsjahr'!I$4=SOLL!$D$4,TNFs!$H39,IF('2. Ausbildungsjahr'!I$4=SOLL!$E$4,TNBi!$H86,IF('2. Ausbildungsjahr'!I$4=SOLL!$F$4,'TEBa 1&amp;2'!$H86,IF('2. Ausbildungsjahr'!I$4=SOLL!$G$4,'TEBa 3&amp;4'!$H86,IF('2. Ausbildungsjahr'!I$4=SOLL!$H$4,'KSM WA'!$H76,IF('2. Ausbildungsjahr'!I$4=SOLL!$I$4,KSMl!$H47,IF('2. Ausbildungsjahr'!I$4=SOLL!$J$4,#REF!,IF('2. Ausbildungsjahr'!I$4=SOLL!$K$4,'PPC-H'!$H81,IF('2. Ausbildungsjahr'!I$4=SOLL!$L$4,'PPC-K'!$H97,IF(I$4=SOLL!$N$4,"-",IF('2. Ausbildungsjahr'!I$4=SOLL!$M$4,Zielbogen!$H47,""))))))))))))))</f>
        <v>-</v>
      </c>
      <c r="J46" s="77" t="str">
        <f>IF(J$4=SOLL!$O$4,'AP Teil 1-K'!$H47,IF(J$4=SOLL!$B$4,TNBa!$H86,IF('2. Ausbildungsjahr'!J$4=SOLL!$C$4,KSMf!$H77,IF('2. Ausbildungsjahr'!J$4=SOLL!$D$4,TNFs!$H39,IF('2. Ausbildungsjahr'!J$4=SOLL!$E$4,TNBi!$H86,IF('2. Ausbildungsjahr'!J$4=SOLL!$F$4,'TEBa 1&amp;2'!$H86,IF('2. Ausbildungsjahr'!J$4=SOLL!$G$4,'TEBa 3&amp;4'!$H86,IF('2. Ausbildungsjahr'!J$4=SOLL!$H$4,'KSM WA'!$H76,IF('2. Ausbildungsjahr'!J$4=SOLL!$I$4,KSMl!$H47,IF('2. Ausbildungsjahr'!J$4=SOLL!$J$4,#REF!,IF('2. Ausbildungsjahr'!J$4=SOLL!$K$4,'PPC-H'!$H81,IF('2. Ausbildungsjahr'!J$4=SOLL!$L$4,'PPC-K'!$H97,IF(J$4=SOLL!$N$4,"-",IF('2. Ausbildungsjahr'!J$4=SOLL!$M$4,Zielbogen!$H47,""))))))))))))))</f>
        <v>-</v>
      </c>
      <c r="K46" s="77" t="str">
        <f>IF(K$4=SOLL!$O$4,'AP Teil 1-K'!$H47,IF(K$4=SOLL!$B$4,TNBa!$H86,IF('2. Ausbildungsjahr'!K$4=SOLL!$C$4,KSMf!$H77,IF('2. Ausbildungsjahr'!K$4=SOLL!$D$4,TNFs!$H39,IF('2. Ausbildungsjahr'!K$4=SOLL!$E$4,TNBi!$H86,IF('2. Ausbildungsjahr'!K$4=SOLL!$F$4,'TEBa 1&amp;2'!$H86,IF('2. Ausbildungsjahr'!K$4=SOLL!$G$4,'TEBa 3&amp;4'!$H86,IF('2. Ausbildungsjahr'!K$4=SOLL!$H$4,'KSM WA'!$H76,IF('2. Ausbildungsjahr'!K$4=SOLL!$I$4,KSMl!$H47,IF('2. Ausbildungsjahr'!K$4=SOLL!$J$4,#REF!,IF('2. Ausbildungsjahr'!K$4=SOLL!$K$4,'PPC-H'!$H81,IF('2. Ausbildungsjahr'!K$4=SOLL!$L$4,'PPC-K'!$H97,IF(K$4=SOLL!$N$4,"-",IF('2. Ausbildungsjahr'!K$4=SOLL!$M$4,Zielbogen!$H47,""))))))))))))))</f>
        <v>-</v>
      </c>
      <c r="L46" s="12">
        <f>SUM('Hilfsblatt 2. AJ'!C46,'Hilfsblatt 2. AJ'!E46,'Hilfsblatt 2. AJ'!G46,'Hilfsblatt 2. AJ'!I46,'Hilfsblatt 2. AJ'!K46,'Hilfsblatt 2. AJ'!M46,'Hilfsblatt 2. AJ'!O46,'Hilfsblatt 2. AJ'!Q46,'Hilfsblatt 2. AJ'!S46,'Hilfsblatt 2. AJ'!U46)</f>
        <v>0</v>
      </c>
      <c r="M46" s="11" t="e">
        <f>('Hilfsblatt 2. AJ'!B46*'Hilfsblatt 2. AJ'!C46+'Hilfsblatt 2. AJ'!D46*'Hilfsblatt 2. AJ'!E46+'Hilfsblatt 2. AJ'!F46*'Hilfsblatt 2. AJ'!G46+'Hilfsblatt 2. AJ'!H46*'Hilfsblatt 2. AJ'!I46+'Hilfsblatt 2. AJ'!J46*'Hilfsblatt 2. AJ'!K46+'Hilfsblatt 2. AJ'!L46*'Hilfsblatt 2. AJ'!M46+'Hilfsblatt 2. AJ'!N46*'Hilfsblatt 2. AJ'!O46+'Hilfsblatt 2. AJ'!P46*'Hilfsblatt 2. AJ'!Q46+'Hilfsblatt 2. AJ'!R46*'Hilfsblatt 2. AJ'!S46+'Hilfsblatt 2. AJ'!T46*'Hilfsblatt 2. AJ'!U46)/L46</f>
        <v>#DIV/0!</v>
      </c>
    </row>
    <row r="47" spans="1:13" x14ac:dyDescent="0.25">
      <c r="A47" s="168" t="s">
        <v>83</v>
      </c>
      <c r="B47" s="77" t="str">
        <f>IF(B$4=SOLL!$O$4,'AP Teil 1-K'!$H48,IF(B$4=SOLL!$B$4,TNBa!$H87,IF('2. Ausbildungsjahr'!B$4=SOLL!$C$4,KSMf!$H78,IF('2. Ausbildungsjahr'!B$4=SOLL!$D$4,TNFs!$H66,IF('2. Ausbildungsjahr'!B$4=SOLL!$E$4,TNBi!$H87,IF('2. Ausbildungsjahr'!B$4=SOLL!$F$4,'TEBa 1&amp;2'!$H87,IF('2. Ausbildungsjahr'!B$4=SOLL!$G$4,'TEBa 3&amp;4'!$H87,IF('2. Ausbildungsjahr'!B$4=SOLL!$H$4,'KSM WA'!$H77,IF('2. Ausbildungsjahr'!B$4=SOLL!$I$4,KSMl!$H48,IF('2. Ausbildungsjahr'!B$4=SOLL!$J$4,#REF!,IF('2. Ausbildungsjahr'!B$4=SOLL!$K$4,'PPC-H'!$H82,IF('2. Ausbildungsjahr'!B$4=SOLL!$L$4,'PPC-K'!$H98,IF(B$4=SOLL!$N$4,"-",IF('2. Ausbildungsjahr'!B$4=SOLL!$M$4,Zielbogen!$H48,""))))))))))))))</f>
        <v>-</v>
      </c>
      <c r="C47" s="77" t="str">
        <f>IF(C$4=SOLL!$O$4,'AP Teil 1-K'!$H48,IF(C$4=SOLL!$B$4,TNBa!$H87,IF('2. Ausbildungsjahr'!C$4=SOLL!$C$4,KSMf!$H78,IF('2. Ausbildungsjahr'!C$4=SOLL!$D$4,TNFs!$H66,IF('2. Ausbildungsjahr'!C$4=SOLL!$E$4,TNBi!$H87,IF('2. Ausbildungsjahr'!C$4=SOLL!$F$4,'TEBa 1&amp;2'!$H87,IF('2. Ausbildungsjahr'!C$4=SOLL!$G$4,'TEBa 3&amp;4'!$H87,IF('2. Ausbildungsjahr'!C$4=SOLL!$H$4,'KSM WA'!$H77,IF('2. Ausbildungsjahr'!C$4=SOLL!$I$4,KSMl!$H48,IF('2. Ausbildungsjahr'!C$4=SOLL!$J$4,#REF!,IF('2. Ausbildungsjahr'!C$4=SOLL!$K$4,'PPC-H'!$H82,IF('2. Ausbildungsjahr'!C$4=SOLL!$L$4,'PPC-K'!$H98,IF(C$4=SOLL!$N$4,"-",IF('2. Ausbildungsjahr'!C$4=SOLL!$M$4,Zielbogen!$H48,""))))))))))))))</f>
        <v>-</v>
      </c>
      <c r="D47" s="77" t="str">
        <f>IF(D$4=SOLL!$O$4,'AP Teil 1-K'!$H48,IF(D$4=SOLL!$B$4,TNBa!$H87,IF('2. Ausbildungsjahr'!D$4=SOLL!$C$4,KSMf!$H78,IF('2. Ausbildungsjahr'!D$4=SOLL!$D$4,TNFs!$H66,IF('2. Ausbildungsjahr'!D$4=SOLL!$E$4,TNBi!$H87,IF('2. Ausbildungsjahr'!D$4=SOLL!$F$4,'TEBa 1&amp;2'!$H87,IF('2. Ausbildungsjahr'!D$4=SOLL!$G$4,'TEBa 3&amp;4'!$H87,IF('2. Ausbildungsjahr'!D$4=SOLL!$H$4,'KSM WA'!$H77,IF('2. Ausbildungsjahr'!D$4=SOLL!$I$4,KSMl!$H48,IF('2. Ausbildungsjahr'!D$4=SOLL!$J$4,#REF!,IF('2. Ausbildungsjahr'!D$4=SOLL!$K$4,'PPC-H'!$H82,IF('2. Ausbildungsjahr'!D$4=SOLL!$L$4,'PPC-K'!$H98,IF(D$4=SOLL!$N$4,"-",IF('2. Ausbildungsjahr'!D$4=SOLL!$M$4,Zielbogen!$H48,""))))))))))))))</f>
        <v>-</v>
      </c>
      <c r="E47" s="77" t="str">
        <f>IF(E$4=SOLL!$O$4,'AP Teil 1-K'!$H48,IF(E$4=SOLL!$B$4,TNBa!$H87,IF('2. Ausbildungsjahr'!E$4=SOLL!$C$4,KSMf!$H78,IF('2. Ausbildungsjahr'!E$4=SOLL!$D$4,TNFs!$H66,IF('2. Ausbildungsjahr'!E$4=SOLL!$E$4,TNBi!$H87,IF('2. Ausbildungsjahr'!E$4=SOLL!$F$4,'TEBa 1&amp;2'!$H87,IF('2. Ausbildungsjahr'!E$4=SOLL!$G$4,'TEBa 3&amp;4'!$H87,IF('2. Ausbildungsjahr'!E$4=SOLL!$H$4,'KSM WA'!$H77,IF('2. Ausbildungsjahr'!E$4=SOLL!$I$4,KSMl!$H48,IF('2. Ausbildungsjahr'!E$4=SOLL!$J$4,#REF!,IF('2. Ausbildungsjahr'!E$4=SOLL!$K$4,'PPC-H'!$H82,IF('2. Ausbildungsjahr'!E$4=SOLL!$L$4,'PPC-K'!$H98,IF(E$4=SOLL!$N$4,"-",IF('2. Ausbildungsjahr'!E$4=SOLL!$M$4,Zielbogen!$H48,""))))))))))))))</f>
        <v>-</v>
      </c>
      <c r="F47" s="77" t="str">
        <f>IF(F$4=SOLL!$O$4,'AP Teil 1-K'!$H48,IF(F$4=SOLL!$B$4,TNBa!$H87,IF('2. Ausbildungsjahr'!F$4=SOLL!$C$4,KSMf!$H78,IF('2. Ausbildungsjahr'!F$4=SOLL!$D$4,TNFs!$H66,IF('2. Ausbildungsjahr'!F$4=SOLL!$E$4,TNBi!$H87,IF('2. Ausbildungsjahr'!F$4=SOLL!$F$4,'TEBa 1&amp;2'!$H87,IF('2. Ausbildungsjahr'!F$4=SOLL!$G$4,'TEBa 3&amp;4'!$H87,IF('2. Ausbildungsjahr'!F$4=SOLL!$H$4,'KSM WA'!$H77,IF('2. Ausbildungsjahr'!F$4=SOLL!$I$4,KSMl!$H48,IF('2. Ausbildungsjahr'!F$4=SOLL!$J$4,#REF!,IF('2. Ausbildungsjahr'!F$4=SOLL!$K$4,'PPC-H'!$H82,IF('2. Ausbildungsjahr'!F$4=SOLL!$L$4,'PPC-K'!$H98,IF(F$4=SOLL!$N$4,"-",IF('2. Ausbildungsjahr'!F$4=SOLL!$M$4,Zielbogen!$H48,""))))))))))))))</f>
        <v>-</v>
      </c>
      <c r="G47" s="77" t="str">
        <f>IF(G$4=SOLL!$O$4,'AP Teil 1-K'!$H48,IF(G$4=SOLL!$B$4,TNBa!$H87,IF('2. Ausbildungsjahr'!G$4=SOLL!$C$4,KSMf!$H78,IF('2. Ausbildungsjahr'!G$4=SOLL!$D$4,TNFs!$H66,IF('2. Ausbildungsjahr'!G$4=SOLL!$E$4,TNBi!$H87,IF('2. Ausbildungsjahr'!G$4=SOLL!$F$4,'TEBa 1&amp;2'!$H87,IF('2. Ausbildungsjahr'!G$4=SOLL!$G$4,'TEBa 3&amp;4'!$H87,IF('2. Ausbildungsjahr'!G$4=SOLL!$H$4,'KSM WA'!$H77,IF('2. Ausbildungsjahr'!G$4=SOLL!$I$4,KSMl!$H48,IF('2. Ausbildungsjahr'!G$4=SOLL!$J$4,#REF!,IF('2. Ausbildungsjahr'!G$4=SOLL!$K$4,'PPC-H'!$H82,IF('2. Ausbildungsjahr'!G$4=SOLL!$L$4,'PPC-K'!$H98,IF(G$4=SOLL!$N$4,"-",IF('2. Ausbildungsjahr'!G$4=SOLL!$M$4,Zielbogen!$H48,""))))))))))))))</f>
        <v>-</v>
      </c>
      <c r="H47" s="77" t="str">
        <f>IF(H$4=SOLL!$O$4,'AP Teil 1-K'!$H48,IF(H$4=SOLL!$B$4,TNBa!$H87,IF('2. Ausbildungsjahr'!H$4=SOLL!$C$4,KSMf!$H78,IF('2. Ausbildungsjahr'!H$4=SOLL!$D$4,TNFs!$H66,IF('2. Ausbildungsjahr'!H$4=SOLL!$E$4,TNBi!$H87,IF('2. Ausbildungsjahr'!H$4=SOLL!$F$4,'TEBa 1&amp;2'!$H87,IF('2. Ausbildungsjahr'!H$4=SOLL!$G$4,'TEBa 3&amp;4'!$H87,IF('2. Ausbildungsjahr'!H$4=SOLL!$H$4,'KSM WA'!$H77,IF('2. Ausbildungsjahr'!H$4=SOLL!$I$4,KSMl!$H48,IF('2. Ausbildungsjahr'!H$4=SOLL!$J$4,#REF!,IF('2. Ausbildungsjahr'!H$4=SOLL!$K$4,'PPC-H'!$H82,IF('2. Ausbildungsjahr'!H$4=SOLL!$L$4,'PPC-K'!$H98,IF(H$4=SOLL!$N$4,"-",IF('2. Ausbildungsjahr'!H$4=SOLL!$M$4,Zielbogen!$H48,""))))))))))))))</f>
        <v>-</v>
      </c>
      <c r="I47" s="77" t="str">
        <f>IF(I$4=SOLL!$O$4,'AP Teil 1-K'!$H48,IF(I$4=SOLL!$B$4,TNBa!$H87,IF('2. Ausbildungsjahr'!I$4=SOLL!$C$4,KSMf!$H78,IF('2. Ausbildungsjahr'!I$4=SOLL!$D$4,TNFs!$H66,IF('2. Ausbildungsjahr'!I$4=SOLL!$E$4,TNBi!$H87,IF('2. Ausbildungsjahr'!I$4=SOLL!$F$4,'TEBa 1&amp;2'!$H87,IF('2. Ausbildungsjahr'!I$4=SOLL!$G$4,'TEBa 3&amp;4'!$H87,IF('2. Ausbildungsjahr'!I$4=SOLL!$H$4,'KSM WA'!$H77,IF('2. Ausbildungsjahr'!I$4=SOLL!$I$4,KSMl!$H48,IF('2. Ausbildungsjahr'!I$4=SOLL!$J$4,#REF!,IF('2. Ausbildungsjahr'!I$4=SOLL!$K$4,'PPC-H'!$H82,IF('2. Ausbildungsjahr'!I$4=SOLL!$L$4,'PPC-K'!$H98,IF(I$4=SOLL!$N$4,"-",IF('2. Ausbildungsjahr'!I$4=SOLL!$M$4,Zielbogen!$H48,""))))))))))))))</f>
        <v>-</v>
      </c>
      <c r="J47" s="77" t="str">
        <f>IF(J$4=SOLL!$O$4,'AP Teil 1-K'!$H48,IF(J$4=SOLL!$B$4,TNBa!$H87,IF('2. Ausbildungsjahr'!J$4=SOLL!$C$4,KSMf!$H78,IF('2. Ausbildungsjahr'!J$4=SOLL!$D$4,TNFs!$H66,IF('2. Ausbildungsjahr'!J$4=SOLL!$E$4,TNBi!$H87,IF('2. Ausbildungsjahr'!J$4=SOLL!$F$4,'TEBa 1&amp;2'!$H87,IF('2. Ausbildungsjahr'!J$4=SOLL!$G$4,'TEBa 3&amp;4'!$H87,IF('2. Ausbildungsjahr'!J$4=SOLL!$H$4,'KSM WA'!$H77,IF('2. Ausbildungsjahr'!J$4=SOLL!$I$4,KSMl!$H48,IF('2. Ausbildungsjahr'!J$4=SOLL!$J$4,#REF!,IF('2. Ausbildungsjahr'!J$4=SOLL!$K$4,'PPC-H'!$H82,IF('2. Ausbildungsjahr'!J$4=SOLL!$L$4,'PPC-K'!$H98,IF(J$4=SOLL!$N$4,"-",IF('2. Ausbildungsjahr'!J$4=SOLL!$M$4,Zielbogen!$H48,""))))))))))))))</f>
        <v>-</v>
      </c>
      <c r="K47" s="77" t="str">
        <f>IF(K$4=SOLL!$O$4,'AP Teil 1-K'!$H48,IF(K$4=SOLL!$B$4,TNBa!$H87,IF('2. Ausbildungsjahr'!K$4=SOLL!$C$4,KSMf!$H78,IF('2. Ausbildungsjahr'!K$4=SOLL!$D$4,TNFs!$H66,IF('2. Ausbildungsjahr'!K$4=SOLL!$E$4,TNBi!$H87,IF('2. Ausbildungsjahr'!K$4=SOLL!$F$4,'TEBa 1&amp;2'!$H87,IF('2. Ausbildungsjahr'!K$4=SOLL!$G$4,'TEBa 3&amp;4'!$H87,IF('2. Ausbildungsjahr'!K$4=SOLL!$H$4,'KSM WA'!$H77,IF('2. Ausbildungsjahr'!K$4=SOLL!$I$4,KSMl!$H48,IF('2. Ausbildungsjahr'!K$4=SOLL!$J$4,#REF!,IF('2. Ausbildungsjahr'!K$4=SOLL!$K$4,'PPC-H'!$H82,IF('2. Ausbildungsjahr'!K$4=SOLL!$L$4,'PPC-K'!$H98,IF(K$4=SOLL!$N$4,"-",IF('2. Ausbildungsjahr'!K$4=SOLL!$M$4,Zielbogen!$H48,""))))))))))))))</f>
        <v>-</v>
      </c>
      <c r="L47" s="12">
        <f>SUM('Hilfsblatt 2. AJ'!C47,'Hilfsblatt 2. AJ'!E47,'Hilfsblatt 2. AJ'!G47,'Hilfsblatt 2. AJ'!I47,'Hilfsblatt 2. AJ'!K47,'Hilfsblatt 2. AJ'!M47,'Hilfsblatt 2. AJ'!O47,'Hilfsblatt 2. AJ'!Q47,'Hilfsblatt 2. AJ'!S47,'Hilfsblatt 2. AJ'!U47)</f>
        <v>0</v>
      </c>
      <c r="M47" s="11" t="e">
        <f>('Hilfsblatt 2. AJ'!B47*'Hilfsblatt 2. AJ'!C47+'Hilfsblatt 2. AJ'!D47*'Hilfsblatt 2. AJ'!E47+'Hilfsblatt 2. AJ'!F47*'Hilfsblatt 2. AJ'!G47+'Hilfsblatt 2. AJ'!H47*'Hilfsblatt 2. AJ'!I47+'Hilfsblatt 2. AJ'!J47*'Hilfsblatt 2. AJ'!K47+'Hilfsblatt 2. AJ'!L47*'Hilfsblatt 2. AJ'!M47+'Hilfsblatt 2. AJ'!N47*'Hilfsblatt 2. AJ'!O47+'Hilfsblatt 2. AJ'!P47*'Hilfsblatt 2. AJ'!Q47+'Hilfsblatt 2. AJ'!R47*'Hilfsblatt 2. AJ'!S47+'Hilfsblatt 2. AJ'!T47*'Hilfsblatt 2. AJ'!U47)/L47</f>
        <v>#DIV/0!</v>
      </c>
    </row>
    <row r="48" spans="1:13" x14ac:dyDescent="0.25">
      <c r="A48" s="168" t="s">
        <v>13</v>
      </c>
      <c r="B48" s="77" t="str">
        <f>IF(B$4=SOLL!$O$4,'AP Teil 1-K'!$H49,IF(B$4=SOLL!$B$4,TNBa!$H88,IF('2. Ausbildungsjahr'!B$4=SOLL!$C$4,KSMf!$H79,IF('2. Ausbildungsjahr'!B$4=SOLL!$D$4,TNFs!$H35,IF('2. Ausbildungsjahr'!B$4=SOLL!$E$4,TNBi!$H88,IF('2. Ausbildungsjahr'!B$4=SOLL!$F$4,'TEBa 1&amp;2'!$H88,IF('2. Ausbildungsjahr'!B$4=SOLL!$G$4,'TEBa 3&amp;4'!$H88,IF('2. Ausbildungsjahr'!B$4=SOLL!$H$4,'KSM WA'!$H78,IF('2. Ausbildungsjahr'!B$4=SOLL!$I$4,KSMl!$H49,IF('2. Ausbildungsjahr'!B$4=SOLL!$J$4,#REF!,IF('2. Ausbildungsjahr'!B$4=SOLL!$K$4,'PPC-H'!$H83,IF('2. Ausbildungsjahr'!B$4=SOLL!$L$4,'PPC-K'!$H99,IF(B$4=SOLL!$N$4,"-",IF('2. Ausbildungsjahr'!B$4=SOLL!$M$4,Zielbogen!$H49,""))))))))))))))</f>
        <v>-</v>
      </c>
      <c r="C48" s="77" t="str">
        <f>IF(C$4=SOLL!$O$4,'AP Teil 1-K'!$H49,IF(C$4=SOLL!$B$4,TNBa!$H88,IF('2. Ausbildungsjahr'!C$4=SOLL!$C$4,KSMf!$H79,IF('2. Ausbildungsjahr'!C$4=SOLL!$D$4,TNFs!$H35,IF('2. Ausbildungsjahr'!C$4=SOLL!$E$4,TNBi!$H88,IF('2. Ausbildungsjahr'!C$4=SOLL!$F$4,'TEBa 1&amp;2'!$H88,IF('2. Ausbildungsjahr'!C$4=SOLL!$G$4,'TEBa 3&amp;4'!$H88,IF('2. Ausbildungsjahr'!C$4=SOLL!$H$4,'KSM WA'!$H78,IF('2. Ausbildungsjahr'!C$4=SOLL!$I$4,KSMl!$H49,IF('2. Ausbildungsjahr'!C$4=SOLL!$J$4,#REF!,IF('2. Ausbildungsjahr'!C$4=SOLL!$K$4,'PPC-H'!$H83,IF('2. Ausbildungsjahr'!C$4=SOLL!$L$4,'PPC-K'!$H99,IF(C$4=SOLL!$N$4,"-",IF('2. Ausbildungsjahr'!C$4=SOLL!$M$4,Zielbogen!$H49,""))))))))))))))</f>
        <v>-</v>
      </c>
      <c r="D48" s="77" t="str">
        <f>IF(D$4=SOLL!$O$4,'AP Teil 1-K'!$H49,IF(D$4=SOLL!$B$4,TNBa!$H88,IF('2. Ausbildungsjahr'!D$4=SOLL!$C$4,KSMf!$H79,IF('2. Ausbildungsjahr'!D$4=SOLL!$D$4,TNFs!$H35,IF('2. Ausbildungsjahr'!D$4=SOLL!$E$4,TNBi!$H88,IF('2. Ausbildungsjahr'!D$4=SOLL!$F$4,'TEBa 1&amp;2'!$H88,IF('2. Ausbildungsjahr'!D$4=SOLL!$G$4,'TEBa 3&amp;4'!$H88,IF('2. Ausbildungsjahr'!D$4=SOLL!$H$4,'KSM WA'!$H78,IF('2. Ausbildungsjahr'!D$4=SOLL!$I$4,KSMl!$H49,IF('2. Ausbildungsjahr'!D$4=SOLL!$J$4,#REF!,IF('2. Ausbildungsjahr'!D$4=SOLL!$K$4,'PPC-H'!$H83,IF('2. Ausbildungsjahr'!D$4=SOLL!$L$4,'PPC-K'!$H99,IF(D$4=SOLL!$N$4,"-",IF('2. Ausbildungsjahr'!D$4=SOLL!$M$4,Zielbogen!$H49,""))))))))))))))</f>
        <v>-</v>
      </c>
      <c r="E48" s="77" t="str">
        <f>IF(E$4=SOLL!$O$4,'AP Teil 1-K'!$H49,IF(E$4=SOLL!$B$4,TNBa!$H88,IF('2. Ausbildungsjahr'!E$4=SOLL!$C$4,KSMf!$H79,IF('2. Ausbildungsjahr'!E$4=SOLL!$D$4,TNFs!$H35,IF('2. Ausbildungsjahr'!E$4=SOLL!$E$4,TNBi!$H88,IF('2. Ausbildungsjahr'!E$4=SOLL!$F$4,'TEBa 1&amp;2'!$H88,IF('2. Ausbildungsjahr'!E$4=SOLL!$G$4,'TEBa 3&amp;4'!$H88,IF('2. Ausbildungsjahr'!E$4=SOLL!$H$4,'KSM WA'!$H78,IF('2. Ausbildungsjahr'!E$4=SOLL!$I$4,KSMl!$H49,IF('2. Ausbildungsjahr'!E$4=SOLL!$J$4,#REF!,IF('2. Ausbildungsjahr'!E$4=SOLL!$K$4,'PPC-H'!$H83,IF('2. Ausbildungsjahr'!E$4=SOLL!$L$4,'PPC-K'!$H99,IF(E$4=SOLL!$N$4,"-",IF('2. Ausbildungsjahr'!E$4=SOLL!$M$4,Zielbogen!$H49,""))))))))))))))</f>
        <v>-</v>
      </c>
      <c r="F48" s="77" t="str">
        <f>IF(F$4=SOLL!$O$4,'AP Teil 1-K'!$H49,IF(F$4=SOLL!$B$4,TNBa!$H88,IF('2. Ausbildungsjahr'!F$4=SOLL!$C$4,KSMf!$H79,IF('2. Ausbildungsjahr'!F$4=SOLL!$D$4,TNFs!$H35,IF('2. Ausbildungsjahr'!F$4=SOLL!$E$4,TNBi!$H88,IF('2. Ausbildungsjahr'!F$4=SOLL!$F$4,'TEBa 1&amp;2'!$H88,IF('2. Ausbildungsjahr'!F$4=SOLL!$G$4,'TEBa 3&amp;4'!$H88,IF('2. Ausbildungsjahr'!F$4=SOLL!$H$4,'KSM WA'!$H78,IF('2. Ausbildungsjahr'!F$4=SOLL!$I$4,KSMl!$H49,IF('2. Ausbildungsjahr'!F$4=SOLL!$J$4,#REF!,IF('2. Ausbildungsjahr'!F$4=SOLL!$K$4,'PPC-H'!$H83,IF('2. Ausbildungsjahr'!F$4=SOLL!$L$4,'PPC-K'!$H99,IF(F$4=SOLL!$N$4,"-",IF('2. Ausbildungsjahr'!F$4=SOLL!$M$4,Zielbogen!$H49,""))))))))))))))</f>
        <v>-</v>
      </c>
      <c r="G48" s="77" t="str">
        <f>IF(G$4=SOLL!$O$4,'AP Teil 1-K'!$H49,IF(G$4=SOLL!$B$4,TNBa!$H88,IF('2. Ausbildungsjahr'!G$4=SOLL!$C$4,KSMf!$H79,IF('2. Ausbildungsjahr'!G$4=SOLL!$D$4,TNFs!$H35,IF('2. Ausbildungsjahr'!G$4=SOLL!$E$4,TNBi!$H88,IF('2. Ausbildungsjahr'!G$4=SOLL!$F$4,'TEBa 1&amp;2'!$H88,IF('2. Ausbildungsjahr'!G$4=SOLL!$G$4,'TEBa 3&amp;4'!$H88,IF('2. Ausbildungsjahr'!G$4=SOLL!$H$4,'KSM WA'!$H78,IF('2. Ausbildungsjahr'!G$4=SOLL!$I$4,KSMl!$H49,IF('2. Ausbildungsjahr'!G$4=SOLL!$J$4,#REF!,IF('2. Ausbildungsjahr'!G$4=SOLL!$K$4,'PPC-H'!$H83,IF('2. Ausbildungsjahr'!G$4=SOLL!$L$4,'PPC-K'!$H99,IF(G$4=SOLL!$N$4,"-",IF('2. Ausbildungsjahr'!G$4=SOLL!$M$4,Zielbogen!$H49,""))))))))))))))</f>
        <v>-</v>
      </c>
      <c r="H48" s="77" t="str">
        <f>IF(H$4=SOLL!$O$4,'AP Teil 1-K'!$H49,IF(H$4=SOLL!$B$4,TNBa!$H88,IF('2. Ausbildungsjahr'!H$4=SOLL!$C$4,KSMf!$H79,IF('2. Ausbildungsjahr'!H$4=SOLL!$D$4,TNFs!$H35,IF('2. Ausbildungsjahr'!H$4=SOLL!$E$4,TNBi!$H88,IF('2. Ausbildungsjahr'!H$4=SOLL!$F$4,'TEBa 1&amp;2'!$H88,IF('2. Ausbildungsjahr'!H$4=SOLL!$G$4,'TEBa 3&amp;4'!$H88,IF('2. Ausbildungsjahr'!H$4=SOLL!$H$4,'KSM WA'!$H78,IF('2. Ausbildungsjahr'!H$4=SOLL!$I$4,KSMl!$H49,IF('2. Ausbildungsjahr'!H$4=SOLL!$J$4,#REF!,IF('2. Ausbildungsjahr'!H$4=SOLL!$K$4,'PPC-H'!$H83,IF('2. Ausbildungsjahr'!H$4=SOLL!$L$4,'PPC-K'!$H99,IF(H$4=SOLL!$N$4,"-",IF('2. Ausbildungsjahr'!H$4=SOLL!$M$4,Zielbogen!$H49,""))))))))))))))</f>
        <v>-</v>
      </c>
      <c r="I48" s="77" t="str">
        <f>IF(I$4=SOLL!$O$4,'AP Teil 1-K'!$H49,IF(I$4=SOLL!$B$4,TNBa!$H88,IF('2. Ausbildungsjahr'!I$4=SOLL!$C$4,KSMf!$H79,IF('2. Ausbildungsjahr'!I$4=SOLL!$D$4,TNFs!$H35,IF('2. Ausbildungsjahr'!I$4=SOLL!$E$4,TNBi!$H88,IF('2. Ausbildungsjahr'!I$4=SOLL!$F$4,'TEBa 1&amp;2'!$H88,IF('2. Ausbildungsjahr'!I$4=SOLL!$G$4,'TEBa 3&amp;4'!$H88,IF('2. Ausbildungsjahr'!I$4=SOLL!$H$4,'KSM WA'!$H78,IF('2. Ausbildungsjahr'!I$4=SOLL!$I$4,KSMl!$H49,IF('2. Ausbildungsjahr'!I$4=SOLL!$J$4,#REF!,IF('2. Ausbildungsjahr'!I$4=SOLL!$K$4,'PPC-H'!$H83,IF('2. Ausbildungsjahr'!I$4=SOLL!$L$4,'PPC-K'!$H99,IF(I$4=SOLL!$N$4,"-",IF('2. Ausbildungsjahr'!I$4=SOLL!$M$4,Zielbogen!$H49,""))))))))))))))</f>
        <v>-</v>
      </c>
      <c r="J48" s="77" t="str">
        <f>IF(J$4=SOLL!$O$4,'AP Teil 1-K'!$H49,IF(J$4=SOLL!$B$4,TNBa!$H88,IF('2. Ausbildungsjahr'!J$4=SOLL!$C$4,KSMf!$H79,IF('2. Ausbildungsjahr'!J$4=SOLL!$D$4,TNFs!$H35,IF('2. Ausbildungsjahr'!J$4=SOLL!$E$4,TNBi!$H88,IF('2. Ausbildungsjahr'!J$4=SOLL!$F$4,'TEBa 1&amp;2'!$H88,IF('2. Ausbildungsjahr'!J$4=SOLL!$G$4,'TEBa 3&amp;4'!$H88,IF('2. Ausbildungsjahr'!J$4=SOLL!$H$4,'KSM WA'!$H78,IF('2. Ausbildungsjahr'!J$4=SOLL!$I$4,KSMl!$H49,IF('2. Ausbildungsjahr'!J$4=SOLL!$J$4,#REF!,IF('2. Ausbildungsjahr'!J$4=SOLL!$K$4,'PPC-H'!$H83,IF('2. Ausbildungsjahr'!J$4=SOLL!$L$4,'PPC-K'!$H99,IF(J$4=SOLL!$N$4,"-",IF('2. Ausbildungsjahr'!J$4=SOLL!$M$4,Zielbogen!$H49,""))))))))))))))</f>
        <v>-</v>
      </c>
      <c r="K48" s="77" t="str">
        <f>IF(K$4=SOLL!$O$4,'AP Teil 1-K'!$H49,IF(K$4=SOLL!$B$4,TNBa!$H88,IF('2. Ausbildungsjahr'!K$4=SOLL!$C$4,KSMf!$H79,IF('2. Ausbildungsjahr'!K$4=SOLL!$D$4,TNFs!$H35,IF('2. Ausbildungsjahr'!K$4=SOLL!$E$4,TNBi!$H88,IF('2. Ausbildungsjahr'!K$4=SOLL!$F$4,'TEBa 1&amp;2'!$H88,IF('2. Ausbildungsjahr'!K$4=SOLL!$G$4,'TEBa 3&amp;4'!$H88,IF('2. Ausbildungsjahr'!K$4=SOLL!$H$4,'KSM WA'!$H78,IF('2. Ausbildungsjahr'!K$4=SOLL!$I$4,KSMl!$H49,IF('2. Ausbildungsjahr'!K$4=SOLL!$J$4,#REF!,IF('2. Ausbildungsjahr'!K$4=SOLL!$K$4,'PPC-H'!$H83,IF('2. Ausbildungsjahr'!K$4=SOLL!$L$4,'PPC-K'!$H99,IF(K$4=SOLL!$N$4,"-",IF('2. Ausbildungsjahr'!K$4=SOLL!$M$4,Zielbogen!$H49,""))))))))))))))</f>
        <v>-</v>
      </c>
      <c r="L48" s="12">
        <f>SUM('Hilfsblatt 2. AJ'!C48,'Hilfsblatt 2. AJ'!E48,'Hilfsblatt 2. AJ'!G48,'Hilfsblatt 2. AJ'!I48,'Hilfsblatt 2. AJ'!K48,'Hilfsblatt 2. AJ'!M48,'Hilfsblatt 2. AJ'!O48,'Hilfsblatt 2. AJ'!Q48,'Hilfsblatt 2. AJ'!S48,'Hilfsblatt 2. AJ'!U48)</f>
        <v>0</v>
      </c>
      <c r="M48" s="11" t="e">
        <f>('Hilfsblatt 2. AJ'!B48*'Hilfsblatt 2. AJ'!C48+'Hilfsblatt 2. AJ'!D48*'Hilfsblatt 2. AJ'!E48+'Hilfsblatt 2. AJ'!F48*'Hilfsblatt 2. AJ'!G48+'Hilfsblatt 2. AJ'!H48*'Hilfsblatt 2. AJ'!I48+'Hilfsblatt 2. AJ'!J48*'Hilfsblatt 2. AJ'!K48+'Hilfsblatt 2. AJ'!L48*'Hilfsblatt 2. AJ'!M48+'Hilfsblatt 2. AJ'!N48*'Hilfsblatt 2. AJ'!O48+'Hilfsblatt 2. AJ'!P48*'Hilfsblatt 2. AJ'!Q48+'Hilfsblatt 2. AJ'!R48*'Hilfsblatt 2. AJ'!S48+'Hilfsblatt 2. AJ'!T48*'Hilfsblatt 2. AJ'!U48)/L48</f>
        <v>#DIV/0!</v>
      </c>
    </row>
    <row r="49" spans="1:13" x14ac:dyDescent="0.25">
      <c r="A49" s="5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12"/>
      <c r="M49" s="11"/>
    </row>
    <row r="50" spans="1:13" ht="18" x14ac:dyDescent="0.25">
      <c r="A50" s="169" t="s">
        <v>84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12"/>
      <c r="M50" s="11"/>
    </row>
    <row r="51" spans="1:13" x14ac:dyDescent="0.25">
      <c r="A51" s="93" t="s">
        <v>85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12"/>
      <c r="M51" s="11"/>
    </row>
    <row r="52" spans="1:13" x14ac:dyDescent="0.25">
      <c r="A52" s="167" t="s">
        <v>86</v>
      </c>
      <c r="B52" s="77" t="str">
        <f>IF(B$4=SOLL!$O$4,'AP Teil 1-K'!$H53,IF(B$4=SOLL!$B$4,TNBa!$H102,IF('2. Ausbildungsjahr'!B$4=SOLL!$C$4,KSMf!$H88,IF('2. Ausbildungsjahr'!B$4=SOLL!$D$4,SOLL!$D$52,IF('2. Ausbildungsjahr'!B$4=SOLL!$E$4,TNBi!$H102,IF('2. Ausbildungsjahr'!B$4=SOLL!$F$4,'TEBa 1&amp;2'!$H102,IF('2. Ausbildungsjahr'!B$4=SOLL!$G$4,'TEBa 3&amp;4'!$H102,IF('2. Ausbildungsjahr'!B$4=SOLL!$H$4,'KSM WA'!$H88,IF('2. Ausbildungsjahr'!B$4=SOLL!$I$4,KSMl!$H53,IF('2. Ausbildungsjahr'!B$4=SOLL!$J$4,#REF!,IF('2. Ausbildungsjahr'!B$4=SOLL!$K$4,'PPC-H'!$H99,IF('2. Ausbildungsjahr'!B$4=SOLL!$L$4,'PPC-K'!$H112,IF(B$4=SOLL!$N$4,"-",IF('2. Ausbildungsjahr'!B$4=SOLL!$M$4,Zielbogen!$H53,""))))))))))))))</f>
        <v>-</v>
      </c>
      <c r="C52" s="77" t="str">
        <f>IF(C$4=SOLL!$O$4,'AP Teil 1-K'!$H53,IF(C$4=SOLL!$B$4,TNBa!$H102,IF('2. Ausbildungsjahr'!C$4=SOLL!$C$4,KSMf!$H88,IF('2. Ausbildungsjahr'!C$4=SOLL!$D$4,SOLL!$D$52,IF('2. Ausbildungsjahr'!C$4=SOLL!$E$4,TNBi!$H102,IF('2. Ausbildungsjahr'!C$4=SOLL!$F$4,'TEBa 1&amp;2'!$H102,IF('2. Ausbildungsjahr'!C$4=SOLL!$G$4,'TEBa 3&amp;4'!$H102,IF('2. Ausbildungsjahr'!C$4=SOLL!$H$4,'KSM WA'!$H88,IF('2. Ausbildungsjahr'!C$4=SOLL!$I$4,KSMl!$H53,IF('2. Ausbildungsjahr'!C$4=SOLL!$J$4,#REF!,IF('2. Ausbildungsjahr'!C$4=SOLL!$K$4,'PPC-H'!$H99,IF('2. Ausbildungsjahr'!C$4=SOLL!$L$4,'PPC-K'!$H112,IF(C$4=SOLL!$N$4,"-",IF('2. Ausbildungsjahr'!C$4=SOLL!$M$4,Zielbogen!$H53,""))))))))))))))</f>
        <v>-</v>
      </c>
      <c r="D52" s="77" t="str">
        <f>IF(D$4=SOLL!$O$4,'AP Teil 1-K'!$H53,IF(D$4=SOLL!$B$4,TNBa!$H102,IF('2. Ausbildungsjahr'!D$4=SOLL!$C$4,KSMf!$H88,IF('2. Ausbildungsjahr'!D$4=SOLL!$D$4,SOLL!$D$52,IF('2. Ausbildungsjahr'!D$4=SOLL!$E$4,TNBi!$H102,IF('2. Ausbildungsjahr'!D$4=SOLL!$F$4,'TEBa 1&amp;2'!$H102,IF('2. Ausbildungsjahr'!D$4=SOLL!$G$4,'TEBa 3&amp;4'!$H102,IF('2. Ausbildungsjahr'!D$4=SOLL!$H$4,'KSM WA'!$H88,IF('2. Ausbildungsjahr'!D$4=SOLL!$I$4,KSMl!$H53,IF('2. Ausbildungsjahr'!D$4=SOLL!$J$4,#REF!,IF('2. Ausbildungsjahr'!D$4=SOLL!$K$4,'PPC-H'!$H99,IF('2. Ausbildungsjahr'!D$4=SOLL!$L$4,'PPC-K'!$H112,IF(D$4=SOLL!$N$4,"-",IF('2. Ausbildungsjahr'!D$4=SOLL!$M$4,Zielbogen!$H53,""))))))))))))))</f>
        <v>-</v>
      </c>
      <c r="E52" s="77" t="str">
        <f>IF(E$4=SOLL!$O$4,'AP Teil 1-K'!$H53,IF(E$4=SOLL!$B$4,TNBa!$H102,IF('2. Ausbildungsjahr'!E$4=SOLL!$C$4,KSMf!$H88,IF('2. Ausbildungsjahr'!E$4=SOLL!$D$4,SOLL!$D$52,IF('2. Ausbildungsjahr'!E$4=SOLL!$E$4,TNBi!$H102,IF('2. Ausbildungsjahr'!E$4=SOLL!$F$4,'TEBa 1&amp;2'!$H102,IF('2. Ausbildungsjahr'!E$4=SOLL!$G$4,'TEBa 3&amp;4'!$H102,IF('2. Ausbildungsjahr'!E$4=SOLL!$H$4,'KSM WA'!$H88,IF('2. Ausbildungsjahr'!E$4=SOLL!$I$4,KSMl!$H53,IF('2. Ausbildungsjahr'!E$4=SOLL!$J$4,#REF!,IF('2. Ausbildungsjahr'!E$4=SOLL!$K$4,'PPC-H'!$H99,IF('2. Ausbildungsjahr'!E$4=SOLL!$L$4,'PPC-K'!$H112,IF(E$4=SOLL!$N$4,"-",IF('2. Ausbildungsjahr'!E$4=SOLL!$M$4,Zielbogen!$H53,""))))))))))))))</f>
        <v>-</v>
      </c>
      <c r="F52" s="77" t="str">
        <f>IF(F$4=SOLL!$O$4,'AP Teil 1-K'!$H53,IF(F$4=SOLL!$B$4,TNBa!$H102,IF('2. Ausbildungsjahr'!F$4=SOLL!$C$4,KSMf!$H88,IF('2. Ausbildungsjahr'!F$4=SOLL!$D$4,SOLL!$D$52,IF('2. Ausbildungsjahr'!F$4=SOLL!$E$4,TNBi!$H102,IF('2. Ausbildungsjahr'!F$4=SOLL!$F$4,'TEBa 1&amp;2'!$H102,IF('2. Ausbildungsjahr'!F$4=SOLL!$G$4,'TEBa 3&amp;4'!$H102,IF('2. Ausbildungsjahr'!F$4=SOLL!$H$4,'KSM WA'!$H88,IF('2. Ausbildungsjahr'!F$4=SOLL!$I$4,KSMl!$H53,IF('2. Ausbildungsjahr'!F$4=SOLL!$J$4,#REF!,IF('2. Ausbildungsjahr'!F$4=SOLL!$K$4,'PPC-H'!$H99,IF('2. Ausbildungsjahr'!F$4=SOLL!$L$4,'PPC-K'!$H112,IF(F$4=SOLL!$N$4,"-",IF('2. Ausbildungsjahr'!F$4=SOLL!$M$4,Zielbogen!$H53,""))))))))))))))</f>
        <v>-</v>
      </c>
      <c r="G52" s="77" t="str">
        <f>IF(G$4=SOLL!$O$4,'AP Teil 1-K'!$H53,IF(G$4=SOLL!$B$4,TNBa!$H102,IF('2. Ausbildungsjahr'!G$4=SOLL!$C$4,KSMf!$H88,IF('2. Ausbildungsjahr'!G$4=SOLL!$D$4,SOLL!$D$52,IF('2. Ausbildungsjahr'!G$4=SOLL!$E$4,TNBi!$H102,IF('2. Ausbildungsjahr'!G$4=SOLL!$F$4,'TEBa 1&amp;2'!$H102,IF('2. Ausbildungsjahr'!G$4=SOLL!$G$4,'TEBa 3&amp;4'!$H102,IF('2. Ausbildungsjahr'!G$4=SOLL!$H$4,'KSM WA'!$H88,IF('2. Ausbildungsjahr'!G$4=SOLL!$I$4,KSMl!$H53,IF('2. Ausbildungsjahr'!G$4=SOLL!$J$4,#REF!,IF('2. Ausbildungsjahr'!G$4=SOLL!$K$4,'PPC-H'!$H99,IF('2. Ausbildungsjahr'!G$4=SOLL!$L$4,'PPC-K'!$H112,IF(G$4=SOLL!$N$4,"-",IF('2. Ausbildungsjahr'!G$4=SOLL!$M$4,Zielbogen!$H53,""))))))))))))))</f>
        <v>-</v>
      </c>
      <c r="H52" s="77" t="str">
        <f>IF(H$4=SOLL!$O$4,'AP Teil 1-K'!$H53,IF(H$4=SOLL!$B$4,TNBa!$H102,IF('2. Ausbildungsjahr'!H$4=SOLL!$C$4,KSMf!$H88,IF('2. Ausbildungsjahr'!H$4=SOLL!$D$4,SOLL!$D$52,IF('2. Ausbildungsjahr'!H$4=SOLL!$E$4,TNBi!$H102,IF('2. Ausbildungsjahr'!H$4=SOLL!$F$4,'TEBa 1&amp;2'!$H102,IF('2. Ausbildungsjahr'!H$4=SOLL!$G$4,'TEBa 3&amp;4'!$H102,IF('2. Ausbildungsjahr'!H$4=SOLL!$H$4,'KSM WA'!$H88,IF('2. Ausbildungsjahr'!H$4=SOLL!$I$4,KSMl!$H53,IF('2. Ausbildungsjahr'!H$4=SOLL!$J$4,#REF!,IF('2. Ausbildungsjahr'!H$4=SOLL!$K$4,'PPC-H'!$H99,IF('2. Ausbildungsjahr'!H$4=SOLL!$L$4,'PPC-K'!$H112,IF(H$4=SOLL!$N$4,"-",IF('2. Ausbildungsjahr'!H$4=SOLL!$M$4,Zielbogen!$H53,""))))))))))))))</f>
        <v>-</v>
      </c>
      <c r="I52" s="77" t="str">
        <f>IF(I$4=SOLL!$O$4,'AP Teil 1-K'!$H53,IF(I$4=SOLL!$B$4,TNBa!$H102,IF('2. Ausbildungsjahr'!I$4=SOLL!$C$4,KSMf!$H88,IF('2. Ausbildungsjahr'!I$4=SOLL!$D$4,SOLL!$D$52,IF('2. Ausbildungsjahr'!I$4=SOLL!$E$4,TNBi!$H102,IF('2. Ausbildungsjahr'!I$4=SOLL!$F$4,'TEBa 1&amp;2'!$H102,IF('2. Ausbildungsjahr'!I$4=SOLL!$G$4,'TEBa 3&amp;4'!$H102,IF('2. Ausbildungsjahr'!I$4=SOLL!$H$4,'KSM WA'!$H88,IF('2. Ausbildungsjahr'!I$4=SOLL!$I$4,KSMl!$H53,IF('2. Ausbildungsjahr'!I$4=SOLL!$J$4,#REF!,IF('2. Ausbildungsjahr'!I$4=SOLL!$K$4,'PPC-H'!$H99,IF('2. Ausbildungsjahr'!I$4=SOLL!$L$4,'PPC-K'!$H112,IF(I$4=SOLL!$N$4,"-",IF('2. Ausbildungsjahr'!I$4=SOLL!$M$4,Zielbogen!$H53,""))))))))))))))</f>
        <v>-</v>
      </c>
      <c r="J52" s="77" t="str">
        <f>IF(J$4=SOLL!$O$4,'AP Teil 1-K'!$H53,IF(J$4=SOLL!$B$4,TNBa!$H102,IF('2. Ausbildungsjahr'!J$4=SOLL!$C$4,KSMf!$H88,IF('2. Ausbildungsjahr'!J$4=SOLL!$D$4,SOLL!$D$52,IF('2. Ausbildungsjahr'!J$4=SOLL!$E$4,TNBi!$H102,IF('2. Ausbildungsjahr'!J$4=SOLL!$F$4,'TEBa 1&amp;2'!$H102,IF('2. Ausbildungsjahr'!J$4=SOLL!$G$4,'TEBa 3&amp;4'!$H102,IF('2. Ausbildungsjahr'!J$4=SOLL!$H$4,'KSM WA'!$H88,IF('2. Ausbildungsjahr'!J$4=SOLL!$I$4,KSMl!$H53,IF('2. Ausbildungsjahr'!J$4=SOLL!$J$4,#REF!,IF('2. Ausbildungsjahr'!J$4=SOLL!$K$4,'PPC-H'!$H99,IF('2. Ausbildungsjahr'!J$4=SOLL!$L$4,'PPC-K'!$H112,IF(J$4=SOLL!$N$4,"-",IF('2. Ausbildungsjahr'!J$4=SOLL!$M$4,Zielbogen!$H53,""))))))))))))))</f>
        <v>-</v>
      </c>
      <c r="K52" s="77" t="str">
        <f>IF(K$4=SOLL!$O$4,'AP Teil 1-K'!$H53,IF(K$4=SOLL!$B$4,TNBa!$H102,IF('2. Ausbildungsjahr'!K$4=SOLL!$C$4,KSMf!$H88,IF('2. Ausbildungsjahr'!K$4=SOLL!$D$4,SOLL!$D$52,IF('2. Ausbildungsjahr'!K$4=SOLL!$E$4,TNBi!$H102,IF('2. Ausbildungsjahr'!K$4=SOLL!$F$4,'TEBa 1&amp;2'!$H102,IF('2. Ausbildungsjahr'!K$4=SOLL!$G$4,'TEBa 3&amp;4'!$H102,IF('2. Ausbildungsjahr'!K$4=SOLL!$H$4,'KSM WA'!$H88,IF('2. Ausbildungsjahr'!K$4=SOLL!$I$4,KSMl!$H53,IF('2. Ausbildungsjahr'!K$4=SOLL!$J$4,#REF!,IF('2. Ausbildungsjahr'!K$4=SOLL!$K$4,'PPC-H'!$H99,IF('2. Ausbildungsjahr'!K$4=SOLL!$L$4,'PPC-K'!$H112,IF(K$4=SOLL!$N$4,"-",IF('2. Ausbildungsjahr'!K$4=SOLL!$M$4,Zielbogen!$H53,""))))))))))))))</f>
        <v>-</v>
      </c>
      <c r="L52" s="12">
        <f>SUM('Hilfsblatt 2. AJ'!C52,'Hilfsblatt 2. AJ'!E52,'Hilfsblatt 2. AJ'!G52,'Hilfsblatt 2. AJ'!I52,'Hilfsblatt 2. AJ'!K52,'Hilfsblatt 2. AJ'!M52,'Hilfsblatt 2. AJ'!O52,'Hilfsblatt 2. AJ'!Q52,'Hilfsblatt 2. AJ'!S52,'Hilfsblatt 2. AJ'!U52)</f>
        <v>0</v>
      </c>
      <c r="M52" s="11" t="e">
        <f>('Hilfsblatt 2. AJ'!B52*'Hilfsblatt 2. AJ'!C52+'Hilfsblatt 2. AJ'!D52*'Hilfsblatt 2. AJ'!E52+'Hilfsblatt 2. AJ'!F52*'Hilfsblatt 2. AJ'!G52+'Hilfsblatt 2. AJ'!H52*'Hilfsblatt 2. AJ'!I52+'Hilfsblatt 2. AJ'!J52*'Hilfsblatt 2. AJ'!K52+'Hilfsblatt 2. AJ'!L52*'Hilfsblatt 2. AJ'!M52+'Hilfsblatt 2. AJ'!N52*'Hilfsblatt 2. AJ'!O52+'Hilfsblatt 2. AJ'!P52*'Hilfsblatt 2. AJ'!Q52+'Hilfsblatt 2. AJ'!R52*'Hilfsblatt 2. AJ'!S52+'Hilfsblatt 2. AJ'!T52*'Hilfsblatt 2. AJ'!U52)/L52</f>
        <v>#DIV/0!</v>
      </c>
    </row>
    <row r="53" spans="1:13" x14ac:dyDescent="0.25">
      <c r="A53" s="170" t="s">
        <v>14</v>
      </c>
      <c r="B53" s="77" t="str">
        <f>IF(B$4=SOLL!$O$4,'AP Teil 1-K'!$H54,IF(B$4=SOLL!$B$4,TNBa!$H103,IF('2. Ausbildungsjahr'!B$4=SOLL!$C$4,KSMf!$H89,IF('2. Ausbildungsjahr'!B$4=SOLL!$D$4,TNFs!$H47,IF('2. Ausbildungsjahr'!B$4=SOLL!$E$4,TNBi!$H103,IF('2. Ausbildungsjahr'!B$4=SOLL!$F$4,'TEBa 1&amp;2'!$H103,IF('2. Ausbildungsjahr'!B$4=SOLL!$G$4,'TEBa 3&amp;4'!$H103,IF('2. Ausbildungsjahr'!B$4=SOLL!$H$4,'KSM WA'!$H89,IF('2. Ausbildungsjahr'!B$4=SOLL!$I$4,KSMl!$H54,IF('2. Ausbildungsjahr'!B$4=SOLL!$J$4,#REF!,IF('2. Ausbildungsjahr'!B$4=SOLL!$K$4,'PPC-H'!$H100,IF('2. Ausbildungsjahr'!B$4=SOLL!$L$4,'PPC-K'!$H113,IF(B$4=SOLL!$N$4,"-",IF('2. Ausbildungsjahr'!B$4=SOLL!$M$4,Zielbogen!$H54,""))))))))))))))</f>
        <v>-</v>
      </c>
      <c r="C53" s="77" t="str">
        <f>IF(C$4=SOLL!$O$4,'AP Teil 1-K'!$H54,IF(C$4=SOLL!$B$4,TNBa!$H103,IF('2. Ausbildungsjahr'!C$4=SOLL!$C$4,KSMf!$H89,IF('2. Ausbildungsjahr'!C$4=SOLL!$D$4,TNFs!$H47,IF('2. Ausbildungsjahr'!C$4=SOLL!$E$4,TNBi!$H103,IF('2. Ausbildungsjahr'!C$4=SOLL!$F$4,'TEBa 1&amp;2'!$H103,IF('2. Ausbildungsjahr'!C$4=SOLL!$G$4,'TEBa 3&amp;4'!$H103,IF('2. Ausbildungsjahr'!C$4=SOLL!$H$4,'KSM WA'!$H89,IF('2. Ausbildungsjahr'!C$4=SOLL!$I$4,KSMl!$H54,IF('2. Ausbildungsjahr'!C$4=SOLL!$J$4,#REF!,IF('2. Ausbildungsjahr'!C$4=SOLL!$K$4,'PPC-H'!$H100,IF('2. Ausbildungsjahr'!C$4=SOLL!$L$4,'PPC-K'!$H113,IF(C$4=SOLL!$N$4,"-",IF('2. Ausbildungsjahr'!C$4=SOLL!$M$4,Zielbogen!$H54,""))))))))))))))</f>
        <v>-</v>
      </c>
      <c r="D53" s="77" t="str">
        <f>IF(D$4=SOLL!$O$4,'AP Teil 1-K'!$H54,IF(D$4=SOLL!$B$4,TNBa!$H103,IF('2. Ausbildungsjahr'!D$4=SOLL!$C$4,KSMf!$H89,IF('2. Ausbildungsjahr'!D$4=SOLL!$D$4,TNFs!$H47,IF('2. Ausbildungsjahr'!D$4=SOLL!$E$4,TNBi!$H103,IF('2. Ausbildungsjahr'!D$4=SOLL!$F$4,'TEBa 1&amp;2'!$H103,IF('2. Ausbildungsjahr'!D$4=SOLL!$G$4,'TEBa 3&amp;4'!$H103,IF('2. Ausbildungsjahr'!D$4=SOLL!$H$4,'KSM WA'!$H89,IF('2. Ausbildungsjahr'!D$4=SOLL!$I$4,KSMl!$H54,IF('2. Ausbildungsjahr'!D$4=SOLL!$J$4,#REF!,IF('2. Ausbildungsjahr'!D$4=SOLL!$K$4,'PPC-H'!$H100,IF('2. Ausbildungsjahr'!D$4=SOLL!$L$4,'PPC-K'!$H113,IF(D$4=SOLL!$N$4,"-",IF('2. Ausbildungsjahr'!D$4=SOLL!$M$4,Zielbogen!$H54,""))))))))))))))</f>
        <v>-</v>
      </c>
      <c r="E53" s="77" t="str">
        <f>IF(E$4=SOLL!$O$4,'AP Teil 1-K'!$H54,IF(E$4=SOLL!$B$4,TNBa!$H103,IF('2. Ausbildungsjahr'!E$4=SOLL!$C$4,KSMf!$H89,IF('2. Ausbildungsjahr'!E$4=SOLL!$D$4,TNFs!$H47,IF('2. Ausbildungsjahr'!E$4=SOLL!$E$4,TNBi!$H103,IF('2. Ausbildungsjahr'!E$4=SOLL!$F$4,'TEBa 1&amp;2'!$H103,IF('2. Ausbildungsjahr'!E$4=SOLL!$G$4,'TEBa 3&amp;4'!$H103,IF('2. Ausbildungsjahr'!E$4=SOLL!$H$4,'KSM WA'!$H89,IF('2. Ausbildungsjahr'!E$4=SOLL!$I$4,KSMl!$H54,IF('2. Ausbildungsjahr'!E$4=SOLL!$J$4,#REF!,IF('2. Ausbildungsjahr'!E$4=SOLL!$K$4,'PPC-H'!$H100,IF('2. Ausbildungsjahr'!E$4=SOLL!$L$4,'PPC-K'!$H113,IF(E$4=SOLL!$N$4,"-",IF('2. Ausbildungsjahr'!E$4=SOLL!$M$4,Zielbogen!$H54,""))))))))))))))</f>
        <v>-</v>
      </c>
      <c r="F53" s="77" t="str">
        <f>IF(F$4=SOLL!$O$4,'AP Teil 1-K'!$H54,IF(F$4=SOLL!$B$4,TNBa!$H103,IF('2. Ausbildungsjahr'!F$4=SOLL!$C$4,KSMf!$H89,IF('2. Ausbildungsjahr'!F$4=SOLL!$D$4,TNFs!$H47,IF('2. Ausbildungsjahr'!F$4=SOLL!$E$4,TNBi!$H103,IF('2. Ausbildungsjahr'!F$4=SOLL!$F$4,'TEBa 1&amp;2'!$H103,IF('2. Ausbildungsjahr'!F$4=SOLL!$G$4,'TEBa 3&amp;4'!$H103,IF('2. Ausbildungsjahr'!F$4=SOLL!$H$4,'KSM WA'!$H89,IF('2. Ausbildungsjahr'!F$4=SOLL!$I$4,KSMl!$H54,IF('2. Ausbildungsjahr'!F$4=SOLL!$J$4,#REF!,IF('2. Ausbildungsjahr'!F$4=SOLL!$K$4,'PPC-H'!$H100,IF('2. Ausbildungsjahr'!F$4=SOLL!$L$4,'PPC-K'!$H113,IF(F$4=SOLL!$N$4,"-",IF('2. Ausbildungsjahr'!F$4=SOLL!$M$4,Zielbogen!$H54,""))))))))))))))</f>
        <v>-</v>
      </c>
      <c r="G53" s="77" t="str">
        <f>IF(G$4=SOLL!$O$4,'AP Teil 1-K'!$H54,IF(G$4=SOLL!$B$4,TNBa!$H103,IF('2. Ausbildungsjahr'!G$4=SOLL!$C$4,KSMf!$H89,IF('2. Ausbildungsjahr'!G$4=SOLL!$D$4,TNFs!$H47,IF('2. Ausbildungsjahr'!G$4=SOLL!$E$4,TNBi!$H103,IF('2. Ausbildungsjahr'!G$4=SOLL!$F$4,'TEBa 1&amp;2'!$H103,IF('2. Ausbildungsjahr'!G$4=SOLL!$G$4,'TEBa 3&amp;4'!$H103,IF('2. Ausbildungsjahr'!G$4=SOLL!$H$4,'KSM WA'!$H89,IF('2. Ausbildungsjahr'!G$4=SOLL!$I$4,KSMl!$H54,IF('2. Ausbildungsjahr'!G$4=SOLL!$J$4,#REF!,IF('2. Ausbildungsjahr'!G$4=SOLL!$K$4,'PPC-H'!$H100,IF('2. Ausbildungsjahr'!G$4=SOLL!$L$4,'PPC-K'!$H113,IF(G$4=SOLL!$N$4,"-",IF('2. Ausbildungsjahr'!G$4=SOLL!$M$4,Zielbogen!$H54,""))))))))))))))</f>
        <v>-</v>
      </c>
      <c r="H53" s="77" t="str">
        <f>IF(H$4=SOLL!$O$4,'AP Teil 1-K'!$H54,IF(H$4=SOLL!$B$4,TNBa!$H103,IF('2. Ausbildungsjahr'!H$4=SOLL!$C$4,KSMf!$H89,IF('2. Ausbildungsjahr'!H$4=SOLL!$D$4,TNFs!$H47,IF('2. Ausbildungsjahr'!H$4=SOLL!$E$4,TNBi!$H103,IF('2. Ausbildungsjahr'!H$4=SOLL!$F$4,'TEBa 1&amp;2'!$H103,IF('2. Ausbildungsjahr'!H$4=SOLL!$G$4,'TEBa 3&amp;4'!$H103,IF('2. Ausbildungsjahr'!H$4=SOLL!$H$4,'KSM WA'!$H89,IF('2. Ausbildungsjahr'!H$4=SOLL!$I$4,KSMl!$H54,IF('2. Ausbildungsjahr'!H$4=SOLL!$J$4,#REF!,IF('2. Ausbildungsjahr'!H$4=SOLL!$K$4,'PPC-H'!$H100,IF('2. Ausbildungsjahr'!H$4=SOLL!$L$4,'PPC-K'!$H113,IF(H$4=SOLL!$N$4,"-",IF('2. Ausbildungsjahr'!H$4=SOLL!$M$4,Zielbogen!$H54,""))))))))))))))</f>
        <v>-</v>
      </c>
      <c r="I53" s="77" t="str">
        <f>IF(I$4=SOLL!$O$4,'AP Teil 1-K'!$H54,IF(I$4=SOLL!$B$4,TNBa!$H103,IF('2. Ausbildungsjahr'!I$4=SOLL!$C$4,KSMf!$H89,IF('2. Ausbildungsjahr'!I$4=SOLL!$D$4,TNFs!$H47,IF('2. Ausbildungsjahr'!I$4=SOLL!$E$4,TNBi!$H103,IF('2. Ausbildungsjahr'!I$4=SOLL!$F$4,'TEBa 1&amp;2'!$H103,IF('2. Ausbildungsjahr'!I$4=SOLL!$G$4,'TEBa 3&amp;4'!$H103,IF('2. Ausbildungsjahr'!I$4=SOLL!$H$4,'KSM WA'!$H89,IF('2. Ausbildungsjahr'!I$4=SOLL!$I$4,KSMl!$H54,IF('2. Ausbildungsjahr'!I$4=SOLL!$J$4,#REF!,IF('2. Ausbildungsjahr'!I$4=SOLL!$K$4,'PPC-H'!$H100,IF('2. Ausbildungsjahr'!I$4=SOLL!$L$4,'PPC-K'!$H113,IF(I$4=SOLL!$N$4,"-",IF('2. Ausbildungsjahr'!I$4=SOLL!$M$4,Zielbogen!$H54,""))))))))))))))</f>
        <v>-</v>
      </c>
      <c r="J53" s="77" t="str">
        <f>IF(J$4=SOLL!$O$4,'AP Teil 1-K'!$H54,IF(J$4=SOLL!$B$4,TNBa!$H103,IF('2. Ausbildungsjahr'!J$4=SOLL!$C$4,KSMf!$H89,IF('2. Ausbildungsjahr'!J$4=SOLL!$D$4,TNFs!$H47,IF('2. Ausbildungsjahr'!J$4=SOLL!$E$4,TNBi!$H103,IF('2. Ausbildungsjahr'!J$4=SOLL!$F$4,'TEBa 1&amp;2'!$H103,IF('2. Ausbildungsjahr'!J$4=SOLL!$G$4,'TEBa 3&amp;4'!$H103,IF('2. Ausbildungsjahr'!J$4=SOLL!$H$4,'KSM WA'!$H89,IF('2. Ausbildungsjahr'!J$4=SOLL!$I$4,KSMl!$H54,IF('2. Ausbildungsjahr'!J$4=SOLL!$J$4,#REF!,IF('2. Ausbildungsjahr'!J$4=SOLL!$K$4,'PPC-H'!$H100,IF('2. Ausbildungsjahr'!J$4=SOLL!$L$4,'PPC-K'!$H113,IF(J$4=SOLL!$N$4,"-",IF('2. Ausbildungsjahr'!J$4=SOLL!$M$4,Zielbogen!$H54,""))))))))))))))</f>
        <v>-</v>
      </c>
      <c r="K53" s="77" t="str">
        <f>IF(K$4=SOLL!$O$4,'AP Teil 1-K'!$H54,IF(K$4=SOLL!$B$4,TNBa!$H103,IF('2. Ausbildungsjahr'!K$4=SOLL!$C$4,KSMf!$H89,IF('2. Ausbildungsjahr'!K$4=SOLL!$D$4,TNFs!$H47,IF('2. Ausbildungsjahr'!K$4=SOLL!$E$4,TNBi!$H103,IF('2. Ausbildungsjahr'!K$4=SOLL!$F$4,'TEBa 1&amp;2'!$H103,IF('2. Ausbildungsjahr'!K$4=SOLL!$G$4,'TEBa 3&amp;4'!$H103,IF('2. Ausbildungsjahr'!K$4=SOLL!$H$4,'KSM WA'!$H89,IF('2. Ausbildungsjahr'!K$4=SOLL!$I$4,KSMl!$H54,IF('2. Ausbildungsjahr'!K$4=SOLL!$J$4,#REF!,IF('2. Ausbildungsjahr'!K$4=SOLL!$K$4,'PPC-H'!$H100,IF('2. Ausbildungsjahr'!K$4=SOLL!$L$4,'PPC-K'!$H113,IF(K$4=SOLL!$N$4,"-",IF('2. Ausbildungsjahr'!K$4=SOLL!$M$4,Zielbogen!$H54,""))))))))))))))</f>
        <v>-</v>
      </c>
      <c r="L53" s="12">
        <f>SUM('Hilfsblatt 2. AJ'!C53,'Hilfsblatt 2. AJ'!E53,'Hilfsblatt 2. AJ'!G53,'Hilfsblatt 2. AJ'!I53,'Hilfsblatt 2. AJ'!K53,'Hilfsblatt 2. AJ'!M53,'Hilfsblatt 2. AJ'!O53,'Hilfsblatt 2. AJ'!Q53,'Hilfsblatt 2. AJ'!S53,'Hilfsblatt 2. AJ'!U53)</f>
        <v>0</v>
      </c>
      <c r="M53" s="11" t="e">
        <f>('Hilfsblatt 2. AJ'!B53*'Hilfsblatt 2. AJ'!C53+'Hilfsblatt 2. AJ'!D53*'Hilfsblatt 2. AJ'!E53+'Hilfsblatt 2. AJ'!F53*'Hilfsblatt 2. AJ'!G53+'Hilfsblatt 2. AJ'!H53*'Hilfsblatt 2. AJ'!I53+'Hilfsblatt 2. AJ'!J53*'Hilfsblatt 2. AJ'!K53+'Hilfsblatt 2. AJ'!L53*'Hilfsblatt 2. AJ'!M53+'Hilfsblatt 2. AJ'!N53*'Hilfsblatt 2. AJ'!O53+'Hilfsblatt 2. AJ'!P53*'Hilfsblatt 2. AJ'!Q53+'Hilfsblatt 2. AJ'!R53*'Hilfsblatt 2. AJ'!S53+'Hilfsblatt 2. AJ'!T53*'Hilfsblatt 2. AJ'!U53)/L53</f>
        <v>#DIV/0!</v>
      </c>
    </row>
    <row r="54" spans="1:13" x14ac:dyDescent="0.25">
      <c r="A54" s="170" t="s">
        <v>15</v>
      </c>
      <c r="B54" s="77" t="str">
        <f>IF(B$4=SOLL!$O$4,'AP Teil 1-K'!$H55,IF(B$4=SOLL!$B$4,TNBa!$H104,IF('2. Ausbildungsjahr'!B$4=SOLL!$C$4,KSMf!$H90,IF('2. Ausbildungsjahr'!B$4=SOLL!$D$4,TNFs!$H46,IF('2. Ausbildungsjahr'!B$4=SOLL!$E$4,TNBi!$H104,IF('2. Ausbildungsjahr'!B$4=SOLL!$F$4,'TEBa 1&amp;2'!$H104,IF('2. Ausbildungsjahr'!B$4=SOLL!$G$4,'TEBa 3&amp;4'!$H104,IF('2. Ausbildungsjahr'!B$4=SOLL!$H$4,'KSM WA'!$H90,IF('2. Ausbildungsjahr'!B$4=SOLL!$I$4,KSMl!$H55,IF('2. Ausbildungsjahr'!B$4=SOLL!$J$4,#REF!,IF('2. Ausbildungsjahr'!B$4=SOLL!$K$4,'PPC-H'!$H101,IF('2. Ausbildungsjahr'!B$4=SOLL!$L$4,'PPC-K'!$H114,IF(B$4=SOLL!$N$4,"-",IF('2. Ausbildungsjahr'!B$4=SOLL!$M$4,Zielbogen!$H55,""))))))))))))))</f>
        <v>-</v>
      </c>
      <c r="C54" s="77" t="str">
        <f>IF(C$4=SOLL!$O$4,'AP Teil 1-K'!$H55,IF(C$4=SOLL!$B$4,TNBa!$H104,IF('2. Ausbildungsjahr'!C$4=SOLL!$C$4,KSMf!$H90,IF('2. Ausbildungsjahr'!C$4=SOLL!$D$4,TNFs!$H46,IF('2. Ausbildungsjahr'!C$4=SOLL!$E$4,TNBi!$H104,IF('2. Ausbildungsjahr'!C$4=SOLL!$F$4,'TEBa 1&amp;2'!$H104,IF('2. Ausbildungsjahr'!C$4=SOLL!$G$4,'TEBa 3&amp;4'!$H104,IF('2. Ausbildungsjahr'!C$4=SOLL!$H$4,'KSM WA'!$H90,IF('2. Ausbildungsjahr'!C$4=SOLL!$I$4,KSMl!$H55,IF('2. Ausbildungsjahr'!C$4=SOLL!$J$4,#REF!,IF('2. Ausbildungsjahr'!C$4=SOLL!$K$4,'PPC-H'!$H101,IF('2. Ausbildungsjahr'!C$4=SOLL!$L$4,'PPC-K'!$H114,IF(C$4=SOLL!$N$4,"-",IF('2. Ausbildungsjahr'!C$4=SOLL!$M$4,Zielbogen!$H55,""))))))))))))))</f>
        <v>-</v>
      </c>
      <c r="D54" s="77" t="str">
        <f>IF(D$4=SOLL!$O$4,'AP Teil 1-K'!$H55,IF(D$4=SOLL!$B$4,TNBa!$H104,IF('2. Ausbildungsjahr'!D$4=SOLL!$C$4,KSMf!$H90,IF('2. Ausbildungsjahr'!D$4=SOLL!$D$4,TNFs!$H46,IF('2. Ausbildungsjahr'!D$4=SOLL!$E$4,TNBi!$H104,IF('2. Ausbildungsjahr'!D$4=SOLL!$F$4,'TEBa 1&amp;2'!$H104,IF('2. Ausbildungsjahr'!D$4=SOLL!$G$4,'TEBa 3&amp;4'!$H104,IF('2. Ausbildungsjahr'!D$4=SOLL!$H$4,'KSM WA'!$H90,IF('2. Ausbildungsjahr'!D$4=SOLL!$I$4,KSMl!$H55,IF('2. Ausbildungsjahr'!D$4=SOLL!$J$4,#REF!,IF('2. Ausbildungsjahr'!D$4=SOLL!$K$4,'PPC-H'!$H101,IF('2. Ausbildungsjahr'!D$4=SOLL!$L$4,'PPC-K'!$H114,IF(D$4=SOLL!$N$4,"-",IF('2. Ausbildungsjahr'!D$4=SOLL!$M$4,Zielbogen!$H55,""))))))))))))))</f>
        <v>-</v>
      </c>
      <c r="E54" s="77" t="str">
        <f>IF(E$4=SOLL!$O$4,'AP Teil 1-K'!$H55,IF(E$4=SOLL!$B$4,TNBa!$H104,IF('2. Ausbildungsjahr'!E$4=SOLL!$C$4,KSMf!$H90,IF('2. Ausbildungsjahr'!E$4=SOLL!$D$4,TNFs!$H46,IF('2. Ausbildungsjahr'!E$4=SOLL!$E$4,TNBi!$H104,IF('2. Ausbildungsjahr'!E$4=SOLL!$F$4,'TEBa 1&amp;2'!$H104,IF('2. Ausbildungsjahr'!E$4=SOLL!$G$4,'TEBa 3&amp;4'!$H104,IF('2. Ausbildungsjahr'!E$4=SOLL!$H$4,'KSM WA'!$H90,IF('2. Ausbildungsjahr'!E$4=SOLL!$I$4,KSMl!$H55,IF('2. Ausbildungsjahr'!E$4=SOLL!$J$4,#REF!,IF('2. Ausbildungsjahr'!E$4=SOLL!$K$4,'PPC-H'!$H101,IF('2. Ausbildungsjahr'!E$4=SOLL!$L$4,'PPC-K'!$H114,IF(E$4=SOLL!$N$4,"-",IF('2. Ausbildungsjahr'!E$4=SOLL!$M$4,Zielbogen!$H55,""))))))))))))))</f>
        <v>-</v>
      </c>
      <c r="F54" s="77" t="str">
        <f>IF(F$4=SOLL!$O$4,'AP Teil 1-K'!$H55,IF(F$4=SOLL!$B$4,TNBa!$H104,IF('2. Ausbildungsjahr'!F$4=SOLL!$C$4,KSMf!$H90,IF('2. Ausbildungsjahr'!F$4=SOLL!$D$4,TNFs!$H46,IF('2. Ausbildungsjahr'!F$4=SOLL!$E$4,TNBi!$H104,IF('2. Ausbildungsjahr'!F$4=SOLL!$F$4,'TEBa 1&amp;2'!$H104,IF('2. Ausbildungsjahr'!F$4=SOLL!$G$4,'TEBa 3&amp;4'!$H104,IF('2. Ausbildungsjahr'!F$4=SOLL!$H$4,'KSM WA'!$H90,IF('2. Ausbildungsjahr'!F$4=SOLL!$I$4,KSMl!$H55,IF('2. Ausbildungsjahr'!F$4=SOLL!$J$4,#REF!,IF('2. Ausbildungsjahr'!F$4=SOLL!$K$4,'PPC-H'!$H101,IF('2. Ausbildungsjahr'!F$4=SOLL!$L$4,'PPC-K'!$H114,IF(F$4=SOLL!$N$4,"-",IF('2. Ausbildungsjahr'!F$4=SOLL!$M$4,Zielbogen!$H55,""))))))))))))))</f>
        <v>-</v>
      </c>
      <c r="G54" s="77" t="str">
        <f>IF(G$4=SOLL!$O$4,'AP Teil 1-K'!$H55,IF(G$4=SOLL!$B$4,TNBa!$H104,IF('2. Ausbildungsjahr'!G$4=SOLL!$C$4,KSMf!$H90,IF('2. Ausbildungsjahr'!G$4=SOLL!$D$4,TNFs!$H46,IF('2. Ausbildungsjahr'!G$4=SOLL!$E$4,TNBi!$H104,IF('2. Ausbildungsjahr'!G$4=SOLL!$F$4,'TEBa 1&amp;2'!$H104,IF('2. Ausbildungsjahr'!G$4=SOLL!$G$4,'TEBa 3&amp;4'!$H104,IF('2. Ausbildungsjahr'!G$4=SOLL!$H$4,'KSM WA'!$H90,IF('2. Ausbildungsjahr'!G$4=SOLL!$I$4,KSMl!$H55,IF('2. Ausbildungsjahr'!G$4=SOLL!$J$4,#REF!,IF('2. Ausbildungsjahr'!G$4=SOLL!$K$4,'PPC-H'!$H101,IF('2. Ausbildungsjahr'!G$4=SOLL!$L$4,'PPC-K'!$H114,IF(G$4=SOLL!$N$4,"-",IF('2. Ausbildungsjahr'!G$4=SOLL!$M$4,Zielbogen!$H55,""))))))))))))))</f>
        <v>-</v>
      </c>
      <c r="H54" s="77" t="str">
        <f>IF(H$4=SOLL!$O$4,'AP Teil 1-K'!$H55,IF(H$4=SOLL!$B$4,TNBa!$H104,IF('2. Ausbildungsjahr'!H$4=SOLL!$C$4,KSMf!$H90,IF('2. Ausbildungsjahr'!H$4=SOLL!$D$4,TNFs!$H46,IF('2. Ausbildungsjahr'!H$4=SOLL!$E$4,TNBi!$H104,IF('2. Ausbildungsjahr'!H$4=SOLL!$F$4,'TEBa 1&amp;2'!$H104,IF('2. Ausbildungsjahr'!H$4=SOLL!$G$4,'TEBa 3&amp;4'!$H104,IF('2. Ausbildungsjahr'!H$4=SOLL!$H$4,'KSM WA'!$H90,IF('2. Ausbildungsjahr'!H$4=SOLL!$I$4,KSMl!$H55,IF('2. Ausbildungsjahr'!H$4=SOLL!$J$4,#REF!,IF('2. Ausbildungsjahr'!H$4=SOLL!$K$4,'PPC-H'!$H101,IF('2. Ausbildungsjahr'!H$4=SOLL!$L$4,'PPC-K'!$H114,IF(H$4=SOLL!$N$4,"-",IF('2. Ausbildungsjahr'!H$4=SOLL!$M$4,Zielbogen!$H55,""))))))))))))))</f>
        <v>-</v>
      </c>
      <c r="I54" s="77" t="str">
        <f>IF(I$4=SOLL!$O$4,'AP Teil 1-K'!$H55,IF(I$4=SOLL!$B$4,TNBa!$H104,IF('2. Ausbildungsjahr'!I$4=SOLL!$C$4,KSMf!$H90,IF('2. Ausbildungsjahr'!I$4=SOLL!$D$4,TNFs!$H46,IF('2. Ausbildungsjahr'!I$4=SOLL!$E$4,TNBi!$H104,IF('2. Ausbildungsjahr'!I$4=SOLL!$F$4,'TEBa 1&amp;2'!$H104,IF('2. Ausbildungsjahr'!I$4=SOLL!$G$4,'TEBa 3&amp;4'!$H104,IF('2. Ausbildungsjahr'!I$4=SOLL!$H$4,'KSM WA'!$H90,IF('2. Ausbildungsjahr'!I$4=SOLL!$I$4,KSMl!$H55,IF('2. Ausbildungsjahr'!I$4=SOLL!$J$4,#REF!,IF('2. Ausbildungsjahr'!I$4=SOLL!$K$4,'PPC-H'!$H101,IF('2. Ausbildungsjahr'!I$4=SOLL!$L$4,'PPC-K'!$H114,IF(I$4=SOLL!$N$4,"-",IF('2. Ausbildungsjahr'!I$4=SOLL!$M$4,Zielbogen!$H55,""))))))))))))))</f>
        <v>-</v>
      </c>
      <c r="J54" s="77" t="str">
        <f>IF(J$4=SOLL!$O$4,'AP Teil 1-K'!$H55,IF(J$4=SOLL!$B$4,TNBa!$H104,IF('2. Ausbildungsjahr'!J$4=SOLL!$C$4,KSMf!$H90,IF('2. Ausbildungsjahr'!J$4=SOLL!$D$4,TNFs!$H46,IF('2. Ausbildungsjahr'!J$4=SOLL!$E$4,TNBi!$H104,IF('2. Ausbildungsjahr'!J$4=SOLL!$F$4,'TEBa 1&amp;2'!$H104,IF('2. Ausbildungsjahr'!J$4=SOLL!$G$4,'TEBa 3&amp;4'!$H104,IF('2. Ausbildungsjahr'!J$4=SOLL!$H$4,'KSM WA'!$H90,IF('2. Ausbildungsjahr'!J$4=SOLL!$I$4,KSMl!$H55,IF('2. Ausbildungsjahr'!J$4=SOLL!$J$4,#REF!,IF('2. Ausbildungsjahr'!J$4=SOLL!$K$4,'PPC-H'!$H101,IF('2. Ausbildungsjahr'!J$4=SOLL!$L$4,'PPC-K'!$H114,IF(J$4=SOLL!$N$4,"-",IF('2. Ausbildungsjahr'!J$4=SOLL!$M$4,Zielbogen!$H55,""))))))))))))))</f>
        <v>-</v>
      </c>
      <c r="K54" s="77" t="str">
        <f>IF(K$4=SOLL!$O$4,'AP Teil 1-K'!$H55,IF(K$4=SOLL!$B$4,TNBa!$H104,IF('2. Ausbildungsjahr'!K$4=SOLL!$C$4,KSMf!$H90,IF('2. Ausbildungsjahr'!K$4=SOLL!$D$4,TNFs!$H46,IF('2. Ausbildungsjahr'!K$4=SOLL!$E$4,TNBi!$H104,IF('2. Ausbildungsjahr'!K$4=SOLL!$F$4,'TEBa 1&amp;2'!$H104,IF('2. Ausbildungsjahr'!K$4=SOLL!$G$4,'TEBa 3&amp;4'!$H104,IF('2. Ausbildungsjahr'!K$4=SOLL!$H$4,'KSM WA'!$H90,IF('2. Ausbildungsjahr'!K$4=SOLL!$I$4,KSMl!$H55,IF('2. Ausbildungsjahr'!K$4=SOLL!$J$4,#REF!,IF('2. Ausbildungsjahr'!K$4=SOLL!$K$4,'PPC-H'!$H101,IF('2. Ausbildungsjahr'!K$4=SOLL!$L$4,'PPC-K'!$H114,IF(K$4=SOLL!$N$4,"-",IF('2. Ausbildungsjahr'!K$4=SOLL!$M$4,Zielbogen!$H55,""))))))))))))))</f>
        <v>-</v>
      </c>
      <c r="L54" s="12">
        <f>SUM('Hilfsblatt 2. AJ'!C54,'Hilfsblatt 2. AJ'!E54,'Hilfsblatt 2. AJ'!G54,'Hilfsblatt 2. AJ'!I54,'Hilfsblatt 2. AJ'!K54,'Hilfsblatt 2. AJ'!M54,'Hilfsblatt 2. AJ'!O54,'Hilfsblatt 2. AJ'!Q54,'Hilfsblatt 2. AJ'!S54,'Hilfsblatt 2. AJ'!U54)</f>
        <v>0</v>
      </c>
      <c r="M54" s="11" t="e">
        <f>('Hilfsblatt 2. AJ'!B54*'Hilfsblatt 2. AJ'!C54+'Hilfsblatt 2. AJ'!D54*'Hilfsblatt 2. AJ'!E54+'Hilfsblatt 2. AJ'!F54*'Hilfsblatt 2. AJ'!G54+'Hilfsblatt 2. AJ'!H54*'Hilfsblatt 2. AJ'!I54+'Hilfsblatt 2. AJ'!J54*'Hilfsblatt 2. AJ'!K54+'Hilfsblatt 2. AJ'!L54*'Hilfsblatt 2. AJ'!M54+'Hilfsblatt 2. AJ'!N54*'Hilfsblatt 2. AJ'!O54+'Hilfsblatt 2. AJ'!P54*'Hilfsblatt 2. AJ'!Q54+'Hilfsblatt 2. AJ'!R54*'Hilfsblatt 2. AJ'!S54+'Hilfsblatt 2. AJ'!T54*'Hilfsblatt 2. AJ'!U54)/L54</f>
        <v>#DIV/0!</v>
      </c>
    </row>
    <row r="55" spans="1:13" x14ac:dyDescent="0.25">
      <c r="A55" s="167" t="s">
        <v>16</v>
      </c>
      <c r="B55" s="77" t="str">
        <f>IF(B$4=SOLL!$O$4,'AP Teil 1-K'!$H56,IF(B$4=SOLL!$B$4,TNBa!$H105,IF('2. Ausbildungsjahr'!B$4=SOLL!$C$4,KSMf!$H91,IF('2. Ausbildungsjahr'!B$4=SOLL!$D$4,SOLL!$D$52,IF('2. Ausbildungsjahr'!B$4=SOLL!$E$4,TNBi!$H105,IF('2. Ausbildungsjahr'!B$4=SOLL!$F$4,'TEBa 1&amp;2'!$H105,IF('2. Ausbildungsjahr'!B$4=SOLL!$G$4,'TEBa 3&amp;4'!$H105,IF('2. Ausbildungsjahr'!B$4=SOLL!$H$4,'KSM WA'!$H91,IF('2. Ausbildungsjahr'!B$4=SOLL!$I$4,KSMl!$H56,IF('2. Ausbildungsjahr'!B$4=SOLL!$J$4,#REF!,IF('2. Ausbildungsjahr'!B$4=SOLL!$K$4,'PPC-H'!$H102,IF('2. Ausbildungsjahr'!B$4=SOLL!$L$4,'PPC-K'!$H115,IF(B$4=SOLL!$N$4,"-",IF('2. Ausbildungsjahr'!B$4=SOLL!$M$4,Zielbogen!$H56,""))))))))))))))</f>
        <v>-</v>
      </c>
      <c r="C55" s="77" t="str">
        <f>IF(C$4=SOLL!$O$4,'AP Teil 1-K'!$H56,IF(C$4=SOLL!$B$4,TNBa!$H105,IF('2. Ausbildungsjahr'!C$4=SOLL!$C$4,KSMf!$H91,IF('2. Ausbildungsjahr'!C$4=SOLL!$D$4,SOLL!$D$52,IF('2. Ausbildungsjahr'!C$4=SOLL!$E$4,TNBi!$H105,IF('2. Ausbildungsjahr'!C$4=SOLL!$F$4,'TEBa 1&amp;2'!$H105,IF('2. Ausbildungsjahr'!C$4=SOLL!$G$4,'TEBa 3&amp;4'!$H105,IF('2. Ausbildungsjahr'!C$4=SOLL!$H$4,'KSM WA'!$H91,IF('2. Ausbildungsjahr'!C$4=SOLL!$I$4,KSMl!$H56,IF('2. Ausbildungsjahr'!C$4=SOLL!$J$4,#REF!,IF('2. Ausbildungsjahr'!C$4=SOLL!$K$4,'PPC-H'!$H102,IF('2. Ausbildungsjahr'!C$4=SOLL!$L$4,'PPC-K'!$H115,IF(C$4=SOLL!$N$4,"-",IF('2. Ausbildungsjahr'!C$4=SOLL!$M$4,Zielbogen!$H56,""))))))))))))))</f>
        <v>-</v>
      </c>
      <c r="D55" s="77" t="str">
        <f>IF(D$4=SOLL!$O$4,'AP Teil 1-K'!$H56,IF(D$4=SOLL!$B$4,TNBa!$H105,IF('2. Ausbildungsjahr'!D$4=SOLL!$C$4,KSMf!$H91,IF('2. Ausbildungsjahr'!D$4=SOLL!$D$4,SOLL!$D$52,IF('2. Ausbildungsjahr'!D$4=SOLL!$E$4,TNBi!$H105,IF('2. Ausbildungsjahr'!D$4=SOLL!$F$4,'TEBa 1&amp;2'!$H105,IF('2. Ausbildungsjahr'!D$4=SOLL!$G$4,'TEBa 3&amp;4'!$H105,IF('2. Ausbildungsjahr'!D$4=SOLL!$H$4,'KSM WA'!$H91,IF('2. Ausbildungsjahr'!D$4=SOLL!$I$4,KSMl!$H56,IF('2. Ausbildungsjahr'!D$4=SOLL!$J$4,#REF!,IF('2. Ausbildungsjahr'!D$4=SOLL!$K$4,'PPC-H'!$H102,IF('2. Ausbildungsjahr'!D$4=SOLL!$L$4,'PPC-K'!$H115,IF(D$4=SOLL!$N$4,"-",IF('2. Ausbildungsjahr'!D$4=SOLL!$M$4,Zielbogen!$H56,""))))))))))))))</f>
        <v>-</v>
      </c>
      <c r="E55" s="77" t="str">
        <f>IF(E$4=SOLL!$O$4,'AP Teil 1-K'!$H56,IF(E$4=SOLL!$B$4,TNBa!$H105,IF('2. Ausbildungsjahr'!E$4=SOLL!$C$4,KSMf!$H91,IF('2. Ausbildungsjahr'!E$4=SOLL!$D$4,SOLL!$D$52,IF('2. Ausbildungsjahr'!E$4=SOLL!$E$4,TNBi!$H105,IF('2. Ausbildungsjahr'!E$4=SOLL!$F$4,'TEBa 1&amp;2'!$H105,IF('2. Ausbildungsjahr'!E$4=SOLL!$G$4,'TEBa 3&amp;4'!$H105,IF('2. Ausbildungsjahr'!E$4=SOLL!$H$4,'KSM WA'!$H91,IF('2. Ausbildungsjahr'!E$4=SOLL!$I$4,KSMl!$H56,IF('2. Ausbildungsjahr'!E$4=SOLL!$J$4,#REF!,IF('2. Ausbildungsjahr'!E$4=SOLL!$K$4,'PPC-H'!$H102,IF('2. Ausbildungsjahr'!E$4=SOLL!$L$4,'PPC-K'!$H115,IF(E$4=SOLL!$N$4,"-",IF('2. Ausbildungsjahr'!E$4=SOLL!$M$4,Zielbogen!$H56,""))))))))))))))</f>
        <v>-</v>
      </c>
      <c r="F55" s="77" t="str">
        <f>IF(F$4=SOLL!$O$4,'AP Teil 1-K'!$H56,IF(F$4=SOLL!$B$4,TNBa!$H105,IF('2. Ausbildungsjahr'!F$4=SOLL!$C$4,KSMf!$H91,IF('2. Ausbildungsjahr'!F$4=SOLL!$D$4,SOLL!$D$52,IF('2. Ausbildungsjahr'!F$4=SOLL!$E$4,TNBi!$H105,IF('2. Ausbildungsjahr'!F$4=SOLL!$F$4,'TEBa 1&amp;2'!$H105,IF('2. Ausbildungsjahr'!F$4=SOLL!$G$4,'TEBa 3&amp;4'!$H105,IF('2. Ausbildungsjahr'!F$4=SOLL!$H$4,'KSM WA'!$H91,IF('2. Ausbildungsjahr'!F$4=SOLL!$I$4,KSMl!$H56,IF('2. Ausbildungsjahr'!F$4=SOLL!$J$4,#REF!,IF('2. Ausbildungsjahr'!F$4=SOLL!$K$4,'PPC-H'!$H102,IF('2. Ausbildungsjahr'!F$4=SOLL!$L$4,'PPC-K'!$H115,IF(F$4=SOLL!$N$4,"-",IF('2. Ausbildungsjahr'!F$4=SOLL!$M$4,Zielbogen!$H56,""))))))))))))))</f>
        <v>-</v>
      </c>
      <c r="G55" s="77" t="str">
        <f>IF(G$4=SOLL!$O$4,'AP Teil 1-K'!$H56,IF(G$4=SOLL!$B$4,TNBa!$H105,IF('2. Ausbildungsjahr'!G$4=SOLL!$C$4,KSMf!$H91,IF('2. Ausbildungsjahr'!G$4=SOLL!$D$4,SOLL!$D$52,IF('2. Ausbildungsjahr'!G$4=SOLL!$E$4,TNBi!$H105,IF('2. Ausbildungsjahr'!G$4=SOLL!$F$4,'TEBa 1&amp;2'!$H105,IF('2. Ausbildungsjahr'!G$4=SOLL!$G$4,'TEBa 3&amp;4'!$H105,IF('2. Ausbildungsjahr'!G$4=SOLL!$H$4,'KSM WA'!$H91,IF('2. Ausbildungsjahr'!G$4=SOLL!$I$4,KSMl!$H56,IF('2. Ausbildungsjahr'!G$4=SOLL!$J$4,#REF!,IF('2. Ausbildungsjahr'!G$4=SOLL!$K$4,'PPC-H'!$H102,IF('2. Ausbildungsjahr'!G$4=SOLL!$L$4,'PPC-K'!$H115,IF(G$4=SOLL!$N$4,"-",IF('2. Ausbildungsjahr'!G$4=SOLL!$M$4,Zielbogen!$H56,""))))))))))))))</f>
        <v>-</v>
      </c>
      <c r="H55" s="77" t="str">
        <f>IF(H$4=SOLL!$O$4,'AP Teil 1-K'!$H56,IF(H$4=SOLL!$B$4,TNBa!$H105,IF('2. Ausbildungsjahr'!H$4=SOLL!$C$4,KSMf!$H91,IF('2. Ausbildungsjahr'!H$4=SOLL!$D$4,SOLL!$D$52,IF('2. Ausbildungsjahr'!H$4=SOLL!$E$4,TNBi!$H105,IF('2. Ausbildungsjahr'!H$4=SOLL!$F$4,'TEBa 1&amp;2'!$H105,IF('2. Ausbildungsjahr'!H$4=SOLL!$G$4,'TEBa 3&amp;4'!$H105,IF('2. Ausbildungsjahr'!H$4=SOLL!$H$4,'KSM WA'!$H91,IF('2. Ausbildungsjahr'!H$4=SOLL!$I$4,KSMl!$H56,IF('2. Ausbildungsjahr'!H$4=SOLL!$J$4,#REF!,IF('2. Ausbildungsjahr'!H$4=SOLL!$K$4,'PPC-H'!$H102,IF('2. Ausbildungsjahr'!H$4=SOLL!$L$4,'PPC-K'!$H115,IF(H$4=SOLL!$N$4,"-",IF('2. Ausbildungsjahr'!H$4=SOLL!$M$4,Zielbogen!$H56,""))))))))))))))</f>
        <v>-</v>
      </c>
      <c r="I55" s="77" t="str">
        <f>IF(I$4=SOLL!$O$4,'AP Teil 1-K'!$H56,IF(I$4=SOLL!$B$4,TNBa!$H105,IF('2. Ausbildungsjahr'!I$4=SOLL!$C$4,KSMf!$H91,IF('2. Ausbildungsjahr'!I$4=SOLL!$D$4,SOLL!$D$52,IF('2. Ausbildungsjahr'!I$4=SOLL!$E$4,TNBi!$H105,IF('2. Ausbildungsjahr'!I$4=SOLL!$F$4,'TEBa 1&amp;2'!$H105,IF('2. Ausbildungsjahr'!I$4=SOLL!$G$4,'TEBa 3&amp;4'!$H105,IF('2. Ausbildungsjahr'!I$4=SOLL!$H$4,'KSM WA'!$H91,IF('2. Ausbildungsjahr'!I$4=SOLL!$I$4,KSMl!$H56,IF('2. Ausbildungsjahr'!I$4=SOLL!$J$4,#REF!,IF('2. Ausbildungsjahr'!I$4=SOLL!$K$4,'PPC-H'!$H102,IF('2. Ausbildungsjahr'!I$4=SOLL!$L$4,'PPC-K'!$H115,IF(I$4=SOLL!$N$4,"-",IF('2. Ausbildungsjahr'!I$4=SOLL!$M$4,Zielbogen!$H56,""))))))))))))))</f>
        <v>-</v>
      </c>
      <c r="J55" s="77" t="str">
        <f>IF(J$4=SOLL!$O$4,'AP Teil 1-K'!$H56,IF(J$4=SOLL!$B$4,TNBa!$H105,IF('2. Ausbildungsjahr'!J$4=SOLL!$C$4,KSMf!$H91,IF('2. Ausbildungsjahr'!J$4=SOLL!$D$4,SOLL!$D$52,IF('2. Ausbildungsjahr'!J$4=SOLL!$E$4,TNBi!$H105,IF('2. Ausbildungsjahr'!J$4=SOLL!$F$4,'TEBa 1&amp;2'!$H105,IF('2. Ausbildungsjahr'!J$4=SOLL!$G$4,'TEBa 3&amp;4'!$H105,IF('2. Ausbildungsjahr'!J$4=SOLL!$H$4,'KSM WA'!$H91,IF('2. Ausbildungsjahr'!J$4=SOLL!$I$4,KSMl!$H56,IF('2. Ausbildungsjahr'!J$4=SOLL!$J$4,#REF!,IF('2. Ausbildungsjahr'!J$4=SOLL!$K$4,'PPC-H'!$H102,IF('2. Ausbildungsjahr'!J$4=SOLL!$L$4,'PPC-K'!$H115,IF(J$4=SOLL!$N$4,"-",IF('2. Ausbildungsjahr'!J$4=SOLL!$M$4,Zielbogen!$H56,""))))))))))))))</f>
        <v>-</v>
      </c>
      <c r="K55" s="77" t="str">
        <f>IF(K$4=SOLL!$O$4,'AP Teil 1-K'!$H56,IF(K$4=SOLL!$B$4,TNBa!$H105,IF('2. Ausbildungsjahr'!K$4=SOLL!$C$4,KSMf!$H91,IF('2. Ausbildungsjahr'!K$4=SOLL!$D$4,SOLL!$D$52,IF('2. Ausbildungsjahr'!K$4=SOLL!$E$4,TNBi!$H105,IF('2. Ausbildungsjahr'!K$4=SOLL!$F$4,'TEBa 1&amp;2'!$H105,IF('2. Ausbildungsjahr'!K$4=SOLL!$G$4,'TEBa 3&amp;4'!$H105,IF('2. Ausbildungsjahr'!K$4=SOLL!$H$4,'KSM WA'!$H91,IF('2. Ausbildungsjahr'!K$4=SOLL!$I$4,KSMl!$H56,IF('2. Ausbildungsjahr'!K$4=SOLL!$J$4,#REF!,IF('2. Ausbildungsjahr'!K$4=SOLL!$K$4,'PPC-H'!$H102,IF('2. Ausbildungsjahr'!K$4=SOLL!$L$4,'PPC-K'!$H115,IF(K$4=SOLL!$N$4,"-",IF('2. Ausbildungsjahr'!K$4=SOLL!$M$4,Zielbogen!$H56,""))))))))))))))</f>
        <v>-</v>
      </c>
      <c r="L55" s="12">
        <f>SUM('Hilfsblatt 2. AJ'!C55,'Hilfsblatt 2. AJ'!E55,'Hilfsblatt 2. AJ'!G55,'Hilfsblatt 2. AJ'!I55,'Hilfsblatt 2. AJ'!K55,'Hilfsblatt 2. AJ'!M55,'Hilfsblatt 2. AJ'!O55,'Hilfsblatt 2. AJ'!Q55,'Hilfsblatt 2. AJ'!S55,'Hilfsblatt 2. AJ'!U55)</f>
        <v>0</v>
      </c>
      <c r="M55" s="11" t="e">
        <f>('Hilfsblatt 2. AJ'!B55*'Hilfsblatt 2. AJ'!C55+'Hilfsblatt 2. AJ'!D55*'Hilfsblatt 2. AJ'!E55+'Hilfsblatt 2. AJ'!F55*'Hilfsblatt 2. AJ'!G55+'Hilfsblatt 2. AJ'!H55*'Hilfsblatt 2. AJ'!I55+'Hilfsblatt 2. AJ'!J55*'Hilfsblatt 2. AJ'!K55+'Hilfsblatt 2. AJ'!L55*'Hilfsblatt 2. AJ'!M55+'Hilfsblatt 2. AJ'!N55*'Hilfsblatt 2. AJ'!O55+'Hilfsblatt 2. AJ'!P55*'Hilfsblatt 2. AJ'!Q55+'Hilfsblatt 2. AJ'!R55*'Hilfsblatt 2. AJ'!S55+'Hilfsblatt 2. AJ'!T55*'Hilfsblatt 2. AJ'!U55)/L55</f>
        <v>#DIV/0!</v>
      </c>
    </row>
    <row r="56" spans="1:13" x14ac:dyDescent="0.25">
      <c r="A56" s="167" t="s">
        <v>17</v>
      </c>
      <c r="B56" s="77" t="str">
        <f>IF(B$4=SOLL!$O$4,'AP Teil 1-K'!$H57,IF(B$4=SOLL!$B$4,TNBa!$H106,IF('2. Ausbildungsjahr'!B$4=SOLL!$C$4,KSMf!$H92,IF('2. Ausbildungsjahr'!B$4=SOLL!$D$4,SOLL!$D$52,IF('2. Ausbildungsjahr'!B$4=SOLL!$E$4,TNBi!$H106,IF('2. Ausbildungsjahr'!B$4=SOLL!$F$4,'TEBa 1&amp;2'!$H106,IF('2. Ausbildungsjahr'!B$4=SOLL!$G$4,'TEBa 3&amp;4'!$H106,IF('2. Ausbildungsjahr'!B$4=SOLL!$H$4,'KSM WA'!$H92,IF('2. Ausbildungsjahr'!B$4=SOLL!$I$4,KSMl!$H57,IF('2. Ausbildungsjahr'!B$4=SOLL!$J$4,#REF!,IF('2. Ausbildungsjahr'!B$4=SOLL!$K$4,'PPC-H'!$H103,IF('2. Ausbildungsjahr'!B$4=SOLL!$L$4,'PPC-K'!$H116,IF(B$4=SOLL!$N$4,"-",IF('2. Ausbildungsjahr'!B$4=SOLL!$M$4,Zielbogen!$H57,""))))))))))))))</f>
        <v>-</v>
      </c>
      <c r="C56" s="77" t="str">
        <f>IF(C$4=SOLL!$O$4,'AP Teil 1-K'!$H57,IF(C$4=SOLL!$B$4,TNBa!$H106,IF('2. Ausbildungsjahr'!C$4=SOLL!$C$4,KSMf!$H92,IF('2. Ausbildungsjahr'!C$4=SOLL!$D$4,SOLL!$D$52,IF('2. Ausbildungsjahr'!C$4=SOLL!$E$4,TNBi!$H106,IF('2. Ausbildungsjahr'!C$4=SOLL!$F$4,'TEBa 1&amp;2'!$H106,IF('2. Ausbildungsjahr'!C$4=SOLL!$G$4,'TEBa 3&amp;4'!$H106,IF('2. Ausbildungsjahr'!C$4=SOLL!$H$4,'KSM WA'!$H92,IF('2. Ausbildungsjahr'!C$4=SOLL!$I$4,KSMl!$H57,IF('2. Ausbildungsjahr'!C$4=SOLL!$J$4,#REF!,IF('2. Ausbildungsjahr'!C$4=SOLL!$K$4,'PPC-H'!$H103,IF('2. Ausbildungsjahr'!C$4=SOLL!$L$4,'PPC-K'!$H116,IF(C$4=SOLL!$N$4,"-",IF('2. Ausbildungsjahr'!C$4=SOLL!$M$4,Zielbogen!$H57,""))))))))))))))</f>
        <v>-</v>
      </c>
      <c r="D56" s="77" t="str">
        <f>IF(D$4=SOLL!$O$4,'AP Teil 1-K'!$H57,IF(D$4=SOLL!$B$4,TNBa!$H106,IF('2. Ausbildungsjahr'!D$4=SOLL!$C$4,KSMf!$H92,IF('2. Ausbildungsjahr'!D$4=SOLL!$D$4,SOLL!$D$52,IF('2. Ausbildungsjahr'!D$4=SOLL!$E$4,TNBi!$H106,IF('2. Ausbildungsjahr'!D$4=SOLL!$F$4,'TEBa 1&amp;2'!$H106,IF('2. Ausbildungsjahr'!D$4=SOLL!$G$4,'TEBa 3&amp;4'!$H106,IF('2. Ausbildungsjahr'!D$4=SOLL!$H$4,'KSM WA'!$H92,IF('2. Ausbildungsjahr'!D$4=SOLL!$I$4,KSMl!$H57,IF('2. Ausbildungsjahr'!D$4=SOLL!$J$4,#REF!,IF('2. Ausbildungsjahr'!D$4=SOLL!$K$4,'PPC-H'!$H103,IF('2. Ausbildungsjahr'!D$4=SOLL!$L$4,'PPC-K'!$H116,IF(D$4=SOLL!$N$4,"-",IF('2. Ausbildungsjahr'!D$4=SOLL!$M$4,Zielbogen!$H57,""))))))))))))))</f>
        <v>-</v>
      </c>
      <c r="E56" s="77" t="str">
        <f>IF(E$4=SOLL!$O$4,'AP Teil 1-K'!$H57,IF(E$4=SOLL!$B$4,TNBa!$H106,IF('2. Ausbildungsjahr'!E$4=SOLL!$C$4,KSMf!$H92,IF('2. Ausbildungsjahr'!E$4=SOLL!$D$4,SOLL!$D$52,IF('2. Ausbildungsjahr'!E$4=SOLL!$E$4,TNBi!$H106,IF('2. Ausbildungsjahr'!E$4=SOLL!$F$4,'TEBa 1&amp;2'!$H106,IF('2. Ausbildungsjahr'!E$4=SOLL!$G$4,'TEBa 3&amp;4'!$H106,IF('2. Ausbildungsjahr'!E$4=SOLL!$H$4,'KSM WA'!$H92,IF('2. Ausbildungsjahr'!E$4=SOLL!$I$4,KSMl!$H57,IF('2. Ausbildungsjahr'!E$4=SOLL!$J$4,#REF!,IF('2. Ausbildungsjahr'!E$4=SOLL!$K$4,'PPC-H'!$H103,IF('2. Ausbildungsjahr'!E$4=SOLL!$L$4,'PPC-K'!$H116,IF(E$4=SOLL!$N$4,"-",IF('2. Ausbildungsjahr'!E$4=SOLL!$M$4,Zielbogen!$H57,""))))))))))))))</f>
        <v>-</v>
      </c>
      <c r="F56" s="77" t="str">
        <f>IF(F$4=SOLL!$O$4,'AP Teil 1-K'!$H57,IF(F$4=SOLL!$B$4,TNBa!$H106,IF('2. Ausbildungsjahr'!F$4=SOLL!$C$4,KSMf!$H92,IF('2. Ausbildungsjahr'!F$4=SOLL!$D$4,SOLL!$D$52,IF('2. Ausbildungsjahr'!F$4=SOLL!$E$4,TNBi!$H106,IF('2. Ausbildungsjahr'!F$4=SOLL!$F$4,'TEBa 1&amp;2'!$H106,IF('2. Ausbildungsjahr'!F$4=SOLL!$G$4,'TEBa 3&amp;4'!$H106,IF('2. Ausbildungsjahr'!F$4=SOLL!$H$4,'KSM WA'!$H92,IF('2. Ausbildungsjahr'!F$4=SOLL!$I$4,KSMl!$H57,IF('2. Ausbildungsjahr'!F$4=SOLL!$J$4,#REF!,IF('2. Ausbildungsjahr'!F$4=SOLL!$K$4,'PPC-H'!$H103,IF('2. Ausbildungsjahr'!F$4=SOLL!$L$4,'PPC-K'!$H116,IF(F$4=SOLL!$N$4,"-",IF('2. Ausbildungsjahr'!F$4=SOLL!$M$4,Zielbogen!$H57,""))))))))))))))</f>
        <v>-</v>
      </c>
      <c r="G56" s="77" t="str">
        <f>IF(G$4=SOLL!$O$4,'AP Teil 1-K'!$H57,IF(G$4=SOLL!$B$4,TNBa!$H106,IF('2. Ausbildungsjahr'!G$4=SOLL!$C$4,KSMf!$H92,IF('2. Ausbildungsjahr'!G$4=SOLL!$D$4,SOLL!$D$52,IF('2. Ausbildungsjahr'!G$4=SOLL!$E$4,TNBi!$H106,IF('2. Ausbildungsjahr'!G$4=SOLL!$F$4,'TEBa 1&amp;2'!$H106,IF('2. Ausbildungsjahr'!G$4=SOLL!$G$4,'TEBa 3&amp;4'!$H106,IF('2. Ausbildungsjahr'!G$4=SOLL!$H$4,'KSM WA'!$H92,IF('2. Ausbildungsjahr'!G$4=SOLL!$I$4,KSMl!$H57,IF('2. Ausbildungsjahr'!G$4=SOLL!$J$4,#REF!,IF('2. Ausbildungsjahr'!G$4=SOLL!$K$4,'PPC-H'!$H103,IF('2. Ausbildungsjahr'!G$4=SOLL!$L$4,'PPC-K'!$H116,IF(G$4=SOLL!$N$4,"-",IF('2. Ausbildungsjahr'!G$4=SOLL!$M$4,Zielbogen!$H57,""))))))))))))))</f>
        <v>-</v>
      </c>
      <c r="H56" s="77" t="str">
        <f>IF(H$4=SOLL!$O$4,'AP Teil 1-K'!$H57,IF(H$4=SOLL!$B$4,TNBa!$H106,IF('2. Ausbildungsjahr'!H$4=SOLL!$C$4,KSMf!$H92,IF('2. Ausbildungsjahr'!H$4=SOLL!$D$4,SOLL!$D$52,IF('2. Ausbildungsjahr'!H$4=SOLL!$E$4,TNBi!$H106,IF('2. Ausbildungsjahr'!H$4=SOLL!$F$4,'TEBa 1&amp;2'!$H106,IF('2. Ausbildungsjahr'!H$4=SOLL!$G$4,'TEBa 3&amp;4'!$H106,IF('2. Ausbildungsjahr'!H$4=SOLL!$H$4,'KSM WA'!$H92,IF('2. Ausbildungsjahr'!H$4=SOLL!$I$4,KSMl!$H57,IF('2. Ausbildungsjahr'!H$4=SOLL!$J$4,#REF!,IF('2. Ausbildungsjahr'!H$4=SOLL!$K$4,'PPC-H'!$H103,IF('2. Ausbildungsjahr'!H$4=SOLL!$L$4,'PPC-K'!$H116,IF(H$4=SOLL!$N$4,"-",IF('2. Ausbildungsjahr'!H$4=SOLL!$M$4,Zielbogen!$H57,""))))))))))))))</f>
        <v>-</v>
      </c>
      <c r="I56" s="77" t="str">
        <f>IF(I$4=SOLL!$O$4,'AP Teil 1-K'!$H57,IF(I$4=SOLL!$B$4,TNBa!$H106,IF('2. Ausbildungsjahr'!I$4=SOLL!$C$4,KSMf!$H92,IF('2. Ausbildungsjahr'!I$4=SOLL!$D$4,SOLL!$D$52,IF('2. Ausbildungsjahr'!I$4=SOLL!$E$4,TNBi!$H106,IF('2. Ausbildungsjahr'!I$4=SOLL!$F$4,'TEBa 1&amp;2'!$H106,IF('2. Ausbildungsjahr'!I$4=SOLL!$G$4,'TEBa 3&amp;4'!$H106,IF('2. Ausbildungsjahr'!I$4=SOLL!$H$4,'KSM WA'!$H92,IF('2. Ausbildungsjahr'!I$4=SOLL!$I$4,KSMl!$H57,IF('2. Ausbildungsjahr'!I$4=SOLL!$J$4,#REF!,IF('2. Ausbildungsjahr'!I$4=SOLL!$K$4,'PPC-H'!$H103,IF('2. Ausbildungsjahr'!I$4=SOLL!$L$4,'PPC-K'!$H116,IF(I$4=SOLL!$N$4,"-",IF('2. Ausbildungsjahr'!I$4=SOLL!$M$4,Zielbogen!$H57,""))))))))))))))</f>
        <v>-</v>
      </c>
      <c r="J56" s="77" t="str">
        <f>IF(J$4=SOLL!$O$4,'AP Teil 1-K'!$H57,IF(J$4=SOLL!$B$4,TNBa!$H106,IF('2. Ausbildungsjahr'!J$4=SOLL!$C$4,KSMf!$H92,IF('2. Ausbildungsjahr'!J$4=SOLL!$D$4,SOLL!$D$52,IF('2. Ausbildungsjahr'!J$4=SOLL!$E$4,TNBi!$H106,IF('2. Ausbildungsjahr'!J$4=SOLL!$F$4,'TEBa 1&amp;2'!$H106,IF('2. Ausbildungsjahr'!J$4=SOLL!$G$4,'TEBa 3&amp;4'!$H106,IF('2. Ausbildungsjahr'!J$4=SOLL!$H$4,'KSM WA'!$H92,IF('2. Ausbildungsjahr'!J$4=SOLL!$I$4,KSMl!$H57,IF('2. Ausbildungsjahr'!J$4=SOLL!$J$4,#REF!,IF('2. Ausbildungsjahr'!J$4=SOLL!$K$4,'PPC-H'!$H103,IF('2. Ausbildungsjahr'!J$4=SOLL!$L$4,'PPC-K'!$H116,IF(J$4=SOLL!$N$4,"-",IF('2. Ausbildungsjahr'!J$4=SOLL!$M$4,Zielbogen!$H57,""))))))))))))))</f>
        <v>-</v>
      </c>
      <c r="K56" s="77" t="str">
        <f>IF(K$4=SOLL!$O$4,'AP Teil 1-K'!$H57,IF(K$4=SOLL!$B$4,TNBa!$H106,IF('2. Ausbildungsjahr'!K$4=SOLL!$C$4,KSMf!$H92,IF('2. Ausbildungsjahr'!K$4=SOLL!$D$4,SOLL!$D$52,IF('2. Ausbildungsjahr'!K$4=SOLL!$E$4,TNBi!$H106,IF('2. Ausbildungsjahr'!K$4=SOLL!$F$4,'TEBa 1&amp;2'!$H106,IF('2. Ausbildungsjahr'!K$4=SOLL!$G$4,'TEBa 3&amp;4'!$H106,IF('2. Ausbildungsjahr'!K$4=SOLL!$H$4,'KSM WA'!$H92,IF('2. Ausbildungsjahr'!K$4=SOLL!$I$4,KSMl!$H57,IF('2. Ausbildungsjahr'!K$4=SOLL!$J$4,#REF!,IF('2. Ausbildungsjahr'!K$4=SOLL!$K$4,'PPC-H'!$H103,IF('2. Ausbildungsjahr'!K$4=SOLL!$L$4,'PPC-K'!$H116,IF(K$4=SOLL!$N$4,"-",IF('2. Ausbildungsjahr'!K$4=SOLL!$M$4,Zielbogen!$H57,""))))))))))))))</f>
        <v>-</v>
      </c>
      <c r="L56" s="12">
        <f>SUM('Hilfsblatt 2. AJ'!C56,'Hilfsblatt 2. AJ'!E56,'Hilfsblatt 2. AJ'!G56,'Hilfsblatt 2. AJ'!I56,'Hilfsblatt 2. AJ'!K56,'Hilfsblatt 2. AJ'!M56,'Hilfsblatt 2. AJ'!O56,'Hilfsblatt 2. AJ'!Q56,'Hilfsblatt 2. AJ'!S56,'Hilfsblatt 2. AJ'!U56)</f>
        <v>0</v>
      </c>
      <c r="M56" s="11" t="e">
        <f>('Hilfsblatt 2. AJ'!B56*'Hilfsblatt 2. AJ'!C56+'Hilfsblatt 2. AJ'!D56*'Hilfsblatt 2. AJ'!E56+'Hilfsblatt 2. AJ'!F56*'Hilfsblatt 2. AJ'!G56+'Hilfsblatt 2. AJ'!H56*'Hilfsblatt 2. AJ'!I56+'Hilfsblatt 2. AJ'!J56*'Hilfsblatt 2. AJ'!K56+'Hilfsblatt 2. AJ'!L56*'Hilfsblatt 2. AJ'!M56+'Hilfsblatt 2. AJ'!N56*'Hilfsblatt 2. AJ'!O56+'Hilfsblatt 2. AJ'!P56*'Hilfsblatt 2. AJ'!Q56+'Hilfsblatt 2. AJ'!R56*'Hilfsblatt 2. AJ'!S56+'Hilfsblatt 2. AJ'!T56*'Hilfsblatt 2. AJ'!U56)/L56</f>
        <v>#DIV/0!</v>
      </c>
    </row>
    <row r="57" spans="1:13" x14ac:dyDescent="0.25">
      <c r="A57" s="5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12"/>
      <c r="M57" s="11"/>
    </row>
    <row r="58" spans="1:13" ht="18" x14ac:dyDescent="0.25">
      <c r="A58" s="169" t="s">
        <v>87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12"/>
      <c r="M58" s="11"/>
    </row>
    <row r="59" spans="1:13" x14ac:dyDescent="0.25">
      <c r="A59" s="93" t="s">
        <v>88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2"/>
      <c r="M59" s="11"/>
    </row>
    <row r="60" spans="1:13" x14ac:dyDescent="0.25">
      <c r="A60" s="167" t="s">
        <v>39</v>
      </c>
      <c r="B60" s="77" t="str">
        <f>IF(B$4=SOLL!$O$4,'AP Teil 1-K'!$H61,IF(B$4=SOLL!$B$4,TNBa!$H110,IF('2. Ausbildungsjahr'!B$4=SOLL!$C$4,KSMf!$H96,IF('2. Ausbildungsjahr'!B$4=SOLL!$D$4,SOLL!$D$52,IF('2. Ausbildungsjahr'!B$4=SOLL!$E$4,TNBi!$H110,IF('2. Ausbildungsjahr'!B$4=SOLL!$F$4,'TEBa 1&amp;2'!$H110,IF('2. Ausbildungsjahr'!B$4=SOLL!$G$4,'TEBa 3&amp;4'!$H110,IF('2. Ausbildungsjahr'!B$4=SOLL!$H$4,'KSM WA'!$H96,IF('2. Ausbildungsjahr'!B$4=SOLL!$I$4,KSMl!$H61,IF('2. Ausbildungsjahr'!B$4=SOLL!$J$4,#REF!,IF('2. Ausbildungsjahr'!B$4=SOLL!$K$4,'PPC-H'!$H107,IF('2. Ausbildungsjahr'!B$4=SOLL!$L$4,'PPC-K'!$H120,IF(B$4=SOLL!$N$4,"-",IF('2. Ausbildungsjahr'!B$4=SOLL!$M$4,Zielbogen!$H61,""))))))))))))))</f>
        <v>-</v>
      </c>
      <c r="C60" s="77" t="str">
        <f>IF(C$4=SOLL!$O$4,'AP Teil 1-K'!$H61,IF(C$4=SOLL!$B$4,TNBa!$H110,IF('2. Ausbildungsjahr'!C$4=SOLL!$C$4,KSMf!$H96,IF('2. Ausbildungsjahr'!C$4=SOLL!$D$4,SOLL!$D$52,IF('2. Ausbildungsjahr'!C$4=SOLL!$E$4,TNBi!$H110,IF('2. Ausbildungsjahr'!C$4=SOLL!$F$4,'TEBa 1&amp;2'!$H110,IF('2. Ausbildungsjahr'!C$4=SOLL!$G$4,'TEBa 3&amp;4'!$H110,IF('2. Ausbildungsjahr'!C$4=SOLL!$H$4,'KSM WA'!$H96,IF('2. Ausbildungsjahr'!C$4=SOLL!$I$4,KSMl!$H61,IF('2. Ausbildungsjahr'!C$4=SOLL!$J$4,#REF!,IF('2. Ausbildungsjahr'!C$4=SOLL!$K$4,'PPC-H'!$H107,IF('2. Ausbildungsjahr'!C$4=SOLL!$L$4,'PPC-K'!$H120,IF(C$4=SOLL!$N$4,"-",IF('2. Ausbildungsjahr'!C$4=SOLL!$M$4,Zielbogen!$H61,""))))))))))))))</f>
        <v>-</v>
      </c>
      <c r="D60" s="77" t="str">
        <f>IF(D$4=SOLL!$O$4,'AP Teil 1-K'!$H61,IF(D$4=SOLL!$B$4,TNBa!$H110,IF('2. Ausbildungsjahr'!D$4=SOLL!$C$4,KSMf!$H96,IF('2. Ausbildungsjahr'!D$4=SOLL!$D$4,SOLL!$D$52,IF('2. Ausbildungsjahr'!D$4=SOLL!$E$4,TNBi!$H110,IF('2. Ausbildungsjahr'!D$4=SOLL!$F$4,'TEBa 1&amp;2'!$H110,IF('2. Ausbildungsjahr'!D$4=SOLL!$G$4,'TEBa 3&amp;4'!$H110,IF('2. Ausbildungsjahr'!D$4=SOLL!$H$4,'KSM WA'!$H96,IF('2. Ausbildungsjahr'!D$4=SOLL!$I$4,KSMl!$H61,IF('2. Ausbildungsjahr'!D$4=SOLL!$J$4,#REF!,IF('2. Ausbildungsjahr'!D$4=SOLL!$K$4,'PPC-H'!$H107,IF('2. Ausbildungsjahr'!D$4=SOLL!$L$4,'PPC-K'!$H120,IF(D$4=SOLL!$N$4,"-",IF('2. Ausbildungsjahr'!D$4=SOLL!$M$4,Zielbogen!$H61,""))))))))))))))</f>
        <v>-</v>
      </c>
      <c r="E60" s="77" t="str">
        <f>IF(E$4=SOLL!$O$4,'AP Teil 1-K'!$H61,IF(E$4=SOLL!$B$4,TNBa!$H110,IF('2. Ausbildungsjahr'!E$4=SOLL!$C$4,KSMf!$H96,IF('2. Ausbildungsjahr'!E$4=SOLL!$D$4,SOLL!$D$52,IF('2. Ausbildungsjahr'!E$4=SOLL!$E$4,TNBi!$H110,IF('2. Ausbildungsjahr'!E$4=SOLL!$F$4,'TEBa 1&amp;2'!$H110,IF('2. Ausbildungsjahr'!E$4=SOLL!$G$4,'TEBa 3&amp;4'!$H110,IF('2. Ausbildungsjahr'!E$4=SOLL!$H$4,'KSM WA'!$H96,IF('2. Ausbildungsjahr'!E$4=SOLL!$I$4,KSMl!$H61,IF('2. Ausbildungsjahr'!E$4=SOLL!$J$4,#REF!,IF('2. Ausbildungsjahr'!E$4=SOLL!$K$4,'PPC-H'!$H107,IF('2. Ausbildungsjahr'!E$4=SOLL!$L$4,'PPC-K'!$H120,IF(E$4=SOLL!$N$4,"-",IF('2. Ausbildungsjahr'!E$4=SOLL!$M$4,Zielbogen!$H61,""))))))))))))))</f>
        <v>-</v>
      </c>
      <c r="F60" s="77" t="str">
        <f>IF(F$4=SOLL!$O$4,'AP Teil 1-K'!$H61,IF(F$4=SOLL!$B$4,TNBa!$H110,IF('2. Ausbildungsjahr'!F$4=SOLL!$C$4,KSMf!$H96,IF('2. Ausbildungsjahr'!F$4=SOLL!$D$4,SOLL!$D$52,IF('2. Ausbildungsjahr'!F$4=SOLL!$E$4,TNBi!$H110,IF('2. Ausbildungsjahr'!F$4=SOLL!$F$4,'TEBa 1&amp;2'!$H110,IF('2. Ausbildungsjahr'!F$4=SOLL!$G$4,'TEBa 3&amp;4'!$H110,IF('2. Ausbildungsjahr'!F$4=SOLL!$H$4,'KSM WA'!$H96,IF('2. Ausbildungsjahr'!F$4=SOLL!$I$4,KSMl!$H61,IF('2. Ausbildungsjahr'!F$4=SOLL!$J$4,#REF!,IF('2. Ausbildungsjahr'!F$4=SOLL!$K$4,'PPC-H'!$H107,IF('2. Ausbildungsjahr'!F$4=SOLL!$L$4,'PPC-K'!$H120,IF(F$4=SOLL!$N$4,"-",IF('2. Ausbildungsjahr'!F$4=SOLL!$M$4,Zielbogen!$H61,""))))))))))))))</f>
        <v>-</v>
      </c>
      <c r="G60" s="77" t="str">
        <f>IF(G$4=SOLL!$O$4,'AP Teil 1-K'!$H61,IF(G$4=SOLL!$B$4,TNBa!$H110,IF('2. Ausbildungsjahr'!G$4=SOLL!$C$4,KSMf!$H96,IF('2. Ausbildungsjahr'!G$4=SOLL!$D$4,SOLL!$D$52,IF('2. Ausbildungsjahr'!G$4=SOLL!$E$4,TNBi!$H110,IF('2. Ausbildungsjahr'!G$4=SOLL!$F$4,'TEBa 1&amp;2'!$H110,IF('2. Ausbildungsjahr'!G$4=SOLL!$G$4,'TEBa 3&amp;4'!$H110,IF('2. Ausbildungsjahr'!G$4=SOLL!$H$4,'KSM WA'!$H96,IF('2. Ausbildungsjahr'!G$4=SOLL!$I$4,KSMl!$H61,IF('2. Ausbildungsjahr'!G$4=SOLL!$J$4,#REF!,IF('2. Ausbildungsjahr'!G$4=SOLL!$K$4,'PPC-H'!$H107,IF('2. Ausbildungsjahr'!G$4=SOLL!$L$4,'PPC-K'!$H120,IF(G$4=SOLL!$N$4,"-",IF('2. Ausbildungsjahr'!G$4=SOLL!$M$4,Zielbogen!$H61,""))))))))))))))</f>
        <v>-</v>
      </c>
      <c r="H60" s="77" t="str">
        <f>IF(H$4=SOLL!$O$4,'AP Teil 1-K'!$H61,IF(H$4=SOLL!$B$4,TNBa!$H110,IF('2. Ausbildungsjahr'!H$4=SOLL!$C$4,KSMf!$H96,IF('2. Ausbildungsjahr'!H$4=SOLL!$D$4,SOLL!$D$52,IF('2. Ausbildungsjahr'!H$4=SOLL!$E$4,TNBi!$H110,IF('2. Ausbildungsjahr'!H$4=SOLL!$F$4,'TEBa 1&amp;2'!$H110,IF('2. Ausbildungsjahr'!H$4=SOLL!$G$4,'TEBa 3&amp;4'!$H110,IF('2. Ausbildungsjahr'!H$4=SOLL!$H$4,'KSM WA'!$H96,IF('2. Ausbildungsjahr'!H$4=SOLL!$I$4,KSMl!$H61,IF('2. Ausbildungsjahr'!H$4=SOLL!$J$4,#REF!,IF('2. Ausbildungsjahr'!H$4=SOLL!$K$4,'PPC-H'!$H107,IF('2. Ausbildungsjahr'!H$4=SOLL!$L$4,'PPC-K'!$H120,IF(H$4=SOLL!$N$4,"-",IF('2. Ausbildungsjahr'!H$4=SOLL!$M$4,Zielbogen!$H61,""))))))))))))))</f>
        <v>-</v>
      </c>
      <c r="I60" s="77" t="str">
        <f>IF(I$4=SOLL!$O$4,'AP Teil 1-K'!$H61,IF(I$4=SOLL!$B$4,TNBa!$H110,IF('2. Ausbildungsjahr'!I$4=SOLL!$C$4,KSMf!$H96,IF('2. Ausbildungsjahr'!I$4=SOLL!$D$4,SOLL!$D$52,IF('2. Ausbildungsjahr'!I$4=SOLL!$E$4,TNBi!$H110,IF('2. Ausbildungsjahr'!I$4=SOLL!$F$4,'TEBa 1&amp;2'!$H110,IF('2. Ausbildungsjahr'!I$4=SOLL!$G$4,'TEBa 3&amp;4'!$H110,IF('2. Ausbildungsjahr'!I$4=SOLL!$H$4,'KSM WA'!$H96,IF('2. Ausbildungsjahr'!I$4=SOLL!$I$4,KSMl!$H61,IF('2. Ausbildungsjahr'!I$4=SOLL!$J$4,#REF!,IF('2. Ausbildungsjahr'!I$4=SOLL!$K$4,'PPC-H'!$H107,IF('2. Ausbildungsjahr'!I$4=SOLL!$L$4,'PPC-K'!$H120,IF(I$4=SOLL!$N$4,"-",IF('2. Ausbildungsjahr'!I$4=SOLL!$M$4,Zielbogen!$H61,""))))))))))))))</f>
        <v>-</v>
      </c>
      <c r="J60" s="77" t="str">
        <f>IF(J$4=SOLL!$O$4,'AP Teil 1-K'!$H61,IF(J$4=SOLL!$B$4,TNBa!$H110,IF('2. Ausbildungsjahr'!J$4=SOLL!$C$4,KSMf!$H96,IF('2. Ausbildungsjahr'!J$4=SOLL!$D$4,SOLL!$D$52,IF('2. Ausbildungsjahr'!J$4=SOLL!$E$4,TNBi!$H110,IF('2. Ausbildungsjahr'!J$4=SOLL!$F$4,'TEBa 1&amp;2'!$H110,IF('2. Ausbildungsjahr'!J$4=SOLL!$G$4,'TEBa 3&amp;4'!$H110,IF('2. Ausbildungsjahr'!J$4=SOLL!$H$4,'KSM WA'!$H96,IF('2. Ausbildungsjahr'!J$4=SOLL!$I$4,KSMl!$H61,IF('2. Ausbildungsjahr'!J$4=SOLL!$J$4,#REF!,IF('2. Ausbildungsjahr'!J$4=SOLL!$K$4,'PPC-H'!$H107,IF('2. Ausbildungsjahr'!J$4=SOLL!$L$4,'PPC-K'!$H120,IF(J$4=SOLL!$N$4,"-",IF('2. Ausbildungsjahr'!J$4=SOLL!$M$4,Zielbogen!$H61,""))))))))))))))</f>
        <v>-</v>
      </c>
      <c r="K60" s="77" t="str">
        <f>IF(K$4=SOLL!$O$4,'AP Teil 1-K'!$H61,IF(K$4=SOLL!$B$4,TNBa!$H110,IF('2. Ausbildungsjahr'!K$4=SOLL!$C$4,KSMf!$H96,IF('2. Ausbildungsjahr'!K$4=SOLL!$D$4,SOLL!$D$52,IF('2. Ausbildungsjahr'!K$4=SOLL!$E$4,TNBi!$H110,IF('2. Ausbildungsjahr'!K$4=SOLL!$F$4,'TEBa 1&amp;2'!$H110,IF('2. Ausbildungsjahr'!K$4=SOLL!$G$4,'TEBa 3&amp;4'!$H110,IF('2. Ausbildungsjahr'!K$4=SOLL!$H$4,'KSM WA'!$H96,IF('2. Ausbildungsjahr'!K$4=SOLL!$I$4,KSMl!$H61,IF('2. Ausbildungsjahr'!K$4=SOLL!$J$4,#REF!,IF('2. Ausbildungsjahr'!K$4=SOLL!$K$4,'PPC-H'!$H107,IF('2. Ausbildungsjahr'!K$4=SOLL!$L$4,'PPC-K'!$H120,IF(K$4=SOLL!$N$4,"-",IF('2. Ausbildungsjahr'!K$4=SOLL!$M$4,Zielbogen!$H61,""))))))))))))))</f>
        <v>-</v>
      </c>
      <c r="L60" s="12">
        <f>SUM('Hilfsblatt 2. AJ'!C60,'Hilfsblatt 2. AJ'!E60,'Hilfsblatt 2. AJ'!G60,'Hilfsblatt 2. AJ'!I60,'Hilfsblatt 2. AJ'!K60,'Hilfsblatt 2. AJ'!M60,'Hilfsblatt 2. AJ'!O60,'Hilfsblatt 2. AJ'!Q60,'Hilfsblatt 2. AJ'!S60,'Hilfsblatt 2. AJ'!U60)</f>
        <v>0</v>
      </c>
      <c r="M60" s="11" t="e">
        <f>('Hilfsblatt 2. AJ'!B60*'Hilfsblatt 2. AJ'!C60+'Hilfsblatt 2. AJ'!D60*'Hilfsblatt 2. AJ'!E60+'Hilfsblatt 2. AJ'!F60*'Hilfsblatt 2. AJ'!G60+'Hilfsblatt 2. AJ'!H60*'Hilfsblatt 2. AJ'!I60+'Hilfsblatt 2. AJ'!J60*'Hilfsblatt 2. AJ'!K60+'Hilfsblatt 2. AJ'!L60*'Hilfsblatt 2. AJ'!M60+'Hilfsblatt 2. AJ'!N60*'Hilfsblatt 2. AJ'!O60+'Hilfsblatt 2. AJ'!P60*'Hilfsblatt 2. AJ'!Q60+'Hilfsblatt 2. AJ'!R60*'Hilfsblatt 2. AJ'!S60+'Hilfsblatt 2. AJ'!T60*'Hilfsblatt 2. AJ'!U60)/L60</f>
        <v>#DIV/0!</v>
      </c>
    </row>
    <row r="61" spans="1:13" x14ac:dyDescent="0.25">
      <c r="A61" s="167" t="s">
        <v>40</v>
      </c>
      <c r="B61" s="77" t="str">
        <f>IF(B$4=SOLL!$O$4,'AP Teil 1-K'!$H62,IF(B$4=SOLL!$B$4,TNBa!$H111,IF('2. Ausbildungsjahr'!B$4=SOLL!$C$4,KSMf!$H97,IF('2. Ausbildungsjahr'!B$4=SOLL!$D$4,TNFs!$H77,IF('2. Ausbildungsjahr'!B$4=SOLL!$E$4,TNBi!$H111,IF('2. Ausbildungsjahr'!B$4=SOLL!$F$4,'TEBa 1&amp;2'!$H111,IF('2. Ausbildungsjahr'!B$4=SOLL!$G$4,'TEBa 3&amp;4'!$H111,IF('2. Ausbildungsjahr'!B$4=SOLL!$H$4,'KSM WA'!$H97,IF('2. Ausbildungsjahr'!B$4=SOLL!$I$4,KSMl!$H62,IF('2. Ausbildungsjahr'!B$4=SOLL!$J$4,#REF!,IF('2. Ausbildungsjahr'!B$4=SOLL!$K$4,'PPC-H'!$H108,IF('2. Ausbildungsjahr'!B$4=SOLL!$L$4,'PPC-K'!$H121,IF(B$4=SOLL!$N$4,"-",IF('2. Ausbildungsjahr'!B$4=SOLL!$M$4,Zielbogen!$H62,""))))))))))))))</f>
        <v>-</v>
      </c>
      <c r="C61" s="77" t="str">
        <f>IF(C$4=SOLL!$O$4,'AP Teil 1-K'!$H62,IF(C$4=SOLL!$B$4,TNBa!$H111,IF('2. Ausbildungsjahr'!C$4=SOLL!$C$4,KSMf!$H97,IF('2. Ausbildungsjahr'!C$4=SOLL!$D$4,TNFs!$H77,IF('2. Ausbildungsjahr'!C$4=SOLL!$E$4,TNBi!$H111,IF('2. Ausbildungsjahr'!C$4=SOLL!$F$4,'TEBa 1&amp;2'!$H111,IF('2. Ausbildungsjahr'!C$4=SOLL!$G$4,'TEBa 3&amp;4'!$H111,IF('2. Ausbildungsjahr'!C$4=SOLL!$H$4,'KSM WA'!$H97,IF('2. Ausbildungsjahr'!C$4=SOLL!$I$4,KSMl!$H62,IF('2. Ausbildungsjahr'!C$4=SOLL!$J$4,#REF!,IF('2. Ausbildungsjahr'!C$4=SOLL!$K$4,'PPC-H'!$H108,IF('2. Ausbildungsjahr'!C$4=SOLL!$L$4,'PPC-K'!$H121,IF(C$4=SOLL!$N$4,"-",IF('2. Ausbildungsjahr'!C$4=SOLL!$M$4,Zielbogen!$H62,""))))))))))))))</f>
        <v>-</v>
      </c>
      <c r="D61" s="77" t="str">
        <f>IF(D$4=SOLL!$O$4,'AP Teil 1-K'!$H62,IF(D$4=SOLL!$B$4,TNBa!$H111,IF('2. Ausbildungsjahr'!D$4=SOLL!$C$4,KSMf!$H97,IF('2. Ausbildungsjahr'!D$4=SOLL!$D$4,TNFs!$H77,IF('2. Ausbildungsjahr'!D$4=SOLL!$E$4,TNBi!$H111,IF('2. Ausbildungsjahr'!D$4=SOLL!$F$4,'TEBa 1&amp;2'!$H111,IF('2. Ausbildungsjahr'!D$4=SOLL!$G$4,'TEBa 3&amp;4'!$H111,IF('2. Ausbildungsjahr'!D$4=SOLL!$H$4,'KSM WA'!$H97,IF('2. Ausbildungsjahr'!D$4=SOLL!$I$4,KSMl!$H62,IF('2. Ausbildungsjahr'!D$4=SOLL!$J$4,#REF!,IF('2. Ausbildungsjahr'!D$4=SOLL!$K$4,'PPC-H'!$H108,IF('2. Ausbildungsjahr'!D$4=SOLL!$L$4,'PPC-K'!$H121,IF(D$4=SOLL!$N$4,"-",IF('2. Ausbildungsjahr'!D$4=SOLL!$M$4,Zielbogen!$H62,""))))))))))))))</f>
        <v>-</v>
      </c>
      <c r="E61" s="77" t="str">
        <f>IF(E$4=SOLL!$O$4,'AP Teil 1-K'!$H62,IF(E$4=SOLL!$B$4,TNBa!$H111,IF('2. Ausbildungsjahr'!E$4=SOLL!$C$4,KSMf!$H97,IF('2. Ausbildungsjahr'!E$4=SOLL!$D$4,TNFs!$H77,IF('2. Ausbildungsjahr'!E$4=SOLL!$E$4,TNBi!$H111,IF('2. Ausbildungsjahr'!E$4=SOLL!$F$4,'TEBa 1&amp;2'!$H111,IF('2. Ausbildungsjahr'!E$4=SOLL!$G$4,'TEBa 3&amp;4'!$H111,IF('2. Ausbildungsjahr'!E$4=SOLL!$H$4,'KSM WA'!$H97,IF('2. Ausbildungsjahr'!E$4=SOLL!$I$4,KSMl!$H62,IF('2. Ausbildungsjahr'!E$4=SOLL!$J$4,#REF!,IF('2. Ausbildungsjahr'!E$4=SOLL!$K$4,'PPC-H'!$H108,IF('2. Ausbildungsjahr'!E$4=SOLL!$L$4,'PPC-K'!$H121,IF(E$4=SOLL!$N$4,"-",IF('2. Ausbildungsjahr'!E$4=SOLL!$M$4,Zielbogen!$H62,""))))))))))))))</f>
        <v>-</v>
      </c>
      <c r="F61" s="77" t="str">
        <f>IF(F$4=SOLL!$O$4,'AP Teil 1-K'!$H62,IF(F$4=SOLL!$B$4,TNBa!$H111,IF('2. Ausbildungsjahr'!F$4=SOLL!$C$4,KSMf!$H97,IF('2. Ausbildungsjahr'!F$4=SOLL!$D$4,TNFs!$H77,IF('2. Ausbildungsjahr'!F$4=SOLL!$E$4,TNBi!$H111,IF('2. Ausbildungsjahr'!F$4=SOLL!$F$4,'TEBa 1&amp;2'!$H111,IF('2. Ausbildungsjahr'!F$4=SOLL!$G$4,'TEBa 3&amp;4'!$H111,IF('2. Ausbildungsjahr'!F$4=SOLL!$H$4,'KSM WA'!$H97,IF('2. Ausbildungsjahr'!F$4=SOLL!$I$4,KSMl!$H62,IF('2. Ausbildungsjahr'!F$4=SOLL!$J$4,#REF!,IF('2. Ausbildungsjahr'!F$4=SOLL!$K$4,'PPC-H'!$H108,IF('2. Ausbildungsjahr'!F$4=SOLL!$L$4,'PPC-K'!$H121,IF(F$4=SOLL!$N$4,"-",IF('2. Ausbildungsjahr'!F$4=SOLL!$M$4,Zielbogen!$H62,""))))))))))))))</f>
        <v>-</v>
      </c>
      <c r="G61" s="77" t="str">
        <f>IF(G$4=SOLL!$O$4,'AP Teil 1-K'!$H62,IF(G$4=SOLL!$B$4,TNBa!$H111,IF('2. Ausbildungsjahr'!G$4=SOLL!$C$4,KSMf!$H97,IF('2. Ausbildungsjahr'!G$4=SOLL!$D$4,TNFs!$H77,IF('2. Ausbildungsjahr'!G$4=SOLL!$E$4,TNBi!$H111,IF('2. Ausbildungsjahr'!G$4=SOLL!$F$4,'TEBa 1&amp;2'!$H111,IF('2. Ausbildungsjahr'!G$4=SOLL!$G$4,'TEBa 3&amp;4'!$H111,IF('2. Ausbildungsjahr'!G$4=SOLL!$H$4,'KSM WA'!$H97,IF('2. Ausbildungsjahr'!G$4=SOLL!$I$4,KSMl!$H62,IF('2. Ausbildungsjahr'!G$4=SOLL!$J$4,#REF!,IF('2. Ausbildungsjahr'!G$4=SOLL!$K$4,'PPC-H'!$H108,IF('2. Ausbildungsjahr'!G$4=SOLL!$L$4,'PPC-K'!$H121,IF(G$4=SOLL!$N$4,"-",IF('2. Ausbildungsjahr'!G$4=SOLL!$M$4,Zielbogen!$H62,""))))))))))))))</f>
        <v>-</v>
      </c>
      <c r="H61" s="77" t="str">
        <f>IF(H$4=SOLL!$O$4,'AP Teil 1-K'!$H62,IF(H$4=SOLL!$B$4,TNBa!$H111,IF('2. Ausbildungsjahr'!H$4=SOLL!$C$4,KSMf!$H97,IF('2. Ausbildungsjahr'!H$4=SOLL!$D$4,TNFs!$H77,IF('2. Ausbildungsjahr'!H$4=SOLL!$E$4,TNBi!$H111,IF('2. Ausbildungsjahr'!H$4=SOLL!$F$4,'TEBa 1&amp;2'!$H111,IF('2. Ausbildungsjahr'!H$4=SOLL!$G$4,'TEBa 3&amp;4'!$H111,IF('2. Ausbildungsjahr'!H$4=SOLL!$H$4,'KSM WA'!$H97,IF('2. Ausbildungsjahr'!H$4=SOLL!$I$4,KSMl!$H62,IF('2. Ausbildungsjahr'!H$4=SOLL!$J$4,#REF!,IF('2. Ausbildungsjahr'!H$4=SOLL!$K$4,'PPC-H'!$H108,IF('2. Ausbildungsjahr'!H$4=SOLL!$L$4,'PPC-K'!$H121,IF(H$4=SOLL!$N$4,"-",IF('2. Ausbildungsjahr'!H$4=SOLL!$M$4,Zielbogen!$H62,""))))))))))))))</f>
        <v>-</v>
      </c>
      <c r="I61" s="77" t="str">
        <f>IF(I$4=SOLL!$O$4,'AP Teil 1-K'!$H62,IF(I$4=SOLL!$B$4,TNBa!$H111,IF('2. Ausbildungsjahr'!I$4=SOLL!$C$4,KSMf!$H97,IF('2. Ausbildungsjahr'!I$4=SOLL!$D$4,TNFs!$H77,IF('2. Ausbildungsjahr'!I$4=SOLL!$E$4,TNBi!$H111,IF('2. Ausbildungsjahr'!I$4=SOLL!$F$4,'TEBa 1&amp;2'!$H111,IF('2. Ausbildungsjahr'!I$4=SOLL!$G$4,'TEBa 3&amp;4'!$H111,IF('2. Ausbildungsjahr'!I$4=SOLL!$H$4,'KSM WA'!$H97,IF('2. Ausbildungsjahr'!I$4=SOLL!$I$4,KSMl!$H62,IF('2. Ausbildungsjahr'!I$4=SOLL!$J$4,#REF!,IF('2. Ausbildungsjahr'!I$4=SOLL!$K$4,'PPC-H'!$H108,IF('2. Ausbildungsjahr'!I$4=SOLL!$L$4,'PPC-K'!$H121,IF(I$4=SOLL!$N$4,"-",IF('2. Ausbildungsjahr'!I$4=SOLL!$M$4,Zielbogen!$H62,""))))))))))))))</f>
        <v>-</v>
      </c>
      <c r="J61" s="77" t="str">
        <f>IF(J$4=SOLL!$O$4,'AP Teil 1-K'!$H62,IF(J$4=SOLL!$B$4,TNBa!$H111,IF('2. Ausbildungsjahr'!J$4=SOLL!$C$4,KSMf!$H97,IF('2. Ausbildungsjahr'!J$4=SOLL!$D$4,TNFs!$H77,IF('2. Ausbildungsjahr'!J$4=SOLL!$E$4,TNBi!$H111,IF('2. Ausbildungsjahr'!J$4=SOLL!$F$4,'TEBa 1&amp;2'!$H111,IF('2. Ausbildungsjahr'!J$4=SOLL!$G$4,'TEBa 3&amp;4'!$H111,IF('2. Ausbildungsjahr'!J$4=SOLL!$H$4,'KSM WA'!$H97,IF('2. Ausbildungsjahr'!J$4=SOLL!$I$4,KSMl!$H62,IF('2. Ausbildungsjahr'!J$4=SOLL!$J$4,#REF!,IF('2. Ausbildungsjahr'!J$4=SOLL!$K$4,'PPC-H'!$H108,IF('2. Ausbildungsjahr'!J$4=SOLL!$L$4,'PPC-K'!$H121,IF(J$4=SOLL!$N$4,"-",IF('2. Ausbildungsjahr'!J$4=SOLL!$M$4,Zielbogen!$H62,""))))))))))))))</f>
        <v>-</v>
      </c>
      <c r="K61" s="77" t="str">
        <f>IF(K$4=SOLL!$O$4,'AP Teil 1-K'!$H62,IF(K$4=SOLL!$B$4,TNBa!$H111,IF('2. Ausbildungsjahr'!K$4=SOLL!$C$4,KSMf!$H97,IF('2. Ausbildungsjahr'!K$4=SOLL!$D$4,TNFs!$H77,IF('2. Ausbildungsjahr'!K$4=SOLL!$E$4,TNBi!$H111,IF('2. Ausbildungsjahr'!K$4=SOLL!$F$4,'TEBa 1&amp;2'!$H111,IF('2. Ausbildungsjahr'!K$4=SOLL!$G$4,'TEBa 3&amp;4'!$H111,IF('2. Ausbildungsjahr'!K$4=SOLL!$H$4,'KSM WA'!$H97,IF('2. Ausbildungsjahr'!K$4=SOLL!$I$4,KSMl!$H62,IF('2. Ausbildungsjahr'!K$4=SOLL!$J$4,#REF!,IF('2. Ausbildungsjahr'!K$4=SOLL!$K$4,'PPC-H'!$H108,IF('2. Ausbildungsjahr'!K$4=SOLL!$L$4,'PPC-K'!$H121,IF(K$4=SOLL!$N$4,"-",IF('2. Ausbildungsjahr'!K$4=SOLL!$M$4,Zielbogen!$H62,""))))))))))))))</f>
        <v>-</v>
      </c>
      <c r="L61" s="12">
        <f>SUM('Hilfsblatt 2. AJ'!C61,'Hilfsblatt 2. AJ'!E61,'Hilfsblatt 2. AJ'!G61,'Hilfsblatt 2. AJ'!I61,'Hilfsblatt 2. AJ'!K61,'Hilfsblatt 2. AJ'!M61,'Hilfsblatt 2. AJ'!O61,'Hilfsblatt 2. AJ'!Q61,'Hilfsblatt 2. AJ'!S61,'Hilfsblatt 2. AJ'!U61)</f>
        <v>0</v>
      </c>
      <c r="M61" s="11" t="e">
        <f>('Hilfsblatt 2. AJ'!B61*'Hilfsblatt 2. AJ'!C61+'Hilfsblatt 2. AJ'!D61*'Hilfsblatt 2. AJ'!E61+'Hilfsblatt 2. AJ'!F61*'Hilfsblatt 2. AJ'!G61+'Hilfsblatt 2. AJ'!H61*'Hilfsblatt 2. AJ'!I61+'Hilfsblatt 2. AJ'!J61*'Hilfsblatt 2. AJ'!K61+'Hilfsblatt 2. AJ'!L61*'Hilfsblatt 2. AJ'!M61+'Hilfsblatt 2. AJ'!N61*'Hilfsblatt 2. AJ'!O61+'Hilfsblatt 2. AJ'!P61*'Hilfsblatt 2. AJ'!Q61+'Hilfsblatt 2. AJ'!R61*'Hilfsblatt 2. AJ'!S61+'Hilfsblatt 2. AJ'!T61*'Hilfsblatt 2. AJ'!U61)/L61</f>
        <v>#DIV/0!</v>
      </c>
    </row>
    <row r="62" spans="1:13" x14ac:dyDescent="0.25">
      <c r="A62" s="167" t="s">
        <v>41</v>
      </c>
      <c r="B62" s="77" t="str">
        <f>IF(B$4=SOLL!$O$4,'AP Teil 1-K'!$H63,IF(B$4=SOLL!$B$4,TNBa!$H112,IF('2. Ausbildungsjahr'!B$4=SOLL!$C$4,KSMf!$H98,IF('2. Ausbildungsjahr'!B$4=SOLL!$D$4,TNFs!$H$54,IF('2. Ausbildungsjahr'!B$4=SOLL!$E$4,TNBi!$H112,IF('2. Ausbildungsjahr'!B$4=SOLL!$F$4,'TEBa 1&amp;2'!$H112,IF('2. Ausbildungsjahr'!B$4=SOLL!$G$4,'TEBa 3&amp;4'!$H112,IF('2. Ausbildungsjahr'!B$4=SOLL!$H$4,'KSM WA'!$H98,IF('2. Ausbildungsjahr'!B$4=SOLL!$I$4,KSMl!$H63,IF('2. Ausbildungsjahr'!B$4=SOLL!$J$4,#REF!,IF('2. Ausbildungsjahr'!B$4=SOLL!$K$4,'PPC-H'!$H109,IF('2. Ausbildungsjahr'!B$4=SOLL!$L$4,'PPC-K'!$H122,IF(B$4=SOLL!$N$4,"-",IF('2. Ausbildungsjahr'!B$4=SOLL!$M$4,Zielbogen!$H63,""))))))))))))))</f>
        <v>-</v>
      </c>
      <c r="C62" s="77" t="str">
        <f>IF(C$4=SOLL!$O$4,'AP Teil 1-K'!$H63,IF(C$4=SOLL!$B$4,TNBa!$H112,IF('2. Ausbildungsjahr'!C$4=SOLL!$C$4,KSMf!$H98,IF('2. Ausbildungsjahr'!C$4=SOLL!$D$4,TNFs!$H$54,IF('2. Ausbildungsjahr'!C$4=SOLL!$E$4,TNBi!$H112,IF('2. Ausbildungsjahr'!C$4=SOLL!$F$4,'TEBa 1&amp;2'!$H112,IF('2. Ausbildungsjahr'!C$4=SOLL!$G$4,'TEBa 3&amp;4'!$H112,IF('2. Ausbildungsjahr'!C$4=SOLL!$H$4,'KSM WA'!$H98,IF('2. Ausbildungsjahr'!C$4=SOLL!$I$4,KSMl!$H63,IF('2. Ausbildungsjahr'!C$4=SOLL!$J$4,#REF!,IF('2. Ausbildungsjahr'!C$4=SOLL!$K$4,'PPC-H'!$H109,IF('2. Ausbildungsjahr'!C$4=SOLL!$L$4,'PPC-K'!$H122,IF(C$4=SOLL!$N$4,"-",IF('2. Ausbildungsjahr'!C$4=SOLL!$M$4,Zielbogen!$H63,""))))))))))))))</f>
        <v>-</v>
      </c>
      <c r="D62" s="77" t="str">
        <f>IF(D$4=SOLL!$O$4,'AP Teil 1-K'!$H63,IF(D$4=SOLL!$B$4,TNBa!$H112,IF('2. Ausbildungsjahr'!D$4=SOLL!$C$4,KSMf!$H98,IF('2. Ausbildungsjahr'!D$4=SOLL!$D$4,TNFs!$H$54,IF('2. Ausbildungsjahr'!D$4=SOLL!$E$4,TNBi!$H112,IF('2. Ausbildungsjahr'!D$4=SOLL!$F$4,'TEBa 1&amp;2'!$H112,IF('2. Ausbildungsjahr'!D$4=SOLL!$G$4,'TEBa 3&amp;4'!$H112,IF('2. Ausbildungsjahr'!D$4=SOLL!$H$4,'KSM WA'!$H98,IF('2. Ausbildungsjahr'!D$4=SOLL!$I$4,KSMl!$H63,IF('2. Ausbildungsjahr'!D$4=SOLL!$J$4,#REF!,IF('2. Ausbildungsjahr'!D$4=SOLL!$K$4,'PPC-H'!$H109,IF('2. Ausbildungsjahr'!D$4=SOLL!$L$4,'PPC-K'!$H122,IF(D$4=SOLL!$N$4,"-",IF('2. Ausbildungsjahr'!D$4=SOLL!$M$4,Zielbogen!$H63,""))))))))))))))</f>
        <v>-</v>
      </c>
      <c r="E62" s="77" t="str">
        <f>IF(E$4=SOLL!$O$4,'AP Teil 1-K'!$H63,IF(E$4=SOLL!$B$4,TNBa!$H112,IF('2. Ausbildungsjahr'!E$4=SOLL!$C$4,KSMf!$H98,IF('2. Ausbildungsjahr'!E$4=SOLL!$D$4,TNFs!$H$54,IF('2. Ausbildungsjahr'!E$4=SOLL!$E$4,TNBi!$H112,IF('2. Ausbildungsjahr'!E$4=SOLL!$F$4,'TEBa 1&amp;2'!$H112,IF('2. Ausbildungsjahr'!E$4=SOLL!$G$4,'TEBa 3&amp;4'!$H112,IF('2. Ausbildungsjahr'!E$4=SOLL!$H$4,'KSM WA'!$H98,IF('2. Ausbildungsjahr'!E$4=SOLL!$I$4,KSMl!$H63,IF('2. Ausbildungsjahr'!E$4=SOLL!$J$4,#REF!,IF('2. Ausbildungsjahr'!E$4=SOLL!$K$4,'PPC-H'!$H109,IF('2. Ausbildungsjahr'!E$4=SOLL!$L$4,'PPC-K'!$H122,IF(E$4=SOLL!$N$4,"-",IF('2. Ausbildungsjahr'!E$4=SOLL!$M$4,Zielbogen!$H63,""))))))))))))))</f>
        <v>-</v>
      </c>
      <c r="F62" s="77" t="str">
        <f>IF(F$4=SOLL!$O$4,'AP Teil 1-K'!$H63,IF(F$4=SOLL!$B$4,TNBa!$H112,IF('2. Ausbildungsjahr'!F$4=SOLL!$C$4,KSMf!$H98,IF('2. Ausbildungsjahr'!F$4=SOLL!$D$4,TNFs!$H$54,IF('2. Ausbildungsjahr'!F$4=SOLL!$E$4,TNBi!$H112,IF('2. Ausbildungsjahr'!F$4=SOLL!$F$4,'TEBa 1&amp;2'!$H112,IF('2. Ausbildungsjahr'!F$4=SOLL!$G$4,'TEBa 3&amp;4'!$H112,IF('2. Ausbildungsjahr'!F$4=SOLL!$H$4,'KSM WA'!$H98,IF('2. Ausbildungsjahr'!F$4=SOLL!$I$4,KSMl!$H63,IF('2. Ausbildungsjahr'!F$4=SOLL!$J$4,#REF!,IF('2. Ausbildungsjahr'!F$4=SOLL!$K$4,'PPC-H'!$H109,IF('2. Ausbildungsjahr'!F$4=SOLL!$L$4,'PPC-K'!$H122,IF(F$4=SOLL!$N$4,"-",IF('2. Ausbildungsjahr'!F$4=SOLL!$M$4,Zielbogen!$H63,""))))))))))))))</f>
        <v>-</v>
      </c>
      <c r="G62" s="77" t="str">
        <f>IF(G$4=SOLL!$O$4,'AP Teil 1-K'!$H63,IF(G$4=SOLL!$B$4,TNBa!$H112,IF('2. Ausbildungsjahr'!G$4=SOLL!$C$4,KSMf!$H98,IF('2. Ausbildungsjahr'!G$4=SOLL!$D$4,TNFs!$H$54,IF('2. Ausbildungsjahr'!G$4=SOLL!$E$4,TNBi!$H112,IF('2. Ausbildungsjahr'!G$4=SOLL!$F$4,'TEBa 1&amp;2'!$H112,IF('2. Ausbildungsjahr'!G$4=SOLL!$G$4,'TEBa 3&amp;4'!$H112,IF('2. Ausbildungsjahr'!G$4=SOLL!$H$4,'KSM WA'!$H98,IF('2. Ausbildungsjahr'!G$4=SOLL!$I$4,KSMl!$H63,IF('2. Ausbildungsjahr'!G$4=SOLL!$J$4,#REF!,IF('2. Ausbildungsjahr'!G$4=SOLL!$K$4,'PPC-H'!$H109,IF('2. Ausbildungsjahr'!G$4=SOLL!$L$4,'PPC-K'!$H122,IF(G$4=SOLL!$N$4,"-",IF('2. Ausbildungsjahr'!G$4=SOLL!$M$4,Zielbogen!$H63,""))))))))))))))</f>
        <v>-</v>
      </c>
      <c r="H62" s="77" t="str">
        <f>IF(H$4=SOLL!$O$4,'AP Teil 1-K'!$H63,IF(H$4=SOLL!$B$4,TNBa!$H112,IF('2. Ausbildungsjahr'!H$4=SOLL!$C$4,KSMf!$H98,IF('2. Ausbildungsjahr'!H$4=SOLL!$D$4,TNFs!$H$54,IF('2. Ausbildungsjahr'!H$4=SOLL!$E$4,TNBi!$H112,IF('2. Ausbildungsjahr'!H$4=SOLL!$F$4,'TEBa 1&amp;2'!$H112,IF('2. Ausbildungsjahr'!H$4=SOLL!$G$4,'TEBa 3&amp;4'!$H112,IF('2. Ausbildungsjahr'!H$4=SOLL!$H$4,'KSM WA'!$H98,IF('2. Ausbildungsjahr'!H$4=SOLL!$I$4,KSMl!$H63,IF('2. Ausbildungsjahr'!H$4=SOLL!$J$4,#REF!,IF('2. Ausbildungsjahr'!H$4=SOLL!$K$4,'PPC-H'!$H109,IF('2. Ausbildungsjahr'!H$4=SOLL!$L$4,'PPC-K'!$H122,IF(H$4=SOLL!$N$4,"-",IF('2. Ausbildungsjahr'!H$4=SOLL!$M$4,Zielbogen!$H63,""))))))))))))))</f>
        <v>-</v>
      </c>
      <c r="I62" s="77" t="str">
        <f>IF(I$4=SOLL!$O$4,'AP Teil 1-K'!$H63,IF(I$4=SOLL!$B$4,TNBa!$H112,IF('2. Ausbildungsjahr'!I$4=SOLL!$C$4,KSMf!$H98,IF('2. Ausbildungsjahr'!I$4=SOLL!$D$4,TNFs!$H$54,IF('2. Ausbildungsjahr'!I$4=SOLL!$E$4,TNBi!$H112,IF('2. Ausbildungsjahr'!I$4=SOLL!$F$4,'TEBa 1&amp;2'!$H112,IF('2. Ausbildungsjahr'!I$4=SOLL!$G$4,'TEBa 3&amp;4'!$H112,IF('2. Ausbildungsjahr'!I$4=SOLL!$H$4,'KSM WA'!$H98,IF('2. Ausbildungsjahr'!I$4=SOLL!$I$4,KSMl!$H63,IF('2. Ausbildungsjahr'!I$4=SOLL!$J$4,#REF!,IF('2. Ausbildungsjahr'!I$4=SOLL!$K$4,'PPC-H'!$H109,IF('2. Ausbildungsjahr'!I$4=SOLL!$L$4,'PPC-K'!$H122,IF(I$4=SOLL!$N$4,"-",IF('2. Ausbildungsjahr'!I$4=SOLL!$M$4,Zielbogen!$H63,""))))))))))))))</f>
        <v>-</v>
      </c>
      <c r="J62" s="77" t="str">
        <f>IF(J$4=SOLL!$O$4,'AP Teil 1-K'!$H63,IF(J$4=SOLL!$B$4,TNBa!$H112,IF('2. Ausbildungsjahr'!J$4=SOLL!$C$4,KSMf!$H98,IF('2. Ausbildungsjahr'!J$4=SOLL!$D$4,TNFs!$H$54,IF('2. Ausbildungsjahr'!J$4=SOLL!$E$4,TNBi!$H112,IF('2. Ausbildungsjahr'!J$4=SOLL!$F$4,'TEBa 1&amp;2'!$H112,IF('2. Ausbildungsjahr'!J$4=SOLL!$G$4,'TEBa 3&amp;4'!$H112,IF('2. Ausbildungsjahr'!J$4=SOLL!$H$4,'KSM WA'!$H98,IF('2. Ausbildungsjahr'!J$4=SOLL!$I$4,KSMl!$H63,IF('2. Ausbildungsjahr'!J$4=SOLL!$J$4,#REF!,IF('2. Ausbildungsjahr'!J$4=SOLL!$K$4,'PPC-H'!$H109,IF('2. Ausbildungsjahr'!J$4=SOLL!$L$4,'PPC-K'!$H122,IF(J$4=SOLL!$N$4,"-",IF('2. Ausbildungsjahr'!J$4=SOLL!$M$4,Zielbogen!$H63,""))))))))))))))</f>
        <v>-</v>
      </c>
      <c r="K62" s="77" t="str">
        <f>IF(K$4=SOLL!$O$4,'AP Teil 1-K'!$H63,IF(K$4=SOLL!$B$4,TNBa!$H112,IF('2. Ausbildungsjahr'!K$4=SOLL!$C$4,KSMf!$H98,IF('2. Ausbildungsjahr'!K$4=SOLL!$D$4,TNFs!$H$54,IF('2. Ausbildungsjahr'!K$4=SOLL!$E$4,TNBi!$H112,IF('2. Ausbildungsjahr'!K$4=SOLL!$F$4,'TEBa 1&amp;2'!$H112,IF('2. Ausbildungsjahr'!K$4=SOLL!$G$4,'TEBa 3&amp;4'!$H112,IF('2. Ausbildungsjahr'!K$4=SOLL!$H$4,'KSM WA'!$H98,IF('2. Ausbildungsjahr'!K$4=SOLL!$I$4,KSMl!$H63,IF('2. Ausbildungsjahr'!K$4=SOLL!$J$4,#REF!,IF('2. Ausbildungsjahr'!K$4=SOLL!$K$4,'PPC-H'!$H109,IF('2. Ausbildungsjahr'!K$4=SOLL!$L$4,'PPC-K'!$H122,IF(K$4=SOLL!$N$4,"-",IF('2. Ausbildungsjahr'!K$4=SOLL!$M$4,Zielbogen!$H63,""))))))))))))))</f>
        <v>-</v>
      </c>
      <c r="L62" s="12">
        <f>SUM('Hilfsblatt 2. AJ'!C62,'Hilfsblatt 2. AJ'!E62,'Hilfsblatt 2. AJ'!G62,'Hilfsblatt 2. AJ'!I62,'Hilfsblatt 2. AJ'!K62,'Hilfsblatt 2. AJ'!M62,'Hilfsblatt 2. AJ'!O62,'Hilfsblatt 2. AJ'!Q62,'Hilfsblatt 2. AJ'!S62,'Hilfsblatt 2. AJ'!U62)</f>
        <v>0</v>
      </c>
      <c r="M62" s="11" t="e">
        <f>('Hilfsblatt 2. AJ'!B62*'Hilfsblatt 2. AJ'!C62+'Hilfsblatt 2. AJ'!D62*'Hilfsblatt 2. AJ'!E62+'Hilfsblatt 2. AJ'!F62*'Hilfsblatt 2. AJ'!G62+'Hilfsblatt 2. AJ'!H62*'Hilfsblatt 2. AJ'!I62+'Hilfsblatt 2. AJ'!J62*'Hilfsblatt 2. AJ'!K62+'Hilfsblatt 2. AJ'!L62*'Hilfsblatt 2. AJ'!M62+'Hilfsblatt 2. AJ'!N62*'Hilfsblatt 2. AJ'!O62+'Hilfsblatt 2. AJ'!P62*'Hilfsblatt 2. AJ'!Q62+'Hilfsblatt 2. AJ'!R62*'Hilfsblatt 2. AJ'!S62+'Hilfsblatt 2. AJ'!T62*'Hilfsblatt 2. AJ'!U62)/L62</f>
        <v>#DIV/0!</v>
      </c>
    </row>
    <row r="63" spans="1:13" x14ac:dyDescent="0.25">
      <c r="A63" s="167" t="s">
        <v>42</v>
      </c>
      <c r="B63" s="77" t="str">
        <f>IF(B$4=SOLL!$O$4,'AP Teil 1-K'!$H64,IF(B$4=SOLL!$B$4,TNBa!$H113,IF('2. Ausbildungsjahr'!B$4=SOLL!$C$4,KSMf!$H99,IF('2. Ausbildungsjahr'!B$4=SOLL!$D$4,TNFs!$H48,IF('2. Ausbildungsjahr'!B$4=SOLL!$E$4,TNBi!$H113,IF('2. Ausbildungsjahr'!B$4=SOLL!$F$4,'TEBa 1&amp;2'!$H113,IF('2. Ausbildungsjahr'!B$4=SOLL!$G$4,'TEBa 3&amp;4'!$H113,IF('2. Ausbildungsjahr'!B$4=SOLL!$H$4,'KSM WA'!$H99,IF('2. Ausbildungsjahr'!B$4=SOLL!$I$4,KSMl!$H64,IF('2. Ausbildungsjahr'!B$4=SOLL!$J$4,#REF!,IF('2. Ausbildungsjahr'!B$4=SOLL!$K$4,'PPC-H'!$H110,IF('2. Ausbildungsjahr'!B$4=SOLL!$L$4,'PPC-K'!$H123,IF(B$4=SOLL!$N$4,"-",IF('2. Ausbildungsjahr'!B$4=SOLL!$M$4,Zielbogen!$H64,""))))))))))))))</f>
        <v>-</v>
      </c>
      <c r="C63" s="77" t="str">
        <f>IF(C$4=SOLL!$O$4,'AP Teil 1-K'!$H64,IF(C$4=SOLL!$B$4,TNBa!$H113,IF('2. Ausbildungsjahr'!C$4=SOLL!$C$4,KSMf!$H99,IF('2. Ausbildungsjahr'!C$4=SOLL!$D$4,TNFs!$H48,IF('2. Ausbildungsjahr'!C$4=SOLL!$E$4,TNBi!$H113,IF('2. Ausbildungsjahr'!C$4=SOLL!$F$4,'TEBa 1&amp;2'!$H113,IF('2. Ausbildungsjahr'!C$4=SOLL!$G$4,'TEBa 3&amp;4'!$H113,IF('2. Ausbildungsjahr'!C$4=SOLL!$H$4,'KSM WA'!$H99,IF('2. Ausbildungsjahr'!C$4=SOLL!$I$4,KSMl!$H64,IF('2. Ausbildungsjahr'!C$4=SOLL!$J$4,#REF!,IF('2. Ausbildungsjahr'!C$4=SOLL!$K$4,'PPC-H'!$H110,IF('2. Ausbildungsjahr'!C$4=SOLL!$L$4,'PPC-K'!$H123,IF(C$4=SOLL!$N$4,"-",IF('2. Ausbildungsjahr'!C$4=SOLL!$M$4,Zielbogen!$H64,""))))))))))))))</f>
        <v>-</v>
      </c>
      <c r="D63" s="77" t="str">
        <f>IF(D$4=SOLL!$O$4,'AP Teil 1-K'!$H64,IF(D$4=SOLL!$B$4,TNBa!$H113,IF('2. Ausbildungsjahr'!D$4=SOLL!$C$4,KSMf!$H99,IF('2. Ausbildungsjahr'!D$4=SOLL!$D$4,TNFs!$H48,IF('2. Ausbildungsjahr'!D$4=SOLL!$E$4,TNBi!$H113,IF('2. Ausbildungsjahr'!D$4=SOLL!$F$4,'TEBa 1&amp;2'!$H113,IF('2. Ausbildungsjahr'!D$4=SOLL!$G$4,'TEBa 3&amp;4'!$H113,IF('2. Ausbildungsjahr'!D$4=SOLL!$H$4,'KSM WA'!$H99,IF('2. Ausbildungsjahr'!D$4=SOLL!$I$4,KSMl!$H64,IF('2. Ausbildungsjahr'!D$4=SOLL!$J$4,#REF!,IF('2. Ausbildungsjahr'!D$4=SOLL!$K$4,'PPC-H'!$H110,IF('2. Ausbildungsjahr'!D$4=SOLL!$L$4,'PPC-K'!$H123,IF(D$4=SOLL!$N$4,"-",IF('2. Ausbildungsjahr'!D$4=SOLL!$M$4,Zielbogen!$H64,""))))))))))))))</f>
        <v>-</v>
      </c>
      <c r="E63" s="77" t="str">
        <f>IF(E$4=SOLL!$O$4,'AP Teil 1-K'!$H64,IF(E$4=SOLL!$B$4,TNBa!$H113,IF('2. Ausbildungsjahr'!E$4=SOLL!$C$4,KSMf!$H99,IF('2. Ausbildungsjahr'!E$4=SOLL!$D$4,TNFs!$H48,IF('2. Ausbildungsjahr'!E$4=SOLL!$E$4,TNBi!$H113,IF('2. Ausbildungsjahr'!E$4=SOLL!$F$4,'TEBa 1&amp;2'!$H113,IF('2. Ausbildungsjahr'!E$4=SOLL!$G$4,'TEBa 3&amp;4'!$H113,IF('2. Ausbildungsjahr'!E$4=SOLL!$H$4,'KSM WA'!$H99,IF('2. Ausbildungsjahr'!E$4=SOLL!$I$4,KSMl!$H64,IF('2. Ausbildungsjahr'!E$4=SOLL!$J$4,#REF!,IF('2. Ausbildungsjahr'!E$4=SOLL!$K$4,'PPC-H'!$H110,IF('2. Ausbildungsjahr'!E$4=SOLL!$L$4,'PPC-K'!$H123,IF(E$4=SOLL!$N$4,"-",IF('2. Ausbildungsjahr'!E$4=SOLL!$M$4,Zielbogen!$H64,""))))))))))))))</f>
        <v>-</v>
      </c>
      <c r="F63" s="77" t="str">
        <f>IF(F$4=SOLL!$O$4,'AP Teil 1-K'!$H64,IF(F$4=SOLL!$B$4,TNBa!$H113,IF('2. Ausbildungsjahr'!F$4=SOLL!$C$4,KSMf!$H99,IF('2. Ausbildungsjahr'!F$4=SOLL!$D$4,TNFs!$H48,IF('2. Ausbildungsjahr'!F$4=SOLL!$E$4,TNBi!$H113,IF('2. Ausbildungsjahr'!F$4=SOLL!$F$4,'TEBa 1&amp;2'!$H113,IF('2. Ausbildungsjahr'!F$4=SOLL!$G$4,'TEBa 3&amp;4'!$H113,IF('2. Ausbildungsjahr'!F$4=SOLL!$H$4,'KSM WA'!$H99,IF('2. Ausbildungsjahr'!F$4=SOLL!$I$4,KSMl!$H64,IF('2. Ausbildungsjahr'!F$4=SOLL!$J$4,#REF!,IF('2. Ausbildungsjahr'!F$4=SOLL!$K$4,'PPC-H'!$H110,IF('2. Ausbildungsjahr'!F$4=SOLL!$L$4,'PPC-K'!$H123,IF(F$4=SOLL!$N$4,"-",IF('2. Ausbildungsjahr'!F$4=SOLL!$M$4,Zielbogen!$H64,""))))))))))))))</f>
        <v>-</v>
      </c>
      <c r="G63" s="77" t="str">
        <f>IF(G$4=SOLL!$O$4,'AP Teil 1-K'!$H64,IF(G$4=SOLL!$B$4,TNBa!$H113,IF('2. Ausbildungsjahr'!G$4=SOLL!$C$4,KSMf!$H99,IF('2. Ausbildungsjahr'!G$4=SOLL!$D$4,TNFs!$H48,IF('2. Ausbildungsjahr'!G$4=SOLL!$E$4,TNBi!$H113,IF('2. Ausbildungsjahr'!G$4=SOLL!$F$4,'TEBa 1&amp;2'!$H113,IF('2. Ausbildungsjahr'!G$4=SOLL!$G$4,'TEBa 3&amp;4'!$H113,IF('2. Ausbildungsjahr'!G$4=SOLL!$H$4,'KSM WA'!$H99,IF('2. Ausbildungsjahr'!G$4=SOLL!$I$4,KSMl!$H64,IF('2. Ausbildungsjahr'!G$4=SOLL!$J$4,#REF!,IF('2. Ausbildungsjahr'!G$4=SOLL!$K$4,'PPC-H'!$H110,IF('2. Ausbildungsjahr'!G$4=SOLL!$L$4,'PPC-K'!$H123,IF(G$4=SOLL!$N$4,"-",IF('2. Ausbildungsjahr'!G$4=SOLL!$M$4,Zielbogen!$H64,""))))))))))))))</f>
        <v>-</v>
      </c>
      <c r="H63" s="77" t="str">
        <f>IF(H$4=SOLL!$O$4,'AP Teil 1-K'!$H64,IF(H$4=SOLL!$B$4,TNBa!$H113,IF('2. Ausbildungsjahr'!H$4=SOLL!$C$4,KSMf!$H99,IF('2. Ausbildungsjahr'!H$4=SOLL!$D$4,TNFs!$H48,IF('2. Ausbildungsjahr'!H$4=SOLL!$E$4,TNBi!$H113,IF('2. Ausbildungsjahr'!H$4=SOLL!$F$4,'TEBa 1&amp;2'!$H113,IF('2. Ausbildungsjahr'!H$4=SOLL!$G$4,'TEBa 3&amp;4'!$H113,IF('2. Ausbildungsjahr'!H$4=SOLL!$H$4,'KSM WA'!$H99,IF('2. Ausbildungsjahr'!H$4=SOLL!$I$4,KSMl!$H64,IF('2. Ausbildungsjahr'!H$4=SOLL!$J$4,#REF!,IF('2. Ausbildungsjahr'!H$4=SOLL!$K$4,'PPC-H'!$H110,IF('2. Ausbildungsjahr'!H$4=SOLL!$L$4,'PPC-K'!$H123,IF(H$4=SOLL!$N$4,"-",IF('2. Ausbildungsjahr'!H$4=SOLL!$M$4,Zielbogen!$H64,""))))))))))))))</f>
        <v>-</v>
      </c>
      <c r="I63" s="77" t="str">
        <f>IF(I$4=SOLL!$O$4,'AP Teil 1-K'!$H64,IF(I$4=SOLL!$B$4,TNBa!$H113,IF('2. Ausbildungsjahr'!I$4=SOLL!$C$4,KSMf!$H99,IF('2. Ausbildungsjahr'!I$4=SOLL!$D$4,TNFs!$H48,IF('2. Ausbildungsjahr'!I$4=SOLL!$E$4,TNBi!$H113,IF('2. Ausbildungsjahr'!I$4=SOLL!$F$4,'TEBa 1&amp;2'!$H113,IF('2. Ausbildungsjahr'!I$4=SOLL!$G$4,'TEBa 3&amp;4'!$H113,IF('2. Ausbildungsjahr'!I$4=SOLL!$H$4,'KSM WA'!$H99,IF('2. Ausbildungsjahr'!I$4=SOLL!$I$4,KSMl!$H64,IF('2. Ausbildungsjahr'!I$4=SOLL!$J$4,#REF!,IF('2. Ausbildungsjahr'!I$4=SOLL!$K$4,'PPC-H'!$H110,IF('2. Ausbildungsjahr'!I$4=SOLL!$L$4,'PPC-K'!$H123,IF(I$4=SOLL!$N$4,"-",IF('2. Ausbildungsjahr'!I$4=SOLL!$M$4,Zielbogen!$H64,""))))))))))))))</f>
        <v>-</v>
      </c>
      <c r="J63" s="77" t="str">
        <f>IF(J$4=SOLL!$O$4,'AP Teil 1-K'!$H64,IF(J$4=SOLL!$B$4,TNBa!$H113,IF('2. Ausbildungsjahr'!J$4=SOLL!$C$4,KSMf!$H99,IF('2. Ausbildungsjahr'!J$4=SOLL!$D$4,TNFs!$H48,IF('2. Ausbildungsjahr'!J$4=SOLL!$E$4,TNBi!$H113,IF('2. Ausbildungsjahr'!J$4=SOLL!$F$4,'TEBa 1&amp;2'!$H113,IF('2. Ausbildungsjahr'!J$4=SOLL!$G$4,'TEBa 3&amp;4'!$H113,IF('2. Ausbildungsjahr'!J$4=SOLL!$H$4,'KSM WA'!$H99,IF('2. Ausbildungsjahr'!J$4=SOLL!$I$4,KSMl!$H64,IF('2. Ausbildungsjahr'!J$4=SOLL!$J$4,#REF!,IF('2. Ausbildungsjahr'!J$4=SOLL!$K$4,'PPC-H'!$H110,IF('2. Ausbildungsjahr'!J$4=SOLL!$L$4,'PPC-K'!$H123,IF(J$4=SOLL!$N$4,"-",IF('2. Ausbildungsjahr'!J$4=SOLL!$M$4,Zielbogen!$H64,""))))))))))))))</f>
        <v>-</v>
      </c>
      <c r="K63" s="77" t="str">
        <f>IF(K$4=SOLL!$O$4,'AP Teil 1-K'!$H64,IF(K$4=SOLL!$B$4,TNBa!$H113,IF('2. Ausbildungsjahr'!K$4=SOLL!$C$4,KSMf!$H99,IF('2. Ausbildungsjahr'!K$4=SOLL!$D$4,TNFs!$H48,IF('2. Ausbildungsjahr'!K$4=SOLL!$E$4,TNBi!$H113,IF('2. Ausbildungsjahr'!K$4=SOLL!$F$4,'TEBa 1&amp;2'!$H113,IF('2. Ausbildungsjahr'!K$4=SOLL!$G$4,'TEBa 3&amp;4'!$H113,IF('2. Ausbildungsjahr'!K$4=SOLL!$H$4,'KSM WA'!$H99,IF('2. Ausbildungsjahr'!K$4=SOLL!$I$4,KSMl!$H64,IF('2. Ausbildungsjahr'!K$4=SOLL!$J$4,#REF!,IF('2. Ausbildungsjahr'!K$4=SOLL!$K$4,'PPC-H'!$H110,IF('2. Ausbildungsjahr'!K$4=SOLL!$L$4,'PPC-K'!$H123,IF(K$4=SOLL!$N$4,"-",IF('2. Ausbildungsjahr'!K$4=SOLL!$M$4,Zielbogen!$H64,""))))))))))))))</f>
        <v>-</v>
      </c>
      <c r="L63" s="12">
        <f>SUM('Hilfsblatt 2. AJ'!C63,'Hilfsblatt 2. AJ'!E63,'Hilfsblatt 2. AJ'!G63,'Hilfsblatt 2. AJ'!I63,'Hilfsblatt 2. AJ'!K63,'Hilfsblatt 2. AJ'!M63,'Hilfsblatt 2. AJ'!O63,'Hilfsblatt 2. AJ'!Q63,'Hilfsblatt 2. AJ'!S63,'Hilfsblatt 2. AJ'!U63)</f>
        <v>0</v>
      </c>
      <c r="M63" s="11" t="e">
        <f>('Hilfsblatt 2. AJ'!B63*'Hilfsblatt 2. AJ'!C63+'Hilfsblatt 2. AJ'!D63*'Hilfsblatt 2. AJ'!E63+'Hilfsblatt 2. AJ'!F63*'Hilfsblatt 2. AJ'!G63+'Hilfsblatt 2. AJ'!H63*'Hilfsblatt 2. AJ'!I63+'Hilfsblatt 2. AJ'!J63*'Hilfsblatt 2. AJ'!K63+'Hilfsblatt 2. AJ'!L63*'Hilfsblatt 2. AJ'!M63+'Hilfsblatt 2. AJ'!N63*'Hilfsblatt 2. AJ'!O63+'Hilfsblatt 2. AJ'!P63*'Hilfsblatt 2. AJ'!Q63+'Hilfsblatt 2. AJ'!R63*'Hilfsblatt 2. AJ'!S63+'Hilfsblatt 2. AJ'!T63*'Hilfsblatt 2. AJ'!U63)/L63</f>
        <v>#DIV/0!</v>
      </c>
    </row>
    <row r="64" spans="1:13" x14ac:dyDescent="0.25">
      <c r="A64" s="167" t="s">
        <v>89</v>
      </c>
      <c r="B64" s="77" t="str">
        <f>IF(B$4=SOLL!$O$4,'AP Teil 1-K'!$H65,IF(B$4=SOLL!$B$4,TNBa!$H114,IF('2. Ausbildungsjahr'!B$4=SOLL!$C$4,KSMf!$H100,IF('2. Ausbildungsjahr'!B$4=SOLL!$D$4,TNFs!$H$55,IF('2. Ausbildungsjahr'!B$4=SOLL!$E$4,TNBi!$H114,IF('2. Ausbildungsjahr'!B$4=SOLL!$F$4,'TEBa 1&amp;2'!$H114,IF('2. Ausbildungsjahr'!B$4=SOLL!$G$4,'TEBa 3&amp;4'!$H114,IF('2. Ausbildungsjahr'!B$4=SOLL!$H$4,'KSM WA'!$H100,IF('2. Ausbildungsjahr'!B$4=SOLL!$I$4,KSMl!$H65,IF('2. Ausbildungsjahr'!B$4=SOLL!$J$4,#REF!,IF('2. Ausbildungsjahr'!B$4=SOLL!$K$4,'PPC-H'!$H111,IF('2. Ausbildungsjahr'!B$4=SOLL!$L$4,'PPC-K'!$H124,IF(B$4=SOLL!$N$4,"-",IF('2. Ausbildungsjahr'!B$4=SOLL!$M$4,Zielbogen!$H65,""))))))))))))))</f>
        <v>-</v>
      </c>
      <c r="C64" s="77" t="str">
        <f>IF(C$4=SOLL!$O$4,'AP Teil 1-K'!$H65,IF(C$4=SOLL!$B$4,TNBa!$H114,IF('2. Ausbildungsjahr'!C$4=SOLL!$C$4,KSMf!$H100,IF('2. Ausbildungsjahr'!C$4=SOLL!$D$4,TNFs!$H$55,IF('2. Ausbildungsjahr'!C$4=SOLL!$E$4,TNBi!$H114,IF('2. Ausbildungsjahr'!C$4=SOLL!$F$4,'TEBa 1&amp;2'!$H114,IF('2. Ausbildungsjahr'!C$4=SOLL!$G$4,'TEBa 3&amp;4'!$H114,IF('2. Ausbildungsjahr'!C$4=SOLL!$H$4,'KSM WA'!$H100,IF('2. Ausbildungsjahr'!C$4=SOLL!$I$4,KSMl!$H65,IF('2. Ausbildungsjahr'!C$4=SOLL!$J$4,#REF!,IF('2. Ausbildungsjahr'!C$4=SOLL!$K$4,'PPC-H'!$H111,IF('2. Ausbildungsjahr'!C$4=SOLL!$L$4,'PPC-K'!$H124,IF(C$4=SOLL!$N$4,"-",IF('2. Ausbildungsjahr'!C$4=SOLL!$M$4,Zielbogen!$H65,""))))))))))))))</f>
        <v>-</v>
      </c>
      <c r="D64" s="77" t="str">
        <f>IF(D$4=SOLL!$O$4,'AP Teil 1-K'!$H65,IF(D$4=SOLL!$B$4,TNBa!$H114,IF('2. Ausbildungsjahr'!D$4=SOLL!$C$4,KSMf!$H100,IF('2. Ausbildungsjahr'!D$4=SOLL!$D$4,TNFs!$H$55,IF('2. Ausbildungsjahr'!D$4=SOLL!$E$4,TNBi!$H114,IF('2. Ausbildungsjahr'!D$4=SOLL!$F$4,'TEBa 1&amp;2'!$H114,IF('2. Ausbildungsjahr'!D$4=SOLL!$G$4,'TEBa 3&amp;4'!$H114,IF('2. Ausbildungsjahr'!D$4=SOLL!$H$4,'KSM WA'!$H100,IF('2. Ausbildungsjahr'!D$4=SOLL!$I$4,KSMl!$H65,IF('2. Ausbildungsjahr'!D$4=SOLL!$J$4,#REF!,IF('2. Ausbildungsjahr'!D$4=SOLL!$K$4,'PPC-H'!$H111,IF('2. Ausbildungsjahr'!D$4=SOLL!$L$4,'PPC-K'!$H124,IF(D$4=SOLL!$N$4,"-",IF('2. Ausbildungsjahr'!D$4=SOLL!$M$4,Zielbogen!$H65,""))))))))))))))</f>
        <v>-</v>
      </c>
      <c r="E64" s="77" t="str">
        <f>IF(E$4=SOLL!$O$4,'AP Teil 1-K'!$H65,IF(E$4=SOLL!$B$4,TNBa!$H114,IF('2. Ausbildungsjahr'!E$4=SOLL!$C$4,KSMf!$H100,IF('2. Ausbildungsjahr'!E$4=SOLL!$D$4,TNFs!$H$55,IF('2. Ausbildungsjahr'!E$4=SOLL!$E$4,TNBi!$H114,IF('2. Ausbildungsjahr'!E$4=SOLL!$F$4,'TEBa 1&amp;2'!$H114,IF('2. Ausbildungsjahr'!E$4=SOLL!$G$4,'TEBa 3&amp;4'!$H114,IF('2. Ausbildungsjahr'!E$4=SOLL!$H$4,'KSM WA'!$H100,IF('2. Ausbildungsjahr'!E$4=SOLL!$I$4,KSMl!$H65,IF('2. Ausbildungsjahr'!E$4=SOLL!$J$4,#REF!,IF('2. Ausbildungsjahr'!E$4=SOLL!$K$4,'PPC-H'!$H111,IF('2. Ausbildungsjahr'!E$4=SOLL!$L$4,'PPC-K'!$H124,IF(E$4=SOLL!$N$4,"-",IF('2. Ausbildungsjahr'!E$4=SOLL!$M$4,Zielbogen!$H65,""))))))))))))))</f>
        <v>-</v>
      </c>
      <c r="F64" s="77" t="str">
        <f>IF(F$4=SOLL!$O$4,'AP Teil 1-K'!$H65,IF(F$4=SOLL!$B$4,TNBa!$H114,IF('2. Ausbildungsjahr'!F$4=SOLL!$C$4,KSMf!$H100,IF('2. Ausbildungsjahr'!F$4=SOLL!$D$4,TNFs!$H$55,IF('2. Ausbildungsjahr'!F$4=SOLL!$E$4,TNBi!$H114,IF('2. Ausbildungsjahr'!F$4=SOLL!$F$4,'TEBa 1&amp;2'!$H114,IF('2. Ausbildungsjahr'!F$4=SOLL!$G$4,'TEBa 3&amp;4'!$H114,IF('2. Ausbildungsjahr'!F$4=SOLL!$H$4,'KSM WA'!$H100,IF('2. Ausbildungsjahr'!F$4=SOLL!$I$4,KSMl!$H65,IF('2. Ausbildungsjahr'!F$4=SOLL!$J$4,#REF!,IF('2. Ausbildungsjahr'!F$4=SOLL!$K$4,'PPC-H'!$H111,IF('2. Ausbildungsjahr'!F$4=SOLL!$L$4,'PPC-K'!$H124,IF(F$4=SOLL!$N$4,"-",IF('2. Ausbildungsjahr'!F$4=SOLL!$M$4,Zielbogen!$H65,""))))))))))))))</f>
        <v>-</v>
      </c>
      <c r="G64" s="77" t="str">
        <f>IF(G$4=SOLL!$O$4,'AP Teil 1-K'!$H65,IF(G$4=SOLL!$B$4,TNBa!$H114,IF('2. Ausbildungsjahr'!G$4=SOLL!$C$4,KSMf!$H100,IF('2. Ausbildungsjahr'!G$4=SOLL!$D$4,TNFs!$H$55,IF('2. Ausbildungsjahr'!G$4=SOLL!$E$4,TNBi!$H114,IF('2. Ausbildungsjahr'!G$4=SOLL!$F$4,'TEBa 1&amp;2'!$H114,IF('2. Ausbildungsjahr'!G$4=SOLL!$G$4,'TEBa 3&amp;4'!$H114,IF('2. Ausbildungsjahr'!G$4=SOLL!$H$4,'KSM WA'!$H100,IF('2. Ausbildungsjahr'!G$4=SOLL!$I$4,KSMl!$H65,IF('2. Ausbildungsjahr'!G$4=SOLL!$J$4,#REF!,IF('2. Ausbildungsjahr'!G$4=SOLL!$K$4,'PPC-H'!$H111,IF('2. Ausbildungsjahr'!G$4=SOLL!$L$4,'PPC-K'!$H124,IF(G$4=SOLL!$N$4,"-",IF('2. Ausbildungsjahr'!G$4=SOLL!$M$4,Zielbogen!$H65,""))))))))))))))</f>
        <v>-</v>
      </c>
      <c r="H64" s="77" t="str">
        <f>IF(H$4=SOLL!$O$4,'AP Teil 1-K'!$H65,IF(H$4=SOLL!$B$4,TNBa!$H114,IF('2. Ausbildungsjahr'!H$4=SOLL!$C$4,KSMf!$H100,IF('2. Ausbildungsjahr'!H$4=SOLL!$D$4,TNFs!$H$55,IF('2. Ausbildungsjahr'!H$4=SOLL!$E$4,TNBi!$H114,IF('2. Ausbildungsjahr'!H$4=SOLL!$F$4,'TEBa 1&amp;2'!$H114,IF('2. Ausbildungsjahr'!H$4=SOLL!$G$4,'TEBa 3&amp;4'!$H114,IF('2. Ausbildungsjahr'!H$4=SOLL!$H$4,'KSM WA'!$H100,IF('2. Ausbildungsjahr'!H$4=SOLL!$I$4,KSMl!$H65,IF('2. Ausbildungsjahr'!H$4=SOLL!$J$4,#REF!,IF('2. Ausbildungsjahr'!H$4=SOLL!$K$4,'PPC-H'!$H111,IF('2. Ausbildungsjahr'!H$4=SOLL!$L$4,'PPC-K'!$H124,IF(H$4=SOLL!$N$4,"-",IF('2. Ausbildungsjahr'!H$4=SOLL!$M$4,Zielbogen!$H65,""))))))))))))))</f>
        <v>-</v>
      </c>
      <c r="I64" s="77" t="str">
        <f>IF(I$4=SOLL!$O$4,'AP Teil 1-K'!$H65,IF(I$4=SOLL!$B$4,TNBa!$H114,IF('2. Ausbildungsjahr'!I$4=SOLL!$C$4,KSMf!$H100,IF('2. Ausbildungsjahr'!I$4=SOLL!$D$4,TNFs!$H$55,IF('2. Ausbildungsjahr'!I$4=SOLL!$E$4,TNBi!$H114,IF('2. Ausbildungsjahr'!I$4=SOLL!$F$4,'TEBa 1&amp;2'!$H114,IF('2. Ausbildungsjahr'!I$4=SOLL!$G$4,'TEBa 3&amp;4'!$H114,IF('2. Ausbildungsjahr'!I$4=SOLL!$H$4,'KSM WA'!$H100,IF('2. Ausbildungsjahr'!I$4=SOLL!$I$4,KSMl!$H65,IF('2. Ausbildungsjahr'!I$4=SOLL!$J$4,#REF!,IF('2. Ausbildungsjahr'!I$4=SOLL!$K$4,'PPC-H'!$H111,IF('2. Ausbildungsjahr'!I$4=SOLL!$L$4,'PPC-K'!$H124,IF(I$4=SOLL!$N$4,"-",IF('2. Ausbildungsjahr'!I$4=SOLL!$M$4,Zielbogen!$H65,""))))))))))))))</f>
        <v>-</v>
      </c>
      <c r="J64" s="77" t="str">
        <f>IF(J$4=SOLL!$O$4,'AP Teil 1-K'!$H65,IF(J$4=SOLL!$B$4,TNBa!$H114,IF('2. Ausbildungsjahr'!J$4=SOLL!$C$4,KSMf!$H100,IF('2. Ausbildungsjahr'!J$4=SOLL!$D$4,TNFs!$H$55,IF('2. Ausbildungsjahr'!J$4=SOLL!$E$4,TNBi!$H114,IF('2. Ausbildungsjahr'!J$4=SOLL!$F$4,'TEBa 1&amp;2'!$H114,IF('2. Ausbildungsjahr'!J$4=SOLL!$G$4,'TEBa 3&amp;4'!$H114,IF('2. Ausbildungsjahr'!J$4=SOLL!$H$4,'KSM WA'!$H100,IF('2. Ausbildungsjahr'!J$4=SOLL!$I$4,KSMl!$H65,IF('2. Ausbildungsjahr'!J$4=SOLL!$J$4,#REF!,IF('2. Ausbildungsjahr'!J$4=SOLL!$K$4,'PPC-H'!$H111,IF('2. Ausbildungsjahr'!J$4=SOLL!$L$4,'PPC-K'!$H124,IF(J$4=SOLL!$N$4,"-",IF('2. Ausbildungsjahr'!J$4=SOLL!$M$4,Zielbogen!$H65,""))))))))))))))</f>
        <v>-</v>
      </c>
      <c r="K64" s="77" t="str">
        <f>IF(K$4=SOLL!$O$4,'AP Teil 1-K'!$H65,IF(K$4=SOLL!$B$4,TNBa!$H114,IF('2. Ausbildungsjahr'!K$4=SOLL!$C$4,KSMf!$H100,IF('2. Ausbildungsjahr'!K$4=SOLL!$D$4,TNFs!$H$55,IF('2. Ausbildungsjahr'!K$4=SOLL!$E$4,TNBi!$H114,IF('2. Ausbildungsjahr'!K$4=SOLL!$F$4,'TEBa 1&amp;2'!$H114,IF('2. Ausbildungsjahr'!K$4=SOLL!$G$4,'TEBa 3&amp;4'!$H114,IF('2. Ausbildungsjahr'!K$4=SOLL!$H$4,'KSM WA'!$H100,IF('2. Ausbildungsjahr'!K$4=SOLL!$I$4,KSMl!$H65,IF('2. Ausbildungsjahr'!K$4=SOLL!$J$4,#REF!,IF('2. Ausbildungsjahr'!K$4=SOLL!$K$4,'PPC-H'!$H111,IF('2. Ausbildungsjahr'!K$4=SOLL!$L$4,'PPC-K'!$H124,IF(K$4=SOLL!$N$4,"-",IF('2. Ausbildungsjahr'!K$4=SOLL!$M$4,Zielbogen!$H65,""))))))))))))))</f>
        <v>-</v>
      </c>
      <c r="L64" s="12">
        <f>SUM('Hilfsblatt 2. AJ'!C64,'Hilfsblatt 2. AJ'!E64,'Hilfsblatt 2. AJ'!G64,'Hilfsblatt 2. AJ'!I64,'Hilfsblatt 2. AJ'!K64,'Hilfsblatt 2. AJ'!M64,'Hilfsblatt 2. AJ'!O64,'Hilfsblatt 2. AJ'!Q64,'Hilfsblatt 2. AJ'!S64,'Hilfsblatt 2. AJ'!U64)</f>
        <v>0</v>
      </c>
      <c r="M64" s="11" t="e">
        <f>('Hilfsblatt 2. AJ'!B64*'Hilfsblatt 2. AJ'!C64+'Hilfsblatt 2. AJ'!D64*'Hilfsblatt 2. AJ'!E64+'Hilfsblatt 2. AJ'!F64*'Hilfsblatt 2. AJ'!G64+'Hilfsblatt 2. AJ'!H64*'Hilfsblatt 2. AJ'!I64+'Hilfsblatt 2. AJ'!J64*'Hilfsblatt 2. AJ'!K64+'Hilfsblatt 2. AJ'!L64*'Hilfsblatt 2. AJ'!M64+'Hilfsblatt 2. AJ'!N64*'Hilfsblatt 2. AJ'!O64+'Hilfsblatt 2. AJ'!P64*'Hilfsblatt 2. AJ'!Q64+'Hilfsblatt 2. AJ'!R64*'Hilfsblatt 2. AJ'!S64+'Hilfsblatt 2. AJ'!T64*'Hilfsblatt 2. AJ'!U64)/L64</f>
        <v>#DIV/0!</v>
      </c>
    </row>
    <row r="65" spans="1:13" x14ac:dyDescent="0.25">
      <c r="A65" s="5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12"/>
      <c r="M65" s="11"/>
    </row>
    <row r="66" spans="1:13" x14ac:dyDescent="0.25">
      <c r="A66" s="5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12"/>
      <c r="M66" s="11"/>
    </row>
    <row r="67" spans="1:13" ht="18" x14ac:dyDescent="0.25">
      <c r="A67" s="169" t="s">
        <v>90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12"/>
      <c r="M67" s="11"/>
    </row>
    <row r="68" spans="1:13" x14ac:dyDescent="0.25">
      <c r="A68" s="93" t="s">
        <v>91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12"/>
      <c r="M68" s="11"/>
    </row>
    <row r="69" spans="1:13" x14ac:dyDescent="0.25">
      <c r="A69" s="167" t="s">
        <v>36</v>
      </c>
      <c r="B69" s="77" t="str">
        <f>IF(B$4=SOLL!$O$4,'AP Teil 1-K'!$H70,IF(B$4=SOLL!$B$4,TNBa!$H122,IF('2. Ausbildungsjahr'!B$4=SOLL!$C$4,KSMf!$H108,IF('2. Ausbildungsjahr'!B$4=SOLL!$D$4,TNFs!$H62,IF('2. Ausbildungsjahr'!B$4=SOLL!$E$4,TNBi!$H122,IF('2. Ausbildungsjahr'!B$4=SOLL!$F$4,'TEBa 1&amp;2'!$H122,IF('2. Ausbildungsjahr'!B$4=SOLL!$G$4,'TEBa 3&amp;4'!$H122,IF('2. Ausbildungsjahr'!B$4=SOLL!$H$4,'KSM WA'!$H108,IF('2. Ausbildungsjahr'!B$4=SOLL!$I$4,KSMl!$H70,IF('2. Ausbildungsjahr'!B$4=SOLL!$J$4,#REF!,IF('2. Ausbildungsjahr'!B$4=SOLL!$K$4,'PPC-H'!$H120,IF('2. Ausbildungsjahr'!B$4=SOLL!$L$4,'PPC-K'!$H129,IF(B$4=SOLL!$N$4,"-",IF('2. Ausbildungsjahr'!B$4=SOLL!$M$4,Zielbogen!$H70,""))))))))))))))</f>
        <v>-</v>
      </c>
      <c r="C69" s="77" t="str">
        <f>IF(C$4=SOLL!$O$4,'AP Teil 1-K'!$H70,IF(C$4=SOLL!$B$4,TNBa!$H122,IF('2. Ausbildungsjahr'!C$4=SOLL!$C$4,KSMf!$H108,IF('2. Ausbildungsjahr'!C$4=SOLL!$D$4,TNFs!$H62,IF('2. Ausbildungsjahr'!C$4=SOLL!$E$4,TNBi!$H122,IF('2. Ausbildungsjahr'!C$4=SOLL!$F$4,'TEBa 1&amp;2'!$H122,IF('2. Ausbildungsjahr'!C$4=SOLL!$G$4,'TEBa 3&amp;4'!$H122,IF('2. Ausbildungsjahr'!C$4=SOLL!$H$4,'KSM WA'!$H108,IF('2. Ausbildungsjahr'!C$4=SOLL!$I$4,KSMl!$H70,IF('2. Ausbildungsjahr'!C$4=SOLL!$J$4,#REF!,IF('2. Ausbildungsjahr'!C$4=SOLL!$K$4,'PPC-H'!$H120,IF('2. Ausbildungsjahr'!C$4=SOLL!$L$4,'PPC-K'!$H129,IF(C$4=SOLL!$N$4,"-",IF('2. Ausbildungsjahr'!C$4=SOLL!$M$4,Zielbogen!$H70,""))))))))))))))</f>
        <v>-</v>
      </c>
      <c r="D69" s="77" t="str">
        <f>IF(D$4=SOLL!$O$4,'AP Teil 1-K'!$H70,IF(D$4=SOLL!$B$4,TNBa!$H122,IF('2. Ausbildungsjahr'!D$4=SOLL!$C$4,KSMf!$H108,IF('2. Ausbildungsjahr'!D$4=SOLL!$D$4,TNFs!$H62,IF('2. Ausbildungsjahr'!D$4=SOLL!$E$4,TNBi!$H122,IF('2. Ausbildungsjahr'!D$4=SOLL!$F$4,'TEBa 1&amp;2'!$H122,IF('2. Ausbildungsjahr'!D$4=SOLL!$G$4,'TEBa 3&amp;4'!$H122,IF('2. Ausbildungsjahr'!D$4=SOLL!$H$4,'KSM WA'!$H108,IF('2. Ausbildungsjahr'!D$4=SOLL!$I$4,KSMl!$H70,IF('2. Ausbildungsjahr'!D$4=SOLL!$J$4,#REF!,IF('2. Ausbildungsjahr'!D$4=SOLL!$K$4,'PPC-H'!$H120,IF('2. Ausbildungsjahr'!D$4=SOLL!$L$4,'PPC-K'!$H129,IF(D$4=SOLL!$N$4,"-",IF('2. Ausbildungsjahr'!D$4=SOLL!$M$4,Zielbogen!$H70,""))))))))))))))</f>
        <v>-</v>
      </c>
      <c r="E69" s="77" t="str">
        <f>IF(E$4=SOLL!$O$4,'AP Teil 1-K'!$H70,IF(E$4=SOLL!$B$4,TNBa!$H122,IF('2. Ausbildungsjahr'!E$4=SOLL!$C$4,KSMf!$H108,IF('2. Ausbildungsjahr'!E$4=SOLL!$D$4,TNFs!$H62,IF('2. Ausbildungsjahr'!E$4=SOLL!$E$4,TNBi!$H122,IF('2. Ausbildungsjahr'!E$4=SOLL!$F$4,'TEBa 1&amp;2'!$H122,IF('2. Ausbildungsjahr'!E$4=SOLL!$G$4,'TEBa 3&amp;4'!$H122,IF('2. Ausbildungsjahr'!E$4=SOLL!$H$4,'KSM WA'!$H108,IF('2. Ausbildungsjahr'!E$4=SOLL!$I$4,KSMl!$H70,IF('2. Ausbildungsjahr'!E$4=SOLL!$J$4,#REF!,IF('2. Ausbildungsjahr'!E$4=SOLL!$K$4,'PPC-H'!$H120,IF('2. Ausbildungsjahr'!E$4=SOLL!$L$4,'PPC-K'!$H129,IF(E$4=SOLL!$N$4,"-",IF('2. Ausbildungsjahr'!E$4=SOLL!$M$4,Zielbogen!$H70,""))))))))))))))</f>
        <v>-</v>
      </c>
      <c r="F69" s="77" t="str">
        <f>IF(F$4=SOLL!$O$4,'AP Teil 1-K'!$H70,IF(F$4=SOLL!$B$4,TNBa!$H122,IF('2. Ausbildungsjahr'!F$4=SOLL!$C$4,KSMf!$H108,IF('2. Ausbildungsjahr'!F$4=SOLL!$D$4,TNFs!$H62,IF('2. Ausbildungsjahr'!F$4=SOLL!$E$4,TNBi!$H122,IF('2. Ausbildungsjahr'!F$4=SOLL!$F$4,'TEBa 1&amp;2'!$H122,IF('2. Ausbildungsjahr'!F$4=SOLL!$G$4,'TEBa 3&amp;4'!$H122,IF('2. Ausbildungsjahr'!F$4=SOLL!$H$4,'KSM WA'!$H108,IF('2. Ausbildungsjahr'!F$4=SOLL!$I$4,KSMl!$H70,IF('2. Ausbildungsjahr'!F$4=SOLL!$J$4,#REF!,IF('2. Ausbildungsjahr'!F$4=SOLL!$K$4,'PPC-H'!$H120,IF('2. Ausbildungsjahr'!F$4=SOLL!$L$4,'PPC-K'!$H129,IF(F$4=SOLL!$N$4,"-",IF('2. Ausbildungsjahr'!F$4=SOLL!$M$4,Zielbogen!$H70,""))))))))))))))</f>
        <v>-</v>
      </c>
      <c r="G69" s="77" t="str">
        <f>IF(G$4=SOLL!$O$4,'AP Teil 1-K'!$H70,IF(G$4=SOLL!$B$4,TNBa!$H122,IF('2. Ausbildungsjahr'!G$4=SOLL!$C$4,KSMf!$H108,IF('2. Ausbildungsjahr'!G$4=SOLL!$D$4,TNFs!$H62,IF('2. Ausbildungsjahr'!G$4=SOLL!$E$4,TNBi!$H122,IF('2. Ausbildungsjahr'!G$4=SOLL!$F$4,'TEBa 1&amp;2'!$H122,IF('2. Ausbildungsjahr'!G$4=SOLL!$G$4,'TEBa 3&amp;4'!$H122,IF('2. Ausbildungsjahr'!G$4=SOLL!$H$4,'KSM WA'!$H108,IF('2. Ausbildungsjahr'!G$4=SOLL!$I$4,KSMl!$H70,IF('2. Ausbildungsjahr'!G$4=SOLL!$J$4,#REF!,IF('2. Ausbildungsjahr'!G$4=SOLL!$K$4,'PPC-H'!$H120,IF('2. Ausbildungsjahr'!G$4=SOLL!$L$4,'PPC-K'!$H129,IF(G$4=SOLL!$N$4,"-",IF('2. Ausbildungsjahr'!G$4=SOLL!$M$4,Zielbogen!$H70,""))))))))))))))</f>
        <v>-</v>
      </c>
      <c r="H69" s="77" t="str">
        <f>IF(H$4=SOLL!$O$4,'AP Teil 1-K'!$H70,IF(H$4=SOLL!$B$4,TNBa!$H122,IF('2. Ausbildungsjahr'!H$4=SOLL!$C$4,KSMf!$H108,IF('2. Ausbildungsjahr'!H$4=SOLL!$D$4,TNFs!$H62,IF('2. Ausbildungsjahr'!H$4=SOLL!$E$4,TNBi!$H122,IF('2. Ausbildungsjahr'!H$4=SOLL!$F$4,'TEBa 1&amp;2'!$H122,IF('2. Ausbildungsjahr'!H$4=SOLL!$G$4,'TEBa 3&amp;4'!$H122,IF('2. Ausbildungsjahr'!H$4=SOLL!$H$4,'KSM WA'!$H108,IF('2. Ausbildungsjahr'!H$4=SOLL!$I$4,KSMl!$H70,IF('2. Ausbildungsjahr'!H$4=SOLL!$J$4,#REF!,IF('2. Ausbildungsjahr'!H$4=SOLL!$K$4,'PPC-H'!$H120,IF('2. Ausbildungsjahr'!H$4=SOLL!$L$4,'PPC-K'!$H129,IF(H$4=SOLL!$N$4,"-",IF('2. Ausbildungsjahr'!H$4=SOLL!$M$4,Zielbogen!$H70,""))))))))))))))</f>
        <v>-</v>
      </c>
      <c r="I69" s="77" t="str">
        <f>IF(I$4=SOLL!$O$4,'AP Teil 1-K'!$H70,IF(I$4=SOLL!$B$4,TNBa!$H122,IF('2. Ausbildungsjahr'!I$4=SOLL!$C$4,KSMf!$H108,IF('2. Ausbildungsjahr'!I$4=SOLL!$D$4,TNFs!$H62,IF('2. Ausbildungsjahr'!I$4=SOLL!$E$4,TNBi!$H122,IF('2. Ausbildungsjahr'!I$4=SOLL!$F$4,'TEBa 1&amp;2'!$H122,IF('2. Ausbildungsjahr'!I$4=SOLL!$G$4,'TEBa 3&amp;4'!$H122,IF('2. Ausbildungsjahr'!I$4=SOLL!$H$4,'KSM WA'!$H108,IF('2. Ausbildungsjahr'!I$4=SOLL!$I$4,KSMl!$H70,IF('2. Ausbildungsjahr'!I$4=SOLL!$J$4,#REF!,IF('2. Ausbildungsjahr'!I$4=SOLL!$K$4,'PPC-H'!$H120,IF('2. Ausbildungsjahr'!I$4=SOLL!$L$4,'PPC-K'!$H129,IF(I$4=SOLL!$N$4,"-",IF('2. Ausbildungsjahr'!I$4=SOLL!$M$4,Zielbogen!$H70,""))))))))))))))</f>
        <v>-</v>
      </c>
      <c r="J69" s="77" t="str">
        <f>IF(J$4=SOLL!$O$4,'AP Teil 1-K'!$H70,IF(J$4=SOLL!$B$4,TNBa!$H122,IF('2. Ausbildungsjahr'!J$4=SOLL!$C$4,KSMf!$H108,IF('2. Ausbildungsjahr'!J$4=SOLL!$D$4,TNFs!$H62,IF('2. Ausbildungsjahr'!J$4=SOLL!$E$4,TNBi!$H122,IF('2. Ausbildungsjahr'!J$4=SOLL!$F$4,'TEBa 1&amp;2'!$H122,IF('2. Ausbildungsjahr'!J$4=SOLL!$G$4,'TEBa 3&amp;4'!$H122,IF('2. Ausbildungsjahr'!J$4=SOLL!$H$4,'KSM WA'!$H108,IF('2. Ausbildungsjahr'!J$4=SOLL!$I$4,KSMl!$H70,IF('2. Ausbildungsjahr'!J$4=SOLL!$J$4,#REF!,IF('2. Ausbildungsjahr'!J$4=SOLL!$K$4,'PPC-H'!$H120,IF('2. Ausbildungsjahr'!J$4=SOLL!$L$4,'PPC-K'!$H129,IF(J$4=SOLL!$N$4,"-",IF('2. Ausbildungsjahr'!J$4=SOLL!$M$4,Zielbogen!$H70,""))))))))))))))</f>
        <v>-</v>
      </c>
      <c r="K69" s="77" t="str">
        <f>IF(K$4=SOLL!$O$4,'AP Teil 1-K'!$H70,IF(K$4=SOLL!$B$4,TNBa!$H122,IF('2. Ausbildungsjahr'!K$4=SOLL!$C$4,KSMf!$H108,IF('2. Ausbildungsjahr'!K$4=SOLL!$D$4,TNFs!$H62,IF('2. Ausbildungsjahr'!K$4=SOLL!$E$4,TNBi!$H122,IF('2. Ausbildungsjahr'!K$4=SOLL!$F$4,'TEBa 1&amp;2'!$H122,IF('2. Ausbildungsjahr'!K$4=SOLL!$G$4,'TEBa 3&amp;4'!$H122,IF('2. Ausbildungsjahr'!K$4=SOLL!$H$4,'KSM WA'!$H108,IF('2. Ausbildungsjahr'!K$4=SOLL!$I$4,KSMl!$H70,IF('2. Ausbildungsjahr'!K$4=SOLL!$J$4,#REF!,IF('2. Ausbildungsjahr'!K$4=SOLL!$K$4,'PPC-H'!$H120,IF('2. Ausbildungsjahr'!K$4=SOLL!$L$4,'PPC-K'!$H129,IF(K$4=SOLL!$N$4,"-",IF('2. Ausbildungsjahr'!K$4=SOLL!$M$4,Zielbogen!$H70,""))))))))))))))</f>
        <v>-</v>
      </c>
      <c r="L69" s="12">
        <f>SUM('Hilfsblatt 2. AJ'!C69,'Hilfsblatt 2. AJ'!E69,'Hilfsblatt 2. AJ'!G69,'Hilfsblatt 2. AJ'!I69,'Hilfsblatt 2. AJ'!K69,'Hilfsblatt 2. AJ'!M69,'Hilfsblatt 2. AJ'!O69,'Hilfsblatt 2. AJ'!Q69,'Hilfsblatt 2. AJ'!S69,'Hilfsblatt 2. AJ'!U69)</f>
        <v>0</v>
      </c>
      <c r="M69" s="11" t="e">
        <f>('Hilfsblatt 2. AJ'!B69*'Hilfsblatt 2. AJ'!C69+'Hilfsblatt 2. AJ'!D69*'Hilfsblatt 2. AJ'!E69+'Hilfsblatt 2. AJ'!F69*'Hilfsblatt 2. AJ'!G69+'Hilfsblatt 2. AJ'!H69*'Hilfsblatt 2. AJ'!I69+'Hilfsblatt 2. AJ'!J69*'Hilfsblatt 2. AJ'!K69+'Hilfsblatt 2. AJ'!L69*'Hilfsblatt 2. AJ'!M69+'Hilfsblatt 2. AJ'!N69*'Hilfsblatt 2. AJ'!O69+'Hilfsblatt 2. AJ'!P69*'Hilfsblatt 2. AJ'!Q69+'Hilfsblatt 2. AJ'!R69*'Hilfsblatt 2. AJ'!S69+'Hilfsblatt 2. AJ'!T69*'Hilfsblatt 2. AJ'!U69)/L69</f>
        <v>#DIV/0!</v>
      </c>
    </row>
    <row r="70" spans="1:13" x14ac:dyDescent="0.25">
      <c r="A70" s="167" t="s">
        <v>35</v>
      </c>
      <c r="B70" s="77" t="str">
        <f>IF(B$4=SOLL!$O$4,'AP Teil 1-K'!$H71,IF(B$4=SOLL!$B$4,TNBa!$H123,IF('2. Ausbildungsjahr'!B$4=SOLL!$C$4,KSMf!$H109,IF('2. Ausbildungsjahr'!B$4=SOLL!$D$4,SOLL!$D$52,IF('2. Ausbildungsjahr'!B$4=SOLL!$E$4,TNBi!$H123,IF('2. Ausbildungsjahr'!B$4=SOLL!$F$4,'TEBa 1&amp;2'!$H123,IF('2. Ausbildungsjahr'!B$4=SOLL!$G$4,'TEBa 3&amp;4'!$H123,IF('2. Ausbildungsjahr'!B$4=SOLL!$H$4,'KSM WA'!$H109,IF('2. Ausbildungsjahr'!B$4=SOLL!$I$4,KSMl!$H71,IF('2. Ausbildungsjahr'!B$4=SOLL!$J$4,#REF!,IF('2. Ausbildungsjahr'!B$4=SOLL!$K$4,'PPC-H'!$H121,IF('2. Ausbildungsjahr'!B$4=SOLL!$L$4,'PPC-K'!$H130,IF(B$4=SOLL!$N$4,"-",IF('2. Ausbildungsjahr'!B$4=SOLL!$M$4,Zielbogen!$H71,""))))))))))))))</f>
        <v>-</v>
      </c>
      <c r="C70" s="77" t="str">
        <f>IF(C$4=SOLL!$O$4,'AP Teil 1-K'!$H71,IF(C$4=SOLL!$B$4,TNBa!$H123,IF('2. Ausbildungsjahr'!C$4=SOLL!$C$4,KSMf!$H109,IF('2. Ausbildungsjahr'!C$4=SOLL!$D$4,SOLL!$D$52,IF('2. Ausbildungsjahr'!C$4=SOLL!$E$4,TNBi!$H123,IF('2. Ausbildungsjahr'!C$4=SOLL!$F$4,'TEBa 1&amp;2'!$H123,IF('2. Ausbildungsjahr'!C$4=SOLL!$G$4,'TEBa 3&amp;4'!$H123,IF('2. Ausbildungsjahr'!C$4=SOLL!$H$4,'KSM WA'!$H109,IF('2. Ausbildungsjahr'!C$4=SOLL!$I$4,KSMl!$H71,IF('2. Ausbildungsjahr'!C$4=SOLL!$J$4,#REF!,IF('2. Ausbildungsjahr'!C$4=SOLL!$K$4,'PPC-H'!$H121,IF('2. Ausbildungsjahr'!C$4=SOLL!$L$4,'PPC-K'!$H130,IF(C$4=SOLL!$N$4,"-",IF('2. Ausbildungsjahr'!C$4=SOLL!$M$4,Zielbogen!$H71,""))))))))))))))</f>
        <v>-</v>
      </c>
      <c r="D70" s="77" t="str">
        <f>IF(D$4=SOLL!$O$4,'AP Teil 1-K'!$H71,IF(D$4=SOLL!$B$4,TNBa!$H123,IF('2. Ausbildungsjahr'!D$4=SOLL!$C$4,KSMf!$H109,IF('2. Ausbildungsjahr'!D$4=SOLL!$D$4,SOLL!$D$52,IF('2. Ausbildungsjahr'!D$4=SOLL!$E$4,TNBi!$H123,IF('2. Ausbildungsjahr'!D$4=SOLL!$F$4,'TEBa 1&amp;2'!$H123,IF('2. Ausbildungsjahr'!D$4=SOLL!$G$4,'TEBa 3&amp;4'!$H123,IF('2. Ausbildungsjahr'!D$4=SOLL!$H$4,'KSM WA'!$H109,IF('2. Ausbildungsjahr'!D$4=SOLL!$I$4,KSMl!$H71,IF('2. Ausbildungsjahr'!D$4=SOLL!$J$4,#REF!,IF('2. Ausbildungsjahr'!D$4=SOLL!$K$4,'PPC-H'!$H121,IF('2. Ausbildungsjahr'!D$4=SOLL!$L$4,'PPC-K'!$H130,IF(D$4=SOLL!$N$4,"-",IF('2. Ausbildungsjahr'!D$4=SOLL!$M$4,Zielbogen!$H71,""))))))))))))))</f>
        <v>-</v>
      </c>
      <c r="E70" s="77" t="str">
        <f>IF(E$4=SOLL!$O$4,'AP Teil 1-K'!$H71,IF(E$4=SOLL!$B$4,TNBa!$H123,IF('2. Ausbildungsjahr'!E$4=SOLL!$C$4,KSMf!$H109,IF('2. Ausbildungsjahr'!E$4=SOLL!$D$4,SOLL!$D$52,IF('2. Ausbildungsjahr'!E$4=SOLL!$E$4,TNBi!$H123,IF('2. Ausbildungsjahr'!E$4=SOLL!$F$4,'TEBa 1&amp;2'!$H123,IF('2. Ausbildungsjahr'!E$4=SOLL!$G$4,'TEBa 3&amp;4'!$H123,IF('2. Ausbildungsjahr'!E$4=SOLL!$H$4,'KSM WA'!$H109,IF('2. Ausbildungsjahr'!E$4=SOLL!$I$4,KSMl!$H71,IF('2. Ausbildungsjahr'!E$4=SOLL!$J$4,#REF!,IF('2. Ausbildungsjahr'!E$4=SOLL!$K$4,'PPC-H'!$H121,IF('2. Ausbildungsjahr'!E$4=SOLL!$L$4,'PPC-K'!$H130,IF(E$4=SOLL!$N$4,"-",IF('2. Ausbildungsjahr'!E$4=SOLL!$M$4,Zielbogen!$H71,""))))))))))))))</f>
        <v>-</v>
      </c>
      <c r="F70" s="77" t="str">
        <f>IF(F$4=SOLL!$O$4,'AP Teil 1-K'!$H71,IF(F$4=SOLL!$B$4,TNBa!$H123,IF('2. Ausbildungsjahr'!F$4=SOLL!$C$4,KSMf!$H109,IF('2. Ausbildungsjahr'!F$4=SOLL!$D$4,SOLL!$D$52,IF('2. Ausbildungsjahr'!F$4=SOLL!$E$4,TNBi!$H123,IF('2. Ausbildungsjahr'!F$4=SOLL!$F$4,'TEBa 1&amp;2'!$H123,IF('2. Ausbildungsjahr'!F$4=SOLL!$G$4,'TEBa 3&amp;4'!$H123,IF('2. Ausbildungsjahr'!F$4=SOLL!$H$4,'KSM WA'!$H109,IF('2. Ausbildungsjahr'!F$4=SOLL!$I$4,KSMl!$H71,IF('2. Ausbildungsjahr'!F$4=SOLL!$J$4,#REF!,IF('2. Ausbildungsjahr'!F$4=SOLL!$K$4,'PPC-H'!$H121,IF('2. Ausbildungsjahr'!F$4=SOLL!$L$4,'PPC-K'!$H130,IF(F$4=SOLL!$N$4,"-",IF('2. Ausbildungsjahr'!F$4=SOLL!$M$4,Zielbogen!$H71,""))))))))))))))</f>
        <v>-</v>
      </c>
      <c r="G70" s="77" t="str">
        <f>IF(G$4=SOLL!$O$4,'AP Teil 1-K'!$H71,IF(G$4=SOLL!$B$4,TNBa!$H123,IF('2. Ausbildungsjahr'!G$4=SOLL!$C$4,KSMf!$H109,IF('2. Ausbildungsjahr'!G$4=SOLL!$D$4,SOLL!$D$52,IF('2. Ausbildungsjahr'!G$4=SOLL!$E$4,TNBi!$H123,IF('2. Ausbildungsjahr'!G$4=SOLL!$F$4,'TEBa 1&amp;2'!$H123,IF('2. Ausbildungsjahr'!G$4=SOLL!$G$4,'TEBa 3&amp;4'!$H123,IF('2. Ausbildungsjahr'!G$4=SOLL!$H$4,'KSM WA'!$H109,IF('2. Ausbildungsjahr'!G$4=SOLL!$I$4,KSMl!$H71,IF('2. Ausbildungsjahr'!G$4=SOLL!$J$4,#REF!,IF('2. Ausbildungsjahr'!G$4=SOLL!$K$4,'PPC-H'!$H121,IF('2. Ausbildungsjahr'!G$4=SOLL!$L$4,'PPC-K'!$H130,IF(G$4=SOLL!$N$4,"-",IF('2. Ausbildungsjahr'!G$4=SOLL!$M$4,Zielbogen!$H71,""))))))))))))))</f>
        <v>-</v>
      </c>
      <c r="H70" s="77" t="str">
        <f>IF(H$4=SOLL!$O$4,'AP Teil 1-K'!$H71,IF(H$4=SOLL!$B$4,TNBa!$H123,IF('2. Ausbildungsjahr'!H$4=SOLL!$C$4,KSMf!$H109,IF('2. Ausbildungsjahr'!H$4=SOLL!$D$4,SOLL!$D$52,IF('2. Ausbildungsjahr'!H$4=SOLL!$E$4,TNBi!$H123,IF('2. Ausbildungsjahr'!H$4=SOLL!$F$4,'TEBa 1&amp;2'!$H123,IF('2. Ausbildungsjahr'!H$4=SOLL!$G$4,'TEBa 3&amp;4'!$H123,IF('2. Ausbildungsjahr'!H$4=SOLL!$H$4,'KSM WA'!$H109,IF('2. Ausbildungsjahr'!H$4=SOLL!$I$4,KSMl!$H71,IF('2. Ausbildungsjahr'!H$4=SOLL!$J$4,#REF!,IF('2. Ausbildungsjahr'!H$4=SOLL!$K$4,'PPC-H'!$H121,IF('2. Ausbildungsjahr'!H$4=SOLL!$L$4,'PPC-K'!$H130,IF(H$4=SOLL!$N$4,"-",IF('2. Ausbildungsjahr'!H$4=SOLL!$M$4,Zielbogen!$H71,""))))))))))))))</f>
        <v>-</v>
      </c>
      <c r="I70" s="77" t="str">
        <f>IF(I$4=SOLL!$O$4,'AP Teil 1-K'!$H71,IF(I$4=SOLL!$B$4,TNBa!$H123,IF('2. Ausbildungsjahr'!I$4=SOLL!$C$4,KSMf!$H109,IF('2. Ausbildungsjahr'!I$4=SOLL!$D$4,SOLL!$D$52,IF('2. Ausbildungsjahr'!I$4=SOLL!$E$4,TNBi!$H123,IF('2. Ausbildungsjahr'!I$4=SOLL!$F$4,'TEBa 1&amp;2'!$H123,IF('2. Ausbildungsjahr'!I$4=SOLL!$G$4,'TEBa 3&amp;4'!$H123,IF('2. Ausbildungsjahr'!I$4=SOLL!$H$4,'KSM WA'!$H109,IF('2. Ausbildungsjahr'!I$4=SOLL!$I$4,KSMl!$H71,IF('2. Ausbildungsjahr'!I$4=SOLL!$J$4,#REF!,IF('2. Ausbildungsjahr'!I$4=SOLL!$K$4,'PPC-H'!$H121,IF('2. Ausbildungsjahr'!I$4=SOLL!$L$4,'PPC-K'!$H130,IF(I$4=SOLL!$N$4,"-",IF('2. Ausbildungsjahr'!I$4=SOLL!$M$4,Zielbogen!$H71,""))))))))))))))</f>
        <v>-</v>
      </c>
      <c r="J70" s="77" t="str">
        <f>IF(J$4=SOLL!$O$4,'AP Teil 1-K'!$H71,IF(J$4=SOLL!$B$4,TNBa!$H123,IF('2. Ausbildungsjahr'!J$4=SOLL!$C$4,KSMf!$H109,IF('2. Ausbildungsjahr'!J$4=SOLL!$D$4,SOLL!$D$52,IF('2. Ausbildungsjahr'!J$4=SOLL!$E$4,TNBi!$H123,IF('2. Ausbildungsjahr'!J$4=SOLL!$F$4,'TEBa 1&amp;2'!$H123,IF('2. Ausbildungsjahr'!J$4=SOLL!$G$4,'TEBa 3&amp;4'!$H123,IF('2. Ausbildungsjahr'!J$4=SOLL!$H$4,'KSM WA'!$H109,IF('2. Ausbildungsjahr'!J$4=SOLL!$I$4,KSMl!$H71,IF('2. Ausbildungsjahr'!J$4=SOLL!$J$4,#REF!,IF('2. Ausbildungsjahr'!J$4=SOLL!$K$4,'PPC-H'!$H121,IF('2. Ausbildungsjahr'!J$4=SOLL!$L$4,'PPC-K'!$H130,IF(J$4=SOLL!$N$4,"-",IF('2. Ausbildungsjahr'!J$4=SOLL!$M$4,Zielbogen!$H71,""))))))))))))))</f>
        <v>-</v>
      </c>
      <c r="K70" s="77" t="str">
        <f>IF(K$4=SOLL!$O$4,'AP Teil 1-K'!$H71,IF(K$4=SOLL!$B$4,TNBa!$H123,IF('2. Ausbildungsjahr'!K$4=SOLL!$C$4,KSMf!$H109,IF('2. Ausbildungsjahr'!K$4=SOLL!$D$4,SOLL!$D$52,IF('2. Ausbildungsjahr'!K$4=SOLL!$E$4,TNBi!$H123,IF('2. Ausbildungsjahr'!K$4=SOLL!$F$4,'TEBa 1&amp;2'!$H123,IF('2. Ausbildungsjahr'!K$4=SOLL!$G$4,'TEBa 3&amp;4'!$H123,IF('2. Ausbildungsjahr'!K$4=SOLL!$H$4,'KSM WA'!$H109,IF('2. Ausbildungsjahr'!K$4=SOLL!$I$4,KSMl!$H71,IF('2. Ausbildungsjahr'!K$4=SOLL!$J$4,#REF!,IF('2. Ausbildungsjahr'!K$4=SOLL!$K$4,'PPC-H'!$H121,IF('2. Ausbildungsjahr'!K$4=SOLL!$L$4,'PPC-K'!$H130,IF(K$4=SOLL!$N$4,"-",IF('2. Ausbildungsjahr'!K$4=SOLL!$M$4,Zielbogen!$H71,""))))))))))))))</f>
        <v>-</v>
      </c>
      <c r="L70" s="12">
        <f>SUM('Hilfsblatt 2. AJ'!C70,'Hilfsblatt 2. AJ'!E70,'Hilfsblatt 2. AJ'!G70,'Hilfsblatt 2. AJ'!I70,'Hilfsblatt 2. AJ'!K70,'Hilfsblatt 2. AJ'!M70,'Hilfsblatt 2. AJ'!O70,'Hilfsblatt 2. AJ'!Q70,'Hilfsblatt 2. AJ'!S70,'Hilfsblatt 2. AJ'!U70)</f>
        <v>0</v>
      </c>
      <c r="M70" s="11" t="e">
        <f>('Hilfsblatt 2. AJ'!B70*'Hilfsblatt 2. AJ'!C70+'Hilfsblatt 2. AJ'!D70*'Hilfsblatt 2. AJ'!E70+'Hilfsblatt 2. AJ'!F70*'Hilfsblatt 2. AJ'!G70+'Hilfsblatt 2. AJ'!H70*'Hilfsblatt 2. AJ'!I70+'Hilfsblatt 2. AJ'!J70*'Hilfsblatt 2. AJ'!K70+'Hilfsblatt 2. AJ'!L70*'Hilfsblatt 2. AJ'!M70+'Hilfsblatt 2. AJ'!N70*'Hilfsblatt 2. AJ'!O70+'Hilfsblatt 2. AJ'!P70*'Hilfsblatt 2. AJ'!Q70+'Hilfsblatt 2. AJ'!R70*'Hilfsblatt 2. AJ'!S70+'Hilfsblatt 2. AJ'!T70*'Hilfsblatt 2. AJ'!U70)/L70</f>
        <v>#DIV/0!</v>
      </c>
    </row>
    <row r="71" spans="1:13" x14ac:dyDescent="0.25">
      <c r="A71" s="167" t="s">
        <v>37</v>
      </c>
      <c r="B71" s="77" t="str">
        <f>IF(B$4=SOLL!$O$4,'AP Teil 1-K'!$H72,IF(B$4=SOLL!$B$4,TNBa!$H124,IF('2. Ausbildungsjahr'!B$4=SOLL!$C$4,KSMf!$H110,IF('2. Ausbildungsjahr'!B$4=SOLL!$D$4,SOLL!$D$52,IF('2. Ausbildungsjahr'!B$4=SOLL!$E$4,TNBi!$H124,IF('2. Ausbildungsjahr'!B$4=SOLL!$F$4,'TEBa 1&amp;2'!$H124,IF('2. Ausbildungsjahr'!B$4=SOLL!$G$4,'TEBa 3&amp;4'!$H124,IF('2. Ausbildungsjahr'!B$4=SOLL!$H$4,'KSM WA'!$H110,IF('2. Ausbildungsjahr'!B$4=SOLL!$I$4,KSMl!$H72,IF('2. Ausbildungsjahr'!B$4=SOLL!$J$4,#REF!,IF('2. Ausbildungsjahr'!B$4=SOLL!$K$4,'PPC-H'!$H122,IF('2. Ausbildungsjahr'!B$4=SOLL!$L$4,'PPC-K'!$H131,IF(B$4=SOLL!$N$4,"-",IF('2. Ausbildungsjahr'!B$4=SOLL!$M$4,Zielbogen!$H72,""))))))))))))))</f>
        <v>-</v>
      </c>
      <c r="C71" s="77" t="str">
        <f>IF(C$4=SOLL!$O$4,'AP Teil 1-K'!$H72,IF(C$4=SOLL!$B$4,TNBa!$H124,IF('2. Ausbildungsjahr'!C$4=SOLL!$C$4,KSMf!$H110,IF('2. Ausbildungsjahr'!C$4=SOLL!$D$4,SOLL!$D$52,IF('2. Ausbildungsjahr'!C$4=SOLL!$E$4,TNBi!$H124,IF('2. Ausbildungsjahr'!C$4=SOLL!$F$4,'TEBa 1&amp;2'!$H124,IF('2. Ausbildungsjahr'!C$4=SOLL!$G$4,'TEBa 3&amp;4'!$H124,IF('2. Ausbildungsjahr'!C$4=SOLL!$H$4,'KSM WA'!$H110,IF('2. Ausbildungsjahr'!C$4=SOLL!$I$4,KSMl!$H72,IF('2. Ausbildungsjahr'!C$4=SOLL!$J$4,#REF!,IF('2. Ausbildungsjahr'!C$4=SOLL!$K$4,'PPC-H'!$H122,IF('2. Ausbildungsjahr'!C$4=SOLL!$L$4,'PPC-K'!$H131,IF(C$4=SOLL!$N$4,"-",IF('2. Ausbildungsjahr'!C$4=SOLL!$M$4,Zielbogen!$H72,""))))))))))))))</f>
        <v>-</v>
      </c>
      <c r="D71" s="77" t="str">
        <f>IF(D$4=SOLL!$O$4,'AP Teil 1-K'!$H72,IF(D$4=SOLL!$B$4,TNBa!$H124,IF('2. Ausbildungsjahr'!D$4=SOLL!$C$4,KSMf!$H110,IF('2. Ausbildungsjahr'!D$4=SOLL!$D$4,SOLL!$D$52,IF('2. Ausbildungsjahr'!D$4=SOLL!$E$4,TNBi!$H124,IF('2. Ausbildungsjahr'!D$4=SOLL!$F$4,'TEBa 1&amp;2'!$H124,IF('2. Ausbildungsjahr'!D$4=SOLL!$G$4,'TEBa 3&amp;4'!$H124,IF('2. Ausbildungsjahr'!D$4=SOLL!$H$4,'KSM WA'!$H110,IF('2. Ausbildungsjahr'!D$4=SOLL!$I$4,KSMl!$H72,IF('2. Ausbildungsjahr'!D$4=SOLL!$J$4,#REF!,IF('2. Ausbildungsjahr'!D$4=SOLL!$K$4,'PPC-H'!$H122,IF('2. Ausbildungsjahr'!D$4=SOLL!$L$4,'PPC-K'!$H131,IF(D$4=SOLL!$N$4,"-",IF('2. Ausbildungsjahr'!D$4=SOLL!$M$4,Zielbogen!$H72,""))))))))))))))</f>
        <v>-</v>
      </c>
      <c r="E71" s="77" t="str">
        <f>IF(E$4=SOLL!$O$4,'AP Teil 1-K'!$H72,IF(E$4=SOLL!$B$4,TNBa!$H124,IF('2. Ausbildungsjahr'!E$4=SOLL!$C$4,KSMf!$H110,IF('2. Ausbildungsjahr'!E$4=SOLL!$D$4,SOLL!$D$52,IF('2. Ausbildungsjahr'!E$4=SOLL!$E$4,TNBi!$H124,IF('2. Ausbildungsjahr'!E$4=SOLL!$F$4,'TEBa 1&amp;2'!$H124,IF('2. Ausbildungsjahr'!E$4=SOLL!$G$4,'TEBa 3&amp;4'!$H124,IF('2. Ausbildungsjahr'!E$4=SOLL!$H$4,'KSM WA'!$H110,IF('2. Ausbildungsjahr'!E$4=SOLL!$I$4,KSMl!$H72,IF('2. Ausbildungsjahr'!E$4=SOLL!$J$4,#REF!,IF('2. Ausbildungsjahr'!E$4=SOLL!$K$4,'PPC-H'!$H122,IF('2. Ausbildungsjahr'!E$4=SOLL!$L$4,'PPC-K'!$H131,IF(E$4=SOLL!$N$4,"-",IF('2. Ausbildungsjahr'!E$4=SOLL!$M$4,Zielbogen!$H72,""))))))))))))))</f>
        <v>-</v>
      </c>
      <c r="F71" s="77" t="str">
        <f>IF(F$4=SOLL!$O$4,'AP Teil 1-K'!$H72,IF(F$4=SOLL!$B$4,TNBa!$H124,IF('2. Ausbildungsjahr'!F$4=SOLL!$C$4,KSMf!$H110,IF('2. Ausbildungsjahr'!F$4=SOLL!$D$4,SOLL!$D$52,IF('2. Ausbildungsjahr'!F$4=SOLL!$E$4,TNBi!$H124,IF('2. Ausbildungsjahr'!F$4=SOLL!$F$4,'TEBa 1&amp;2'!$H124,IF('2. Ausbildungsjahr'!F$4=SOLL!$G$4,'TEBa 3&amp;4'!$H124,IF('2. Ausbildungsjahr'!F$4=SOLL!$H$4,'KSM WA'!$H110,IF('2. Ausbildungsjahr'!F$4=SOLL!$I$4,KSMl!$H72,IF('2. Ausbildungsjahr'!F$4=SOLL!$J$4,#REF!,IF('2. Ausbildungsjahr'!F$4=SOLL!$K$4,'PPC-H'!$H122,IF('2. Ausbildungsjahr'!F$4=SOLL!$L$4,'PPC-K'!$H131,IF(F$4=SOLL!$N$4,"-",IF('2. Ausbildungsjahr'!F$4=SOLL!$M$4,Zielbogen!$H72,""))))))))))))))</f>
        <v>-</v>
      </c>
      <c r="G71" s="77" t="str">
        <f>IF(G$4=SOLL!$O$4,'AP Teil 1-K'!$H72,IF(G$4=SOLL!$B$4,TNBa!$H124,IF('2. Ausbildungsjahr'!G$4=SOLL!$C$4,KSMf!$H110,IF('2. Ausbildungsjahr'!G$4=SOLL!$D$4,SOLL!$D$52,IF('2. Ausbildungsjahr'!G$4=SOLL!$E$4,TNBi!$H124,IF('2. Ausbildungsjahr'!G$4=SOLL!$F$4,'TEBa 1&amp;2'!$H124,IF('2. Ausbildungsjahr'!G$4=SOLL!$G$4,'TEBa 3&amp;4'!$H124,IF('2. Ausbildungsjahr'!G$4=SOLL!$H$4,'KSM WA'!$H110,IF('2. Ausbildungsjahr'!G$4=SOLL!$I$4,KSMl!$H72,IF('2. Ausbildungsjahr'!G$4=SOLL!$J$4,#REF!,IF('2. Ausbildungsjahr'!G$4=SOLL!$K$4,'PPC-H'!$H122,IF('2. Ausbildungsjahr'!G$4=SOLL!$L$4,'PPC-K'!$H131,IF(G$4=SOLL!$N$4,"-",IF('2. Ausbildungsjahr'!G$4=SOLL!$M$4,Zielbogen!$H72,""))))))))))))))</f>
        <v>-</v>
      </c>
      <c r="H71" s="77" t="str">
        <f>IF(H$4=SOLL!$O$4,'AP Teil 1-K'!$H72,IF(H$4=SOLL!$B$4,TNBa!$H124,IF('2. Ausbildungsjahr'!H$4=SOLL!$C$4,KSMf!$H110,IF('2. Ausbildungsjahr'!H$4=SOLL!$D$4,SOLL!$D$52,IF('2. Ausbildungsjahr'!H$4=SOLL!$E$4,TNBi!$H124,IF('2. Ausbildungsjahr'!H$4=SOLL!$F$4,'TEBa 1&amp;2'!$H124,IF('2. Ausbildungsjahr'!H$4=SOLL!$G$4,'TEBa 3&amp;4'!$H124,IF('2. Ausbildungsjahr'!H$4=SOLL!$H$4,'KSM WA'!$H110,IF('2. Ausbildungsjahr'!H$4=SOLL!$I$4,KSMl!$H72,IF('2. Ausbildungsjahr'!H$4=SOLL!$J$4,#REF!,IF('2. Ausbildungsjahr'!H$4=SOLL!$K$4,'PPC-H'!$H122,IF('2. Ausbildungsjahr'!H$4=SOLL!$L$4,'PPC-K'!$H131,IF(H$4=SOLL!$N$4,"-",IF('2. Ausbildungsjahr'!H$4=SOLL!$M$4,Zielbogen!$H72,""))))))))))))))</f>
        <v>-</v>
      </c>
      <c r="I71" s="77" t="str">
        <f>IF(I$4=SOLL!$O$4,'AP Teil 1-K'!$H72,IF(I$4=SOLL!$B$4,TNBa!$H124,IF('2. Ausbildungsjahr'!I$4=SOLL!$C$4,KSMf!$H110,IF('2. Ausbildungsjahr'!I$4=SOLL!$D$4,SOLL!$D$52,IF('2. Ausbildungsjahr'!I$4=SOLL!$E$4,TNBi!$H124,IF('2. Ausbildungsjahr'!I$4=SOLL!$F$4,'TEBa 1&amp;2'!$H124,IF('2. Ausbildungsjahr'!I$4=SOLL!$G$4,'TEBa 3&amp;4'!$H124,IF('2. Ausbildungsjahr'!I$4=SOLL!$H$4,'KSM WA'!$H110,IF('2. Ausbildungsjahr'!I$4=SOLL!$I$4,KSMl!$H72,IF('2. Ausbildungsjahr'!I$4=SOLL!$J$4,#REF!,IF('2. Ausbildungsjahr'!I$4=SOLL!$K$4,'PPC-H'!$H122,IF('2. Ausbildungsjahr'!I$4=SOLL!$L$4,'PPC-K'!$H131,IF(I$4=SOLL!$N$4,"-",IF('2. Ausbildungsjahr'!I$4=SOLL!$M$4,Zielbogen!$H72,""))))))))))))))</f>
        <v>-</v>
      </c>
      <c r="J71" s="77" t="str">
        <f>IF(J$4=SOLL!$O$4,'AP Teil 1-K'!$H72,IF(J$4=SOLL!$B$4,TNBa!$H124,IF('2. Ausbildungsjahr'!J$4=SOLL!$C$4,KSMf!$H110,IF('2. Ausbildungsjahr'!J$4=SOLL!$D$4,SOLL!$D$52,IF('2. Ausbildungsjahr'!J$4=SOLL!$E$4,TNBi!$H124,IF('2. Ausbildungsjahr'!J$4=SOLL!$F$4,'TEBa 1&amp;2'!$H124,IF('2. Ausbildungsjahr'!J$4=SOLL!$G$4,'TEBa 3&amp;4'!$H124,IF('2. Ausbildungsjahr'!J$4=SOLL!$H$4,'KSM WA'!$H110,IF('2. Ausbildungsjahr'!J$4=SOLL!$I$4,KSMl!$H72,IF('2. Ausbildungsjahr'!J$4=SOLL!$J$4,#REF!,IF('2. Ausbildungsjahr'!J$4=SOLL!$K$4,'PPC-H'!$H122,IF('2. Ausbildungsjahr'!J$4=SOLL!$L$4,'PPC-K'!$H131,IF(J$4=SOLL!$N$4,"-",IF('2. Ausbildungsjahr'!J$4=SOLL!$M$4,Zielbogen!$H72,""))))))))))))))</f>
        <v>-</v>
      </c>
      <c r="K71" s="77" t="str">
        <f>IF(K$4=SOLL!$O$4,'AP Teil 1-K'!$H72,IF(K$4=SOLL!$B$4,TNBa!$H124,IF('2. Ausbildungsjahr'!K$4=SOLL!$C$4,KSMf!$H110,IF('2. Ausbildungsjahr'!K$4=SOLL!$D$4,SOLL!$D$52,IF('2. Ausbildungsjahr'!K$4=SOLL!$E$4,TNBi!$H124,IF('2. Ausbildungsjahr'!K$4=SOLL!$F$4,'TEBa 1&amp;2'!$H124,IF('2. Ausbildungsjahr'!K$4=SOLL!$G$4,'TEBa 3&amp;4'!$H124,IF('2. Ausbildungsjahr'!K$4=SOLL!$H$4,'KSM WA'!$H110,IF('2. Ausbildungsjahr'!K$4=SOLL!$I$4,KSMl!$H72,IF('2. Ausbildungsjahr'!K$4=SOLL!$J$4,#REF!,IF('2. Ausbildungsjahr'!K$4=SOLL!$K$4,'PPC-H'!$H122,IF('2. Ausbildungsjahr'!K$4=SOLL!$L$4,'PPC-K'!$H131,IF(K$4=SOLL!$N$4,"-",IF('2. Ausbildungsjahr'!K$4=SOLL!$M$4,Zielbogen!$H72,""))))))))))))))</f>
        <v>-</v>
      </c>
      <c r="L71" s="12">
        <f>SUM('Hilfsblatt 2. AJ'!C71,'Hilfsblatt 2. AJ'!E71,'Hilfsblatt 2. AJ'!G71,'Hilfsblatt 2. AJ'!I71,'Hilfsblatt 2. AJ'!K71,'Hilfsblatt 2. AJ'!M71,'Hilfsblatt 2. AJ'!O71,'Hilfsblatt 2. AJ'!Q71,'Hilfsblatt 2. AJ'!S71,'Hilfsblatt 2. AJ'!U71)</f>
        <v>0</v>
      </c>
      <c r="M71" s="11" t="e">
        <f>('Hilfsblatt 2. AJ'!B71*'Hilfsblatt 2. AJ'!C71+'Hilfsblatt 2. AJ'!D71*'Hilfsblatt 2. AJ'!E71+'Hilfsblatt 2. AJ'!F71*'Hilfsblatt 2. AJ'!G71+'Hilfsblatt 2. AJ'!H71*'Hilfsblatt 2. AJ'!I71+'Hilfsblatt 2. AJ'!J71*'Hilfsblatt 2. AJ'!K71+'Hilfsblatt 2. AJ'!L71*'Hilfsblatt 2. AJ'!M71+'Hilfsblatt 2. AJ'!N71*'Hilfsblatt 2. AJ'!O71+'Hilfsblatt 2. AJ'!P71*'Hilfsblatt 2. AJ'!Q71+'Hilfsblatt 2. AJ'!R71*'Hilfsblatt 2. AJ'!S71+'Hilfsblatt 2. AJ'!T71*'Hilfsblatt 2. AJ'!U71)/L71</f>
        <v>#DIV/0!</v>
      </c>
    </row>
    <row r="72" spans="1:13" x14ac:dyDescent="0.25">
      <c r="A72" s="167" t="s">
        <v>24</v>
      </c>
      <c r="B72" s="77" t="str">
        <f>IF(B$4=SOLL!$O$4,'AP Teil 1-K'!$H73,IF(B$4=SOLL!$B$4,TNBa!$H125,IF('2. Ausbildungsjahr'!B$4=SOLL!$C$4,KSMf!$H111,IF('2. Ausbildungsjahr'!B$4=SOLL!$D$4,TNFs!$H$28,IF('2. Ausbildungsjahr'!B$4=SOLL!$E$4,TNBi!$H125,IF('2. Ausbildungsjahr'!B$4=SOLL!$F$4,'TEBa 1&amp;2'!$H125,IF('2. Ausbildungsjahr'!B$4=SOLL!$G$4,'TEBa 3&amp;4'!$H125,IF('2. Ausbildungsjahr'!B$4=SOLL!$H$4,'KSM WA'!$H111,IF('2. Ausbildungsjahr'!B$4=SOLL!$I$4,KSMl!$H73,IF('2. Ausbildungsjahr'!B$4=SOLL!$J$4,#REF!,IF('2. Ausbildungsjahr'!B$4=SOLL!$K$4,'PPC-H'!$H123,IF('2. Ausbildungsjahr'!B$4=SOLL!$L$4,'PPC-K'!$H132,IF(B$4=SOLL!$N$4,"-",IF('2. Ausbildungsjahr'!B$4=SOLL!$M$4,Zielbogen!$H73,""))))))))))))))</f>
        <v>-</v>
      </c>
      <c r="C72" s="77" t="str">
        <f>IF(C$4=SOLL!$O$4,'AP Teil 1-K'!$H73,IF(C$4=SOLL!$B$4,TNBa!$H125,IF('2. Ausbildungsjahr'!C$4=SOLL!$C$4,KSMf!$H111,IF('2. Ausbildungsjahr'!C$4=SOLL!$D$4,TNFs!$H$28,IF('2. Ausbildungsjahr'!C$4=SOLL!$E$4,TNBi!$H125,IF('2. Ausbildungsjahr'!C$4=SOLL!$F$4,'TEBa 1&amp;2'!$H125,IF('2. Ausbildungsjahr'!C$4=SOLL!$G$4,'TEBa 3&amp;4'!$H125,IF('2. Ausbildungsjahr'!C$4=SOLL!$H$4,'KSM WA'!$H111,IF('2. Ausbildungsjahr'!C$4=SOLL!$I$4,KSMl!$H73,IF('2. Ausbildungsjahr'!C$4=SOLL!$J$4,#REF!,IF('2. Ausbildungsjahr'!C$4=SOLL!$K$4,'PPC-H'!$H123,IF('2. Ausbildungsjahr'!C$4=SOLL!$L$4,'PPC-K'!$H132,IF(C$4=SOLL!$N$4,"-",IF('2. Ausbildungsjahr'!C$4=SOLL!$M$4,Zielbogen!$H73,""))))))))))))))</f>
        <v>-</v>
      </c>
      <c r="D72" s="77" t="str">
        <f>IF(D$4=SOLL!$O$4,'AP Teil 1-K'!$H73,IF(D$4=SOLL!$B$4,TNBa!$H125,IF('2. Ausbildungsjahr'!D$4=SOLL!$C$4,KSMf!$H111,IF('2. Ausbildungsjahr'!D$4=SOLL!$D$4,TNFs!$H$28,IF('2. Ausbildungsjahr'!D$4=SOLL!$E$4,TNBi!$H125,IF('2. Ausbildungsjahr'!D$4=SOLL!$F$4,'TEBa 1&amp;2'!$H125,IF('2. Ausbildungsjahr'!D$4=SOLL!$G$4,'TEBa 3&amp;4'!$H125,IF('2. Ausbildungsjahr'!D$4=SOLL!$H$4,'KSM WA'!$H111,IF('2. Ausbildungsjahr'!D$4=SOLL!$I$4,KSMl!$H73,IF('2. Ausbildungsjahr'!D$4=SOLL!$J$4,#REF!,IF('2. Ausbildungsjahr'!D$4=SOLL!$K$4,'PPC-H'!$H123,IF('2. Ausbildungsjahr'!D$4=SOLL!$L$4,'PPC-K'!$H132,IF(D$4=SOLL!$N$4,"-",IF('2. Ausbildungsjahr'!D$4=SOLL!$M$4,Zielbogen!$H73,""))))))))))))))</f>
        <v>-</v>
      </c>
      <c r="E72" s="77" t="str">
        <f>IF(E$4=SOLL!$O$4,'AP Teil 1-K'!$H73,IF(E$4=SOLL!$B$4,TNBa!$H125,IF('2. Ausbildungsjahr'!E$4=SOLL!$C$4,KSMf!$H111,IF('2. Ausbildungsjahr'!E$4=SOLL!$D$4,TNFs!$H$28,IF('2. Ausbildungsjahr'!E$4=SOLL!$E$4,TNBi!$H125,IF('2. Ausbildungsjahr'!E$4=SOLL!$F$4,'TEBa 1&amp;2'!$H125,IF('2. Ausbildungsjahr'!E$4=SOLL!$G$4,'TEBa 3&amp;4'!$H125,IF('2. Ausbildungsjahr'!E$4=SOLL!$H$4,'KSM WA'!$H111,IF('2. Ausbildungsjahr'!E$4=SOLL!$I$4,KSMl!$H73,IF('2. Ausbildungsjahr'!E$4=SOLL!$J$4,#REF!,IF('2. Ausbildungsjahr'!E$4=SOLL!$K$4,'PPC-H'!$H123,IF('2. Ausbildungsjahr'!E$4=SOLL!$L$4,'PPC-K'!$H132,IF(E$4=SOLL!$N$4,"-",IF('2. Ausbildungsjahr'!E$4=SOLL!$M$4,Zielbogen!$H73,""))))))))))))))</f>
        <v>-</v>
      </c>
      <c r="F72" s="77" t="str">
        <f>IF(F$4=SOLL!$O$4,'AP Teil 1-K'!$H73,IF(F$4=SOLL!$B$4,TNBa!$H125,IF('2. Ausbildungsjahr'!F$4=SOLL!$C$4,KSMf!$H111,IF('2. Ausbildungsjahr'!F$4=SOLL!$D$4,TNFs!$H$28,IF('2. Ausbildungsjahr'!F$4=SOLL!$E$4,TNBi!$H125,IF('2. Ausbildungsjahr'!F$4=SOLL!$F$4,'TEBa 1&amp;2'!$H125,IF('2. Ausbildungsjahr'!F$4=SOLL!$G$4,'TEBa 3&amp;4'!$H125,IF('2. Ausbildungsjahr'!F$4=SOLL!$H$4,'KSM WA'!$H111,IF('2. Ausbildungsjahr'!F$4=SOLL!$I$4,KSMl!$H73,IF('2. Ausbildungsjahr'!F$4=SOLL!$J$4,#REF!,IF('2. Ausbildungsjahr'!F$4=SOLL!$K$4,'PPC-H'!$H123,IF('2. Ausbildungsjahr'!F$4=SOLL!$L$4,'PPC-K'!$H132,IF(F$4=SOLL!$N$4,"-",IF('2. Ausbildungsjahr'!F$4=SOLL!$M$4,Zielbogen!$H73,""))))))))))))))</f>
        <v>-</v>
      </c>
      <c r="G72" s="77" t="str">
        <f>IF(G$4=SOLL!$O$4,'AP Teil 1-K'!$H73,IF(G$4=SOLL!$B$4,TNBa!$H125,IF('2. Ausbildungsjahr'!G$4=SOLL!$C$4,KSMf!$H111,IF('2. Ausbildungsjahr'!G$4=SOLL!$D$4,TNFs!$H$28,IF('2. Ausbildungsjahr'!G$4=SOLL!$E$4,TNBi!$H125,IF('2. Ausbildungsjahr'!G$4=SOLL!$F$4,'TEBa 1&amp;2'!$H125,IF('2. Ausbildungsjahr'!G$4=SOLL!$G$4,'TEBa 3&amp;4'!$H125,IF('2. Ausbildungsjahr'!G$4=SOLL!$H$4,'KSM WA'!$H111,IF('2. Ausbildungsjahr'!G$4=SOLL!$I$4,KSMl!$H73,IF('2. Ausbildungsjahr'!G$4=SOLL!$J$4,#REF!,IF('2. Ausbildungsjahr'!G$4=SOLL!$K$4,'PPC-H'!$H123,IF('2. Ausbildungsjahr'!G$4=SOLL!$L$4,'PPC-K'!$H132,IF(G$4=SOLL!$N$4,"-",IF('2. Ausbildungsjahr'!G$4=SOLL!$M$4,Zielbogen!$H73,""))))))))))))))</f>
        <v>-</v>
      </c>
      <c r="H72" s="77" t="str">
        <f>IF(H$4=SOLL!$O$4,'AP Teil 1-K'!$H73,IF(H$4=SOLL!$B$4,TNBa!$H125,IF('2. Ausbildungsjahr'!H$4=SOLL!$C$4,KSMf!$H111,IF('2. Ausbildungsjahr'!H$4=SOLL!$D$4,TNFs!$H$28,IF('2. Ausbildungsjahr'!H$4=SOLL!$E$4,TNBi!$H125,IF('2. Ausbildungsjahr'!H$4=SOLL!$F$4,'TEBa 1&amp;2'!$H125,IF('2. Ausbildungsjahr'!H$4=SOLL!$G$4,'TEBa 3&amp;4'!$H125,IF('2. Ausbildungsjahr'!H$4=SOLL!$H$4,'KSM WA'!$H111,IF('2. Ausbildungsjahr'!H$4=SOLL!$I$4,KSMl!$H73,IF('2. Ausbildungsjahr'!H$4=SOLL!$J$4,#REF!,IF('2. Ausbildungsjahr'!H$4=SOLL!$K$4,'PPC-H'!$H123,IF('2. Ausbildungsjahr'!H$4=SOLL!$L$4,'PPC-K'!$H132,IF(H$4=SOLL!$N$4,"-",IF('2. Ausbildungsjahr'!H$4=SOLL!$M$4,Zielbogen!$H73,""))))))))))))))</f>
        <v>-</v>
      </c>
      <c r="I72" s="77" t="str">
        <f>IF(I$4=SOLL!$O$4,'AP Teil 1-K'!$H73,IF(I$4=SOLL!$B$4,TNBa!$H125,IF('2. Ausbildungsjahr'!I$4=SOLL!$C$4,KSMf!$H111,IF('2. Ausbildungsjahr'!I$4=SOLL!$D$4,TNFs!$H$28,IF('2. Ausbildungsjahr'!I$4=SOLL!$E$4,TNBi!$H125,IF('2. Ausbildungsjahr'!I$4=SOLL!$F$4,'TEBa 1&amp;2'!$H125,IF('2. Ausbildungsjahr'!I$4=SOLL!$G$4,'TEBa 3&amp;4'!$H125,IF('2. Ausbildungsjahr'!I$4=SOLL!$H$4,'KSM WA'!$H111,IF('2. Ausbildungsjahr'!I$4=SOLL!$I$4,KSMl!$H73,IF('2. Ausbildungsjahr'!I$4=SOLL!$J$4,#REF!,IF('2. Ausbildungsjahr'!I$4=SOLL!$K$4,'PPC-H'!$H123,IF('2. Ausbildungsjahr'!I$4=SOLL!$L$4,'PPC-K'!$H132,IF(I$4=SOLL!$N$4,"-",IF('2. Ausbildungsjahr'!I$4=SOLL!$M$4,Zielbogen!$H73,""))))))))))))))</f>
        <v>-</v>
      </c>
      <c r="J72" s="77" t="str">
        <f>IF(J$4=SOLL!$O$4,'AP Teil 1-K'!$H73,IF(J$4=SOLL!$B$4,TNBa!$H125,IF('2. Ausbildungsjahr'!J$4=SOLL!$C$4,KSMf!$H111,IF('2. Ausbildungsjahr'!J$4=SOLL!$D$4,TNFs!$H$28,IF('2. Ausbildungsjahr'!J$4=SOLL!$E$4,TNBi!$H125,IF('2. Ausbildungsjahr'!J$4=SOLL!$F$4,'TEBa 1&amp;2'!$H125,IF('2. Ausbildungsjahr'!J$4=SOLL!$G$4,'TEBa 3&amp;4'!$H125,IF('2. Ausbildungsjahr'!J$4=SOLL!$H$4,'KSM WA'!$H111,IF('2. Ausbildungsjahr'!J$4=SOLL!$I$4,KSMl!$H73,IF('2. Ausbildungsjahr'!J$4=SOLL!$J$4,#REF!,IF('2. Ausbildungsjahr'!J$4=SOLL!$K$4,'PPC-H'!$H123,IF('2. Ausbildungsjahr'!J$4=SOLL!$L$4,'PPC-K'!$H132,IF(J$4=SOLL!$N$4,"-",IF('2. Ausbildungsjahr'!J$4=SOLL!$M$4,Zielbogen!$H73,""))))))))))))))</f>
        <v>-</v>
      </c>
      <c r="K72" s="77" t="str">
        <f>IF(K$4=SOLL!$O$4,'AP Teil 1-K'!$H73,IF(K$4=SOLL!$B$4,TNBa!$H125,IF('2. Ausbildungsjahr'!K$4=SOLL!$C$4,KSMf!$H111,IF('2. Ausbildungsjahr'!K$4=SOLL!$D$4,TNFs!$H$28,IF('2. Ausbildungsjahr'!K$4=SOLL!$E$4,TNBi!$H125,IF('2. Ausbildungsjahr'!K$4=SOLL!$F$4,'TEBa 1&amp;2'!$H125,IF('2. Ausbildungsjahr'!K$4=SOLL!$G$4,'TEBa 3&amp;4'!$H125,IF('2. Ausbildungsjahr'!K$4=SOLL!$H$4,'KSM WA'!$H111,IF('2. Ausbildungsjahr'!K$4=SOLL!$I$4,KSMl!$H73,IF('2. Ausbildungsjahr'!K$4=SOLL!$J$4,#REF!,IF('2. Ausbildungsjahr'!K$4=SOLL!$K$4,'PPC-H'!$H123,IF('2. Ausbildungsjahr'!K$4=SOLL!$L$4,'PPC-K'!$H132,IF(K$4=SOLL!$N$4,"-",IF('2. Ausbildungsjahr'!K$4=SOLL!$M$4,Zielbogen!$H73,""))))))))))))))</f>
        <v>-</v>
      </c>
      <c r="L72" s="12">
        <f>SUM('Hilfsblatt 2. AJ'!C72,'Hilfsblatt 2. AJ'!E72,'Hilfsblatt 2. AJ'!G72,'Hilfsblatt 2. AJ'!I72,'Hilfsblatt 2. AJ'!K72,'Hilfsblatt 2. AJ'!M72,'Hilfsblatt 2. AJ'!O72,'Hilfsblatt 2. AJ'!Q72,'Hilfsblatt 2. AJ'!S72,'Hilfsblatt 2. AJ'!U72)</f>
        <v>0</v>
      </c>
      <c r="M72" s="11" t="e">
        <f>('Hilfsblatt 2. AJ'!B72*'Hilfsblatt 2. AJ'!C72+'Hilfsblatt 2. AJ'!D72*'Hilfsblatt 2. AJ'!E72+'Hilfsblatt 2. AJ'!F72*'Hilfsblatt 2. AJ'!G72+'Hilfsblatt 2. AJ'!H72*'Hilfsblatt 2. AJ'!I72+'Hilfsblatt 2. AJ'!J72*'Hilfsblatt 2. AJ'!K72+'Hilfsblatt 2. AJ'!L72*'Hilfsblatt 2. AJ'!M72+'Hilfsblatt 2. AJ'!N72*'Hilfsblatt 2. AJ'!O72+'Hilfsblatt 2. AJ'!P72*'Hilfsblatt 2. AJ'!Q72+'Hilfsblatt 2. AJ'!R72*'Hilfsblatt 2. AJ'!S72+'Hilfsblatt 2. AJ'!T72*'Hilfsblatt 2. AJ'!U72)/L72</f>
        <v>#DIV/0!</v>
      </c>
    </row>
    <row r="73" spans="1:13" x14ac:dyDescent="0.25">
      <c r="A73" s="167" t="s">
        <v>23</v>
      </c>
      <c r="B73" s="77" t="str">
        <f>IF(B$4=SOLL!$O$4,'AP Teil 1-K'!$H74,IF(B$4=SOLL!$B$4,TNBa!$H126,IF('2. Ausbildungsjahr'!B$4=SOLL!$C$4,KSMf!$H112,IF('2. Ausbildungsjahr'!B$4=SOLL!$D$4,TNFs!$H$25,IF('2. Ausbildungsjahr'!B$4=SOLL!$E$4,TNBi!$H126,IF('2. Ausbildungsjahr'!B$4=SOLL!$F$4,'TEBa 1&amp;2'!$H126,IF('2. Ausbildungsjahr'!B$4=SOLL!$G$4,'TEBa 3&amp;4'!$H126,IF('2. Ausbildungsjahr'!B$4=SOLL!$H$4,'KSM WA'!$H112,IF('2. Ausbildungsjahr'!B$4=SOLL!$I$4,KSMl!$H74,IF('2. Ausbildungsjahr'!B$4=SOLL!$J$4,#REF!,IF('2. Ausbildungsjahr'!B$4=SOLL!$K$4,'PPC-H'!$H124,IF('2. Ausbildungsjahr'!B$4=SOLL!$L$4,'PPC-K'!$H133,IF(B$4=SOLL!$N$4,"-",IF('2. Ausbildungsjahr'!B$4=SOLL!$M$4,Zielbogen!$H74,""))))))))))))))</f>
        <v>-</v>
      </c>
      <c r="C73" s="77" t="str">
        <f>IF(C$4=SOLL!$O$4,'AP Teil 1-K'!$H74,IF(C$4=SOLL!$B$4,TNBa!$H126,IF('2. Ausbildungsjahr'!C$4=SOLL!$C$4,KSMf!$H112,IF('2. Ausbildungsjahr'!C$4=SOLL!$D$4,TNFs!$H$25,IF('2. Ausbildungsjahr'!C$4=SOLL!$E$4,TNBi!$H126,IF('2. Ausbildungsjahr'!C$4=SOLL!$F$4,'TEBa 1&amp;2'!$H126,IF('2. Ausbildungsjahr'!C$4=SOLL!$G$4,'TEBa 3&amp;4'!$H126,IF('2. Ausbildungsjahr'!C$4=SOLL!$H$4,'KSM WA'!$H112,IF('2. Ausbildungsjahr'!C$4=SOLL!$I$4,KSMl!$H74,IF('2. Ausbildungsjahr'!C$4=SOLL!$J$4,#REF!,IF('2. Ausbildungsjahr'!C$4=SOLL!$K$4,'PPC-H'!$H124,IF('2. Ausbildungsjahr'!C$4=SOLL!$L$4,'PPC-K'!$H133,IF(C$4=SOLL!$N$4,"-",IF('2. Ausbildungsjahr'!C$4=SOLL!$M$4,Zielbogen!$H74,""))))))))))))))</f>
        <v>-</v>
      </c>
      <c r="D73" s="77" t="str">
        <f>IF(D$4=SOLL!$O$4,'AP Teil 1-K'!$H74,IF(D$4=SOLL!$B$4,TNBa!$H126,IF('2. Ausbildungsjahr'!D$4=SOLL!$C$4,KSMf!$H112,IF('2. Ausbildungsjahr'!D$4=SOLL!$D$4,TNFs!$H$25,IF('2. Ausbildungsjahr'!D$4=SOLL!$E$4,TNBi!$H126,IF('2. Ausbildungsjahr'!D$4=SOLL!$F$4,'TEBa 1&amp;2'!$H126,IF('2. Ausbildungsjahr'!D$4=SOLL!$G$4,'TEBa 3&amp;4'!$H126,IF('2. Ausbildungsjahr'!D$4=SOLL!$H$4,'KSM WA'!$H112,IF('2. Ausbildungsjahr'!D$4=SOLL!$I$4,KSMl!$H74,IF('2. Ausbildungsjahr'!D$4=SOLL!$J$4,#REF!,IF('2. Ausbildungsjahr'!D$4=SOLL!$K$4,'PPC-H'!$H124,IF('2. Ausbildungsjahr'!D$4=SOLL!$L$4,'PPC-K'!$H133,IF(D$4=SOLL!$N$4,"-",IF('2. Ausbildungsjahr'!D$4=SOLL!$M$4,Zielbogen!$H74,""))))))))))))))</f>
        <v>-</v>
      </c>
      <c r="E73" s="77" t="str">
        <f>IF(E$4=SOLL!$O$4,'AP Teil 1-K'!$H74,IF(E$4=SOLL!$B$4,TNBa!$H126,IF('2. Ausbildungsjahr'!E$4=SOLL!$C$4,KSMf!$H112,IF('2. Ausbildungsjahr'!E$4=SOLL!$D$4,TNFs!$H$25,IF('2. Ausbildungsjahr'!E$4=SOLL!$E$4,TNBi!$H126,IF('2. Ausbildungsjahr'!E$4=SOLL!$F$4,'TEBa 1&amp;2'!$H126,IF('2. Ausbildungsjahr'!E$4=SOLL!$G$4,'TEBa 3&amp;4'!$H126,IF('2. Ausbildungsjahr'!E$4=SOLL!$H$4,'KSM WA'!$H112,IF('2. Ausbildungsjahr'!E$4=SOLL!$I$4,KSMl!$H74,IF('2. Ausbildungsjahr'!E$4=SOLL!$J$4,#REF!,IF('2. Ausbildungsjahr'!E$4=SOLL!$K$4,'PPC-H'!$H124,IF('2. Ausbildungsjahr'!E$4=SOLL!$L$4,'PPC-K'!$H133,IF(E$4=SOLL!$N$4,"-",IF('2. Ausbildungsjahr'!E$4=SOLL!$M$4,Zielbogen!$H74,""))))))))))))))</f>
        <v>-</v>
      </c>
      <c r="F73" s="77" t="str">
        <f>IF(F$4=SOLL!$O$4,'AP Teil 1-K'!$H74,IF(F$4=SOLL!$B$4,TNBa!$H126,IF('2. Ausbildungsjahr'!F$4=SOLL!$C$4,KSMf!$H112,IF('2. Ausbildungsjahr'!F$4=SOLL!$D$4,TNFs!$H$25,IF('2. Ausbildungsjahr'!F$4=SOLL!$E$4,TNBi!$H126,IF('2. Ausbildungsjahr'!F$4=SOLL!$F$4,'TEBa 1&amp;2'!$H126,IF('2. Ausbildungsjahr'!F$4=SOLL!$G$4,'TEBa 3&amp;4'!$H126,IF('2. Ausbildungsjahr'!F$4=SOLL!$H$4,'KSM WA'!$H112,IF('2. Ausbildungsjahr'!F$4=SOLL!$I$4,KSMl!$H74,IF('2. Ausbildungsjahr'!F$4=SOLL!$J$4,#REF!,IF('2. Ausbildungsjahr'!F$4=SOLL!$K$4,'PPC-H'!$H124,IF('2. Ausbildungsjahr'!F$4=SOLL!$L$4,'PPC-K'!$H133,IF(F$4=SOLL!$N$4,"-",IF('2. Ausbildungsjahr'!F$4=SOLL!$M$4,Zielbogen!$H74,""))))))))))))))</f>
        <v>-</v>
      </c>
      <c r="G73" s="77" t="str">
        <f>IF(G$4=SOLL!$O$4,'AP Teil 1-K'!$H74,IF(G$4=SOLL!$B$4,TNBa!$H126,IF('2. Ausbildungsjahr'!G$4=SOLL!$C$4,KSMf!$H112,IF('2. Ausbildungsjahr'!G$4=SOLL!$D$4,TNFs!$H$25,IF('2. Ausbildungsjahr'!G$4=SOLL!$E$4,TNBi!$H126,IF('2. Ausbildungsjahr'!G$4=SOLL!$F$4,'TEBa 1&amp;2'!$H126,IF('2. Ausbildungsjahr'!G$4=SOLL!$G$4,'TEBa 3&amp;4'!$H126,IF('2. Ausbildungsjahr'!G$4=SOLL!$H$4,'KSM WA'!$H112,IF('2. Ausbildungsjahr'!G$4=SOLL!$I$4,KSMl!$H74,IF('2. Ausbildungsjahr'!G$4=SOLL!$J$4,#REF!,IF('2. Ausbildungsjahr'!G$4=SOLL!$K$4,'PPC-H'!$H124,IF('2. Ausbildungsjahr'!G$4=SOLL!$L$4,'PPC-K'!$H133,IF(G$4=SOLL!$N$4,"-",IF('2. Ausbildungsjahr'!G$4=SOLL!$M$4,Zielbogen!$H74,""))))))))))))))</f>
        <v>-</v>
      </c>
      <c r="H73" s="77" t="str">
        <f>IF(H$4=SOLL!$O$4,'AP Teil 1-K'!$H74,IF(H$4=SOLL!$B$4,TNBa!$H126,IF('2. Ausbildungsjahr'!H$4=SOLL!$C$4,KSMf!$H112,IF('2. Ausbildungsjahr'!H$4=SOLL!$D$4,TNFs!$H$25,IF('2. Ausbildungsjahr'!H$4=SOLL!$E$4,TNBi!$H126,IF('2. Ausbildungsjahr'!H$4=SOLL!$F$4,'TEBa 1&amp;2'!$H126,IF('2. Ausbildungsjahr'!H$4=SOLL!$G$4,'TEBa 3&amp;4'!$H126,IF('2. Ausbildungsjahr'!H$4=SOLL!$H$4,'KSM WA'!$H112,IF('2. Ausbildungsjahr'!H$4=SOLL!$I$4,KSMl!$H74,IF('2. Ausbildungsjahr'!H$4=SOLL!$J$4,#REF!,IF('2. Ausbildungsjahr'!H$4=SOLL!$K$4,'PPC-H'!$H124,IF('2. Ausbildungsjahr'!H$4=SOLL!$L$4,'PPC-K'!$H133,IF(H$4=SOLL!$N$4,"-",IF('2. Ausbildungsjahr'!H$4=SOLL!$M$4,Zielbogen!$H74,""))))))))))))))</f>
        <v>-</v>
      </c>
      <c r="I73" s="77" t="str">
        <f>IF(I$4=SOLL!$O$4,'AP Teil 1-K'!$H74,IF(I$4=SOLL!$B$4,TNBa!$H126,IF('2. Ausbildungsjahr'!I$4=SOLL!$C$4,KSMf!$H112,IF('2. Ausbildungsjahr'!I$4=SOLL!$D$4,TNFs!$H$25,IF('2. Ausbildungsjahr'!I$4=SOLL!$E$4,TNBi!$H126,IF('2. Ausbildungsjahr'!I$4=SOLL!$F$4,'TEBa 1&amp;2'!$H126,IF('2. Ausbildungsjahr'!I$4=SOLL!$G$4,'TEBa 3&amp;4'!$H126,IF('2. Ausbildungsjahr'!I$4=SOLL!$H$4,'KSM WA'!$H112,IF('2. Ausbildungsjahr'!I$4=SOLL!$I$4,KSMl!$H74,IF('2. Ausbildungsjahr'!I$4=SOLL!$J$4,#REF!,IF('2. Ausbildungsjahr'!I$4=SOLL!$K$4,'PPC-H'!$H124,IF('2. Ausbildungsjahr'!I$4=SOLL!$L$4,'PPC-K'!$H133,IF(I$4=SOLL!$N$4,"-",IF('2. Ausbildungsjahr'!I$4=SOLL!$M$4,Zielbogen!$H74,""))))))))))))))</f>
        <v>-</v>
      </c>
      <c r="J73" s="77" t="str">
        <f>IF(J$4=SOLL!$O$4,'AP Teil 1-K'!$H74,IF(J$4=SOLL!$B$4,TNBa!$H126,IF('2. Ausbildungsjahr'!J$4=SOLL!$C$4,KSMf!$H112,IF('2. Ausbildungsjahr'!J$4=SOLL!$D$4,TNFs!$H$25,IF('2. Ausbildungsjahr'!J$4=SOLL!$E$4,TNBi!$H126,IF('2. Ausbildungsjahr'!J$4=SOLL!$F$4,'TEBa 1&amp;2'!$H126,IF('2. Ausbildungsjahr'!J$4=SOLL!$G$4,'TEBa 3&amp;4'!$H126,IF('2. Ausbildungsjahr'!J$4=SOLL!$H$4,'KSM WA'!$H112,IF('2. Ausbildungsjahr'!J$4=SOLL!$I$4,KSMl!$H74,IF('2. Ausbildungsjahr'!J$4=SOLL!$J$4,#REF!,IF('2. Ausbildungsjahr'!J$4=SOLL!$K$4,'PPC-H'!$H124,IF('2. Ausbildungsjahr'!J$4=SOLL!$L$4,'PPC-K'!$H133,IF(J$4=SOLL!$N$4,"-",IF('2. Ausbildungsjahr'!J$4=SOLL!$M$4,Zielbogen!$H74,""))))))))))))))</f>
        <v>-</v>
      </c>
      <c r="K73" s="77" t="str">
        <f>IF(K$4=SOLL!$O$4,'AP Teil 1-K'!$H74,IF(K$4=SOLL!$B$4,TNBa!$H126,IF('2. Ausbildungsjahr'!K$4=SOLL!$C$4,KSMf!$H112,IF('2. Ausbildungsjahr'!K$4=SOLL!$D$4,TNFs!$H$25,IF('2. Ausbildungsjahr'!K$4=SOLL!$E$4,TNBi!$H126,IF('2. Ausbildungsjahr'!K$4=SOLL!$F$4,'TEBa 1&amp;2'!$H126,IF('2. Ausbildungsjahr'!K$4=SOLL!$G$4,'TEBa 3&amp;4'!$H126,IF('2. Ausbildungsjahr'!K$4=SOLL!$H$4,'KSM WA'!$H112,IF('2. Ausbildungsjahr'!K$4=SOLL!$I$4,KSMl!$H74,IF('2. Ausbildungsjahr'!K$4=SOLL!$J$4,#REF!,IF('2. Ausbildungsjahr'!K$4=SOLL!$K$4,'PPC-H'!$H124,IF('2. Ausbildungsjahr'!K$4=SOLL!$L$4,'PPC-K'!$H133,IF(K$4=SOLL!$N$4,"-",IF('2. Ausbildungsjahr'!K$4=SOLL!$M$4,Zielbogen!$H74,""))))))))))))))</f>
        <v>-</v>
      </c>
      <c r="L73" s="12">
        <f>SUM('Hilfsblatt 2. AJ'!C73,'Hilfsblatt 2. AJ'!E73,'Hilfsblatt 2. AJ'!G73,'Hilfsblatt 2. AJ'!I73,'Hilfsblatt 2. AJ'!K73,'Hilfsblatt 2. AJ'!M73,'Hilfsblatt 2. AJ'!O73,'Hilfsblatt 2. AJ'!Q73,'Hilfsblatt 2. AJ'!S73,'Hilfsblatt 2. AJ'!U73)</f>
        <v>0</v>
      </c>
      <c r="M73" s="11" t="e">
        <f>('Hilfsblatt 2. AJ'!B73*'Hilfsblatt 2. AJ'!C73+'Hilfsblatt 2. AJ'!D73*'Hilfsblatt 2. AJ'!E73+'Hilfsblatt 2. AJ'!F73*'Hilfsblatt 2. AJ'!G73+'Hilfsblatt 2. AJ'!H73*'Hilfsblatt 2. AJ'!I73+'Hilfsblatt 2. AJ'!J73*'Hilfsblatt 2. AJ'!K73+'Hilfsblatt 2. AJ'!L73*'Hilfsblatt 2. AJ'!M73+'Hilfsblatt 2. AJ'!N73*'Hilfsblatt 2. AJ'!O73+'Hilfsblatt 2. AJ'!P73*'Hilfsblatt 2. AJ'!Q73+'Hilfsblatt 2. AJ'!R73*'Hilfsblatt 2. AJ'!S73+'Hilfsblatt 2. AJ'!T73*'Hilfsblatt 2. AJ'!U73)/L73</f>
        <v>#DIV/0!</v>
      </c>
    </row>
    <row r="74" spans="1:13" x14ac:dyDescent="0.25">
      <c r="A74" s="5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12"/>
      <c r="M74" s="11"/>
    </row>
    <row r="75" spans="1:13" x14ac:dyDescent="0.25">
      <c r="A75" s="93" t="s">
        <v>30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12"/>
      <c r="M75" s="11"/>
    </row>
    <row r="76" spans="1:13" x14ac:dyDescent="0.25">
      <c r="A76" s="167" t="s">
        <v>31</v>
      </c>
      <c r="B76" s="77" t="str">
        <f>IF(B$4=SOLL!$O$4,'AP Teil 1-K'!$H77,IF(B$4=SOLL!$B$4,TNBa!$H129,IF('2. Ausbildungsjahr'!B$4=SOLL!$C$4,KSMf!$H115,IF('2. Ausbildungsjahr'!B$4=SOLL!$D$4,TNFs!$H65,IF('2. Ausbildungsjahr'!B$4=SOLL!$E$4,TNBi!$H129,IF('2. Ausbildungsjahr'!B$4=SOLL!$F$4,'TEBa 1&amp;2'!$H129,IF('2. Ausbildungsjahr'!B$4=SOLL!$G$4,'TEBa 3&amp;4'!$H129,IF('2. Ausbildungsjahr'!B$4=SOLL!$H$4,'KSM WA'!$H115,IF('2. Ausbildungsjahr'!B$4=SOLL!$I$4,KSMl!$H77,IF('2. Ausbildungsjahr'!B$4=SOLL!$J$4,#REF!,IF('2. Ausbildungsjahr'!B$4=SOLL!$K$4,'PPC-H'!$H127,IF('2. Ausbildungsjahr'!B$4=SOLL!$L$4,'PPC-K'!$H136,IF(B$4=SOLL!$N$4,"-",IF('2. Ausbildungsjahr'!B$4=SOLL!$M$4,Zielbogen!$H77,""))))))))))))))</f>
        <v>-</v>
      </c>
      <c r="C76" s="77" t="str">
        <f>IF(C$4=SOLL!$O$4,'AP Teil 1-K'!$H77,IF(C$4=SOLL!$B$4,TNBa!$H129,IF('2. Ausbildungsjahr'!C$4=SOLL!$C$4,KSMf!$H115,IF('2. Ausbildungsjahr'!C$4=SOLL!$D$4,TNFs!$H65,IF('2. Ausbildungsjahr'!C$4=SOLL!$E$4,TNBi!$H129,IF('2. Ausbildungsjahr'!C$4=SOLL!$F$4,'TEBa 1&amp;2'!$H129,IF('2. Ausbildungsjahr'!C$4=SOLL!$G$4,'TEBa 3&amp;4'!$H129,IF('2. Ausbildungsjahr'!C$4=SOLL!$H$4,'KSM WA'!$H115,IF('2. Ausbildungsjahr'!C$4=SOLL!$I$4,KSMl!$H77,IF('2. Ausbildungsjahr'!C$4=SOLL!$J$4,#REF!,IF('2. Ausbildungsjahr'!C$4=SOLL!$K$4,'PPC-H'!$H127,IF('2. Ausbildungsjahr'!C$4=SOLL!$L$4,'PPC-K'!$H136,IF(C$4=SOLL!$N$4,"-",IF('2. Ausbildungsjahr'!C$4=SOLL!$M$4,Zielbogen!$H77,""))))))))))))))</f>
        <v>-</v>
      </c>
      <c r="D76" s="77" t="str">
        <f>IF(D$4=SOLL!$O$4,'AP Teil 1-K'!$H77,IF(D$4=SOLL!$B$4,TNBa!$H129,IF('2. Ausbildungsjahr'!D$4=SOLL!$C$4,KSMf!$H115,IF('2. Ausbildungsjahr'!D$4=SOLL!$D$4,TNFs!$H65,IF('2. Ausbildungsjahr'!D$4=SOLL!$E$4,TNBi!$H129,IF('2. Ausbildungsjahr'!D$4=SOLL!$F$4,'TEBa 1&amp;2'!$H129,IF('2. Ausbildungsjahr'!D$4=SOLL!$G$4,'TEBa 3&amp;4'!$H129,IF('2. Ausbildungsjahr'!D$4=SOLL!$H$4,'KSM WA'!$H115,IF('2. Ausbildungsjahr'!D$4=SOLL!$I$4,KSMl!$H77,IF('2. Ausbildungsjahr'!D$4=SOLL!$J$4,#REF!,IF('2. Ausbildungsjahr'!D$4=SOLL!$K$4,'PPC-H'!$H127,IF('2. Ausbildungsjahr'!D$4=SOLL!$L$4,'PPC-K'!$H136,IF(D$4=SOLL!$N$4,"-",IF('2. Ausbildungsjahr'!D$4=SOLL!$M$4,Zielbogen!$H77,""))))))))))))))</f>
        <v>-</v>
      </c>
      <c r="E76" s="77" t="str">
        <f>IF(E$4=SOLL!$O$4,'AP Teil 1-K'!$H77,IF(E$4=SOLL!$B$4,TNBa!$H129,IF('2. Ausbildungsjahr'!E$4=SOLL!$C$4,KSMf!$H115,IF('2. Ausbildungsjahr'!E$4=SOLL!$D$4,TNFs!$H65,IF('2. Ausbildungsjahr'!E$4=SOLL!$E$4,TNBi!$H129,IF('2. Ausbildungsjahr'!E$4=SOLL!$F$4,'TEBa 1&amp;2'!$H129,IF('2. Ausbildungsjahr'!E$4=SOLL!$G$4,'TEBa 3&amp;4'!$H129,IF('2. Ausbildungsjahr'!E$4=SOLL!$H$4,'KSM WA'!$H115,IF('2. Ausbildungsjahr'!E$4=SOLL!$I$4,KSMl!$H77,IF('2. Ausbildungsjahr'!E$4=SOLL!$J$4,#REF!,IF('2. Ausbildungsjahr'!E$4=SOLL!$K$4,'PPC-H'!$H127,IF('2. Ausbildungsjahr'!E$4=SOLL!$L$4,'PPC-K'!$H136,IF(E$4=SOLL!$N$4,"-",IF('2. Ausbildungsjahr'!E$4=SOLL!$M$4,Zielbogen!$H77,""))))))))))))))</f>
        <v>-</v>
      </c>
      <c r="F76" s="77" t="str">
        <f>IF(F$4=SOLL!$O$4,'AP Teil 1-K'!$H77,IF(F$4=SOLL!$B$4,TNBa!$H129,IF('2. Ausbildungsjahr'!F$4=SOLL!$C$4,KSMf!$H115,IF('2. Ausbildungsjahr'!F$4=SOLL!$D$4,TNFs!$H65,IF('2. Ausbildungsjahr'!F$4=SOLL!$E$4,TNBi!$H129,IF('2. Ausbildungsjahr'!F$4=SOLL!$F$4,'TEBa 1&amp;2'!$H129,IF('2. Ausbildungsjahr'!F$4=SOLL!$G$4,'TEBa 3&amp;4'!$H129,IF('2. Ausbildungsjahr'!F$4=SOLL!$H$4,'KSM WA'!$H115,IF('2. Ausbildungsjahr'!F$4=SOLL!$I$4,KSMl!$H77,IF('2. Ausbildungsjahr'!F$4=SOLL!$J$4,#REF!,IF('2. Ausbildungsjahr'!F$4=SOLL!$K$4,'PPC-H'!$H127,IF('2. Ausbildungsjahr'!F$4=SOLL!$L$4,'PPC-K'!$H136,IF(F$4=SOLL!$N$4,"-",IF('2. Ausbildungsjahr'!F$4=SOLL!$M$4,Zielbogen!$H77,""))))))))))))))</f>
        <v>-</v>
      </c>
      <c r="G76" s="77" t="str">
        <f>IF(G$4=SOLL!$O$4,'AP Teil 1-K'!$H77,IF(G$4=SOLL!$B$4,TNBa!$H129,IF('2. Ausbildungsjahr'!G$4=SOLL!$C$4,KSMf!$H115,IF('2. Ausbildungsjahr'!G$4=SOLL!$D$4,TNFs!$H65,IF('2. Ausbildungsjahr'!G$4=SOLL!$E$4,TNBi!$H129,IF('2. Ausbildungsjahr'!G$4=SOLL!$F$4,'TEBa 1&amp;2'!$H129,IF('2. Ausbildungsjahr'!G$4=SOLL!$G$4,'TEBa 3&amp;4'!$H129,IF('2. Ausbildungsjahr'!G$4=SOLL!$H$4,'KSM WA'!$H115,IF('2. Ausbildungsjahr'!G$4=SOLL!$I$4,KSMl!$H77,IF('2. Ausbildungsjahr'!G$4=SOLL!$J$4,#REF!,IF('2. Ausbildungsjahr'!G$4=SOLL!$K$4,'PPC-H'!$H127,IF('2. Ausbildungsjahr'!G$4=SOLL!$L$4,'PPC-K'!$H136,IF(G$4=SOLL!$N$4,"-",IF('2. Ausbildungsjahr'!G$4=SOLL!$M$4,Zielbogen!$H77,""))))))))))))))</f>
        <v>-</v>
      </c>
      <c r="H76" s="77" t="str">
        <f>IF(H$4=SOLL!$O$4,'AP Teil 1-K'!$H77,IF(H$4=SOLL!$B$4,TNBa!$H129,IF('2. Ausbildungsjahr'!H$4=SOLL!$C$4,KSMf!$H115,IF('2. Ausbildungsjahr'!H$4=SOLL!$D$4,TNFs!$H65,IF('2. Ausbildungsjahr'!H$4=SOLL!$E$4,TNBi!$H129,IF('2. Ausbildungsjahr'!H$4=SOLL!$F$4,'TEBa 1&amp;2'!$H129,IF('2. Ausbildungsjahr'!H$4=SOLL!$G$4,'TEBa 3&amp;4'!$H129,IF('2. Ausbildungsjahr'!H$4=SOLL!$H$4,'KSM WA'!$H115,IF('2. Ausbildungsjahr'!H$4=SOLL!$I$4,KSMl!$H77,IF('2. Ausbildungsjahr'!H$4=SOLL!$J$4,#REF!,IF('2. Ausbildungsjahr'!H$4=SOLL!$K$4,'PPC-H'!$H127,IF('2. Ausbildungsjahr'!H$4=SOLL!$L$4,'PPC-K'!$H136,IF(H$4=SOLL!$N$4,"-",IF('2. Ausbildungsjahr'!H$4=SOLL!$M$4,Zielbogen!$H77,""))))))))))))))</f>
        <v>-</v>
      </c>
      <c r="I76" s="77" t="str">
        <f>IF(I$4=SOLL!$O$4,'AP Teil 1-K'!$H77,IF(I$4=SOLL!$B$4,TNBa!$H129,IF('2. Ausbildungsjahr'!I$4=SOLL!$C$4,KSMf!$H115,IF('2. Ausbildungsjahr'!I$4=SOLL!$D$4,TNFs!$H65,IF('2. Ausbildungsjahr'!I$4=SOLL!$E$4,TNBi!$H129,IF('2. Ausbildungsjahr'!I$4=SOLL!$F$4,'TEBa 1&amp;2'!$H129,IF('2. Ausbildungsjahr'!I$4=SOLL!$G$4,'TEBa 3&amp;4'!$H129,IF('2. Ausbildungsjahr'!I$4=SOLL!$H$4,'KSM WA'!$H115,IF('2. Ausbildungsjahr'!I$4=SOLL!$I$4,KSMl!$H77,IF('2. Ausbildungsjahr'!I$4=SOLL!$J$4,#REF!,IF('2. Ausbildungsjahr'!I$4=SOLL!$K$4,'PPC-H'!$H127,IF('2. Ausbildungsjahr'!I$4=SOLL!$L$4,'PPC-K'!$H136,IF(I$4=SOLL!$N$4,"-",IF('2. Ausbildungsjahr'!I$4=SOLL!$M$4,Zielbogen!$H77,""))))))))))))))</f>
        <v>-</v>
      </c>
      <c r="J76" s="77" t="str">
        <f>IF(J$4=SOLL!$O$4,'AP Teil 1-K'!$H77,IF(J$4=SOLL!$B$4,TNBa!$H129,IF('2. Ausbildungsjahr'!J$4=SOLL!$C$4,KSMf!$H115,IF('2. Ausbildungsjahr'!J$4=SOLL!$D$4,TNFs!$H65,IF('2. Ausbildungsjahr'!J$4=SOLL!$E$4,TNBi!$H129,IF('2. Ausbildungsjahr'!J$4=SOLL!$F$4,'TEBa 1&amp;2'!$H129,IF('2. Ausbildungsjahr'!J$4=SOLL!$G$4,'TEBa 3&amp;4'!$H129,IF('2. Ausbildungsjahr'!J$4=SOLL!$H$4,'KSM WA'!$H115,IF('2. Ausbildungsjahr'!J$4=SOLL!$I$4,KSMl!$H77,IF('2. Ausbildungsjahr'!J$4=SOLL!$J$4,#REF!,IF('2. Ausbildungsjahr'!J$4=SOLL!$K$4,'PPC-H'!$H127,IF('2. Ausbildungsjahr'!J$4=SOLL!$L$4,'PPC-K'!$H136,IF(J$4=SOLL!$N$4,"-",IF('2. Ausbildungsjahr'!J$4=SOLL!$M$4,Zielbogen!$H77,""))))))))))))))</f>
        <v>-</v>
      </c>
      <c r="K76" s="77" t="str">
        <f>IF(K$4=SOLL!$O$4,'AP Teil 1-K'!$H77,IF(K$4=SOLL!$B$4,TNBa!$H129,IF('2. Ausbildungsjahr'!K$4=SOLL!$C$4,KSMf!$H115,IF('2. Ausbildungsjahr'!K$4=SOLL!$D$4,TNFs!$H65,IF('2. Ausbildungsjahr'!K$4=SOLL!$E$4,TNBi!$H129,IF('2. Ausbildungsjahr'!K$4=SOLL!$F$4,'TEBa 1&amp;2'!$H129,IF('2. Ausbildungsjahr'!K$4=SOLL!$G$4,'TEBa 3&amp;4'!$H129,IF('2. Ausbildungsjahr'!K$4=SOLL!$H$4,'KSM WA'!$H115,IF('2. Ausbildungsjahr'!K$4=SOLL!$I$4,KSMl!$H77,IF('2. Ausbildungsjahr'!K$4=SOLL!$J$4,#REF!,IF('2. Ausbildungsjahr'!K$4=SOLL!$K$4,'PPC-H'!$H127,IF('2. Ausbildungsjahr'!K$4=SOLL!$L$4,'PPC-K'!$H136,IF(K$4=SOLL!$N$4,"-",IF('2. Ausbildungsjahr'!K$4=SOLL!$M$4,Zielbogen!$H77,""))))))))))))))</f>
        <v>-</v>
      </c>
      <c r="L76" s="12">
        <f>SUM('Hilfsblatt 2. AJ'!C76,'Hilfsblatt 2. AJ'!E76,'Hilfsblatt 2. AJ'!G76,'Hilfsblatt 2. AJ'!I76,'Hilfsblatt 2. AJ'!K76,'Hilfsblatt 2. AJ'!M76,'Hilfsblatt 2. AJ'!O76,'Hilfsblatt 2. AJ'!Q76,'Hilfsblatt 2. AJ'!S76,'Hilfsblatt 2. AJ'!U76)</f>
        <v>0</v>
      </c>
      <c r="M76" s="11" t="e">
        <f>('Hilfsblatt 2. AJ'!B76*'Hilfsblatt 2. AJ'!C76+'Hilfsblatt 2. AJ'!D76*'Hilfsblatt 2. AJ'!E76+'Hilfsblatt 2. AJ'!F76*'Hilfsblatt 2. AJ'!G76+'Hilfsblatt 2. AJ'!H76*'Hilfsblatt 2. AJ'!I76+'Hilfsblatt 2. AJ'!J76*'Hilfsblatt 2. AJ'!K76+'Hilfsblatt 2. AJ'!L76*'Hilfsblatt 2. AJ'!M76+'Hilfsblatt 2. AJ'!N76*'Hilfsblatt 2. AJ'!O76+'Hilfsblatt 2. AJ'!P76*'Hilfsblatt 2. AJ'!Q76+'Hilfsblatt 2. AJ'!R76*'Hilfsblatt 2. AJ'!S76+'Hilfsblatt 2. AJ'!T76*'Hilfsblatt 2. AJ'!U76)/L76</f>
        <v>#DIV/0!</v>
      </c>
    </row>
    <row r="77" spans="1:13" x14ac:dyDescent="0.25">
      <c r="A77" s="167" t="s">
        <v>32</v>
      </c>
      <c r="B77" s="77" t="str">
        <f>IF(B$4=SOLL!$O$4,'AP Teil 1-K'!$H78,IF(B$4=SOLL!$B$4,TNBa!$H130,IF('2. Ausbildungsjahr'!B$4=SOLL!$C$4,KSMf!$H116,IF('2. Ausbildungsjahr'!B$4=SOLL!$D$4,TNFs!$H61,IF('2. Ausbildungsjahr'!B$4=SOLL!$E$4,TNBi!$H130,IF('2. Ausbildungsjahr'!B$4=SOLL!$F$4,'TEBa 1&amp;2'!$H130,IF('2. Ausbildungsjahr'!B$4=SOLL!$G$4,'TEBa 3&amp;4'!$H130,IF('2. Ausbildungsjahr'!B$4=SOLL!$H$4,'KSM WA'!$H116,IF('2. Ausbildungsjahr'!B$4=SOLL!$I$4,KSMl!$H78,IF('2. Ausbildungsjahr'!B$4=SOLL!$J$4,#REF!,IF('2. Ausbildungsjahr'!B$4=SOLL!$K$4,'PPC-H'!$H128,IF('2. Ausbildungsjahr'!B$4=SOLL!$L$4,'PPC-K'!$H137,IF(B$4=SOLL!$N$4,"-",IF('2. Ausbildungsjahr'!B$4=SOLL!$M$4,Zielbogen!$H78,""))))))))))))))</f>
        <v>-</v>
      </c>
      <c r="C77" s="77" t="str">
        <f>IF(C$4=SOLL!$O$4,'AP Teil 1-K'!$H78,IF(C$4=SOLL!$B$4,TNBa!$H130,IF('2. Ausbildungsjahr'!C$4=SOLL!$C$4,KSMf!$H116,IF('2. Ausbildungsjahr'!C$4=SOLL!$D$4,TNFs!$H61,IF('2. Ausbildungsjahr'!C$4=SOLL!$E$4,TNBi!$H130,IF('2. Ausbildungsjahr'!C$4=SOLL!$F$4,'TEBa 1&amp;2'!$H130,IF('2. Ausbildungsjahr'!C$4=SOLL!$G$4,'TEBa 3&amp;4'!$H130,IF('2. Ausbildungsjahr'!C$4=SOLL!$H$4,'KSM WA'!$H116,IF('2. Ausbildungsjahr'!C$4=SOLL!$I$4,KSMl!$H78,IF('2. Ausbildungsjahr'!C$4=SOLL!$J$4,#REF!,IF('2. Ausbildungsjahr'!C$4=SOLL!$K$4,'PPC-H'!$H128,IF('2. Ausbildungsjahr'!C$4=SOLL!$L$4,'PPC-K'!$H137,IF(C$4=SOLL!$N$4,"-",IF('2. Ausbildungsjahr'!C$4=SOLL!$M$4,Zielbogen!$H78,""))))))))))))))</f>
        <v>-</v>
      </c>
      <c r="D77" s="77" t="str">
        <f>IF(D$4=SOLL!$O$4,'AP Teil 1-K'!$H78,IF(D$4=SOLL!$B$4,TNBa!$H130,IF('2. Ausbildungsjahr'!D$4=SOLL!$C$4,KSMf!$H116,IF('2. Ausbildungsjahr'!D$4=SOLL!$D$4,TNFs!$H61,IF('2. Ausbildungsjahr'!D$4=SOLL!$E$4,TNBi!$H130,IF('2. Ausbildungsjahr'!D$4=SOLL!$F$4,'TEBa 1&amp;2'!$H130,IF('2. Ausbildungsjahr'!D$4=SOLL!$G$4,'TEBa 3&amp;4'!$H130,IF('2. Ausbildungsjahr'!D$4=SOLL!$H$4,'KSM WA'!$H116,IF('2. Ausbildungsjahr'!D$4=SOLL!$I$4,KSMl!$H78,IF('2. Ausbildungsjahr'!D$4=SOLL!$J$4,#REF!,IF('2. Ausbildungsjahr'!D$4=SOLL!$K$4,'PPC-H'!$H128,IF('2. Ausbildungsjahr'!D$4=SOLL!$L$4,'PPC-K'!$H137,IF(D$4=SOLL!$N$4,"-",IF('2. Ausbildungsjahr'!D$4=SOLL!$M$4,Zielbogen!$H78,""))))))))))))))</f>
        <v>-</v>
      </c>
      <c r="E77" s="77" t="str">
        <f>IF(E$4=SOLL!$O$4,'AP Teil 1-K'!$H78,IF(E$4=SOLL!$B$4,TNBa!$H130,IF('2. Ausbildungsjahr'!E$4=SOLL!$C$4,KSMf!$H116,IF('2. Ausbildungsjahr'!E$4=SOLL!$D$4,TNFs!$H61,IF('2. Ausbildungsjahr'!E$4=SOLL!$E$4,TNBi!$H130,IF('2. Ausbildungsjahr'!E$4=SOLL!$F$4,'TEBa 1&amp;2'!$H130,IF('2. Ausbildungsjahr'!E$4=SOLL!$G$4,'TEBa 3&amp;4'!$H130,IF('2. Ausbildungsjahr'!E$4=SOLL!$H$4,'KSM WA'!$H116,IF('2. Ausbildungsjahr'!E$4=SOLL!$I$4,KSMl!$H78,IF('2. Ausbildungsjahr'!E$4=SOLL!$J$4,#REF!,IF('2. Ausbildungsjahr'!E$4=SOLL!$K$4,'PPC-H'!$H128,IF('2. Ausbildungsjahr'!E$4=SOLL!$L$4,'PPC-K'!$H137,IF(E$4=SOLL!$N$4,"-",IF('2. Ausbildungsjahr'!E$4=SOLL!$M$4,Zielbogen!$H78,""))))))))))))))</f>
        <v>-</v>
      </c>
      <c r="F77" s="77" t="str">
        <f>IF(F$4=SOLL!$O$4,'AP Teil 1-K'!$H78,IF(F$4=SOLL!$B$4,TNBa!$H130,IF('2. Ausbildungsjahr'!F$4=SOLL!$C$4,KSMf!$H116,IF('2. Ausbildungsjahr'!F$4=SOLL!$D$4,TNFs!$H61,IF('2. Ausbildungsjahr'!F$4=SOLL!$E$4,TNBi!$H130,IF('2. Ausbildungsjahr'!F$4=SOLL!$F$4,'TEBa 1&amp;2'!$H130,IF('2. Ausbildungsjahr'!F$4=SOLL!$G$4,'TEBa 3&amp;4'!$H130,IF('2. Ausbildungsjahr'!F$4=SOLL!$H$4,'KSM WA'!$H116,IF('2. Ausbildungsjahr'!F$4=SOLL!$I$4,KSMl!$H78,IF('2. Ausbildungsjahr'!F$4=SOLL!$J$4,#REF!,IF('2. Ausbildungsjahr'!F$4=SOLL!$K$4,'PPC-H'!$H128,IF('2. Ausbildungsjahr'!F$4=SOLL!$L$4,'PPC-K'!$H137,IF(F$4=SOLL!$N$4,"-",IF('2. Ausbildungsjahr'!F$4=SOLL!$M$4,Zielbogen!$H78,""))))))))))))))</f>
        <v>-</v>
      </c>
      <c r="G77" s="77" t="str">
        <f>IF(G$4=SOLL!$O$4,'AP Teil 1-K'!$H78,IF(G$4=SOLL!$B$4,TNBa!$H130,IF('2. Ausbildungsjahr'!G$4=SOLL!$C$4,KSMf!$H116,IF('2. Ausbildungsjahr'!G$4=SOLL!$D$4,TNFs!$H61,IF('2. Ausbildungsjahr'!G$4=SOLL!$E$4,TNBi!$H130,IF('2. Ausbildungsjahr'!G$4=SOLL!$F$4,'TEBa 1&amp;2'!$H130,IF('2. Ausbildungsjahr'!G$4=SOLL!$G$4,'TEBa 3&amp;4'!$H130,IF('2. Ausbildungsjahr'!G$4=SOLL!$H$4,'KSM WA'!$H116,IF('2. Ausbildungsjahr'!G$4=SOLL!$I$4,KSMl!$H78,IF('2. Ausbildungsjahr'!G$4=SOLL!$J$4,#REF!,IF('2. Ausbildungsjahr'!G$4=SOLL!$K$4,'PPC-H'!$H128,IF('2. Ausbildungsjahr'!G$4=SOLL!$L$4,'PPC-K'!$H137,IF(G$4=SOLL!$N$4,"-",IF('2. Ausbildungsjahr'!G$4=SOLL!$M$4,Zielbogen!$H78,""))))))))))))))</f>
        <v>-</v>
      </c>
      <c r="H77" s="77" t="str">
        <f>IF(H$4=SOLL!$O$4,'AP Teil 1-K'!$H78,IF(H$4=SOLL!$B$4,TNBa!$H130,IF('2. Ausbildungsjahr'!H$4=SOLL!$C$4,KSMf!$H116,IF('2. Ausbildungsjahr'!H$4=SOLL!$D$4,TNFs!$H61,IF('2. Ausbildungsjahr'!H$4=SOLL!$E$4,TNBi!$H130,IF('2. Ausbildungsjahr'!H$4=SOLL!$F$4,'TEBa 1&amp;2'!$H130,IF('2. Ausbildungsjahr'!H$4=SOLL!$G$4,'TEBa 3&amp;4'!$H130,IF('2. Ausbildungsjahr'!H$4=SOLL!$H$4,'KSM WA'!$H116,IF('2. Ausbildungsjahr'!H$4=SOLL!$I$4,KSMl!$H78,IF('2. Ausbildungsjahr'!H$4=SOLL!$J$4,#REF!,IF('2. Ausbildungsjahr'!H$4=SOLL!$K$4,'PPC-H'!$H128,IF('2. Ausbildungsjahr'!H$4=SOLL!$L$4,'PPC-K'!$H137,IF(H$4=SOLL!$N$4,"-",IF('2. Ausbildungsjahr'!H$4=SOLL!$M$4,Zielbogen!$H78,""))))))))))))))</f>
        <v>-</v>
      </c>
      <c r="I77" s="77" t="str">
        <f>IF(I$4=SOLL!$O$4,'AP Teil 1-K'!$H78,IF(I$4=SOLL!$B$4,TNBa!$H130,IF('2. Ausbildungsjahr'!I$4=SOLL!$C$4,KSMf!$H116,IF('2. Ausbildungsjahr'!I$4=SOLL!$D$4,TNFs!$H61,IF('2. Ausbildungsjahr'!I$4=SOLL!$E$4,TNBi!$H130,IF('2. Ausbildungsjahr'!I$4=SOLL!$F$4,'TEBa 1&amp;2'!$H130,IF('2. Ausbildungsjahr'!I$4=SOLL!$G$4,'TEBa 3&amp;4'!$H130,IF('2. Ausbildungsjahr'!I$4=SOLL!$H$4,'KSM WA'!$H116,IF('2. Ausbildungsjahr'!I$4=SOLL!$I$4,KSMl!$H78,IF('2. Ausbildungsjahr'!I$4=SOLL!$J$4,#REF!,IF('2. Ausbildungsjahr'!I$4=SOLL!$K$4,'PPC-H'!$H128,IF('2. Ausbildungsjahr'!I$4=SOLL!$L$4,'PPC-K'!$H137,IF(I$4=SOLL!$N$4,"-",IF('2. Ausbildungsjahr'!I$4=SOLL!$M$4,Zielbogen!$H78,""))))))))))))))</f>
        <v>-</v>
      </c>
      <c r="J77" s="77" t="str">
        <f>IF(J$4=SOLL!$O$4,'AP Teil 1-K'!$H78,IF(J$4=SOLL!$B$4,TNBa!$H130,IF('2. Ausbildungsjahr'!J$4=SOLL!$C$4,KSMf!$H116,IF('2. Ausbildungsjahr'!J$4=SOLL!$D$4,TNFs!$H61,IF('2. Ausbildungsjahr'!J$4=SOLL!$E$4,TNBi!$H130,IF('2. Ausbildungsjahr'!J$4=SOLL!$F$4,'TEBa 1&amp;2'!$H130,IF('2. Ausbildungsjahr'!J$4=SOLL!$G$4,'TEBa 3&amp;4'!$H130,IF('2. Ausbildungsjahr'!J$4=SOLL!$H$4,'KSM WA'!$H116,IF('2. Ausbildungsjahr'!J$4=SOLL!$I$4,KSMl!$H78,IF('2. Ausbildungsjahr'!J$4=SOLL!$J$4,#REF!,IF('2. Ausbildungsjahr'!J$4=SOLL!$K$4,'PPC-H'!$H128,IF('2. Ausbildungsjahr'!J$4=SOLL!$L$4,'PPC-K'!$H137,IF(J$4=SOLL!$N$4,"-",IF('2. Ausbildungsjahr'!J$4=SOLL!$M$4,Zielbogen!$H78,""))))))))))))))</f>
        <v>-</v>
      </c>
      <c r="K77" s="77" t="str">
        <f>IF(K$4=SOLL!$O$4,'AP Teil 1-K'!$H78,IF(K$4=SOLL!$B$4,TNBa!$H130,IF('2. Ausbildungsjahr'!K$4=SOLL!$C$4,KSMf!$H116,IF('2. Ausbildungsjahr'!K$4=SOLL!$D$4,TNFs!$H61,IF('2. Ausbildungsjahr'!K$4=SOLL!$E$4,TNBi!$H130,IF('2. Ausbildungsjahr'!K$4=SOLL!$F$4,'TEBa 1&amp;2'!$H130,IF('2. Ausbildungsjahr'!K$4=SOLL!$G$4,'TEBa 3&amp;4'!$H130,IF('2. Ausbildungsjahr'!K$4=SOLL!$H$4,'KSM WA'!$H116,IF('2. Ausbildungsjahr'!K$4=SOLL!$I$4,KSMl!$H78,IF('2. Ausbildungsjahr'!K$4=SOLL!$J$4,#REF!,IF('2. Ausbildungsjahr'!K$4=SOLL!$K$4,'PPC-H'!$H128,IF('2. Ausbildungsjahr'!K$4=SOLL!$L$4,'PPC-K'!$H137,IF(K$4=SOLL!$N$4,"-",IF('2. Ausbildungsjahr'!K$4=SOLL!$M$4,Zielbogen!$H78,""))))))))))))))</f>
        <v>-</v>
      </c>
      <c r="L77" s="12">
        <f>SUM('Hilfsblatt 2. AJ'!C77,'Hilfsblatt 2. AJ'!E77,'Hilfsblatt 2. AJ'!G77,'Hilfsblatt 2. AJ'!I77,'Hilfsblatt 2. AJ'!K77,'Hilfsblatt 2. AJ'!M77,'Hilfsblatt 2. AJ'!O77,'Hilfsblatt 2. AJ'!Q77,'Hilfsblatt 2. AJ'!S77,'Hilfsblatt 2. AJ'!U77)</f>
        <v>0</v>
      </c>
      <c r="M77" s="11" t="e">
        <f>('Hilfsblatt 2. AJ'!B77*'Hilfsblatt 2. AJ'!C77+'Hilfsblatt 2. AJ'!D77*'Hilfsblatt 2. AJ'!E77+'Hilfsblatt 2. AJ'!F77*'Hilfsblatt 2. AJ'!G77+'Hilfsblatt 2. AJ'!H77*'Hilfsblatt 2. AJ'!I77+'Hilfsblatt 2. AJ'!J77*'Hilfsblatt 2. AJ'!K77+'Hilfsblatt 2. AJ'!L77*'Hilfsblatt 2. AJ'!M77+'Hilfsblatt 2. AJ'!N77*'Hilfsblatt 2. AJ'!O77+'Hilfsblatt 2. AJ'!P77*'Hilfsblatt 2. AJ'!Q77+'Hilfsblatt 2. AJ'!R77*'Hilfsblatt 2. AJ'!S77+'Hilfsblatt 2. AJ'!T77*'Hilfsblatt 2. AJ'!U77)/L77</f>
        <v>#DIV/0!</v>
      </c>
    </row>
    <row r="78" spans="1:13" x14ac:dyDescent="0.25">
      <c r="A78" s="167" t="s">
        <v>92</v>
      </c>
      <c r="B78" s="77" t="str">
        <f>IF(B$4=SOLL!$O$4,'AP Teil 1-K'!$H79,IF(B$4=SOLL!$B$4,TNBa!$H131,IF('2. Ausbildungsjahr'!B$4=SOLL!$C$4,KSMf!$H117,IF('2. Ausbildungsjahr'!B$4=SOLL!$D$4,SOLL!$D$52,IF('2. Ausbildungsjahr'!B$4=SOLL!$E$4,TNBi!$H131,IF('2. Ausbildungsjahr'!B$4=SOLL!$F$4,'TEBa 1&amp;2'!$H131,IF('2. Ausbildungsjahr'!B$4=SOLL!$G$4,'TEBa 3&amp;4'!$H131,IF('2. Ausbildungsjahr'!B$4=SOLL!$H$4,'KSM WA'!$H117,IF('2. Ausbildungsjahr'!B$4=SOLL!$I$4,KSMl!$H79,IF('2. Ausbildungsjahr'!B$4=SOLL!$J$4,#REF!,IF('2. Ausbildungsjahr'!B$4=SOLL!$K$4,'PPC-H'!$H129,IF('2. Ausbildungsjahr'!B$4=SOLL!$L$4,'PPC-K'!$H138,IF(B$4=SOLL!$N$4,"-",IF('2. Ausbildungsjahr'!B$4=SOLL!$M$4,Zielbogen!$H79,""))))))))))))))</f>
        <v>-</v>
      </c>
      <c r="C78" s="77" t="str">
        <f>IF(C$4=SOLL!$O$4,'AP Teil 1-K'!$H79,IF(C$4=SOLL!$B$4,TNBa!$H131,IF('2. Ausbildungsjahr'!C$4=SOLL!$C$4,KSMf!$H117,IF('2. Ausbildungsjahr'!C$4=SOLL!$D$4,SOLL!$D$52,IF('2. Ausbildungsjahr'!C$4=SOLL!$E$4,TNBi!$H131,IF('2. Ausbildungsjahr'!C$4=SOLL!$F$4,'TEBa 1&amp;2'!$H131,IF('2. Ausbildungsjahr'!C$4=SOLL!$G$4,'TEBa 3&amp;4'!$H131,IF('2. Ausbildungsjahr'!C$4=SOLL!$H$4,'KSM WA'!$H117,IF('2. Ausbildungsjahr'!C$4=SOLL!$I$4,KSMl!$H79,IF('2. Ausbildungsjahr'!C$4=SOLL!$J$4,#REF!,IF('2. Ausbildungsjahr'!C$4=SOLL!$K$4,'PPC-H'!$H129,IF('2. Ausbildungsjahr'!C$4=SOLL!$L$4,'PPC-K'!$H138,IF(C$4=SOLL!$N$4,"-",IF('2. Ausbildungsjahr'!C$4=SOLL!$M$4,Zielbogen!$H79,""))))))))))))))</f>
        <v>-</v>
      </c>
      <c r="D78" s="77" t="str">
        <f>IF(D$4=SOLL!$O$4,'AP Teil 1-K'!$H79,IF(D$4=SOLL!$B$4,TNBa!$H131,IF('2. Ausbildungsjahr'!D$4=SOLL!$C$4,KSMf!$H117,IF('2. Ausbildungsjahr'!D$4=SOLL!$D$4,SOLL!$D$52,IF('2. Ausbildungsjahr'!D$4=SOLL!$E$4,TNBi!$H131,IF('2. Ausbildungsjahr'!D$4=SOLL!$F$4,'TEBa 1&amp;2'!$H131,IF('2. Ausbildungsjahr'!D$4=SOLL!$G$4,'TEBa 3&amp;4'!$H131,IF('2. Ausbildungsjahr'!D$4=SOLL!$H$4,'KSM WA'!$H117,IF('2. Ausbildungsjahr'!D$4=SOLL!$I$4,KSMl!$H79,IF('2. Ausbildungsjahr'!D$4=SOLL!$J$4,#REF!,IF('2. Ausbildungsjahr'!D$4=SOLL!$K$4,'PPC-H'!$H129,IF('2. Ausbildungsjahr'!D$4=SOLL!$L$4,'PPC-K'!$H138,IF(D$4=SOLL!$N$4,"-",IF('2. Ausbildungsjahr'!D$4=SOLL!$M$4,Zielbogen!$H79,""))))))))))))))</f>
        <v>-</v>
      </c>
      <c r="E78" s="77" t="str">
        <f>IF(E$4=SOLL!$O$4,'AP Teil 1-K'!$H79,IF(E$4=SOLL!$B$4,TNBa!$H131,IF('2. Ausbildungsjahr'!E$4=SOLL!$C$4,KSMf!$H117,IF('2. Ausbildungsjahr'!E$4=SOLL!$D$4,SOLL!$D$52,IF('2. Ausbildungsjahr'!E$4=SOLL!$E$4,TNBi!$H131,IF('2. Ausbildungsjahr'!E$4=SOLL!$F$4,'TEBa 1&amp;2'!$H131,IF('2. Ausbildungsjahr'!E$4=SOLL!$G$4,'TEBa 3&amp;4'!$H131,IF('2. Ausbildungsjahr'!E$4=SOLL!$H$4,'KSM WA'!$H117,IF('2. Ausbildungsjahr'!E$4=SOLL!$I$4,KSMl!$H79,IF('2. Ausbildungsjahr'!E$4=SOLL!$J$4,#REF!,IF('2. Ausbildungsjahr'!E$4=SOLL!$K$4,'PPC-H'!$H129,IF('2. Ausbildungsjahr'!E$4=SOLL!$L$4,'PPC-K'!$H138,IF(E$4=SOLL!$N$4,"-",IF('2. Ausbildungsjahr'!E$4=SOLL!$M$4,Zielbogen!$H79,""))))))))))))))</f>
        <v>-</v>
      </c>
      <c r="F78" s="77" t="str">
        <f>IF(F$4=SOLL!$O$4,'AP Teil 1-K'!$H79,IF(F$4=SOLL!$B$4,TNBa!$H131,IF('2. Ausbildungsjahr'!F$4=SOLL!$C$4,KSMf!$H117,IF('2. Ausbildungsjahr'!F$4=SOLL!$D$4,SOLL!$D$52,IF('2. Ausbildungsjahr'!F$4=SOLL!$E$4,TNBi!$H131,IF('2. Ausbildungsjahr'!F$4=SOLL!$F$4,'TEBa 1&amp;2'!$H131,IF('2. Ausbildungsjahr'!F$4=SOLL!$G$4,'TEBa 3&amp;4'!$H131,IF('2. Ausbildungsjahr'!F$4=SOLL!$H$4,'KSM WA'!$H117,IF('2. Ausbildungsjahr'!F$4=SOLL!$I$4,KSMl!$H79,IF('2. Ausbildungsjahr'!F$4=SOLL!$J$4,#REF!,IF('2. Ausbildungsjahr'!F$4=SOLL!$K$4,'PPC-H'!$H129,IF('2. Ausbildungsjahr'!F$4=SOLL!$L$4,'PPC-K'!$H138,IF(F$4=SOLL!$N$4,"-",IF('2. Ausbildungsjahr'!F$4=SOLL!$M$4,Zielbogen!$H79,""))))))))))))))</f>
        <v>-</v>
      </c>
      <c r="G78" s="77" t="str">
        <f>IF(G$4=SOLL!$O$4,'AP Teil 1-K'!$H79,IF(G$4=SOLL!$B$4,TNBa!$H131,IF('2. Ausbildungsjahr'!G$4=SOLL!$C$4,KSMf!$H117,IF('2. Ausbildungsjahr'!G$4=SOLL!$D$4,SOLL!$D$52,IF('2. Ausbildungsjahr'!G$4=SOLL!$E$4,TNBi!$H131,IF('2. Ausbildungsjahr'!G$4=SOLL!$F$4,'TEBa 1&amp;2'!$H131,IF('2. Ausbildungsjahr'!G$4=SOLL!$G$4,'TEBa 3&amp;4'!$H131,IF('2. Ausbildungsjahr'!G$4=SOLL!$H$4,'KSM WA'!$H117,IF('2. Ausbildungsjahr'!G$4=SOLL!$I$4,KSMl!$H79,IF('2. Ausbildungsjahr'!G$4=SOLL!$J$4,#REF!,IF('2. Ausbildungsjahr'!G$4=SOLL!$K$4,'PPC-H'!$H129,IF('2. Ausbildungsjahr'!G$4=SOLL!$L$4,'PPC-K'!$H138,IF(G$4=SOLL!$N$4,"-",IF('2. Ausbildungsjahr'!G$4=SOLL!$M$4,Zielbogen!$H79,""))))))))))))))</f>
        <v>-</v>
      </c>
      <c r="H78" s="77" t="str">
        <f>IF(H$4=SOLL!$O$4,'AP Teil 1-K'!$H79,IF(H$4=SOLL!$B$4,TNBa!$H131,IF('2. Ausbildungsjahr'!H$4=SOLL!$C$4,KSMf!$H117,IF('2. Ausbildungsjahr'!H$4=SOLL!$D$4,SOLL!$D$52,IF('2. Ausbildungsjahr'!H$4=SOLL!$E$4,TNBi!$H131,IF('2. Ausbildungsjahr'!H$4=SOLL!$F$4,'TEBa 1&amp;2'!$H131,IF('2. Ausbildungsjahr'!H$4=SOLL!$G$4,'TEBa 3&amp;4'!$H131,IF('2. Ausbildungsjahr'!H$4=SOLL!$H$4,'KSM WA'!$H117,IF('2. Ausbildungsjahr'!H$4=SOLL!$I$4,KSMl!$H79,IF('2. Ausbildungsjahr'!H$4=SOLL!$J$4,#REF!,IF('2. Ausbildungsjahr'!H$4=SOLL!$K$4,'PPC-H'!$H129,IF('2. Ausbildungsjahr'!H$4=SOLL!$L$4,'PPC-K'!$H138,IF(H$4=SOLL!$N$4,"-",IF('2. Ausbildungsjahr'!H$4=SOLL!$M$4,Zielbogen!$H79,""))))))))))))))</f>
        <v>-</v>
      </c>
      <c r="I78" s="77" t="str">
        <f>IF(I$4=SOLL!$O$4,'AP Teil 1-K'!$H79,IF(I$4=SOLL!$B$4,TNBa!$H131,IF('2. Ausbildungsjahr'!I$4=SOLL!$C$4,KSMf!$H117,IF('2. Ausbildungsjahr'!I$4=SOLL!$D$4,SOLL!$D$52,IF('2. Ausbildungsjahr'!I$4=SOLL!$E$4,TNBi!$H131,IF('2. Ausbildungsjahr'!I$4=SOLL!$F$4,'TEBa 1&amp;2'!$H131,IF('2. Ausbildungsjahr'!I$4=SOLL!$G$4,'TEBa 3&amp;4'!$H131,IF('2. Ausbildungsjahr'!I$4=SOLL!$H$4,'KSM WA'!$H117,IF('2. Ausbildungsjahr'!I$4=SOLL!$I$4,KSMl!$H79,IF('2. Ausbildungsjahr'!I$4=SOLL!$J$4,#REF!,IF('2. Ausbildungsjahr'!I$4=SOLL!$K$4,'PPC-H'!$H129,IF('2. Ausbildungsjahr'!I$4=SOLL!$L$4,'PPC-K'!$H138,IF(I$4=SOLL!$N$4,"-",IF('2. Ausbildungsjahr'!I$4=SOLL!$M$4,Zielbogen!$H79,""))))))))))))))</f>
        <v>-</v>
      </c>
      <c r="J78" s="77" t="str">
        <f>IF(J$4=SOLL!$O$4,'AP Teil 1-K'!$H79,IF(J$4=SOLL!$B$4,TNBa!$H131,IF('2. Ausbildungsjahr'!J$4=SOLL!$C$4,KSMf!$H117,IF('2. Ausbildungsjahr'!J$4=SOLL!$D$4,SOLL!$D$52,IF('2. Ausbildungsjahr'!J$4=SOLL!$E$4,TNBi!$H131,IF('2. Ausbildungsjahr'!J$4=SOLL!$F$4,'TEBa 1&amp;2'!$H131,IF('2. Ausbildungsjahr'!J$4=SOLL!$G$4,'TEBa 3&amp;4'!$H131,IF('2. Ausbildungsjahr'!J$4=SOLL!$H$4,'KSM WA'!$H117,IF('2. Ausbildungsjahr'!J$4=SOLL!$I$4,KSMl!$H79,IF('2. Ausbildungsjahr'!J$4=SOLL!$J$4,#REF!,IF('2. Ausbildungsjahr'!J$4=SOLL!$K$4,'PPC-H'!$H129,IF('2. Ausbildungsjahr'!J$4=SOLL!$L$4,'PPC-K'!$H138,IF(J$4=SOLL!$N$4,"-",IF('2. Ausbildungsjahr'!J$4=SOLL!$M$4,Zielbogen!$H79,""))))))))))))))</f>
        <v>-</v>
      </c>
      <c r="K78" s="77" t="str">
        <f>IF(K$4=SOLL!$O$4,'AP Teil 1-K'!$H79,IF(K$4=SOLL!$B$4,TNBa!$H131,IF('2. Ausbildungsjahr'!K$4=SOLL!$C$4,KSMf!$H117,IF('2. Ausbildungsjahr'!K$4=SOLL!$D$4,SOLL!$D$52,IF('2. Ausbildungsjahr'!K$4=SOLL!$E$4,TNBi!$H131,IF('2. Ausbildungsjahr'!K$4=SOLL!$F$4,'TEBa 1&amp;2'!$H131,IF('2. Ausbildungsjahr'!K$4=SOLL!$G$4,'TEBa 3&amp;4'!$H131,IF('2. Ausbildungsjahr'!K$4=SOLL!$H$4,'KSM WA'!$H117,IF('2. Ausbildungsjahr'!K$4=SOLL!$I$4,KSMl!$H79,IF('2. Ausbildungsjahr'!K$4=SOLL!$J$4,#REF!,IF('2. Ausbildungsjahr'!K$4=SOLL!$K$4,'PPC-H'!$H129,IF('2. Ausbildungsjahr'!K$4=SOLL!$L$4,'PPC-K'!$H138,IF(K$4=SOLL!$N$4,"-",IF('2. Ausbildungsjahr'!K$4=SOLL!$M$4,Zielbogen!$H79,""))))))))))))))</f>
        <v>-</v>
      </c>
      <c r="L78" s="12">
        <f>SUM('Hilfsblatt 2. AJ'!C78,'Hilfsblatt 2. AJ'!E78,'Hilfsblatt 2. AJ'!G78,'Hilfsblatt 2. AJ'!I78,'Hilfsblatt 2. AJ'!K78,'Hilfsblatt 2. AJ'!M78,'Hilfsblatt 2. AJ'!O78,'Hilfsblatt 2. AJ'!Q78,'Hilfsblatt 2. AJ'!S78,'Hilfsblatt 2. AJ'!U78)</f>
        <v>0</v>
      </c>
      <c r="M78" s="11" t="e">
        <f>('Hilfsblatt 2. AJ'!B78*'Hilfsblatt 2. AJ'!C78+'Hilfsblatt 2. AJ'!D78*'Hilfsblatt 2. AJ'!E78+'Hilfsblatt 2. AJ'!F78*'Hilfsblatt 2. AJ'!G78+'Hilfsblatt 2. AJ'!H78*'Hilfsblatt 2. AJ'!I78+'Hilfsblatt 2. AJ'!J78*'Hilfsblatt 2. AJ'!K78+'Hilfsblatt 2. AJ'!L78*'Hilfsblatt 2. AJ'!M78+'Hilfsblatt 2. AJ'!N78*'Hilfsblatt 2. AJ'!O78+'Hilfsblatt 2. AJ'!P78*'Hilfsblatt 2. AJ'!Q78+'Hilfsblatt 2. AJ'!R78*'Hilfsblatt 2. AJ'!S78+'Hilfsblatt 2. AJ'!T78*'Hilfsblatt 2. AJ'!U78)/L78</f>
        <v>#DIV/0!</v>
      </c>
    </row>
    <row r="79" spans="1:13" x14ac:dyDescent="0.25">
      <c r="A79" s="167" t="s">
        <v>33</v>
      </c>
      <c r="B79" s="77" t="str">
        <f>IF(B$4=SOLL!$O$4,'AP Teil 1-K'!$H80,IF(B$4=SOLL!$B$4,TNBa!$H132,IF('2. Ausbildungsjahr'!B$4=SOLL!$C$4,KSMf!$H118,IF('2. Ausbildungsjahr'!B$4=SOLL!$D$4,TNFs!$H49,IF('2. Ausbildungsjahr'!B$4=SOLL!$E$4,TNBi!$H132,IF('2. Ausbildungsjahr'!B$4=SOLL!$F$4,'TEBa 1&amp;2'!$H132,IF('2. Ausbildungsjahr'!B$4=SOLL!$G$4,'TEBa 3&amp;4'!$H132,IF('2. Ausbildungsjahr'!B$4=SOLL!$H$4,'KSM WA'!$H118,IF('2. Ausbildungsjahr'!B$4=SOLL!$I$4,KSMl!$H80,IF('2. Ausbildungsjahr'!B$4=SOLL!$J$4,#REF!,IF('2. Ausbildungsjahr'!B$4=SOLL!$K$4,'PPC-H'!$H130,IF('2. Ausbildungsjahr'!B$4=SOLL!$L$4,'PPC-K'!$H139,IF(B$4=SOLL!$N$4,"-",IF('2. Ausbildungsjahr'!B$4=SOLL!$M$4,Zielbogen!$H80,""))))))))))))))</f>
        <v>-</v>
      </c>
      <c r="C79" s="77" t="str">
        <f>IF(C$4=SOLL!$O$4,'AP Teil 1-K'!$H80,IF(C$4=SOLL!$B$4,TNBa!$H132,IF('2. Ausbildungsjahr'!C$4=SOLL!$C$4,KSMf!$H118,IF('2. Ausbildungsjahr'!C$4=SOLL!$D$4,TNFs!$H49,IF('2. Ausbildungsjahr'!C$4=SOLL!$E$4,TNBi!$H132,IF('2. Ausbildungsjahr'!C$4=SOLL!$F$4,'TEBa 1&amp;2'!$H132,IF('2. Ausbildungsjahr'!C$4=SOLL!$G$4,'TEBa 3&amp;4'!$H132,IF('2. Ausbildungsjahr'!C$4=SOLL!$H$4,'KSM WA'!$H118,IF('2. Ausbildungsjahr'!C$4=SOLL!$I$4,KSMl!$H80,IF('2. Ausbildungsjahr'!C$4=SOLL!$J$4,#REF!,IF('2. Ausbildungsjahr'!C$4=SOLL!$K$4,'PPC-H'!$H130,IF('2. Ausbildungsjahr'!C$4=SOLL!$L$4,'PPC-K'!$H139,IF(C$4=SOLL!$N$4,"-",IF('2. Ausbildungsjahr'!C$4=SOLL!$M$4,Zielbogen!$H80,""))))))))))))))</f>
        <v>-</v>
      </c>
      <c r="D79" s="77" t="str">
        <f>IF(D$4=SOLL!$O$4,'AP Teil 1-K'!$H80,IF(D$4=SOLL!$B$4,TNBa!$H132,IF('2. Ausbildungsjahr'!D$4=SOLL!$C$4,KSMf!$H118,IF('2. Ausbildungsjahr'!D$4=SOLL!$D$4,TNFs!$H49,IF('2. Ausbildungsjahr'!D$4=SOLL!$E$4,TNBi!$H132,IF('2. Ausbildungsjahr'!D$4=SOLL!$F$4,'TEBa 1&amp;2'!$H132,IF('2. Ausbildungsjahr'!D$4=SOLL!$G$4,'TEBa 3&amp;4'!$H132,IF('2. Ausbildungsjahr'!D$4=SOLL!$H$4,'KSM WA'!$H118,IF('2. Ausbildungsjahr'!D$4=SOLL!$I$4,KSMl!$H80,IF('2. Ausbildungsjahr'!D$4=SOLL!$J$4,#REF!,IF('2. Ausbildungsjahr'!D$4=SOLL!$K$4,'PPC-H'!$H130,IF('2. Ausbildungsjahr'!D$4=SOLL!$L$4,'PPC-K'!$H139,IF(D$4=SOLL!$N$4,"-",IF('2. Ausbildungsjahr'!D$4=SOLL!$M$4,Zielbogen!$H80,""))))))))))))))</f>
        <v>-</v>
      </c>
      <c r="E79" s="77" t="str">
        <f>IF(E$4=SOLL!$O$4,'AP Teil 1-K'!$H80,IF(E$4=SOLL!$B$4,TNBa!$H132,IF('2. Ausbildungsjahr'!E$4=SOLL!$C$4,KSMf!$H118,IF('2. Ausbildungsjahr'!E$4=SOLL!$D$4,TNFs!$H49,IF('2. Ausbildungsjahr'!E$4=SOLL!$E$4,TNBi!$H132,IF('2. Ausbildungsjahr'!E$4=SOLL!$F$4,'TEBa 1&amp;2'!$H132,IF('2. Ausbildungsjahr'!E$4=SOLL!$G$4,'TEBa 3&amp;4'!$H132,IF('2. Ausbildungsjahr'!E$4=SOLL!$H$4,'KSM WA'!$H118,IF('2. Ausbildungsjahr'!E$4=SOLL!$I$4,KSMl!$H80,IF('2. Ausbildungsjahr'!E$4=SOLL!$J$4,#REF!,IF('2. Ausbildungsjahr'!E$4=SOLL!$K$4,'PPC-H'!$H130,IF('2. Ausbildungsjahr'!E$4=SOLL!$L$4,'PPC-K'!$H139,IF(E$4=SOLL!$N$4,"-",IF('2. Ausbildungsjahr'!E$4=SOLL!$M$4,Zielbogen!$H80,""))))))))))))))</f>
        <v>-</v>
      </c>
      <c r="F79" s="77" t="str">
        <f>IF(F$4=SOLL!$O$4,'AP Teil 1-K'!$H80,IF(F$4=SOLL!$B$4,TNBa!$H132,IF('2. Ausbildungsjahr'!F$4=SOLL!$C$4,KSMf!$H118,IF('2. Ausbildungsjahr'!F$4=SOLL!$D$4,TNFs!$H49,IF('2. Ausbildungsjahr'!F$4=SOLL!$E$4,TNBi!$H132,IF('2. Ausbildungsjahr'!F$4=SOLL!$F$4,'TEBa 1&amp;2'!$H132,IF('2. Ausbildungsjahr'!F$4=SOLL!$G$4,'TEBa 3&amp;4'!$H132,IF('2. Ausbildungsjahr'!F$4=SOLL!$H$4,'KSM WA'!$H118,IF('2. Ausbildungsjahr'!F$4=SOLL!$I$4,KSMl!$H80,IF('2. Ausbildungsjahr'!F$4=SOLL!$J$4,#REF!,IF('2. Ausbildungsjahr'!F$4=SOLL!$K$4,'PPC-H'!$H130,IF('2. Ausbildungsjahr'!F$4=SOLL!$L$4,'PPC-K'!$H139,IF(F$4=SOLL!$N$4,"-",IF('2. Ausbildungsjahr'!F$4=SOLL!$M$4,Zielbogen!$H80,""))))))))))))))</f>
        <v>-</v>
      </c>
      <c r="G79" s="77" t="str">
        <f>IF(G$4=SOLL!$O$4,'AP Teil 1-K'!$H80,IF(G$4=SOLL!$B$4,TNBa!$H132,IF('2. Ausbildungsjahr'!G$4=SOLL!$C$4,KSMf!$H118,IF('2. Ausbildungsjahr'!G$4=SOLL!$D$4,TNFs!$H49,IF('2. Ausbildungsjahr'!G$4=SOLL!$E$4,TNBi!$H132,IF('2. Ausbildungsjahr'!G$4=SOLL!$F$4,'TEBa 1&amp;2'!$H132,IF('2. Ausbildungsjahr'!G$4=SOLL!$G$4,'TEBa 3&amp;4'!$H132,IF('2. Ausbildungsjahr'!G$4=SOLL!$H$4,'KSM WA'!$H118,IF('2. Ausbildungsjahr'!G$4=SOLL!$I$4,KSMl!$H80,IF('2. Ausbildungsjahr'!G$4=SOLL!$J$4,#REF!,IF('2. Ausbildungsjahr'!G$4=SOLL!$K$4,'PPC-H'!$H130,IF('2. Ausbildungsjahr'!G$4=SOLL!$L$4,'PPC-K'!$H139,IF(G$4=SOLL!$N$4,"-",IF('2. Ausbildungsjahr'!G$4=SOLL!$M$4,Zielbogen!$H80,""))))))))))))))</f>
        <v>-</v>
      </c>
      <c r="H79" s="77" t="str">
        <f>IF(H$4=SOLL!$O$4,'AP Teil 1-K'!$H80,IF(H$4=SOLL!$B$4,TNBa!$H132,IF('2. Ausbildungsjahr'!H$4=SOLL!$C$4,KSMf!$H118,IF('2. Ausbildungsjahr'!H$4=SOLL!$D$4,TNFs!$H49,IF('2. Ausbildungsjahr'!H$4=SOLL!$E$4,TNBi!$H132,IF('2. Ausbildungsjahr'!H$4=SOLL!$F$4,'TEBa 1&amp;2'!$H132,IF('2. Ausbildungsjahr'!H$4=SOLL!$G$4,'TEBa 3&amp;4'!$H132,IF('2. Ausbildungsjahr'!H$4=SOLL!$H$4,'KSM WA'!$H118,IF('2. Ausbildungsjahr'!H$4=SOLL!$I$4,KSMl!$H80,IF('2. Ausbildungsjahr'!H$4=SOLL!$J$4,#REF!,IF('2. Ausbildungsjahr'!H$4=SOLL!$K$4,'PPC-H'!$H130,IF('2. Ausbildungsjahr'!H$4=SOLL!$L$4,'PPC-K'!$H139,IF(H$4=SOLL!$N$4,"-",IF('2. Ausbildungsjahr'!H$4=SOLL!$M$4,Zielbogen!$H80,""))))))))))))))</f>
        <v>-</v>
      </c>
      <c r="I79" s="77" t="str">
        <f>IF(I$4=SOLL!$O$4,'AP Teil 1-K'!$H80,IF(I$4=SOLL!$B$4,TNBa!$H132,IF('2. Ausbildungsjahr'!I$4=SOLL!$C$4,KSMf!$H118,IF('2. Ausbildungsjahr'!I$4=SOLL!$D$4,TNFs!$H49,IF('2. Ausbildungsjahr'!I$4=SOLL!$E$4,TNBi!$H132,IF('2. Ausbildungsjahr'!I$4=SOLL!$F$4,'TEBa 1&amp;2'!$H132,IF('2. Ausbildungsjahr'!I$4=SOLL!$G$4,'TEBa 3&amp;4'!$H132,IF('2. Ausbildungsjahr'!I$4=SOLL!$H$4,'KSM WA'!$H118,IF('2. Ausbildungsjahr'!I$4=SOLL!$I$4,KSMl!$H80,IF('2. Ausbildungsjahr'!I$4=SOLL!$J$4,#REF!,IF('2. Ausbildungsjahr'!I$4=SOLL!$K$4,'PPC-H'!$H130,IF('2. Ausbildungsjahr'!I$4=SOLL!$L$4,'PPC-K'!$H139,IF(I$4=SOLL!$N$4,"-",IF('2. Ausbildungsjahr'!I$4=SOLL!$M$4,Zielbogen!$H80,""))))))))))))))</f>
        <v>-</v>
      </c>
      <c r="J79" s="77" t="str">
        <f>IF(J$4=SOLL!$O$4,'AP Teil 1-K'!$H80,IF(J$4=SOLL!$B$4,TNBa!$H132,IF('2. Ausbildungsjahr'!J$4=SOLL!$C$4,KSMf!$H118,IF('2. Ausbildungsjahr'!J$4=SOLL!$D$4,TNFs!$H49,IF('2. Ausbildungsjahr'!J$4=SOLL!$E$4,TNBi!$H132,IF('2. Ausbildungsjahr'!J$4=SOLL!$F$4,'TEBa 1&amp;2'!$H132,IF('2. Ausbildungsjahr'!J$4=SOLL!$G$4,'TEBa 3&amp;4'!$H132,IF('2. Ausbildungsjahr'!J$4=SOLL!$H$4,'KSM WA'!$H118,IF('2. Ausbildungsjahr'!J$4=SOLL!$I$4,KSMl!$H80,IF('2. Ausbildungsjahr'!J$4=SOLL!$J$4,#REF!,IF('2. Ausbildungsjahr'!J$4=SOLL!$K$4,'PPC-H'!$H130,IF('2. Ausbildungsjahr'!J$4=SOLL!$L$4,'PPC-K'!$H139,IF(J$4=SOLL!$N$4,"-",IF('2. Ausbildungsjahr'!J$4=SOLL!$M$4,Zielbogen!$H80,""))))))))))))))</f>
        <v>-</v>
      </c>
      <c r="K79" s="77" t="str">
        <f>IF(K$4=SOLL!$O$4,'AP Teil 1-K'!$H80,IF(K$4=SOLL!$B$4,TNBa!$H132,IF('2. Ausbildungsjahr'!K$4=SOLL!$C$4,KSMf!$H118,IF('2. Ausbildungsjahr'!K$4=SOLL!$D$4,TNFs!$H49,IF('2. Ausbildungsjahr'!K$4=SOLL!$E$4,TNBi!$H132,IF('2. Ausbildungsjahr'!K$4=SOLL!$F$4,'TEBa 1&amp;2'!$H132,IF('2. Ausbildungsjahr'!K$4=SOLL!$G$4,'TEBa 3&amp;4'!$H132,IF('2. Ausbildungsjahr'!K$4=SOLL!$H$4,'KSM WA'!$H118,IF('2. Ausbildungsjahr'!K$4=SOLL!$I$4,KSMl!$H80,IF('2. Ausbildungsjahr'!K$4=SOLL!$J$4,#REF!,IF('2. Ausbildungsjahr'!K$4=SOLL!$K$4,'PPC-H'!$H130,IF('2. Ausbildungsjahr'!K$4=SOLL!$L$4,'PPC-K'!$H139,IF(K$4=SOLL!$N$4,"-",IF('2. Ausbildungsjahr'!K$4=SOLL!$M$4,Zielbogen!$H80,""))))))))))))))</f>
        <v>-</v>
      </c>
      <c r="L79" s="12">
        <f>SUM('Hilfsblatt 2. AJ'!C79,'Hilfsblatt 2. AJ'!E79,'Hilfsblatt 2. AJ'!G79,'Hilfsblatt 2. AJ'!I79,'Hilfsblatt 2. AJ'!K79,'Hilfsblatt 2. AJ'!M79,'Hilfsblatt 2. AJ'!O79,'Hilfsblatt 2. AJ'!Q79,'Hilfsblatt 2. AJ'!S79,'Hilfsblatt 2. AJ'!U79)</f>
        <v>0</v>
      </c>
      <c r="M79" s="11" t="e">
        <f>('Hilfsblatt 2. AJ'!B79*'Hilfsblatt 2. AJ'!C79+'Hilfsblatt 2. AJ'!D79*'Hilfsblatt 2. AJ'!E79+'Hilfsblatt 2. AJ'!F79*'Hilfsblatt 2. AJ'!G79+'Hilfsblatt 2. AJ'!H79*'Hilfsblatt 2. AJ'!I79+'Hilfsblatt 2. AJ'!J79*'Hilfsblatt 2. AJ'!K79+'Hilfsblatt 2. AJ'!L79*'Hilfsblatt 2. AJ'!M79+'Hilfsblatt 2. AJ'!N79*'Hilfsblatt 2. AJ'!O79+'Hilfsblatt 2. AJ'!P79*'Hilfsblatt 2. AJ'!Q79+'Hilfsblatt 2. AJ'!R79*'Hilfsblatt 2. AJ'!S79+'Hilfsblatt 2. AJ'!T79*'Hilfsblatt 2. AJ'!U79)/L79</f>
        <v>#DIV/0!</v>
      </c>
    </row>
    <row r="80" spans="1:13" x14ac:dyDescent="0.25">
      <c r="A80" s="167" t="s">
        <v>34</v>
      </c>
      <c r="B80" s="77" t="str">
        <f>IF(B$4=SOLL!$O$4,'AP Teil 1-K'!$H81,IF(B$4=SOLL!$B$4,TNBa!$H133,IF('2. Ausbildungsjahr'!B$4=SOLL!$C$4,KSMf!$H119,IF('2. Ausbildungsjahr'!B$4=SOLL!$D$4,TNFs!$H$67,IF('2. Ausbildungsjahr'!B$4=SOLL!$E$4,TNBi!$H133,IF('2. Ausbildungsjahr'!B$4=SOLL!$F$4,'TEBa 1&amp;2'!$H133,IF('2. Ausbildungsjahr'!B$4=SOLL!$G$4,'TEBa 3&amp;4'!$H133,IF('2. Ausbildungsjahr'!B$4=SOLL!$H$4,'KSM WA'!$H119,IF('2. Ausbildungsjahr'!B$4=SOLL!$I$4,KSMl!$H81,IF('2. Ausbildungsjahr'!B$4=SOLL!$J$4,#REF!,IF('2. Ausbildungsjahr'!B$4=SOLL!$K$4,'PPC-H'!$H131,IF('2. Ausbildungsjahr'!B$4=SOLL!$L$4,'PPC-K'!$H140,IF(B$4=SOLL!$N$4,"-",IF('2. Ausbildungsjahr'!B$4=SOLL!$M$4,Zielbogen!$H81,""))))))))))))))</f>
        <v>-</v>
      </c>
      <c r="C80" s="77" t="str">
        <f>IF(C$4=SOLL!$O$4,'AP Teil 1-K'!$H81,IF(C$4=SOLL!$B$4,TNBa!$H133,IF('2. Ausbildungsjahr'!C$4=SOLL!$C$4,KSMf!$H119,IF('2. Ausbildungsjahr'!C$4=SOLL!$D$4,TNFs!$H$67,IF('2. Ausbildungsjahr'!C$4=SOLL!$E$4,TNBi!$H133,IF('2. Ausbildungsjahr'!C$4=SOLL!$F$4,'TEBa 1&amp;2'!$H133,IF('2. Ausbildungsjahr'!C$4=SOLL!$G$4,'TEBa 3&amp;4'!$H133,IF('2. Ausbildungsjahr'!C$4=SOLL!$H$4,'KSM WA'!$H119,IF('2. Ausbildungsjahr'!C$4=SOLL!$I$4,KSMl!$H81,IF('2. Ausbildungsjahr'!C$4=SOLL!$J$4,#REF!,IF('2. Ausbildungsjahr'!C$4=SOLL!$K$4,'PPC-H'!$H131,IF('2. Ausbildungsjahr'!C$4=SOLL!$L$4,'PPC-K'!$H140,IF(C$4=SOLL!$N$4,"-",IF('2. Ausbildungsjahr'!C$4=SOLL!$M$4,Zielbogen!$H81,""))))))))))))))</f>
        <v>-</v>
      </c>
      <c r="D80" s="77" t="str">
        <f>IF(D$4=SOLL!$O$4,'AP Teil 1-K'!$H81,IF(D$4=SOLL!$B$4,TNBa!$H133,IF('2. Ausbildungsjahr'!D$4=SOLL!$C$4,KSMf!$H119,IF('2. Ausbildungsjahr'!D$4=SOLL!$D$4,TNFs!$H$67,IF('2. Ausbildungsjahr'!D$4=SOLL!$E$4,TNBi!$H133,IF('2. Ausbildungsjahr'!D$4=SOLL!$F$4,'TEBa 1&amp;2'!$H133,IF('2. Ausbildungsjahr'!D$4=SOLL!$G$4,'TEBa 3&amp;4'!$H133,IF('2. Ausbildungsjahr'!D$4=SOLL!$H$4,'KSM WA'!$H119,IF('2. Ausbildungsjahr'!D$4=SOLL!$I$4,KSMl!$H81,IF('2. Ausbildungsjahr'!D$4=SOLL!$J$4,#REF!,IF('2. Ausbildungsjahr'!D$4=SOLL!$K$4,'PPC-H'!$H131,IF('2. Ausbildungsjahr'!D$4=SOLL!$L$4,'PPC-K'!$H140,IF(D$4=SOLL!$N$4,"-",IF('2. Ausbildungsjahr'!D$4=SOLL!$M$4,Zielbogen!$H81,""))))))))))))))</f>
        <v>-</v>
      </c>
      <c r="E80" s="77" t="str">
        <f>IF(E$4=SOLL!$O$4,'AP Teil 1-K'!$H81,IF(E$4=SOLL!$B$4,TNBa!$H133,IF('2. Ausbildungsjahr'!E$4=SOLL!$C$4,KSMf!$H119,IF('2. Ausbildungsjahr'!E$4=SOLL!$D$4,TNFs!$H$67,IF('2. Ausbildungsjahr'!E$4=SOLL!$E$4,TNBi!$H133,IF('2. Ausbildungsjahr'!E$4=SOLL!$F$4,'TEBa 1&amp;2'!$H133,IF('2. Ausbildungsjahr'!E$4=SOLL!$G$4,'TEBa 3&amp;4'!$H133,IF('2. Ausbildungsjahr'!E$4=SOLL!$H$4,'KSM WA'!$H119,IF('2. Ausbildungsjahr'!E$4=SOLL!$I$4,KSMl!$H81,IF('2. Ausbildungsjahr'!E$4=SOLL!$J$4,#REF!,IF('2. Ausbildungsjahr'!E$4=SOLL!$K$4,'PPC-H'!$H131,IF('2. Ausbildungsjahr'!E$4=SOLL!$L$4,'PPC-K'!$H140,IF(E$4=SOLL!$N$4,"-",IF('2. Ausbildungsjahr'!E$4=SOLL!$M$4,Zielbogen!$H81,""))))))))))))))</f>
        <v>-</v>
      </c>
      <c r="F80" s="77" t="str">
        <f>IF(F$4=SOLL!$O$4,'AP Teil 1-K'!$H81,IF(F$4=SOLL!$B$4,TNBa!$H133,IF('2. Ausbildungsjahr'!F$4=SOLL!$C$4,KSMf!$H119,IF('2. Ausbildungsjahr'!F$4=SOLL!$D$4,TNFs!$H$67,IF('2. Ausbildungsjahr'!F$4=SOLL!$E$4,TNBi!$H133,IF('2. Ausbildungsjahr'!F$4=SOLL!$F$4,'TEBa 1&amp;2'!$H133,IF('2. Ausbildungsjahr'!F$4=SOLL!$G$4,'TEBa 3&amp;4'!$H133,IF('2. Ausbildungsjahr'!F$4=SOLL!$H$4,'KSM WA'!$H119,IF('2. Ausbildungsjahr'!F$4=SOLL!$I$4,KSMl!$H81,IF('2. Ausbildungsjahr'!F$4=SOLL!$J$4,#REF!,IF('2. Ausbildungsjahr'!F$4=SOLL!$K$4,'PPC-H'!$H131,IF('2. Ausbildungsjahr'!F$4=SOLL!$L$4,'PPC-K'!$H140,IF(F$4=SOLL!$N$4,"-",IF('2. Ausbildungsjahr'!F$4=SOLL!$M$4,Zielbogen!$H81,""))))))))))))))</f>
        <v>-</v>
      </c>
      <c r="G80" s="77" t="str">
        <f>IF(G$4=SOLL!$O$4,'AP Teil 1-K'!$H81,IF(G$4=SOLL!$B$4,TNBa!$H133,IF('2. Ausbildungsjahr'!G$4=SOLL!$C$4,KSMf!$H119,IF('2. Ausbildungsjahr'!G$4=SOLL!$D$4,TNFs!$H$67,IF('2. Ausbildungsjahr'!G$4=SOLL!$E$4,TNBi!$H133,IF('2. Ausbildungsjahr'!G$4=SOLL!$F$4,'TEBa 1&amp;2'!$H133,IF('2. Ausbildungsjahr'!G$4=SOLL!$G$4,'TEBa 3&amp;4'!$H133,IF('2. Ausbildungsjahr'!G$4=SOLL!$H$4,'KSM WA'!$H119,IF('2. Ausbildungsjahr'!G$4=SOLL!$I$4,KSMl!$H81,IF('2. Ausbildungsjahr'!G$4=SOLL!$J$4,#REF!,IF('2. Ausbildungsjahr'!G$4=SOLL!$K$4,'PPC-H'!$H131,IF('2. Ausbildungsjahr'!G$4=SOLL!$L$4,'PPC-K'!$H140,IF(G$4=SOLL!$N$4,"-",IF('2. Ausbildungsjahr'!G$4=SOLL!$M$4,Zielbogen!$H81,""))))))))))))))</f>
        <v>-</v>
      </c>
      <c r="H80" s="77" t="str">
        <f>IF(H$4=SOLL!$O$4,'AP Teil 1-K'!$H81,IF(H$4=SOLL!$B$4,TNBa!$H133,IF('2. Ausbildungsjahr'!H$4=SOLL!$C$4,KSMf!$H119,IF('2. Ausbildungsjahr'!H$4=SOLL!$D$4,TNFs!$H$67,IF('2. Ausbildungsjahr'!H$4=SOLL!$E$4,TNBi!$H133,IF('2. Ausbildungsjahr'!H$4=SOLL!$F$4,'TEBa 1&amp;2'!$H133,IF('2. Ausbildungsjahr'!H$4=SOLL!$G$4,'TEBa 3&amp;4'!$H133,IF('2. Ausbildungsjahr'!H$4=SOLL!$H$4,'KSM WA'!$H119,IF('2. Ausbildungsjahr'!H$4=SOLL!$I$4,KSMl!$H81,IF('2. Ausbildungsjahr'!H$4=SOLL!$J$4,#REF!,IF('2. Ausbildungsjahr'!H$4=SOLL!$K$4,'PPC-H'!$H131,IF('2. Ausbildungsjahr'!H$4=SOLL!$L$4,'PPC-K'!$H140,IF(H$4=SOLL!$N$4,"-",IF('2. Ausbildungsjahr'!H$4=SOLL!$M$4,Zielbogen!$H81,""))))))))))))))</f>
        <v>-</v>
      </c>
      <c r="I80" s="77" t="str">
        <f>IF(I$4=SOLL!$O$4,'AP Teil 1-K'!$H81,IF(I$4=SOLL!$B$4,TNBa!$H133,IF('2. Ausbildungsjahr'!I$4=SOLL!$C$4,KSMf!$H119,IF('2. Ausbildungsjahr'!I$4=SOLL!$D$4,TNFs!$H$67,IF('2. Ausbildungsjahr'!I$4=SOLL!$E$4,TNBi!$H133,IF('2. Ausbildungsjahr'!I$4=SOLL!$F$4,'TEBa 1&amp;2'!$H133,IF('2. Ausbildungsjahr'!I$4=SOLL!$G$4,'TEBa 3&amp;4'!$H133,IF('2. Ausbildungsjahr'!I$4=SOLL!$H$4,'KSM WA'!$H119,IF('2. Ausbildungsjahr'!I$4=SOLL!$I$4,KSMl!$H81,IF('2. Ausbildungsjahr'!I$4=SOLL!$J$4,#REF!,IF('2. Ausbildungsjahr'!I$4=SOLL!$K$4,'PPC-H'!$H131,IF('2. Ausbildungsjahr'!I$4=SOLL!$L$4,'PPC-K'!$H140,IF(I$4=SOLL!$N$4,"-",IF('2. Ausbildungsjahr'!I$4=SOLL!$M$4,Zielbogen!$H81,""))))))))))))))</f>
        <v>-</v>
      </c>
      <c r="J80" s="77" t="str">
        <f>IF(J$4=SOLL!$O$4,'AP Teil 1-K'!$H81,IF(J$4=SOLL!$B$4,TNBa!$H133,IF('2. Ausbildungsjahr'!J$4=SOLL!$C$4,KSMf!$H119,IF('2. Ausbildungsjahr'!J$4=SOLL!$D$4,TNFs!$H$67,IF('2. Ausbildungsjahr'!J$4=SOLL!$E$4,TNBi!$H133,IF('2. Ausbildungsjahr'!J$4=SOLL!$F$4,'TEBa 1&amp;2'!$H133,IF('2. Ausbildungsjahr'!J$4=SOLL!$G$4,'TEBa 3&amp;4'!$H133,IF('2. Ausbildungsjahr'!J$4=SOLL!$H$4,'KSM WA'!$H119,IF('2. Ausbildungsjahr'!J$4=SOLL!$I$4,KSMl!$H81,IF('2. Ausbildungsjahr'!J$4=SOLL!$J$4,#REF!,IF('2. Ausbildungsjahr'!J$4=SOLL!$K$4,'PPC-H'!$H131,IF('2. Ausbildungsjahr'!J$4=SOLL!$L$4,'PPC-K'!$H140,IF(J$4=SOLL!$N$4,"-",IF('2. Ausbildungsjahr'!J$4=SOLL!$M$4,Zielbogen!$H81,""))))))))))))))</f>
        <v>-</v>
      </c>
      <c r="K80" s="77" t="str">
        <f>IF(K$4=SOLL!$O$4,'AP Teil 1-K'!$H81,IF(K$4=SOLL!$B$4,TNBa!$H133,IF('2. Ausbildungsjahr'!K$4=SOLL!$C$4,KSMf!$H119,IF('2. Ausbildungsjahr'!K$4=SOLL!$D$4,TNFs!$H$67,IF('2. Ausbildungsjahr'!K$4=SOLL!$E$4,TNBi!$H133,IF('2. Ausbildungsjahr'!K$4=SOLL!$F$4,'TEBa 1&amp;2'!$H133,IF('2. Ausbildungsjahr'!K$4=SOLL!$G$4,'TEBa 3&amp;4'!$H133,IF('2. Ausbildungsjahr'!K$4=SOLL!$H$4,'KSM WA'!$H119,IF('2. Ausbildungsjahr'!K$4=SOLL!$I$4,KSMl!$H81,IF('2. Ausbildungsjahr'!K$4=SOLL!$J$4,#REF!,IF('2. Ausbildungsjahr'!K$4=SOLL!$K$4,'PPC-H'!$H131,IF('2. Ausbildungsjahr'!K$4=SOLL!$L$4,'PPC-K'!$H140,IF(K$4=SOLL!$N$4,"-",IF('2. Ausbildungsjahr'!K$4=SOLL!$M$4,Zielbogen!$H81,""))))))))))))))</f>
        <v>-</v>
      </c>
      <c r="L80" s="12">
        <f>SUM('Hilfsblatt 2. AJ'!C80,'Hilfsblatt 2. AJ'!E80,'Hilfsblatt 2. AJ'!G80,'Hilfsblatt 2. AJ'!I80,'Hilfsblatt 2. AJ'!K80,'Hilfsblatt 2. AJ'!M80,'Hilfsblatt 2. AJ'!O80,'Hilfsblatt 2. AJ'!Q80,'Hilfsblatt 2. AJ'!S80,'Hilfsblatt 2. AJ'!U80)</f>
        <v>0</v>
      </c>
      <c r="M80" s="11" t="e">
        <f>('Hilfsblatt 2. AJ'!B80*'Hilfsblatt 2. AJ'!C80+'Hilfsblatt 2. AJ'!D80*'Hilfsblatt 2. AJ'!E80+'Hilfsblatt 2. AJ'!F80*'Hilfsblatt 2. AJ'!G80+'Hilfsblatt 2. AJ'!H80*'Hilfsblatt 2. AJ'!I80+'Hilfsblatt 2. AJ'!J80*'Hilfsblatt 2. AJ'!K80+'Hilfsblatt 2. AJ'!L80*'Hilfsblatt 2. AJ'!M80+'Hilfsblatt 2. AJ'!N80*'Hilfsblatt 2. AJ'!O80+'Hilfsblatt 2. AJ'!P80*'Hilfsblatt 2. AJ'!Q80+'Hilfsblatt 2. AJ'!R80*'Hilfsblatt 2. AJ'!S80+'Hilfsblatt 2. AJ'!T80*'Hilfsblatt 2. AJ'!U80)/L80</f>
        <v>#DIV/0!</v>
      </c>
    </row>
    <row r="81" spans="1:13" x14ac:dyDescent="0.25">
      <c r="A81" s="5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12"/>
      <c r="M81" s="11"/>
    </row>
    <row r="82" spans="1:13" x14ac:dyDescent="0.25">
      <c r="A82" s="93" t="s">
        <v>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12"/>
      <c r="M82" s="11"/>
    </row>
    <row r="83" spans="1:13" x14ac:dyDescent="0.25">
      <c r="A83" s="167" t="s">
        <v>25</v>
      </c>
      <c r="B83" s="77" t="str">
        <f>IF(B$4=SOLL!$O$4,'AP Teil 1-K'!$H84,IF(B$4=SOLL!$B$4,TNBa!$H136,IF('2. Ausbildungsjahr'!B$4=SOLL!$C$4,KSMf!$H122,IF('2. Ausbildungsjahr'!B$4=SOLL!$D$4,TNFs!$H71,IF('2. Ausbildungsjahr'!B$4=SOLL!$E$4,TNBi!$H136,IF('2. Ausbildungsjahr'!B$4=SOLL!$F$4,'TEBa 1&amp;2'!$H136,IF('2. Ausbildungsjahr'!B$4=SOLL!$G$4,'TEBa 3&amp;4'!$H136,IF('2. Ausbildungsjahr'!B$4=SOLL!$H$4,'KSM WA'!$H122,IF('2. Ausbildungsjahr'!B$4=SOLL!$I$4,KSMl!$H84,IF('2. Ausbildungsjahr'!B$4=SOLL!$J$4,#REF!,IF('2. Ausbildungsjahr'!B$4=SOLL!$K$4,'PPC-H'!$H134,IF('2. Ausbildungsjahr'!B$4=SOLL!$L$4,'PPC-K'!$H143,IF(B$4=SOLL!$N$4,"-",IF('2. Ausbildungsjahr'!B$4=SOLL!$M$4,Zielbogen!$H84,""))))))))))))))</f>
        <v>-</v>
      </c>
      <c r="C83" s="77" t="str">
        <f>IF(C$4=SOLL!$O$4,'AP Teil 1-K'!$H84,IF(C$4=SOLL!$B$4,TNBa!$H136,IF('2. Ausbildungsjahr'!C$4=SOLL!$C$4,KSMf!$H122,IF('2. Ausbildungsjahr'!C$4=SOLL!$D$4,TNFs!$H71,IF('2. Ausbildungsjahr'!C$4=SOLL!$E$4,TNBi!$H136,IF('2. Ausbildungsjahr'!C$4=SOLL!$F$4,'TEBa 1&amp;2'!$H136,IF('2. Ausbildungsjahr'!C$4=SOLL!$G$4,'TEBa 3&amp;4'!$H136,IF('2. Ausbildungsjahr'!C$4=SOLL!$H$4,'KSM WA'!$H122,IF('2. Ausbildungsjahr'!C$4=SOLL!$I$4,KSMl!$H84,IF('2. Ausbildungsjahr'!C$4=SOLL!$J$4,#REF!,IF('2. Ausbildungsjahr'!C$4=SOLL!$K$4,'PPC-H'!$H134,IF('2. Ausbildungsjahr'!C$4=SOLL!$L$4,'PPC-K'!$H143,IF(C$4=SOLL!$N$4,"-",IF('2. Ausbildungsjahr'!C$4=SOLL!$M$4,Zielbogen!$H84,""))))))))))))))</f>
        <v>-</v>
      </c>
      <c r="D83" s="77" t="str">
        <f>IF(D$4=SOLL!$O$4,'AP Teil 1-K'!$H84,IF(D$4=SOLL!$B$4,TNBa!$H136,IF('2. Ausbildungsjahr'!D$4=SOLL!$C$4,KSMf!$H122,IF('2. Ausbildungsjahr'!D$4=SOLL!$D$4,TNFs!$H71,IF('2. Ausbildungsjahr'!D$4=SOLL!$E$4,TNBi!$H136,IF('2. Ausbildungsjahr'!D$4=SOLL!$F$4,'TEBa 1&amp;2'!$H136,IF('2. Ausbildungsjahr'!D$4=SOLL!$G$4,'TEBa 3&amp;4'!$H136,IF('2. Ausbildungsjahr'!D$4=SOLL!$H$4,'KSM WA'!$H122,IF('2. Ausbildungsjahr'!D$4=SOLL!$I$4,KSMl!$H84,IF('2. Ausbildungsjahr'!D$4=SOLL!$J$4,#REF!,IF('2. Ausbildungsjahr'!D$4=SOLL!$K$4,'PPC-H'!$H134,IF('2. Ausbildungsjahr'!D$4=SOLL!$L$4,'PPC-K'!$H143,IF(D$4=SOLL!$N$4,"-",IF('2. Ausbildungsjahr'!D$4=SOLL!$M$4,Zielbogen!$H84,""))))))))))))))</f>
        <v>-</v>
      </c>
      <c r="E83" s="77" t="str">
        <f>IF(E$4=SOLL!$O$4,'AP Teil 1-K'!$H84,IF(E$4=SOLL!$B$4,TNBa!$H136,IF('2. Ausbildungsjahr'!E$4=SOLL!$C$4,KSMf!$H122,IF('2. Ausbildungsjahr'!E$4=SOLL!$D$4,TNFs!$H71,IF('2. Ausbildungsjahr'!E$4=SOLL!$E$4,TNBi!$H136,IF('2. Ausbildungsjahr'!E$4=SOLL!$F$4,'TEBa 1&amp;2'!$H136,IF('2. Ausbildungsjahr'!E$4=SOLL!$G$4,'TEBa 3&amp;4'!$H136,IF('2. Ausbildungsjahr'!E$4=SOLL!$H$4,'KSM WA'!$H122,IF('2. Ausbildungsjahr'!E$4=SOLL!$I$4,KSMl!$H84,IF('2. Ausbildungsjahr'!E$4=SOLL!$J$4,#REF!,IF('2. Ausbildungsjahr'!E$4=SOLL!$K$4,'PPC-H'!$H134,IF('2. Ausbildungsjahr'!E$4=SOLL!$L$4,'PPC-K'!$H143,IF(E$4=SOLL!$N$4,"-",IF('2. Ausbildungsjahr'!E$4=SOLL!$M$4,Zielbogen!$H84,""))))))))))))))</f>
        <v>-</v>
      </c>
      <c r="F83" s="77" t="str">
        <f>IF(F$4=SOLL!$O$4,'AP Teil 1-K'!$H84,IF(F$4=SOLL!$B$4,TNBa!$H136,IF('2. Ausbildungsjahr'!F$4=SOLL!$C$4,KSMf!$H122,IF('2. Ausbildungsjahr'!F$4=SOLL!$D$4,TNFs!$H71,IF('2. Ausbildungsjahr'!F$4=SOLL!$E$4,TNBi!$H136,IF('2. Ausbildungsjahr'!F$4=SOLL!$F$4,'TEBa 1&amp;2'!$H136,IF('2. Ausbildungsjahr'!F$4=SOLL!$G$4,'TEBa 3&amp;4'!$H136,IF('2. Ausbildungsjahr'!F$4=SOLL!$H$4,'KSM WA'!$H122,IF('2. Ausbildungsjahr'!F$4=SOLL!$I$4,KSMl!$H84,IF('2. Ausbildungsjahr'!F$4=SOLL!$J$4,#REF!,IF('2. Ausbildungsjahr'!F$4=SOLL!$K$4,'PPC-H'!$H134,IF('2. Ausbildungsjahr'!F$4=SOLL!$L$4,'PPC-K'!$H143,IF(F$4=SOLL!$N$4,"-",IF('2. Ausbildungsjahr'!F$4=SOLL!$M$4,Zielbogen!$H84,""))))))))))))))</f>
        <v>-</v>
      </c>
      <c r="G83" s="77" t="str">
        <f>IF(G$4=SOLL!$O$4,'AP Teil 1-K'!$H84,IF(G$4=SOLL!$B$4,TNBa!$H136,IF('2. Ausbildungsjahr'!G$4=SOLL!$C$4,KSMf!$H122,IF('2. Ausbildungsjahr'!G$4=SOLL!$D$4,TNFs!$H71,IF('2. Ausbildungsjahr'!G$4=SOLL!$E$4,TNBi!$H136,IF('2. Ausbildungsjahr'!G$4=SOLL!$F$4,'TEBa 1&amp;2'!$H136,IF('2. Ausbildungsjahr'!G$4=SOLL!$G$4,'TEBa 3&amp;4'!$H136,IF('2. Ausbildungsjahr'!G$4=SOLL!$H$4,'KSM WA'!$H122,IF('2. Ausbildungsjahr'!G$4=SOLL!$I$4,KSMl!$H84,IF('2. Ausbildungsjahr'!G$4=SOLL!$J$4,#REF!,IF('2. Ausbildungsjahr'!G$4=SOLL!$K$4,'PPC-H'!$H134,IF('2. Ausbildungsjahr'!G$4=SOLL!$L$4,'PPC-K'!$H143,IF(G$4=SOLL!$N$4,"-",IF('2. Ausbildungsjahr'!G$4=SOLL!$M$4,Zielbogen!$H84,""))))))))))))))</f>
        <v>-</v>
      </c>
      <c r="H83" s="77" t="str">
        <f>IF(H$4=SOLL!$O$4,'AP Teil 1-K'!$H84,IF(H$4=SOLL!$B$4,TNBa!$H136,IF('2. Ausbildungsjahr'!H$4=SOLL!$C$4,KSMf!$H122,IF('2. Ausbildungsjahr'!H$4=SOLL!$D$4,TNFs!$H71,IF('2. Ausbildungsjahr'!H$4=SOLL!$E$4,TNBi!$H136,IF('2. Ausbildungsjahr'!H$4=SOLL!$F$4,'TEBa 1&amp;2'!$H136,IF('2. Ausbildungsjahr'!H$4=SOLL!$G$4,'TEBa 3&amp;4'!$H136,IF('2. Ausbildungsjahr'!H$4=SOLL!$H$4,'KSM WA'!$H122,IF('2. Ausbildungsjahr'!H$4=SOLL!$I$4,KSMl!$H84,IF('2. Ausbildungsjahr'!H$4=SOLL!$J$4,#REF!,IF('2. Ausbildungsjahr'!H$4=SOLL!$K$4,'PPC-H'!$H134,IF('2. Ausbildungsjahr'!H$4=SOLL!$L$4,'PPC-K'!$H143,IF(H$4=SOLL!$N$4,"-",IF('2. Ausbildungsjahr'!H$4=SOLL!$M$4,Zielbogen!$H84,""))))))))))))))</f>
        <v>-</v>
      </c>
      <c r="I83" s="77" t="str">
        <f>IF(I$4=SOLL!$O$4,'AP Teil 1-K'!$H84,IF(I$4=SOLL!$B$4,TNBa!$H136,IF('2. Ausbildungsjahr'!I$4=SOLL!$C$4,KSMf!$H122,IF('2. Ausbildungsjahr'!I$4=SOLL!$D$4,TNFs!$H71,IF('2. Ausbildungsjahr'!I$4=SOLL!$E$4,TNBi!$H136,IF('2. Ausbildungsjahr'!I$4=SOLL!$F$4,'TEBa 1&amp;2'!$H136,IF('2. Ausbildungsjahr'!I$4=SOLL!$G$4,'TEBa 3&amp;4'!$H136,IF('2. Ausbildungsjahr'!I$4=SOLL!$H$4,'KSM WA'!$H122,IF('2. Ausbildungsjahr'!I$4=SOLL!$I$4,KSMl!$H84,IF('2. Ausbildungsjahr'!I$4=SOLL!$J$4,#REF!,IF('2. Ausbildungsjahr'!I$4=SOLL!$K$4,'PPC-H'!$H134,IF('2. Ausbildungsjahr'!I$4=SOLL!$L$4,'PPC-K'!$H143,IF(I$4=SOLL!$N$4,"-",IF('2. Ausbildungsjahr'!I$4=SOLL!$M$4,Zielbogen!$H84,""))))))))))))))</f>
        <v>-</v>
      </c>
      <c r="J83" s="77" t="str">
        <f>IF(J$4=SOLL!$O$4,'AP Teil 1-K'!$H84,IF(J$4=SOLL!$B$4,TNBa!$H136,IF('2. Ausbildungsjahr'!J$4=SOLL!$C$4,KSMf!$H122,IF('2. Ausbildungsjahr'!J$4=SOLL!$D$4,TNFs!$H71,IF('2. Ausbildungsjahr'!J$4=SOLL!$E$4,TNBi!$H136,IF('2. Ausbildungsjahr'!J$4=SOLL!$F$4,'TEBa 1&amp;2'!$H136,IF('2. Ausbildungsjahr'!J$4=SOLL!$G$4,'TEBa 3&amp;4'!$H136,IF('2. Ausbildungsjahr'!J$4=SOLL!$H$4,'KSM WA'!$H122,IF('2. Ausbildungsjahr'!J$4=SOLL!$I$4,KSMl!$H84,IF('2. Ausbildungsjahr'!J$4=SOLL!$J$4,#REF!,IF('2. Ausbildungsjahr'!J$4=SOLL!$K$4,'PPC-H'!$H134,IF('2. Ausbildungsjahr'!J$4=SOLL!$L$4,'PPC-K'!$H143,IF(J$4=SOLL!$N$4,"-",IF('2. Ausbildungsjahr'!J$4=SOLL!$M$4,Zielbogen!$H84,""))))))))))))))</f>
        <v>-</v>
      </c>
      <c r="K83" s="77" t="str">
        <f>IF(K$4=SOLL!$O$4,'AP Teil 1-K'!$H84,IF(K$4=SOLL!$B$4,TNBa!$H136,IF('2. Ausbildungsjahr'!K$4=SOLL!$C$4,KSMf!$H122,IF('2. Ausbildungsjahr'!K$4=SOLL!$D$4,TNFs!$H71,IF('2. Ausbildungsjahr'!K$4=SOLL!$E$4,TNBi!$H136,IF('2. Ausbildungsjahr'!K$4=SOLL!$F$4,'TEBa 1&amp;2'!$H136,IF('2. Ausbildungsjahr'!K$4=SOLL!$G$4,'TEBa 3&amp;4'!$H136,IF('2. Ausbildungsjahr'!K$4=SOLL!$H$4,'KSM WA'!$H122,IF('2. Ausbildungsjahr'!K$4=SOLL!$I$4,KSMl!$H84,IF('2. Ausbildungsjahr'!K$4=SOLL!$J$4,#REF!,IF('2. Ausbildungsjahr'!K$4=SOLL!$K$4,'PPC-H'!$H134,IF('2. Ausbildungsjahr'!K$4=SOLL!$L$4,'PPC-K'!$H143,IF(K$4=SOLL!$N$4,"-",IF('2. Ausbildungsjahr'!K$4=SOLL!$M$4,Zielbogen!$H84,""))))))))))))))</f>
        <v>-</v>
      </c>
      <c r="L83" s="12">
        <f>SUM('Hilfsblatt 2. AJ'!C83,'Hilfsblatt 2. AJ'!E83,'Hilfsblatt 2. AJ'!G83,'Hilfsblatt 2. AJ'!I83,'Hilfsblatt 2. AJ'!K83,'Hilfsblatt 2. AJ'!M83,'Hilfsblatt 2. AJ'!O83,'Hilfsblatt 2. AJ'!Q83,'Hilfsblatt 2. AJ'!S83,'Hilfsblatt 2. AJ'!U83)</f>
        <v>0</v>
      </c>
      <c r="M83" s="11" t="e">
        <f>('Hilfsblatt 2. AJ'!B83*'Hilfsblatt 2. AJ'!C83+'Hilfsblatt 2. AJ'!D83*'Hilfsblatt 2. AJ'!E83+'Hilfsblatt 2. AJ'!F83*'Hilfsblatt 2. AJ'!G83+'Hilfsblatt 2. AJ'!H83*'Hilfsblatt 2. AJ'!I83+'Hilfsblatt 2. AJ'!J83*'Hilfsblatt 2. AJ'!K83+'Hilfsblatt 2. AJ'!L83*'Hilfsblatt 2. AJ'!M83+'Hilfsblatt 2. AJ'!N83*'Hilfsblatt 2. AJ'!O83+'Hilfsblatt 2. AJ'!P83*'Hilfsblatt 2. AJ'!Q83+'Hilfsblatt 2. AJ'!R83*'Hilfsblatt 2. AJ'!S83+'Hilfsblatt 2. AJ'!T83*'Hilfsblatt 2. AJ'!U83)/L83</f>
        <v>#DIV/0!</v>
      </c>
    </row>
    <row r="84" spans="1:13" x14ac:dyDescent="0.25">
      <c r="A84" s="167" t="s">
        <v>26</v>
      </c>
      <c r="B84" s="77" t="str">
        <f>IF(B$4=SOLL!$O$4,'AP Teil 1-K'!$H85,IF(B$4=SOLL!$B$4,TNBa!$H137,IF('2. Ausbildungsjahr'!B$4=SOLL!$C$4,KSMf!$H123,IF('2. Ausbildungsjahr'!B$4=SOLL!$D$4,TNFs!$H72,IF('2. Ausbildungsjahr'!B$4=SOLL!$E$4,TNBi!$H137,IF('2. Ausbildungsjahr'!B$4=SOLL!$F$4,'TEBa 1&amp;2'!$H137,IF('2. Ausbildungsjahr'!B$4=SOLL!$G$4,'TEBa 3&amp;4'!$H137,IF('2. Ausbildungsjahr'!B$4=SOLL!$H$4,'KSM WA'!$H123,IF('2. Ausbildungsjahr'!B$4=SOLL!$I$4,KSMl!$H85,IF('2. Ausbildungsjahr'!B$4=SOLL!$J$4,#REF!,IF('2. Ausbildungsjahr'!B$4=SOLL!$K$4,'PPC-H'!$H135,IF('2. Ausbildungsjahr'!B$4=SOLL!$L$4,'PPC-K'!$H144,IF(B$4=SOLL!$N$4,"-",IF('2. Ausbildungsjahr'!B$4=SOLL!$M$4,Zielbogen!$H85,""))))))))))))))</f>
        <v>-</v>
      </c>
      <c r="C84" s="77" t="str">
        <f>IF(C$4=SOLL!$O$4,'AP Teil 1-K'!$H85,IF(C$4=SOLL!$B$4,TNBa!$H137,IF('2. Ausbildungsjahr'!C$4=SOLL!$C$4,KSMf!$H123,IF('2. Ausbildungsjahr'!C$4=SOLL!$D$4,TNFs!$H72,IF('2. Ausbildungsjahr'!C$4=SOLL!$E$4,TNBi!$H137,IF('2. Ausbildungsjahr'!C$4=SOLL!$F$4,'TEBa 1&amp;2'!$H137,IF('2. Ausbildungsjahr'!C$4=SOLL!$G$4,'TEBa 3&amp;4'!$H137,IF('2. Ausbildungsjahr'!C$4=SOLL!$H$4,'KSM WA'!$H123,IF('2. Ausbildungsjahr'!C$4=SOLL!$I$4,KSMl!$H85,IF('2. Ausbildungsjahr'!C$4=SOLL!$J$4,#REF!,IF('2. Ausbildungsjahr'!C$4=SOLL!$K$4,'PPC-H'!$H135,IF('2. Ausbildungsjahr'!C$4=SOLL!$L$4,'PPC-K'!$H144,IF(C$4=SOLL!$N$4,"-",IF('2. Ausbildungsjahr'!C$4=SOLL!$M$4,Zielbogen!$H85,""))))))))))))))</f>
        <v>-</v>
      </c>
      <c r="D84" s="77" t="str">
        <f>IF(D$4=SOLL!$O$4,'AP Teil 1-K'!$H85,IF(D$4=SOLL!$B$4,TNBa!$H137,IF('2. Ausbildungsjahr'!D$4=SOLL!$C$4,KSMf!$H123,IF('2. Ausbildungsjahr'!D$4=SOLL!$D$4,TNFs!$H72,IF('2. Ausbildungsjahr'!D$4=SOLL!$E$4,TNBi!$H137,IF('2. Ausbildungsjahr'!D$4=SOLL!$F$4,'TEBa 1&amp;2'!$H137,IF('2. Ausbildungsjahr'!D$4=SOLL!$G$4,'TEBa 3&amp;4'!$H137,IF('2. Ausbildungsjahr'!D$4=SOLL!$H$4,'KSM WA'!$H123,IF('2. Ausbildungsjahr'!D$4=SOLL!$I$4,KSMl!$H85,IF('2. Ausbildungsjahr'!D$4=SOLL!$J$4,#REF!,IF('2. Ausbildungsjahr'!D$4=SOLL!$K$4,'PPC-H'!$H135,IF('2. Ausbildungsjahr'!D$4=SOLL!$L$4,'PPC-K'!$H144,IF(D$4=SOLL!$N$4,"-",IF('2. Ausbildungsjahr'!D$4=SOLL!$M$4,Zielbogen!$H85,""))))))))))))))</f>
        <v>-</v>
      </c>
      <c r="E84" s="77" t="str">
        <f>IF(E$4=SOLL!$O$4,'AP Teil 1-K'!$H85,IF(E$4=SOLL!$B$4,TNBa!$H137,IF('2. Ausbildungsjahr'!E$4=SOLL!$C$4,KSMf!$H123,IF('2. Ausbildungsjahr'!E$4=SOLL!$D$4,TNFs!$H72,IF('2. Ausbildungsjahr'!E$4=SOLL!$E$4,TNBi!$H137,IF('2. Ausbildungsjahr'!E$4=SOLL!$F$4,'TEBa 1&amp;2'!$H137,IF('2. Ausbildungsjahr'!E$4=SOLL!$G$4,'TEBa 3&amp;4'!$H137,IF('2. Ausbildungsjahr'!E$4=SOLL!$H$4,'KSM WA'!$H123,IF('2. Ausbildungsjahr'!E$4=SOLL!$I$4,KSMl!$H85,IF('2. Ausbildungsjahr'!E$4=SOLL!$J$4,#REF!,IF('2. Ausbildungsjahr'!E$4=SOLL!$K$4,'PPC-H'!$H135,IF('2. Ausbildungsjahr'!E$4=SOLL!$L$4,'PPC-K'!$H144,IF(E$4=SOLL!$N$4,"-",IF('2. Ausbildungsjahr'!E$4=SOLL!$M$4,Zielbogen!$H85,""))))))))))))))</f>
        <v>-</v>
      </c>
      <c r="F84" s="77" t="str">
        <f>IF(F$4=SOLL!$O$4,'AP Teil 1-K'!$H85,IF(F$4=SOLL!$B$4,TNBa!$H137,IF('2. Ausbildungsjahr'!F$4=SOLL!$C$4,KSMf!$H123,IF('2. Ausbildungsjahr'!F$4=SOLL!$D$4,TNFs!$H72,IF('2. Ausbildungsjahr'!F$4=SOLL!$E$4,TNBi!$H137,IF('2. Ausbildungsjahr'!F$4=SOLL!$F$4,'TEBa 1&amp;2'!$H137,IF('2. Ausbildungsjahr'!F$4=SOLL!$G$4,'TEBa 3&amp;4'!$H137,IF('2. Ausbildungsjahr'!F$4=SOLL!$H$4,'KSM WA'!$H123,IF('2. Ausbildungsjahr'!F$4=SOLL!$I$4,KSMl!$H85,IF('2. Ausbildungsjahr'!F$4=SOLL!$J$4,#REF!,IF('2. Ausbildungsjahr'!F$4=SOLL!$K$4,'PPC-H'!$H135,IF('2. Ausbildungsjahr'!F$4=SOLL!$L$4,'PPC-K'!$H144,IF(F$4=SOLL!$N$4,"-",IF('2. Ausbildungsjahr'!F$4=SOLL!$M$4,Zielbogen!$H85,""))))))))))))))</f>
        <v>-</v>
      </c>
      <c r="G84" s="77" t="str">
        <f>IF(G$4=SOLL!$O$4,'AP Teil 1-K'!$H85,IF(G$4=SOLL!$B$4,TNBa!$H137,IF('2. Ausbildungsjahr'!G$4=SOLL!$C$4,KSMf!$H123,IF('2. Ausbildungsjahr'!G$4=SOLL!$D$4,TNFs!$H72,IF('2. Ausbildungsjahr'!G$4=SOLL!$E$4,TNBi!$H137,IF('2. Ausbildungsjahr'!G$4=SOLL!$F$4,'TEBa 1&amp;2'!$H137,IF('2. Ausbildungsjahr'!G$4=SOLL!$G$4,'TEBa 3&amp;4'!$H137,IF('2. Ausbildungsjahr'!G$4=SOLL!$H$4,'KSM WA'!$H123,IF('2. Ausbildungsjahr'!G$4=SOLL!$I$4,KSMl!$H85,IF('2. Ausbildungsjahr'!G$4=SOLL!$J$4,#REF!,IF('2. Ausbildungsjahr'!G$4=SOLL!$K$4,'PPC-H'!$H135,IF('2. Ausbildungsjahr'!G$4=SOLL!$L$4,'PPC-K'!$H144,IF(G$4=SOLL!$N$4,"-",IF('2. Ausbildungsjahr'!G$4=SOLL!$M$4,Zielbogen!$H85,""))))))))))))))</f>
        <v>-</v>
      </c>
      <c r="H84" s="77" t="str">
        <f>IF(H$4=SOLL!$O$4,'AP Teil 1-K'!$H85,IF(H$4=SOLL!$B$4,TNBa!$H137,IF('2. Ausbildungsjahr'!H$4=SOLL!$C$4,KSMf!$H123,IF('2. Ausbildungsjahr'!H$4=SOLL!$D$4,TNFs!$H72,IF('2. Ausbildungsjahr'!H$4=SOLL!$E$4,TNBi!$H137,IF('2. Ausbildungsjahr'!H$4=SOLL!$F$4,'TEBa 1&amp;2'!$H137,IF('2. Ausbildungsjahr'!H$4=SOLL!$G$4,'TEBa 3&amp;4'!$H137,IF('2. Ausbildungsjahr'!H$4=SOLL!$H$4,'KSM WA'!$H123,IF('2. Ausbildungsjahr'!H$4=SOLL!$I$4,KSMl!$H85,IF('2. Ausbildungsjahr'!H$4=SOLL!$J$4,#REF!,IF('2. Ausbildungsjahr'!H$4=SOLL!$K$4,'PPC-H'!$H135,IF('2. Ausbildungsjahr'!H$4=SOLL!$L$4,'PPC-K'!$H144,IF(H$4=SOLL!$N$4,"-",IF('2. Ausbildungsjahr'!H$4=SOLL!$M$4,Zielbogen!$H85,""))))))))))))))</f>
        <v>-</v>
      </c>
      <c r="I84" s="77" t="str">
        <f>IF(I$4=SOLL!$O$4,'AP Teil 1-K'!$H85,IF(I$4=SOLL!$B$4,TNBa!$H137,IF('2. Ausbildungsjahr'!I$4=SOLL!$C$4,KSMf!$H123,IF('2. Ausbildungsjahr'!I$4=SOLL!$D$4,TNFs!$H72,IF('2. Ausbildungsjahr'!I$4=SOLL!$E$4,TNBi!$H137,IF('2. Ausbildungsjahr'!I$4=SOLL!$F$4,'TEBa 1&amp;2'!$H137,IF('2. Ausbildungsjahr'!I$4=SOLL!$G$4,'TEBa 3&amp;4'!$H137,IF('2. Ausbildungsjahr'!I$4=SOLL!$H$4,'KSM WA'!$H123,IF('2. Ausbildungsjahr'!I$4=SOLL!$I$4,KSMl!$H85,IF('2. Ausbildungsjahr'!I$4=SOLL!$J$4,#REF!,IF('2. Ausbildungsjahr'!I$4=SOLL!$K$4,'PPC-H'!$H135,IF('2. Ausbildungsjahr'!I$4=SOLL!$L$4,'PPC-K'!$H144,IF(I$4=SOLL!$N$4,"-",IF('2. Ausbildungsjahr'!I$4=SOLL!$M$4,Zielbogen!$H85,""))))))))))))))</f>
        <v>-</v>
      </c>
      <c r="J84" s="77" t="str">
        <f>IF(J$4=SOLL!$O$4,'AP Teil 1-K'!$H85,IF(J$4=SOLL!$B$4,TNBa!$H137,IF('2. Ausbildungsjahr'!J$4=SOLL!$C$4,KSMf!$H123,IF('2. Ausbildungsjahr'!J$4=SOLL!$D$4,TNFs!$H72,IF('2. Ausbildungsjahr'!J$4=SOLL!$E$4,TNBi!$H137,IF('2. Ausbildungsjahr'!J$4=SOLL!$F$4,'TEBa 1&amp;2'!$H137,IF('2. Ausbildungsjahr'!J$4=SOLL!$G$4,'TEBa 3&amp;4'!$H137,IF('2. Ausbildungsjahr'!J$4=SOLL!$H$4,'KSM WA'!$H123,IF('2. Ausbildungsjahr'!J$4=SOLL!$I$4,KSMl!$H85,IF('2. Ausbildungsjahr'!J$4=SOLL!$J$4,#REF!,IF('2. Ausbildungsjahr'!J$4=SOLL!$K$4,'PPC-H'!$H135,IF('2. Ausbildungsjahr'!J$4=SOLL!$L$4,'PPC-K'!$H144,IF(J$4=SOLL!$N$4,"-",IF('2. Ausbildungsjahr'!J$4=SOLL!$M$4,Zielbogen!$H85,""))))))))))))))</f>
        <v>-</v>
      </c>
      <c r="K84" s="77" t="str">
        <f>IF(K$4=SOLL!$O$4,'AP Teil 1-K'!$H85,IF(K$4=SOLL!$B$4,TNBa!$H137,IF('2. Ausbildungsjahr'!K$4=SOLL!$C$4,KSMf!$H123,IF('2. Ausbildungsjahr'!K$4=SOLL!$D$4,TNFs!$H72,IF('2. Ausbildungsjahr'!K$4=SOLL!$E$4,TNBi!$H137,IF('2. Ausbildungsjahr'!K$4=SOLL!$F$4,'TEBa 1&amp;2'!$H137,IF('2. Ausbildungsjahr'!K$4=SOLL!$G$4,'TEBa 3&amp;4'!$H137,IF('2. Ausbildungsjahr'!K$4=SOLL!$H$4,'KSM WA'!$H123,IF('2. Ausbildungsjahr'!K$4=SOLL!$I$4,KSMl!$H85,IF('2. Ausbildungsjahr'!K$4=SOLL!$J$4,#REF!,IF('2. Ausbildungsjahr'!K$4=SOLL!$K$4,'PPC-H'!$H135,IF('2. Ausbildungsjahr'!K$4=SOLL!$L$4,'PPC-K'!$H144,IF(K$4=SOLL!$N$4,"-",IF('2. Ausbildungsjahr'!K$4=SOLL!$M$4,Zielbogen!$H85,""))))))))))))))</f>
        <v>-</v>
      </c>
      <c r="L84" s="12">
        <f>SUM('Hilfsblatt 2. AJ'!C84,'Hilfsblatt 2. AJ'!E84,'Hilfsblatt 2. AJ'!G84,'Hilfsblatt 2. AJ'!I84,'Hilfsblatt 2. AJ'!K84,'Hilfsblatt 2. AJ'!M84,'Hilfsblatt 2. AJ'!O84,'Hilfsblatt 2. AJ'!Q84,'Hilfsblatt 2. AJ'!S84,'Hilfsblatt 2. AJ'!U84)</f>
        <v>0</v>
      </c>
      <c r="M84" s="11" t="e">
        <f>('Hilfsblatt 2. AJ'!B84*'Hilfsblatt 2. AJ'!C84+'Hilfsblatt 2. AJ'!D84*'Hilfsblatt 2. AJ'!E84+'Hilfsblatt 2. AJ'!F84*'Hilfsblatt 2. AJ'!G84+'Hilfsblatt 2. AJ'!H84*'Hilfsblatt 2. AJ'!I84+'Hilfsblatt 2. AJ'!J84*'Hilfsblatt 2. AJ'!K84+'Hilfsblatt 2. AJ'!L84*'Hilfsblatt 2. AJ'!M84+'Hilfsblatt 2. AJ'!N84*'Hilfsblatt 2. AJ'!O84+'Hilfsblatt 2. AJ'!P84*'Hilfsblatt 2. AJ'!Q84+'Hilfsblatt 2. AJ'!R84*'Hilfsblatt 2. AJ'!S84+'Hilfsblatt 2. AJ'!T84*'Hilfsblatt 2. AJ'!U84)/L84</f>
        <v>#DIV/0!</v>
      </c>
    </row>
    <row r="85" spans="1:13" x14ac:dyDescent="0.25">
      <c r="A85" s="167" t="s">
        <v>27</v>
      </c>
      <c r="B85" s="77" t="str">
        <f>IF(B$4=SOLL!$O$4,'AP Teil 1-K'!$H86,IF(B$4=SOLL!$B$4,TNBa!$H138,IF('2. Ausbildungsjahr'!B$4=SOLL!$C$4,KSMf!$H124,IF('2. Ausbildungsjahr'!B$4=SOLL!$D$4,TNFs!$H73,IF('2. Ausbildungsjahr'!B$4=SOLL!$E$4,TNBi!$H138,IF('2. Ausbildungsjahr'!B$4=SOLL!$F$4,'TEBa 1&amp;2'!$H138,IF('2. Ausbildungsjahr'!B$4=SOLL!$G$4,'TEBa 3&amp;4'!$H138,IF('2. Ausbildungsjahr'!B$4=SOLL!$H$4,'KSM WA'!$H124,IF('2. Ausbildungsjahr'!B$4=SOLL!$I$4,KSMl!$H86,IF('2. Ausbildungsjahr'!B$4=SOLL!$J$4,#REF!,IF('2. Ausbildungsjahr'!B$4=SOLL!$K$4,'PPC-H'!$H136,IF('2. Ausbildungsjahr'!B$4=SOLL!$L$4,'PPC-K'!$H145,IF(B$4=SOLL!$N$4,"-",IF('2. Ausbildungsjahr'!B$4=SOLL!$M$4,Zielbogen!$H86,""))))))))))))))</f>
        <v>-</v>
      </c>
      <c r="C85" s="77" t="str">
        <f>IF(C$4=SOLL!$O$4,'AP Teil 1-K'!$H86,IF(C$4=SOLL!$B$4,TNBa!$H138,IF('2. Ausbildungsjahr'!C$4=SOLL!$C$4,KSMf!$H124,IF('2. Ausbildungsjahr'!C$4=SOLL!$D$4,TNFs!$H73,IF('2. Ausbildungsjahr'!C$4=SOLL!$E$4,TNBi!$H138,IF('2. Ausbildungsjahr'!C$4=SOLL!$F$4,'TEBa 1&amp;2'!$H138,IF('2. Ausbildungsjahr'!C$4=SOLL!$G$4,'TEBa 3&amp;4'!$H138,IF('2. Ausbildungsjahr'!C$4=SOLL!$H$4,'KSM WA'!$H124,IF('2. Ausbildungsjahr'!C$4=SOLL!$I$4,KSMl!$H86,IF('2. Ausbildungsjahr'!C$4=SOLL!$J$4,#REF!,IF('2. Ausbildungsjahr'!C$4=SOLL!$K$4,'PPC-H'!$H136,IF('2. Ausbildungsjahr'!C$4=SOLL!$L$4,'PPC-K'!$H145,IF(C$4=SOLL!$N$4,"-",IF('2. Ausbildungsjahr'!C$4=SOLL!$M$4,Zielbogen!$H86,""))))))))))))))</f>
        <v>-</v>
      </c>
      <c r="D85" s="77" t="str">
        <f>IF(D$4=SOLL!$O$4,'AP Teil 1-K'!$H86,IF(D$4=SOLL!$B$4,TNBa!$H138,IF('2. Ausbildungsjahr'!D$4=SOLL!$C$4,KSMf!$H124,IF('2. Ausbildungsjahr'!D$4=SOLL!$D$4,TNFs!$H73,IF('2. Ausbildungsjahr'!D$4=SOLL!$E$4,TNBi!$H138,IF('2. Ausbildungsjahr'!D$4=SOLL!$F$4,'TEBa 1&amp;2'!$H138,IF('2. Ausbildungsjahr'!D$4=SOLL!$G$4,'TEBa 3&amp;4'!$H138,IF('2. Ausbildungsjahr'!D$4=SOLL!$H$4,'KSM WA'!$H124,IF('2. Ausbildungsjahr'!D$4=SOLL!$I$4,KSMl!$H86,IF('2. Ausbildungsjahr'!D$4=SOLL!$J$4,#REF!,IF('2. Ausbildungsjahr'!D$4=SOLL!$K$4,'PPC-H'!$H136,IF('2. Ausbildungsjahr'!D$4=SOLL!$L$4,'PPC-K'!$H145,IF(D$4=SOLL!$N$4,"-",IF('2. Ausbildungsjahr'!D$4=SOLL!$M$4,Zielbogen!$H86,""))))))))))))))</f>
        <v>-</v>
      </c>
      <c r="E85" s="77" t="str">
        <f>IF(E$4=SOLL!$O$4,'AP Teil 1-K'!$H86,IF(E$4=SOLL!$B$4,TNBa!$H138,IF('2. Ausbildungsjahr'!E$4=SOLL!$C$4,KSMf!$H124,IF('2. Ausbildungsjahr'!E$4=SOLL!$D$4,TNFs!$H73,IF('2. Ausbildungsjahr'!E$4=SOLL!$E$4,TNBi!$H138,IF('2. Ausbildungsjahr'!E$4=SOLL!$F$4,'TEBa 1&amp;2'!$H138,IF('2. Ausbildungsjahr'!E$4=SOLL!$G$4,'TEBa 3&amp;4'!$H138,IF('2. Ausbildungsjahr'!E$4=SOLL!$H$4,'KSM WA'!$H124,IF('2. Ausbildungsjahr'!E$4=SOLL!$I$4,KSMl!$H86,IF('2. Ausbildungsjahr'!E$4=SOLL!$J$4,#REF!,IF('2. Ausbildungsjahr'!E$4=SOLL!$K$4,'PPC-H'!$H136,IF('2. Ausbildungsjahr'!E$4=SOLL!$L$4,'PPC-K'!$H145,IF(E$4=SOLL!$N$4,"-",IF('2. Ausbildungsjahr'!E$4=SOLL!$M$4,Zielbogen!$H86,""))))))))))))))</f>
        <v>-</v>
      </c>
      <c r="F85" s="77" t="str">
        <f>IF(F$4=SOLL!$O$4,'AP Teil 1-K'!$H86,IF(F$4=SOLL!$B$4,TNBa!$H138,IF('2. Ausbildungsjahr'!F$4=SOLL!$C$4,KSMf!$H124,IF('2. Ausbildungsjahr'!F$4=SOLL!$D$4,TNFs!$H73,IF('2. Ausbildungsjahr'!F$4=SOLL!$E$4,TNBi!$H138,IF('2. Ausbildungsjahr'!F$4=SOLL!$F$4,'TEBa 1&amp;2'!$H138,IF('2. Ausbildungsjahr'!F$4=SOLL!$G$4,'TEBa 3&amp;4'!$H138,IF('2. Ausbildungsjahr'!F$4=SOLL!$H$4,'KSM WA'!$H124,IF('2. Ausbildungsjahr'!F$4=SOLL!$I$4,KSMl!$H86,IF('2. Ausbildungsjahr'!F$4=SOLL!$J$4,#REF!,IF('2. Ausbildungsjahr'!F$4=SOLL!$K$4,'PPC-H'!$H136,IF('2. Ausbildungsjahr'!F$4=SOLL!$L$4,'PPC-K'!$H145,IF(F$4=SOLL!$N$4,"-",IF('2. Ausbildungsjahr'!F$4=SOLL!$M$4,Zielbogen!$H86,""))))))))))))))</f>
        <v>-</v>
      </c>
      <c r="G85" s="77" t="str">
        <f>IF(G$4=SOLL!$O$4,'AP Teil 1-K'!$H86,IF(G$4=SOLL!$B$4,TNBa!$H138,IF('2. Ausbildungsjahr'!G$4=SOLL!$C$4,KSMf!$H124,IF('2. Ausbildungsjahr'!G$4=SOLL!$D$4,TNFs!$H73,IF('2. Ausbildungsjahr'!G$4=SOLL!$E$4,TNBi!$H138,IF('2. Ausbildungsjahr'!G$4=SOLL!$F$4,'TEBa 1&amp;2'!$H138,IF('2. Ausbildungsjahr'!G$4=SOLL!$G$4,'TEBa 3&amp;4'!$H138,IF('2. Ausbildungsjahr'!G$4=SOLL!$H$4,'KSM WA'!$H124,IF('2. Ausbildungsjahr'!G$4=SOLL!$I$4,KSMl!$H86,IF('2. Ausbildungsjahr'!G$4=SOLL!$J$4,#REF!,IF('2. Ausbildungsjahr'!G$4=SOLL!$K$4,'PPC-H'!$H136,IF('2. Ausbildungsjahr'!G$4=SOLL!$L$4,'PPC-K'!$H145,IF(G$4=SOLL!$N$4,"-",IF('2. Ausbildungsjahr'!G$4=SOLL!$M$4,Zielbogen!$H86,""))))))))))))))</f>
        <v>-</v>
      </c>
      <c r="H85" s="77" t="str">
        <f>IF(H$4=SOLL!$O$4,'AP Teil 1-K'!$H86,IF(H$4=SOLL!$B$4,TNBa!$H138,IF('2. Ausbildungsjahr'!H$4=SOLL!$C$4,KSMf!$H124,IF('2. Ausbildungsjahr'!H$4=SOLL!$D$4,TNFs!$H73,IF('2. Ausbildungsjahr'!H$4=SOLL!$E$4,TNBi!$H138,IF('2. Ausbildungsjahr'!H$4=SOLL!$F$4,'TEBa 1&amp;2'!$H138,IF('2. Ausbildungsjahr'!H$4=SOLL!$G$4,'TEBa 3&amp;4'!$H138,IF('2. Ausbildungsjahr'!H$4=SOLL!$H$4,'KSM WA'!$H124,IF('2. Ausbildungsjahr'!H$4=SOLL!$I$4,KSMl!$H86,IF('2. Ausbildungsjahr'!H$4=SOLL!$J$4,#REF!,IF('2. Ausbildungsjahr'!H$4=SOLL!$K$4,'PPC-H'!$H136,IF('2. Ausbildungsjahr'!H$4=SOLL!$L$4,'PPC-K'!$H145,IF(H$4=SOLL!$N$4,"-",IF('2. Ausbildungsjahr'!H$4=SOLL!$M$4,Zielbogen!$H86,""))))))))))))))</f>
        <v>-</v>
      </c>
      <c r="I85" s="77" t="str">
        <f>IF(I$4=SOLL!$O$4,'AP Teil 1-K'!$H86,IF(I$4=SOLL!$B$4,TNBa!$H138,IF('2. Ausbildungsjahr'!I$4=SOLL!$C$4,KSMf!$H124,IF('2. Ausbildungsjahr'!I$4=SOLL!$D$4,TNFs!$H73,IF('2. Ausbildungsjahr'!I$4=SOLL!$E$4,TNBi!$H138,IF('2. Ausbildungsjahr'!I$4=SOLL!$F$4,'TEBa 1&amp;2'!$H138,IF('2. Ausbildungsjahr'!I$4=SOLL!$G$4,'TEBa 3&amp;4'!$H138,IF('2. Ausbildungsjahr'!I$4=SOLL!$H$4,'KSM WA'!$H124,IF('2. Ausbildungsjahr'!I$4=SOLL!$I$4,KSMl!$H86,IF('2. Ausbildungsjahr'!I$4=SOLL!$J$4,#REF!,IF('2. Ausbildungsjahr'!I$4=SOLL!$K$4,'PPC-H'!$H136,IF('2. Ausbildungsjahr'!I$4=SOLL!$L$4,'PPC-K'!$H145,IF(I$4=SOLL!$N$4,"-",IF('2. Ausbildungsjahr'!I$4=SOLL!$M$4,Zielbogen!$H86,""))))))))))))))</f>
        <v>-</v>
      </c>
      <c r="J85" s="77" t="str">
        <f>IF(J$4=SOLL!$O$4,'AP Teil 1-K'!$H86,IF(J$4=SOLL!$B$4,TNBa!$H138,IF('2. Ausbildungsjahr'!J$4=SOLL!$C$4,KSMf!$H124,IF('2. Ausbildungsjahr'!J$4=SOLL!$D$4,TNFs!$H73,IF('2. Ausbildungsjahr'!J$4=SOLL!$E$4,TNBi!$H138,IF('2. Ausbildungsjahr'!J$4=SOLL!$F$4,'TEBa 1&amp;2'!$H138,IF('2. Ausbildungsjahr'!J$4=SOLL!$G$4,'TEBa 3&amp;4'!$H138,IF('2. Ausbildungsjahr'!J$4=SOLL!$H$4,'KSM WA'!$H124,IF('2. Ausbildungsjahr'!J$4=SOLL!$I$4,KSMl!$H86,IF('2. Ausbildungsjahr'!J$4=SOLL!$J$4,#REF!,IF('2. Ausbildungsjahr'!J$4=SOLL!$K$4,'PPC-H'!$H136,IF('2. Ausbildungsjahr'!J$4=SOLL!$L$4,'PPC-K'!$H145,IF(J$4=SOLL!$N$4,"-",IF('2. Ausbildungsjahr'!J$4=SOLL!$M$4,Zielbogen!$H86,""))))))))))))))</f>
        <v>-</v>
      </c>
      <c r="K85" s="77" t="str">
        <f>IF(K$4=SOLL!$O$4,'AP Teil 1-K'!$H86,IF(K$4=SOLL!$B$4,TNBa!$H138,IF('2. Ausbildungsjahr'!K$4=SOLL!$C$4,KSMf!$H124,IF('2. Ausbildungsjahr'!K$4=SOLL!$D$4,TNFs!$H73,IF('2. Ausbildungsjahr'!K$4=SOLL!$E$4,TNBi!$H138,IF('2. Ausbildungsjahr'!K$4=SOLL!$F$4,'TEBa 1&amp;2'!$H138,IF('2. Ausbildungsjahr'!K$4=SOLL!$G$4,'TEBa 3&amp;4'!$H138,IF('2. Ausbildungsjahr'!K$4=SOLL!$H$4,'KSM WA'!$H124,IF('2. Ausbildungsjahr'!K$4=SOLL!$I$4,KSMl!$H86,IF('2. Ausbildungsjahr'!K$4=SOLL!$J$4,#REF!,IF('2. Ausbildungsjahr'!K$4=SOLL!$K$4,'PPC-H'!$H136,IF('2. Ausbildungsjahr'!K$4=SOLL!$L$4,'PPC-K'!$H145,IF(K$4=SOLL!$N$4,"-",IF('2. Ausbildungsjahr'!K$4=SOLL!$M$4,Zielbogen!$H86,""))))))))))))))</f>
        <v>-</v>
      </c>
      <c r="L85" s="12">
        <f>SUM('Hilfsblatt 2. AJ'!C85,'Hilfsblatt 2. AJ'!E85,'Hilfsblatt 2. AJ'!G85,'Hilfsblatt 2. AJ'!I85,'Hilfsblatt 2. AJ'!K85,'Hilfsblatt 2. AJ'!M85,'Hilfsblatt 2. AJ'!O85,'Hilfsblatt 2. AJ'!Q85,'Hilfsblatt 2. AJ'!S85,'Hilfsblatt 2. AJ'!U85)</f>
        <v>0</v>
      </c>
      <c r="M85" s="11" t="e">
        <f>('Hilfsblatt 2. AJ'!B85*'Hilfsblatt 2. AJ'!C85+'Hilfsblatt 2. AJ'!D85*'Hilfsblatt 2. AJ'!E85+'Hilfsblatt 2. AJ'!F85*'Hilfsblatt 2. AJ'!G85+'Hilfsblatt 2. AJ'!H85*'Hilfsblatt 2. AJ'!I85+'Hilfsblatt 2. AJ'!J85*'Hilfsblatt 2. AJ'!K85+'Hilfsblatt 2. AJ'!L85*'Hilfsblatt 2. AJ'!M85+'Hilfsblatt 2. AJ'!N85*'Hilfsblatt 2. AJ'!O85+'Hilfsblatt 2. AJ'!P85*'Hilfsblatt 2. AJ'!Q85+'Hilfsblatt 2. AJ'!R85*'Hilfsblatt 2. AJ'!S85+'Hilfsblatt 2. AJ'!T85*'Hilfsblatt 2. AJ'!U85)/L85</f>
        <v>#DIV/0!</v>
      </c>
    </row>
    <row r="86" spans="1:13" x14ac:dyDescent="0.25">
      <c r="A86" s="167" t="s">
        <v>28</v>
      </c>
      <c r="B86" s="77" t="str">
        <f>IF(B$4=SOLL!$O$4,'AP Teil 1-K'!$H87,IF(B$4=SOLL!$B$4,TNBa!$H139,IF('2. Ausbildungsjahr'!B$4=SOLL!$C$4,KSMf!$H125,IF('2. Ausbildungsjahr'!B$4=SOLL!$D$4,SOLL!$D$52,IF('2. Ausbildungsjahr'!B$4=SOLL!$E$4,TNBi!$H139,IF('2. Ausbildungsjahr'!B$4=SOLL!$F$4,'TEBa 1&amp;2'!$H139,IF('2. Ausbildungsjahr'!B$4=SOLL!$G$4,'TEBa 3&amp;4'!$H139,IF('2. Ausbildungsjahr'!B$4=SOLL!$H$4,'KSM WA'!$H125,IF('2. Ausbildungsjahr'!B$4=SOLL!$I$4,KSMl!$H87,IF('2. Ausbildungsjahr'!B$4=SOLL!$J$4,#REF!,IF('2. Ausbildungsjahr'!B$4=SOLL!$K$4,'PPC-H'!$H137,IF('2. Ausbildungsjahr'!B$4=SOLL!$L$4,'PPC-K'!$H146,IF(B$4=SOLL!$N$4,"-",IF('2. Ausbildungsjahr'!B$4=SOLL!$M$4,Zielbogen!$H87,""))))))))))))))</f>
        <v>-</v>
      </c>
      <c r="C86" s="77" t="str">
        <f>IF(C$4=SOLL!$O$4,'AP Teil 1-K'!$H87,IF(C$4=SOLL!$B$4,TNBa!$H139,IF('2. Ausbildungsjahr'!C$4=SOLL!$C$4,KSMf!$H125,IF('2. Ausbildungsjahr'!C$4=SOLL!$D$4,SOLL!$D$52,IF('2. Ausbildungsjahr'!C$4=SOLL!$E$4,TNBi!$H139,IF('2. Ausbildungsjahr'!C$4=SOLL!$F$4,'TEBa 1&amp;2'!$H139,IF('2. Ausbildungsjahr'!C$4=SOLL!$G$4,'TEBa 3&amp;4'!$H139,IF('2. Ausbildungsjahr'!C$4=SOLL!$H$4,'KSM WA'!$H125,IF('2. Ausbildungsjahr'!C$4=SOLL!$I$4,KSMl!$H87,IF('2. Ausbildungsjahr'!C$4=SOLL!$J$4,#REF!,IF('2. Ausbildungsjahr'!C$4=SOLL!$K$4,'PPC-H'!$H137,IF('2. Ausbildungsjahr'!C$4=SOLL!$L$4,'PPC-K'!$H146,IF(C$4=SOLL!$N$4,"-",IF('2. Ausbildungsjahr'!C$4=SOLL!$M$4,Zielbogen!$H87,""))))))))))))))</f>
        <v>-</v>
      </c>
      <c r="D86" s="77" t="str">
        <f>IF(D$4=SOLL!$O$4,'AP Teil 1-K'!$H87,IF(D$4=SOLL!$B$4,TNBa!$H139,IF('2. Ausbildungsjahr'!D$4=SOLL!$C$4,KSMf!$H125,IF('2. Ausbildungsjahr'!D$4=SOLL!$D$4,SOLL!$D$52,IF('2. Ausbildungsjahr'!D$4=SOLL!$E$4,TNBi!$H139,IF('2. Ausbildungsjahr'!D$4=SOLL!$F$4,'TEBa 1&amp;2'!$H139,IF('2. Ausbildungsjahr'!D$4=SOLL!$G$4,'TEBa 3&amp;4'!$H139,IF('2. Ausbildungsjahr'!D$4=SOLL!$H$4,'KSM WA'!$H125,IF('2. Ausbildungsjahr'!D$4=SOLL!$I$4,KSMl!$H87,IF('2. Ausbildungsjahr'!D$4=SOLL!$J$4,#REF!,IF('2. Ausbildungsjahr'!D$4=SOLL!$K$4,'PPC-H'!$H137,IF('2. Ausbildungsjahr'!D$4=SOLL!$L$4,'PPC-K'!$H146,IF(D$4=SOLL!$N$4,"-",IF('2. Ausbildungsjahr'!D$4=SOLL!$M$4,Zielbogen!$H87,""))))))))))))))</f>
        <v>-</v>
      </c>
      <c r="E86" s="77" t="str">
        <f>IF(E$4=SOLL!$O$4,'AP Teil 1-K'!$H87,IF(E$4=SOLL!$B$4,TNBa!$H139,IF('2. Ausbildungsjahr'!E$4=SOLL!$C$4,KSMf!$H125,IF('2. Ausbildungsjahr'!E$4=SOLL!$D$4,SOLL!$D$52,IF('2. Ausbildungsjahr'!E$4=SOLL!$E$4,TNBi!$H139,IF('2. Ausbildungsjahr'!E$4=SOLL!$F$4,'TEBa 1&amp;2'!$H139,IF('2. Ausbildungsjahr'!E$4=SOLL!$G$4,'TEBa 3&amp;4'!$H139,IF('2. Ausbildungsjahr'!E$4=SOLL!$H$4,'KSM WA'!$H125,IF('2. Ausbildungsjahr'!E$4=SOLL!$I$4,KSMl!$H87,IF('2. Ausbildungsjahr'!E$4=SOLL!$J$4,#REF!,IF('2. Ausbildungsjahr'!E$4=SOLL!$K$4,'PPC-H'!$H137,IF('2. Ausbildungsjahr'!E$4=SOLL!$L$4,'PPC-K'!$H146,IF(E$4=SOLL!$N$4,"-",IF('2. Ausbildungsjahr'!E$4=SOLL!$M$4,Zielbogen!$H87,""))))))))))))))</f>
        <v>-</v>
      </c>
      <c r="F86" s="77" t="str">
        <f>IF(F$4=SOLL!$O$4,'AP Teil 1-K'!$H87,IF(F$4=SOLL!$B$4,TNBa!$H139,IF('2. Ausbildungsjahr'!F$4=SOLL!$C$4,KSMf!$H125,IF('2. Ausbildungsjahr'!F$4=SOLL!$D$4,SOLL!$D$52,IF('2. Ausbildungsjahr'!F$4=SOLL!$E$4,TNBi!$H139,IF('2. Ausbildungsjahr'!F$4=SOLL!$F$4,'TEBa 1&amp;2'!$H139,IF('2. Ausbildungsjahr'!F$4=SOLL!$G$4,'TEBa 3&amp;4'!$H139,IF('2. Ausbildungsjahr'!F$4=SOLL!$H$4,'KSM WA'!$H125,IF('2. Ausbildungsjahr'!F$4=SOLL!$I$4,KSMl!$H87,IF('2. Ausbildungsjahr'!F$4=SOLL!$J$4,#REF!,IF('2. Ausbildungsjahr'!F$4=SOLL!$K$4,'PPC-H'!$H137,IF('2. Ausbildungsjahr'!F$4=SOLL!$L$4,'PPC-K'!$H146,IF(F$4=SOLL!$N$4,"-",IF('2. Ausbildungsjahr'!F$4=SOLL!$M$4,Zielbogen!$H87,""))))))))))))))</f>
        <v>-</v>
      </c>
      <c r="G86" s="77" t="str">
        <f>IF(G$4=SOLL!$O$4,'AP Teil 1-K'!$H87,IF(G$4=SOLL!$B$4,TNBa!$H139,IF('2. Ausbildungsjahr'!G$4=SOLL!$C$4,KSMf!$H125,IF('2. Ausbildungsjahr'!G$4=SOLL!$D$4,SOLL!$D$52,IF('2. Ausbildungsjahr'!G$4=SOLL!$E$4,TNBi!$H139,IF('2. Ausbildungsjahr'!G$4=SOLL!$F$4,'TEBa 1&amp;2'!$H139,IF('2. Ausbildungsjahr'!G$4=SOLL!$G$4,'TEBa 3&amp;4'!$H139,IF('2. Ausbildungsjahr'!G$4=SOLL!$H$4,'KSM WA'!$H125,IF('2. Ausbildungsjahr'!G$4=SOLL!$I$4,KSMl!$H87,IF('2. Ausbildungsjahr'!G$4=SOLL!$J$4,#REF!,IF('2. Ausbildungsjahr'!G$4=SOLL!$K$4,'PPC-H'!$H137,IF('2. Ausbildungsjahr'!G$4=SOLL!$L$4,'PPC-K'!$H146,IF(G$4=SOLL!$N$4,"-",IF('2. Ausbildungsjahr'!G$4=SOLL!$M$4,Zielbogen!$H87,""))))))))))))))</f>
        <v>-</v>
      </c>
      <c r="H86" s="77" t="str">
        <f>IF(H$4=SOLL!$O$4,'AP Teil 1-K'!$H87,IF(H$4=SOLL!$B$4,TNBa!$H139,IF('2. Ausbildungsjahr'!H$4=SOLL!$C$4,KSMf!$H125,IF('2. Ausbildungsjahr'!H$4=SOLL!$D$4,SOLL!$D$52,IF('2. Ausbildungsjahr'!H$4=SOLL!$E$4,TNBi!$H139,IF('2. Ausbildungsjahr'!H$4=SOLL!$F$4,'TEBa 1&amp;2'!$H139,IF('2. Ausbildungsjahr'!H$4=SOLL!$G$4,'TEBa 3&amp;4'!$H139,IF('2. Ausbildungsjahr'!H$4=SOLL!$H$4,'KSM WA'!$H125,IF('2. Ausbildungsjahr'!H$4=SOLL!$I$4,KSMl!$H87,IF('2. Ausbildungsjahr'!H$4=SOLL!$J$4,#REF!,IF('2. Ausbildungsjahr'!H$4=SOLL!$K$4,'PPC-H'!$H137,IF('2. Ausbildungsjahr'!H$4=SOLL!$L$4,'PPC-K'!$H146,IF(H$4=SOLL!$N$4,"-",IF('2. Ausbildungsjahr'!H$4=SOLL!$M$4,Zielbogen!$H87,""))))))))))))))</f>
        <v>-</v>
      </c>
      <c r="I86" s="77" t="str">
        <f>IF(I$4=SOLL!$O$4,'AP Teil 1-K'!$H87,IF(I$4=SOLL!$B$4,TNBa!$H139,IF('2. Ausbildungsjahr'!I$4=SOLL!$C$4,KSMf!$H125,IF('2. Ausbildungsjahr'!I$4=SOLL!$D$4,SOLL!$D$52,IF('2. Ausbildungsjahr'!I$4=SOLL!$E$4,TNBi!$H139,IF('2. Ausbildungsjahr'!I$4=SOLL!$F$4,'TEBa 1&amp;2'!$H139,IF('2. Ausbildungsjahr'!I$4=SOLL!$G$4,'TEBa 3&amp;4'!$H139,IF('2. Ausbildungsjahr'!I$4=SOLL!$H$4,'KSM WA'!$H125,IF('2. Ausbildungsjahr'!I$4=SOLL!$I$4,KSMl!$H87,IF('2. Ausbildungsjahr'!I$4=SOLL!$J$4,#REF!,IF('2. Ausbildungsjahr'!I$4=SOLL!$K$4,'PPC-H'!$H137,IF('2. Ausbildungsjahr'!I$4=SOLL!$L$4,'PPC-K'!$H146,IF(I$4=SOLL!$N$4,"-",IF('2. Ausbildungsjahr'!I$4=SOLL!$M$4,Zielbogen!$H87,""))))))))))))))</f>
        <v>-</v>
      </c>
      <c r="J86" s="77" t="str">
        <f>IF(J$4=SOLL!$O$4,'AP Teil 1-K'!$H87,IF(J$4=SOLL!$B$4,TNBa!$H139,IF('2. Ausbildungsjahr'!J$4=SOLL!$C$4,KSMf!$H125,IF('2. Ausbildungsjahr'!J$4=SOLL!$D$4,SOLL!$D$52,IF('2. Ausbildungsjahr'!J$4=SOLL!$E$4,TNBi!$H139,IF('2. Ausbildungsjahr'!J$4=SOLL!$F$4,'TEBa 1&amp;2'!$H139,IF('2. Ausbildungsjahr'!J$4=SOLL!$G$4,'TEBa 3&amp;4'!$H139,IF('2. Ausbildungsjahr'!J$4=SOLL!$H$4,'KSM WA'!$H125,IF('2. Ausbildungsjahr'!J$4=SOLL!$I$4,KSMl!$H87,IF('2. Ausbildungsjahr'!J$4=SOLL!$J$4,#REF!,IF('2. Ausbildungsjahr'!J$4=SOLL!$K$4,'PPC-H'!$H137,IF('2. Ausbildungsjahr'!J$4=SOLL!$L$4,'PPC-K'!$H146,IF(J$4=SOLL!$N$4,"-",IF('2. Ausbildungsjahr'!J$4=SOLL!$M$4,Zielbogen!$H87,""))))))))))))))</f>
        <v>-</v>
      </c>
      <c r="K86" s="77" t="str">
        <f>IF(K$4=SOLL!$O$4,'AP Teil 1-K'!$H87,IF(K$4=SOLL!$B$4,TNBa!$H139,IF('2. Ausbildungsjahr'!K$4=SOLL!$C$4,KSMf!$H125,IF('2. Ausbildungsjahr'!K$4=SOLL!$D$4,SOLL!$D$52,IF('2. Ausbildungsjahr'!K$4=SOLL!$E$4,TNBi!$H139,IF('2. Ausbildungsjahr'!K$4=SOLL!$F$4,'TEBa 1&amp;2'!$H139,IF('2. Ausbildungsjahr'!K$4=SOLL!$G$4,'TEBa 3&amp;4'!$H139,IF('2. Ausbildungsjahr'!K$4=SOLL!$H$4,'KSM WA'!$H125,IF('2. Ausbildungsjahr'!K$4=SOLL!$I$4,KSMl!$H87,IF('2. Ausbildungsjahr'!K$4=SOLL!$J$4,#REF!,IF('2. Ausbildungsjahr'!K$4=SOLL!$K$4,'PPC-H'!$H137,IF('2. Ausbildungsjahr'!K$4=SOLL!$L$4,'PPC-K'!$H146,IF(K$4=SOLL!$N$4,"-",IF('2. Ausbildungsjahr'!K$4=SOLL!$M$4,Zielbogen!$H87,""))))))))))))))</f>
        <v>-</v>
      </c>
      <c r="L86" s="12">
        <f>SUM('Hilfsblatt 2. AJ'!C86,'Hilfsblatt 2. AJ'!E86,'Hilfsblatt 2. AJ'!G86,'Hilfsblatt 2. AJ'!I86,'Hilfsblatt 2. AJ'!K86,'Hilfsblatt 2. AJ'!M86,'Hilfsblatt 2. AJ'!O86,'Hilfsblatt 2. AJ'!Q86,'Hilfsblatt 2. AJ'!S86,'Hilfsblatt 2. AJ'!U86)</f>
        <v>0</v>
      </c>
      <c r="M86" s="11" t="e">
        <f>('Hilfsblatt 2. AJ'!B86*'Hilfsblatt 2. AJ'!C86+'Hilfsblatt 2. AJ'!D86*'Hilfsblatt 2. AJ'!E86+'Hilfsblatt 2. AJ'!F86*'Hilfsblatt 2. AJ'!G86+'Hilfsblatt 2. AJ'!H86*'Hilfsblatt 2. AJ'!I86+'Hilfsblatt 2. AJ'!J86*'Hilfsblatt 2. AJ'!K86+'Hilfsblatt 2. AJ'!L86*'Hilfsblatt 2. AJ'!M86+'Hilfsblatt 2. AJ'!N86*'Hilfsblatt 2. AJ'!O86+'Hilfsblatt 2. AJ'!P86*'Hilfsblatt 2. AJ'!Q86+'Hilfsblatt 2. AJ'!R86*'Hilfsblatt 2. AJ'!S86+'Hilfsblatt 2. AJ'!T86*'Hilfsblatt 2. AJ'!U86)/L86</f>
        <v>#DIV/0!</v>
      </c>
    </row>
    <row r="87" spans="1:13" x14ac:dyDescent="0.25">
      <c r="A87" s="167" t="s">
        <v>29</v>
      </c>
      <c r="B87" s="77" t="str">
        <f>IF(B$4=SOLL!$O$4,'AP Teil 1-K'!$H88,IF(B$4=SOLL!$B$4,TNBa!$H140,IF('2. Ausbildungsjahr'!B$4=SOLL!$C$4,KSMf!$H126,IF('2. Ausbildungsjahr'!B$4=SOLL!$D$4,SOLL!$D$52,IF('2. Ausbildungsjahr'!B$4=SOLL!$E$4,TNBi!$H140,IF('2. Ausbildungsjahr'!B$4=SOLL!$F$4,'TEBa 1&amp;2'!$H140,IF('2. Ausbildungsjahr'!B$4=SOLL!$G$4,'TEBa 3&amp;4'!$H140,IF('2. Ausbildungsjahr'!B$4=SOLL!$H$4,'KSM WA'!$H126,IF('2. Ausbildungsjahr'!B$4=SOLL!$I$4,KSMl!$H88,IF('2. Ausbildungsjahr'!B$4=SOLL!$J$4,#REF!,IF('2. Ausbildungsjahr'!B$4=SOLL!$K$4,'PPC-H'!$H138,IF('2. Ausbildungsjahr'!B$4=SOLL!$L$4,'PPC-K'!$H147,IF(B$4=SOLL!$N$4,"-",IF('2. Ausbildungsjahr'!B$4=SOLL!$M$4,Zielbogen!$H88,""))))))))))))))</f>
        <v>-</v>
      </c>
      <c r="C87" s="77" t="str">
        <f>IF(C$4=SOLL!$O$4,'AP Teil 1-K'!$H88,IF(C$4=SOLL!$B$4,TNBa!$H140,IF('2. Ausbildungsjahr'!C$4=SOLL!$C$4,KSMf!$H126,IF('2. Ausbildungsjahr'!C$4=SOLL!$D$4,SOLL!$D$52,IF('2. Ausbildungsjahr'!C$4=SOLL!$E$4,TNBi!$H140,IF('2. Ausbildungsjahr'!C$4=SOLL!$F$4,'TEBa 1&amp;2'!$H140,IF('2. Ausbildungsjahr'!C$4=SOLL!$G$4,'TEBa 3&amp;4'!$H140,IF('2. Ausbildungsjahr'!C$4=SOLL!$H$4,'KSM WA'!$H126,IF('2. Ausbildungsjahr'!C$4=SOLL!$I$4,KSMl!$H88,IF('2. Ausbildungsjahr'!C$4=SOLL!$J$4,#REF!,IF('2. Ausbildungsjahr'!C$4=SOLL!$K$4,'PPC-H'!$H138,IF('2. Ausbildungsjahr'!C$4=SOLL!$L$4,'PPC-K'!$H147,IF(C$4=SOLL!$N$4,"-",IF('2. Ausbildungsjahr'!C$4=SOLL!$M$4,Zielbogen!$H88,""))))))))))))))</f>
        <v>-</v>
      </c>
      <c r="D87" s="77" t="str">
        <f>IF(D$4=SOLL!$O$4,'AP Teil 1-K'!$H88,IF(D$4=SOLL!$B$4,TNBa!$H140,IF('2. Ausbildungsjahr'!D$4=SOLL!$C$4,KSMf!$H126,IF('2. Ausbildungsjahr'!D$4=SOLL!$D$4,SOLL!$D$52,IF('2. Ausbildungsjahr'!D$4=SOLL!$E$4,TNBi!$H140,IF('2. Ausbildungsjahr'!D$4=SOLL!$F$4,'TEBa 1&amp;2'!$H140,IF('2. Ausbildungsjahr'!D$4=SOLL!$G$4,'TEBa 3&amp;4'!$H140,IF('2. Ausbildungsjahr'!D$4=SOLL!$H$4,'KSM WA'!$H126,IF('2. Ausbildungsjahr'!D$4=SOLL!$I$4,KSMl!$H88,IF('2. Ausbildungsjahr'!D$4=SOLL!$J$4,#REF!,IF('2. Ausbildungsjahr'!D$4=SOLL!$K$4,'PPC-H'!$H138,IF('2. Ausbildungsjahr'!D$4=SOLL!$L$4,'PPC-K'!$H147,IF(D$4=SOLL!$N$4,"-",IF('2. Ausbildungsjahr'!D$4=SOLL!$M$4,Zielbogen!$H88,""))))))))))))))</f>
        <v>-</v>
      </c>
      <c r="E87" s="77" t="str">
        <f>IF(E$4=SOLL!$O$4,'AP Teil 1-K'!$H88,IF(E$4=SOLL!$B$4,TNBa!$H140,IF('2. Ausbildungsjahr'!E$4=SOLL!$C$4,KSMf!$H126,IF('2. Ausbildungsjahr'!E$4=SOLL!$D$4,SOLL!$D$52,IF('2. Ausbildungsjahr'!E$4=SOLL!$E$4,TNBi!$H140,IF('2. Ausbildungsjahr'!E$4=SOLL!$F$4,'TEBa 1&amp;2'!$H140,IF('2. Ausbildungsjahr'!E$4=SOLL!$G$4,'TEBa 3&amp;4'!$H140,IF('2. Ausbildungsjahr'!E$4=SOLL!$H$4,'KSM WA'!$H126,IF('2. Ausbildungsjahr'!E$4=SOLL!$I$4,KSMl!$H88,IF('2. Ausbildungsjahr'!E$4=SOLL!$J$4,#REF!,IF('2. Ausbildungsjahr'!E$4=SOLL!$K$4,'PPC-H'!$H138,IF('2. Ausbildungsjahr'!E$4=SOLL!$L$4,'PPC-K'!$H147,IF(E$4=SOLL!$N$4,"-",IF('2. Ausbildungsjahr'!E$4=SOLL!$M$4,Zielbogen!$H88,""))))))))))))))</f>
        <v>-</v>
      </c>
      <c r="F87" s="77" t="str">
        <f>IF(F$4=SOLL!$O$4,'AP Teil 1-K'!$H88,IF(F$4=SOLL!$B$4,TNBa!$H140,IF('2. Ausbildungsjahr'!F$4=SOLL!$C$4,KSMf!$H126,IF('2. Ausbildungsjahr'!F$4=SOLL!$D$4,SOLL!$D$52,IF('2. Ausbildungsjahr'!F$4=SOLL!$E$4,TNBi!$H140,IF('2. Ausbildungsjahr'!F$4=SOLL!$F$4,'TEBa 1&amp;2'!$H140,IF('2. Ausbildungsjahr'!F$4=SOLL!$G$4,'TEBa 3&amp;4'!$H140,IF('2. Ausbildungsjahr'!F$4=SOLL!$H$4,'KSM WA'!$H126,IF('2. Ausbildungsjahr'!F$4=SOLL!$I$4,KSMl!$H88,IF('2. Ausbildungsjahr'!F$4=SOLL!$J$4,#REF!,IF('2. Ausbildungsjahr'!F$4=SOLL!$K$4,'PPC-H'!$H138,IF('2. Ausbildungsjahr'!F$4=SOLL!$L$4,'PPC-K'!$H147,IF(F$4=SOLL!$N$4,"-",IF('2. Ausbildungsjahr'!F$4=SOLL!$M$4,Zielbogen!$H88,""))))))))))))))</f>
        <v>-</v>
      </c>
      <c r="G87" s="77" t="str">
        <f>IF(G$4=SOLL!$O$4,'AP Teil 1-K'!$H88,IF(G$4=SOLL!$B$4,TNBa!$H140,IF('2. Ausbildungsjahr'!G$4=SOLL!$C$4,KSMf!$H126,IF('2. Ausbildungsjahr'!G$4=SOLL!$D$4,SOLL!$D$52,IF('2. Ausbildungsjahr'!G$4=SOLL!$E$4,TNBi!$H140,IF('2. Ausbildungsjahr'!G$4=SOLL!$F$4,'TEBa 1&amp;2'!$H140,IF('2. Ausbildungsjahr'!G$4=SOLL!$G$4,'TEBa 3&amp;4'!$H140,IF('2. Ausbildungsjahr'!G$4=SOLL!$H$4,'KSM WA'!$H126,IF('2. Ausbildungsjahr'!G$4=SOLL!$I$4,KSMl!$H88,IF('2. Ausbildungsjahr'!G$4=SOLL!$J$4,#REF!,IF('2. Ausbildungsjahr'!G$4=SOLL!$K$4,'PPC-H'!$H138,IF('2. Ausbildungsjahr'!G$4=SOLL!$L$4,'PPC-K'!$H147,IF(G$4=SOLL!$N$4,"-",IF('2. Ausbildungsjahr'!G$4=SOLL!$M$4,Zielbogen!$H88,""))))))))))))))</f>
        <v>-</v>
      </c>
      <c r="H87" s="77" t="str">
        <f>IF(H$4=SOLL!$O$4,'AP Teil 1-K'!$H88,IF(H$4=SOLL!$B$4,TNBa!$H140,IF('2. Ausbildungsjahr'!H$4=SOLL!$C$4,KSMf!$H126,IF('2. Ausbildungsjahr'!H$4=SOLL!$D$4,SOLL!$D$52,IF('2. Ausbildungsjahr'!H$4=SOLL!$E$4,TNBi!$H140,IF('2. Ausbildungsjahr'!H$4=SOLL!$F$4,'TEBa 1&amp;2'!$H140,IF('2. Ausbildungsjahr'!H$4=SOLL!$G$4,'TEBa 3&amp;4'!$H140,IF('2. Ausbildungsjahr'!H$4=SOLL!$H$4,'KSM WA'!$H126,IF('2. Ausbildungsjahr'!H$4=SOLL!$I$4,KSMl!$H88,IF('2. Ausbildungsjahr'!H$4=SOLL!$J$4,#REF!,IF('2. Ausbildungsjahr'!H$4=SOLL!$K$4,'PPC-H'!$H138,IF('2. Ausbildungsjahr'!H$4=SOLL!$L$4,'PPC-K'!$H147,IF(H$4=SOLL!$N$4,"-",IF('2. Ausbildungsjahr'!H$4=SOLL!$M$4,Zielbogen!$H88,""))))))))))))))</f>
        <v>-</v>
      </c>
      <c r="I87" s="77" t="str">
        <f>IF(I$4=SOLL!$O$4,'AP Teil 1-K'!$H88,IF(I$4=SOLL!$B$4,TNBa!$H140,IF('2. Ausbildungsjahr'!I$4=SOLL!$C$4,KSMf!$H126,IF('2. Ausbildungsjahr'!I$4=SOLL!$D$4,SOLL!$D$52,IF('2. Ausbildungsjahr'!I$4=SOLL!$E$4,TNBi!$H140,IF('2. Ausbildungsjahr'!I$4=SOLL!$F$4,'TEBa 1&amp;2'!$H140,IF('2. Ausbildungsjahr'!I$4=SOLL!$G$4,'TEBa 3&amp;4'!$H140,IF('2. Ausbildungsjahr'!I$4=SOLL!$H$4,'KSM WA'!$H126,IF('2. Ausbildungsjahr'!I$4=SOLL!$I$4,KSMl!$H88,IF('2. Ausbildungsjahr'!I$4=SOLL!$J$4,#REF!,IF('2. Ausbildungsjahr'!I$4=SOLL!$K$4,'PPC-H'!$H138,IF('2. Ausbildungsjahr'!I$4=SOLL!$L$4,'PPC-K'!$H147,IF(I$4=SOLL!$N$4,"-",IF('2. Ausbildungsjahr'!I$4=SOLL!$M$4,Zielbogen!$H88,""))))))))))))))</f>
        <v>-</v>
      </c>
      <c r="J87" s="77" t="str">
        <f>IF(J$4=SOLL!$O$4,'AP Teil 1-K'!$H88,IF(J$4=SOLL!$B$4,TNBa!$H140,IF('2. Ausbildungsjahr'!J$4=SOLL!$C$4,KSMf!$H126,IF('2. Ausbildungsjahr'!J$4=SOLL!$D$4,SOLL!$D$52,IF('2. Ausbildungsjahr'!J$4=SOLL!$E$4,TNBi!$H140,IF('2. Ausbildungsjahr'!J$4=SOLL!$F$4,'TEBa 1&amp;2'!$H140,IF('2. Ausbildungsjahr'!J$4=SOLL!$G$4,'TEBa 3&amp;4'!$H140,IF('2. Ausbildungsjahr'!J$4=SOLL!$H$4,'KSM WA'!$H126,IF('2. Ausbildungsjahr'!J$4=SOLL!$I$4,KSMl!$H88,IF('2. Ausbildungsjahr'!J$4=SOLL!$J$4,#REF!,IF('2. Ausbildungsjahr'!J$4=SOLL!$K$4,'PPC-H'!$H138,IF('2. Ausbildungsjahr'!J$4=SOLL!$L$4,'PPC-K'!$H147,IF(J$4=SOLL!$N$4,"-",IF('2. Ausbildungsjahr'!J$4=SOLL!$M$4,Zielbogen!$H88,""))))))))))))))</f>
        <v>-</v>
      </c>
      <c r="K87" s="77" t="str">
        <f>IF(K$4=SOLL!$O$4,'AP Teil 1-K'!$H88,IF(K$4=SOLL!$B$4,TNBa!$H140,IF('2. Ausbildungsjahr'!K$4=SOLL!$C$4,KSMf!$H126,IF('2. Ausbildungsjahr'!K$4=SOLL!$D$4,SOLL!$D$52,IF('2. Ausbildungsjahr'!K$4=SOLL!$E$4,TNBi!$H140,IF('2. Ausbildungsjahr'!K$4=SOLL!$F$4,'TEBa 1&amp;2'!$H140,IF('2. Ausbildungsjahr'!K$4=SOLL!$G$4,'TEBa 3&amp;4'!$H140,IF('2. Ausbildungsjahr'!K$4=SOLL!$H$4,'KSM WA'!$H126,IF('2. Ausbildungsjahr'!K$4=SOLL!$I$4,KSMl!$H88,IF('2. Ausbildungsjahr'!K$4=SOLL!$J$4,#REF!,IF('2. Ausbildungsjahr'!K$4=SOLL!$K$4,'PPC-H'!$H138,IF('2. Ausbildungsjahr'!K$4=SOLL!$L$4,'PPC-K'!$H147,IF(K$4=SOLL!$N$4,"-",IF('2. Ausbildungsjahr'!K$4=SOLL!$M$4,Zielbogen!$H88,""))))))))))))))</f>
        <v>-</v>
      </c>
      <c r="L87" s="12">
        <f>SUM('Hilfsblatt 2. AJ'!C87,'Hilfsblatt 2. AJ'!E87,'Hilfsblatt 2. AJ'!G87,'Hilfsblatt 2. AJ'!I87,'Hilfsblatt 2. AJ'!K87,'Hilfsblatt 2. AJ'!M87,'Hilfsblatt 2. AJ'!O87,'Hilfsblatt 2. AJ'!Q87,'Hilfsblatt 2. AJ'!S87,'Hilfsblatt 2. AJ'!U87)</f>
        <v>0</v>
      </c>
      <c r="M87" s="11" t="e">
        <f>('Hilfsblatt 2. AJ'!B87*'Hilfsblatt 2. AJ'!C87+'Hilfsblatt 2. AJ'!D87*'Hilfsblatt 2. AJ'!E87+'Hilfsblatt 2. AJ'!F87*'Hilfsblatt 2. AJ'!G87+'Hilfsblatt 2. AJ'!H87*'Hilfsblatt 2. AJ'!I87+'Hilfsblatt 2. AJ'!J87*'Hilfsblatt 2. AJ'!K87+'Hilfsblatt 2. AJ'!L87*'Hilfsblatt 2. AJ'!M87+'Hilfsblatt 2. AJ'!N87*'Hilfsblatt 2. AJ'!O87+'Hilfsblatt 2. AJ'!P87*'Hilfsblatt 2. AJ'!Q87+'Hilfsblatt 2. AJ'!R87*'Hilfsblatt 2. AJ'!S87+'Hilfsblatt 2. AJ'!T87*'Hilfsblatt 2. AJ'!U87)/L87</f>
        <v>#DIV/0!</v>
      </c>
    </row>
    <row r="88" spans="1:13" x14ac:dyDescent="0.25">
      <c r="A88" s="5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12"/>
      <c r="M88" s="11"/>
    </row>
    <row r="89" spans="1:13" ht="18" x14ac:dyDescent="0.25">
      <c r="A89" s="169" t="s">
        <v>93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12"/>
      <c r="M89" s="11"/>
    </row>
    <row r="90" spans="1:13" x14ac:dyDescent="0.25">
      <c r="A90" s="93" t="s">
        <v>94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12"/>
      <c r="M90" s="11"/>
    </row>
    <row r="91" spans="1:13" x14ac:dyDescent="0.25">
      <c r="A91" s="167" t="s">
        <v>18</v>
      </c>
      <c r="B91" s="77" t="str">
        <f>IF(B$4=SOLL!$O$4,'AP Teil 1-K'!$H92,IF(B$4=SOLL!$B$4,TNBa!$H148,IF('2. Ausbildungsjahr'!B$4=SOLL!$C$4,KSMf!$H130,IF('2. Ausbildungsjahr'!B$4=SOLL!$D$4,(TNFs!$H$79+TNFs!$H$60)/2,IF('2. Ausbildungsjahr'!B$4=SOLL!$E$4,TNBi!$H148,IF('2. Ausbildungsjahr'!B$4=SOLL!$F$4,'TEBa 1&amp;2'!$H148,IF('2. Ausbildungsjahr'!B$4=SOLL!$G$4,'TEBa 3&amp;4'!$H148,IF('2. Ausbildungsjahr'!B$4=SOLL!$H$4,'KSM WA'!$H130,IF('2. Ausbildungsjahr'!B$4=SOLL!$I$4,KSMl!$H92,IF('2. Ausbildungsjahr'!B$4=SOLL!$J$4,#REF!,IF('2. Ausbildungsjahr'!B$4=SOLL!$K$4,'PPC-H'!$H145,IF('2. Ausbildungsjahr'!B$4=SOLL!$L$4,'PPC-K'!$H154,IF(B$4=SOLL!$N$4,"-",IF('2. Ausbildungsjahr'!B$4=SOLL!$M$4,Zielbogen!$H92,""))))))))))))))</f>
        <v>-</v>
      </c>
      <c r="C91" s="77" t="str">
        <f>IF(C$4=SOLL!$O$4,'AP Teil 1-K'!$H92,IF(C$4=SOLL!$B$4,TNBa!$H148,IF('2. Ausbildungsjahr'!C$4=SOLL!$C$4,KSMf!$H130,IF('2. Ausbildungsjahr'!C$4=SOLL!$D$4,(TNFs!$H$79+TNFs!$H$60)/2,IF('2. Ausbildungsjahr'!C$4=SOLL!$E$4,TNBi!$H148,IF('2. Ausbildungsjahr'!C$4=SOLL!$F$4,'TEBa 1&amp;2'!$H148,IF('2. Ausbildungsjahr'!C$4=SOLL!$G$4,'TEBa 3&amp;4'!$H148,IF('2. Ausbildungsjahr'!C$4=SOLL!$H$4,'KSM WA'!$H130,IF('2. Ausbildungsjahr'!C$4=SOLL!$I$4,KSMl!$H92,IF('2. Ausbildungsjahr'!C$4=SOLL!$J$4,#REF!,IF('2. Ausbildungsjahr'!C$4=SOLL!$K$4,'PPC-H'!$H145,IF('2. Ausbildungsjahr'!C$4=SOLL!$L$4,'PPC-K'!$H154,IF(C$4=SOLL!$N$4,"-",IF('2. Ausbildungsjahr'!C$4=SOLL!$M$4,Zielbogen!$H92,""))))))))))))))</f>
        <v>-</v>
      </c>
      <c r="D91" s="77" t="str">
        <f>IF(D$4=SOLL!$O$4,'AP Teil 1-K'!$H92,IF(D$4=SOLL!$B$4,TNBa!$H148,IF('2. Ausbildungsjahr'!D$4=SOLL!$C$4,KSMf!$H130,IF('2. Ausbildungsjahr'!D$4=SOLL!$D$4,(TNFs!$H$79+TNFs!$H$60)/2,IF('2. Ausbildungsjahr'!D$4=SOLL!$E$4,TNBi!$H148,IF('2. Ausbildungsjahr'!D$4=SOLL!$F$4,'TEBa 1&amp;2'!$H148,IF('2. Ausbildungsjahr'!D$4=SOLL!$G$4,'TEBa 3&amp;4'!$H148,IF('2. Ausbildungsjahr'!D$4=SOLL!$H$4,'KSM WA'!$H130,IF('2. Ausbildungsjahr'!D$4=SOLL!$I$4,KSMl!$H92,IF('2. Ausbildungsjahr'!D$4=SOLL!$J$4,#REF!,IF('2. Ausbildungsjahr'!D$4=SOLL!$K$4,'PPC-H'!$H145,IF('2. Ausbildungsjahr'!D$4=SOLL!$L$4,'PPC-K'!$H154,IF(D$4=SOLL!$N$4,"-",IF('2. Ausbildungsjahr'!D$4=SOLL!$M$4,Zielbogen!$H92,""))))))))))))))</f>
        <v>-</v>
      </c>
      <c r="E91" s="77" t="str">
        <f>IF(E$4=SOLL!$O$4,'AP Teil 1-K'!$H92,IF(E$4=SOLL!$B$4,TNBa!$H148,IF('2. Ausbildungsjahr'!E$4=SOLL!$C$4,KSMf!$H130,IF('2. Ausbildungsjahr'!E$4=SOLL!$D$4,(TNFs!$H$79+TNFs!$H$60)/2,IF('2. Ausbildungsjahr'!E$4=SOLL!$E$4,TNBi!$H148,IF('2. Ausbildungsjahr'!E$4=SOLL!$F$4,'TEBa 1&amp;2'!$H148,IF('2. Ausbildungsjahr'!E$4=SOLL!$G$4,'TEBa 3&amp;4'!$H148,IF('2. Ausbildungsjahr'!E$4=SOLL!$H$4,'KSM WA'!$H130,IF('2. Ausbildungsjahr'!E$4=SOLL!$I$4,KSMl!$H92,IF('2. Ausbildungsjahr'!E$4=SOLL!$J$4,#REF!,IF('2. Ausbildungsjahr'!E$4=SOLL!$K$4,'PPC-H'!$H145,IF('2. Ausbildungsjahr'!E$4=SOLL!$L$4,'PPC-K'!$H154,IF(E$4=SOLL!$N$4,"-",IF('2. Ausbildungsjahr'!E$4=SOLL!$M$4,Zielbogen!$H92,""))))))))))))))</f>
        <v>-</v>
      </c>
      <c r="F91" s="77" t="str">
        <f>IF(F$4=SOLL!$O$4,'AP Teil 1-K'!$H92,IF(F$4=SOLL!$B$4,TNBa!$H148,IF('2. Ausbildungsjahr'!F$4=SOLL!$C$4,KSMf!$H130,IF('2. Ausbildungsjahr'!F$4=SOLL!$D$4,(TNFs!$H$79+TNFs!$H$60)/2,IF('2. Ausbildungsjahr'!F$4=SOLL!$E$4,TNBi!$H148,IF('2. Ausbildungsjahr'!F$4=SOLL!$F$4,'TEBa 1&amp;2'!$H148,IF('2. Ausbildungsjahr'!F$4=SOLL!$G$4,'TEBa 3&amp;4'!$H148,IF('2. Ausbildungsjahr'!F$4=SOLL!$H$4,'KSM WA'!$H130,IF('2. Ausbildungsjahr'!F$4=SOLL!$I$4,KSMl!$H92,IF('2. Ausbildungsjahr'!F$4=SOLL!$J$4,#REF!,IF('2. Ausbildungsjahr'!F$4=SOLL!$K$4,'PPC-H'!$H145,IF('2. Ausbildungsjahr'!F$4=SOLL!$L$4,'PPC-K'!$H154,IF(F$4=SOLL!$N$4,"-",IF('2. Ausbildungsjahr'!F$4=SOLL!$M$4,Zielbogen!$H92,""))))))))))))))</f>
        <v>-</v>
      </c>
      <c r="G91" s="77" t="str">
        <f>IF(G$4=SOLL!$O$4,'AP Teil 1-K'!$H92,IF(G$4=SOLL!$B$4,TNBa!$H148,IF('2. Ausbildungsjahr'!G$4=SOLL!$C$4,KSMf!$H130,IF('2. Ausbildungsjahr'!G$4=SOLL!$D$4,(TNFs!$H$79+TNFs!$H$60)/2,IF('2. Ausbildungsjahr'!G$4=SOLL!$E$4,TNBi!$H148,IF('2. Ausbildungsjahr'!G$4=SOLL!$F$4,'TEBa 1&amp;2'!$H148,IF('2. Ausbildungsjahr'!G$4=SOLL!$G$4,'TEBa 3&amp;4'!$H148,IF('2. Ausbildungsjahr'!G$4=SOLL!$H$4,'KSM WA'!$H130,IF('2. Ausbildungsjahr'!G$4=SOLL!$I$4,KSMl!$H92,IF('2. Ausbildungsjahr'!G$4=SOLL!$J$4,#REF!,IF('2. Ausbildungsjahr'!G$4=SOLL!$K$4,'PPC-H'!$H145,IF('2. Ausbildungsjahr'!G$4=SOLL!$L$4,'PPC-K'!$H154,IF(G$4=SOLL!$N$4,"-",IF('2. Ausbildungsjahr'!G$4=SOLL!$M$4,Zielbogen!$H92,""))))))))))))))</f>
        <v>-</v>
      </c>
      <c r="H91" s="77" t="str">
        <f>IF(H$4=SOLL!$O$4,'AP Teil 1-K'!$H92,IF(H$4=SOLL!$B$4,TNBa!$H148,IF('2. Ausbildungsjahr'!H$4=SOLL!$C$4,KSMf!$H130,IF('2. Ausbildungsjahr'!H$4=SOLL!$D$4,(TNFs!$H$79+TNFs!$H$60)/2,IF('2. Ausbildungsjahr'!H$4=SOLL!$E$4,TNBi!$H148,IF('2. Ausbildungsjahr'!H$4=SOLL!$F$4,'TEBa 1&amp;2'!$H148,IF('2. Ausbildungsjahr'!H$4=SOLL!$G$4,'TEBa 3&amp;4'!$H148,IF('2. Ausbildungsjahr'!H$4=SOLL!$H$4,'KSM WA'!$H130,IF('2. Ausbildungsjahr'!H$4=SOLL!$I$4,KSMl!$H92,IF('2. Ausbildungsjahr'!H$4=SOLL!$J$4,#REF!,IF('2. Ausbildungsjahr'!H$4=SOLL!$K$4,'PPC-H'!$H145,IF('2. Ausbildungsjahr'!H$4=SOLL!$L$4,'PPC-K'!$H154,IF(H$4=SOLL!$N$4,"-",IF('2. Ausbildungsjahr'!H$4=SOLL!$M$4,Zielbogen!$H92,""))))))))))))))</f>
        <v>-</v>
      </c>
      <c r="I91" s="77" t="str">
        <f>IF(I$4=SOLL!$O$4,'AP Teil 1-K'!$H92,IF(I$4=SOLL!$B$4,TNBa!$H148,IF('2. Ausbildungsjahr'!I$4=SOLL!$C$4,KSMf!$H130,IF('2. Ausbildungsjahr'!I$4=SOLL!$D$4,(TNFs!$H$79+TNFs!$H$60)/2,IF('2. Ausbildungsjahr'!I$4=SOLL!$E$4,TNBi!$H148,IF('2. Ausbildungsjahr'!I$4=SOLL!$F$4,'TEBa 1&amp;2'!$H148,IF('2. Ausbildungsjahr'!I$4=SOLL!$G$4,'TEBa 3&amp;4'!$H148,IF('2. Ausbildungsjahr'!I$4=SOLL!$H$4,'KSM WA'!$H130,IF('2. Ausbildungsjahr'!I$4=SOLL!$I$4,KSMl!$H92,IF('2. Ausbildungsjahr'!I$4=SOLL!$J$4,#REF!,IF('2. Ausbildungsjahr'!I$4=SOLL!$K$4,'PPC-H'!$H145,IF('2. Ausbildungsjahr'!I$4=SOLL!$L$4,'PPC-K'!$H154,IF(I$4=SOLL!$N$4,"-",IF('2. Ausbildungsjahr'!I$4=SOLL!$M$4,Zielbogen!$H92,""))))))))))))))</f>
        <v>-</v>
      </c>
      <c r="J91" s="77" t="str">
        <f>IF(J$4=SOLL!$O$4,'AP Teil 1-K'!$H92,IF(J$4=SOLL!$B$4,TNBa!$H148,IF('2. Ausbildungsjahr'!J$4=SOLL!$C$4,KSMf!$H130,IF('2. Ausbildungsjahr'!J$4=SOLL!$D$4,(TNFs!$H$79+TNFs!$H$60)/2,IF('2. Ausbildungsjahr'!J$4=SOLL!$E$4,TNBi!$H148,IF('2. Ausbildungsjahr'!J$4=SOLL!$F$4,'TEBa 1&amp;2'!$H148,IF('2. Ausbildungsjahr'!J$4=SOLL!$G$4,'TEBa 3&amp;4'!$H148,IF('2. Ausbildungsjahr'!J$4=SOLL!$H$4,'KSM WA'!$H130,IF('2. Ausbildungsjahr'!J$4=SOLL!$I$4,KSMl!$H92,IF('2. Ausbildungsjahr'!J$4=SOLL!$J$4,#REF!,IF('2. Ausbildungsjahr'!J$4=SOLL!$K$4,'PPC-H'!$H145,IF('2. Ausbildungsjahr'!J$4=SOLL!$L$4,'PPC-K'!$H154,IF(J$4=SOLL!$N$4,"-",IF('2. Ausbildungsjahr'!J$4=SOLL!$M$4,Zielbogen!$H92,""))))))))))))))</f>
        <v>-</v>
      </c>
      <c r="K91" s="77" t="str">
        <f>IF(K$4=SOLL!$O$4,'AP Teil 1-K'!$H92,IF(K$4=SOLL!$B$4,TNBa!$H148,IF('2. Ausbildungsjahr'!K$4=SOLL!$C$4,KSMf!$H130,IF('2. Ausbildungsjahr'!K$4=SOLL!$D$4,(TNFs!$H$79+TNFs!$H$60)/2,IF('2. Ausbildungsjahr'!K$4=SOLL!$E$4,TNBi!$H148,IF('2. Ausbildungsjahr'!K$4=SOLL!$F$4,'TEBa 1&amp;2'!$H148,IF('2. Ausbildungsjahr'!K$4=SOLL!$G$4,'TEBa 3&amp;4'!$H148,IF('2. Ausbildungsjahr'!K$4=SOLL!$H$4,'KSM WA'!$H130,IF('2. Ausbildungsjahr'!K$4=SOLL!$I$4,KSMl!$H92,IF('2. Ausbildungsjahr'!K$4=SOLL!$J$4,#REF!,IF('2. Ausbildungsjahr'!K$4=SOLL!$K$4,'PPC-H'!$H145,IF('2. Ausbildungsjahr'!K$4=SOLL!$L$4,'PPC-K'!$H154,IF(K$4=SOLL!$N$4,"-",IF('2. Ausbildungsjahr'!K$4=SOLL!$M$4,Zielbogen!$H92,""))))))))))))))</f>
        <v>-</v>
      </c>
      <c r="L91" s="12">
        <f>SUM('Hilfsblatt 2. AJ'!C91,'Hilfsblatt 2. AJ'!E91,'Hilfsblatt 2. AJ'!G91,'Hilfsblatt 2. AJ'!I91,'Hilfsblatt 2. AJ'!K91,'Hilfsblatt 2. AJ'!M91,'Hilfsblatt 2. AJ'!O91,'Hilfsblatt 2. AJ'!Q91,'Hilfsblatt 2. AJ'!S91,'Hilfsblatt 2. AJ'!U91)</f>
        <v>0</v>
      </c>
      <c r="M91" s="11" t="e">
        <f>('Hilfsblatt 2. AJ'!B91*'Hilfsblatt 2. AJ'!C91+'Hilfsblatt 2. AJ'!D91*'Hilfsblatt 2. AJ'!E91+'Hilfsblatt 2. AJ'!F91*'Hilfsblatt 2. AJ'!G91+'Hilfsblatt 2. AJ'!H91*'Hilfsblatt 2. AJ'!I91+'Hilfsblatt 2. AJ'!J91*'Hilfsblatt 2. AJ'!K91+'Hilfsblatt 2. AJ'!L91*'Hilfsblatt 2. AJ'!M91+'Hilfsblatt 2. AJ'!N91*'Hilfsblatt 2. AJ'!O91+'Hilfsblatt 2. AJ'!P91*'Hilfsblatt 2. AJ'!Q91+'Hilfsblatt 2. AJ'!R91*'Hilfsblatt 2. AJ'!S91+'Hilfsblatt 2. AJ'!T91*'Hilfsblatt 2. AJ'!U91)/L91</f>
        <v>#DIV/0!</v>
      </c>
    </row>
    <row r="92" spans="1:13" x14ac:dyDescent="0.25">
      <c r="A92" s="167" t="s">
        <v>19</v>
      </c>
      <c r="B92" s="77" t="str">
        <f>IF(B$4=SOLL!$O$4,'AP Teil 1-K'!$H93,IF(B$4=SOLL!$B$4,TNBa!$H149,IF('2. Ausbildungsjahr'!B$4=SOLL!$C$4,KSMf!$H131,IF('2. Ausbildungsjahr'!B$4=SOLL!$D$4,TNFs!$H$41,IF('2. Ausbildungsjahr'!B$4=SOLL!$E$4,TNBi!$H149,IF('2. Ausbildungsjahr'!B$4=SOLL!$F$4,'TEBa 1&amp;2'!$H149,IF('2. Ausbildungsjahr'!B$4=SOLL!$G$4,'TEBa 3&amp;4'!$H149,IF('2. Ausbildungsjahr'!B$4=SOLL!$H$4,'KSM WA'!$H131,IF('2. Ausbildungsjahr'!B$4=SOLL!$I$4,KSMl!$H93,IF('2. Ausbildungsjahr'!B$4=SOLL!$J$4,#REF!,IF('2. Ausbildungsjahr'!B$4=SOLL!$K$4,'PPC-H'!$H146,IF('2. Ausbildungsjahr'!B$4=SOLL!$L$4,'PPC-K'!$H155,IF(B$4=SOLL!$N$4,"-",IF('2. Ausbildungsjahr'!B$4=SOLL!$M$4,Zielbogen!$H93,""))))))))))))))</f>
        <v>-</v>
      </c>
      <c r="C92" s="77" t="str">
        <f>IF(C$4=SOLL!$O$4,'AP Teil 1-K'!$H93,IF(C$4=SOLL!$B$4,TNBa!$H149,IF('2. Ausbildungsjahr'!C$4=SOLL!$C$4,KSMf!$H131,IF('2. Ausbildungsjahr'!C$4=SOLL!$D$4,TNFs!$H$41,IF('2. Ausbildungsjahr'!C$4=SOLL!$E$4,TNBi!$H149,IF('2. Ausbildungsjahr'!C$4=SOLL!$F$4,'TEBa 1&amp;2'!$H149,IF('2. Ausbildungsjahr'!C$4=SOLL!$G$4,'TEBa 3&amp;4'!$H149,IF('2. Ausbildungsjahr'!C$4=SOLL!$H$4,'KSM WA'!$H131,IF('2. Ausbildungsjahr'!C$4=SOLL!$I$4,KSMl!$H93,IF('2. Ausbildungsjahr'!C$4=SOLL!$J$4,#REF!,IF('2. Ausbildungsjahr'!C$4=SOLL!$K$4,'PPC-H'!$H146,IF('2. Ausbildungsjahr'!C$4=SOLL!$L$4,'PPC-K'!$H155,IF(C$4=SOLL!$N$4,"-",IF('2. Ausbildungsjahr'!C$4=SOLL!$M$4,Zielbogen!$H93,""))))))))))))))</f>
        <v>-</v>
      </c>
      <c r="D92" s="77" t="str">
        <f>IF(D$4=SOLL!$O$4,'AP Teil 1-K'!$H93,IF(D$4=SOLL!$B$4,TNBa!$H149,IF('2. Ausbildungsjahr'!D$4=SOLL!$C$4,KSMf!$H131,IF('2. Ausbildungsjahr'!D$4=SOLL!$D$4,TNFs!$H$41,IF('2. Ausbildungsjahr'!D$4=SOLL!$E$4,TNBi!$H149,IF('2. Ausbildungsjahr'!D$4=SOLL!$F$4,'TEBa 1&amp;2'!$H149,IF('2. Ausbildungsjahr'!D$4=SOLL!$G$4,'TEBa 3&amp;4'!$H149,IF('2. Ausbildungsjahr'!D$4=SOLL!$H$4,'KSM WA'!$H131,IF('2. Ausbildungsjahr'!D$4=SOLL!$I$4,KSMl!$H93,IF('2. Ausbildungsjahr'!D$4=SOLL!$J$4,#REF!,IF('2. Ausbildungsjahr'!D$4=SOLL!$K$4,'PPC-H'!$H146,IF('2. Ausbildungsjahr'!D$4=SOLL!$L$4,'PPC-K'!$H155,IF(D$4=SOLL!$N$4,"-",IF('2. Ausbildungsjahr'!D$4=SOLL!$M$4,Zielbogen!$H93,""))))))))))))))</f>
        <v>-</v>
      </c>
      <c r="E92" s="77" t="str">
        <f>IF(E$4=SOLL!$O$4,'AP Teil 1-K'!$H93,IF(E$4=SOLL!$B$4,TNBa!$H149,IF('2. Ausbildungsjahr'!E$4=SOLL!$C$4,KSMf!$H131,IF('2. Ausbildungsjahr'!E$4=SOLL!$D$4,TNFs!$H$41,IF('2. Ausbildungsjahr'!E$4=SOLL!$E$4,TNBi!$H149,IF('2. Ausbildungsjahr'!E$4=SOLL!$F$4,'TEBa 1&amp;2'!$H149,IF('2. Ausbildungsjahr'!E$4=SOLL!$G$4,'TEBa 3&amp;4'!$H149,IF('2. Ausbildungsjahr'!E$4=SOLL!$H$4,'KSM WA'!$H131,IF('2. Ausbildungsjahr'!E$4=SOLL!$I$4,KSMl!$H93,IF('2. Ausbildungsjahr'!E$4=SOLL!$J$4,#REF!,IF('2. Ausbildungsjahr'!E$4=SOLL!$K$4,'PPC-H'!$H146,IF('2. Ausbildungsjahr'!E$4=SOLL!$L$4,'PPC-K'!$H155,IF(E$4=SOLL!$N$4,"-",IF('2. Ausbildungsjahr'!E$4=SOLL!$M$4,Zielbogen!$H93,""))))))))))))))</f>
        <v>-</v>
      </c>
      <c r="F92" s="77" t="str">
        <f>IF(F$4=SOLL!$O$4,'AP Teil 1-K'!$H93,IF(F$4=SOLL!$B$4,TNBa!$H149,IF('2. Ausbildungsjahr'!F$4=SOLL!$C$4,KSMf!$H131,IF('2. Ausbildungsjahr'!F$4=SOLL!$D$4,TNFs!$H$41,IF('2. Ausbildungsjahr'!F$4=SOLL!$E$4,TNBi!$H149,IF('2. Ausbildungsjahr'!F$4=SOLL!$F$4,'TEBa 1&amp;2'!$H149,IF('2. Ausbildungsjahr'!F$4=SOLL!$G$4,'TEBa 3&amp;4'!$H149,IF('2. Ausbildungsjahr'!F$4=SOLL!$H$4,'KSM WA'!$H131,IF('2. Ausbildungsjahr'!F$4=SOLL!$I$4,KSMl!$H93,IF('2. Ausbildungsjahr'!F$4=SOLL!$J$4,#REF!,IF('2. Ausbildungsjahr'!F$4=SOLL!$K$4,'PPC-H'!$H146,IF('2. Ausbildungsjahr'!F$4=SOLL!$L$4,'PPC-K'!$H155,IF(F$4=SOLL!$N$4,"-",IF('2. Ausbildungsjahr'!F$4=SOLL!$M$4,Zielbogen!$H93,""))))))))))))))</f>
        <v>-</v>
      </c>
      <c r="G92" s="77" t="str">
        <f>IF(G$4=SOLL!$O$4,'AP Teil 1-K'!$H93,IF(G$4=SOLL!$B$4,TNBa!$H149,IF('2. Ausbildungsjahr'!G$4=SOLL!$C$4,KSMf!$H131,IF('2. Ausbildungsjahr'!G$4=SOLL!$D$4,TNFs!$H$41,IF('2. Ausbildungsjahr'!G$4=SOLL!$E$4,TNBi!$H149,IF('2. Ausbildungsjahr'!G$4=SOLL!$F$4,'TEBa 1&amp;2'!$H149,IF('2. Ausbildungsjahr'!G$4=SOLL!$G$4,'TEBa 3&amp;4'!$H149,IF('2. Ausbildungsjahr'!G$4=SOLL!$H$4,'KSM WA'!$H131,IF('2. Ausbildungsjahr'!G$4=SOLL!$I$4,KSMl!$H93,IF('2. Ausbildungsjahr'!G$4=SOLL!$J$4,#REF!,IF('2. Ausbildungsjahr'!G$4=SOLL!$K$4,'PPC-H'!$H146,IF('2. Ausbildungsjahr'!G$4=SOLL!$L$4,'PPC-K'!$H155,IF(G$4=SOLL!$N$4,"-",IF('2. Ausbildungsjahr'!G$4=SOLL!$M$4,Zielbogen!$H93,""))))))))))))))</f>
        <v>-</v>
      </c>
      <c r="H92" s="77" t="str">
        <f>IF(H$4=SOLL!$O$4,'AP Teil 1-K'!$H93,IF(H$4=SOLL!$B$4,TNBa!$H149,IF('2. Ausbildungsjahr'!H$4=SOLL!$C$4,KSMf!$H131,IF('2. Ausbildungsjahr'!H$4=SOLL!$D$4,TNFs!$H$41,IF('2. Ausbildungsjahr'!H$4=SOLL!$E$4,TNBi!$H149,IF('2. Ausbildungsjahr'!H$4=SOLL!$F$4,'TEBa 1&amp;2'!$H149,IF('2. Ausbildungsjahr'!H$4=SOLL!$G$4,'TEBa 3&amp;4'!$H149,IF('2. Ausbildungsjahr'!H$4=SOLL!$H$4,'KSM WA'!$H131,IF('2. Ausbildungsjahr'!H$4=SOLL!$I$4,KSMl!$H93,IF('2. Ausbildungsjahr'!H$4=SOLL!$J$4,#REF!,IF('2. Ausbildungsjahr'!H$4=SOLL!$K$4,'PPC-H'!$H146,IF('2. Ausbildungsjahr'!H$4=SOLL!$L$4,'PPC-K'!$H155,IF(H$4=SOLL!$N$4,"-",IF('2. Ausbildungsjahr'!H$4=SOLL!$M$4,Zielbogen!$H93,""))))))))))))))</f>
        <v>-</v>
      </c>
      <c r="I92" s="77" t="str">
        <f>IF(I$4=SOLL!$O$4,'AP Teil 1-K'!$H93,IF(I$4=SOLL!$B$4,TNBa!$H149,IF('2. Ausbildungsjahr'!I$4=SOLL!$C$4,KSMf!$H131,IF('2. Ausbildungsjahr'!I$4=SOLL!$D$4,TNFs!$H$41,IF('2. Ausbildungsjahr'!I$4=SOLL!$E$4,TNBi!$H149,IF('2. Ausbildungsjahr'!I$4=SOLL!$F$4,'TEBa 1&amp;2'!$H149,IF('2. Ausbildungsjahr'!I$4=SOLL!$G$4,'TEBa 3&amp;4'!$H149,IF('2. Ausbildungsjahr'!I$4=SOLL!$H$4,'KSM WA'!$H131,IF('2. Ausbildungsjahr'!I$4=SOLL!$I$4,KSMl!$H93,IF('2. Ausbildungsjahr'!I$4=SOLL!$J$4,#REF!,IF('2. Ausbildungsjahr'!I$4=SOLL!$K$4,'PPC-H'!$H146,IF('2. Ausbildungsjahr'!I$4=SOLL!$L$4,'PPC-K'!$H155,IF(I$4=SOLL!$N$4,"-",IF('2. Ausbildungsjahr'!I$4=SOLL!$M$4,Zielbogen!$H93,""))))))))))))))</f>
        <v>-</v>
      </c>
      <c r="J92" s="77" t="str">
        <f>IF(J$4=SOLL!$O$4,'AP Teil 1-K'!$H93,IF(J$4=SOLL!$B$4,TNBa!$H149,IF('2. Ausbildungsjahr'!J$4=SOLL!$C$4,KSMf!$H131,IF('2. Ausbildungsjahr'!J$4=SOLL!$D$4,TNFs!$H$41,IF('2. Ausbildungsjahr'!J$4=SOLL!$E$4,TNBi!$H149,IF('2. Ausbildungsjahr'!J$4=SOLL!$F$4,'TEBa 1&amp;2'!$H149,IF('2. Ausbildungsjahr'!J$4=SOLL!$G$4,'TEBa 3&amp;4'!$H149,IF('2. Ausbildungsjahr'!J$4=SOLL!$H$4,'KSM WA'!$H131,IF('2. Ausbildungsjahr'!J$4=SOLL!$I$4,KSMl!$H93,IF('2. Ausbildungsjahr'!J$4=SOLL!$J$4,#REF!,IF('2. Ausbildungsjahr'!J$4=SOLL!$K$4,'PPC-H'!$H146,IF('2. Ausbildungsjahr'!J$4=SOLL!$L$4,'PPC-K'!$H155,IF(J$4=SOLL!$N$4,"-",IF('2. Ausbildungsjahr'!J$4=SOLL!$M$4,Zielbogen!$H93,""))))))))))))))</f>
        <v>-</v>
      </c>
      <c r="K92" s="77" t="str">
        <f>IF(K$4=SOLL!$O$4,'AP Teil 1-K'!$H93,IF(K$4=SOLL!$B$4,TNBa!$H149,IF('2. Ausbildungsjahr'!K$4=SOLL!$C$4,KSMf!$H131,IF('2. Ausbildungsjahr'!K$4=SOLL!$D$4,TNFs!$H$41,IF('2. Ausbildungsjahr'!K$4=SOLL!$E$4,TNBi!$H149,IF('2. Ausbildungsjahr'!K$4=SOLL!$F$4,'TEBa 1&amp;2'!$H149,IF('2. Ausbildungsjahr'!K$4=SOLL!$G$4,'TEBa 3&amp;4'!$H149,IF('2. Ausbildungsjahr'!K$4=SOLL!$H$4,'KSM WA'!$H131,IF('2. Ausbildungsjahr'!K$4=SOLL!$I$4,KSMl!$H93,IF('2. Ausbildungsjahr'!K$4=SOLL!$J$4,#REF!,IF('2. Ausbildungsjahr'!K$4=SOLL!$K$4,'PPC-H'!$H146,IF('2. Ausbildungsjahr'!K$4=SOLL!$L$4,'PPC-K'!$H155,IF(K$4=SOLL!$N$4,"-",IF('2. Ausbildungsjahr'!K$4=SOLL!$M$4,Zielbogen!$H93,""))))))))))))))</f>
        <v>-</v>
      </c>
      <c r="L92" s="12">
        <f>SUM('Hilfsblatt 2. AJ'!C92,'Hilfsblatt 2. AJ'!E92,'Hilfsblatt 2. AJ'!G92,'Hilfsblatt 2. AJ'!I92,'Hilfsblatt 2. AJ'!K92,'Hilfsblatt 2. AJ'!M92,'Hilfsblatt 2. AJ'!O92,'Hilfsblatt 2. AJ'!Q92,'Hilfsblatt 2. AJ'!S92,'Hilfsblatt 2. AJ'!U92)</f>
        <v>0</v>
      </c>
      <c r="M92" s="11" t="e">
        <f>('Hilfsblatt 2. AJ'!B92*'Hilfsblatt 2. AJ'!C92+'Hilfsblatt 2. AJ'!D92*'Hilfsblatt 2. AJ'!E92+'Hilfsblatt 2. AJ'!F92*'Hilfsblatt 2. AJ'!G92+'Hilfsblatt 2. AJ'!H92*'Hilfsblatt 2. AJ'!I92+'Hilfsblatt 2. AJ'!J92*'Hilfsblatt 2. AJ'!K92+'Hilfsblatt 2. AJ'!L92*'Hilfsblatt 2. AJ'!M92+'Hilfsblatt 2. AJ'!N92*'Hilfsblatt 2. AJ'!O92+'Hilfsblatt 2. AJ'!P92*'Hilfsblatt 2. AJ'!Q92+'Hilfsblatt 2. AJ'!R92*'Hilfsblatt 2. AJ'!S92+'Hilfsblatt 2. AJ'!T92*'Hilfsblatt 2. AJ'!U92)/L92</f>
        <v>#DIV/0!</v>
      </c>
    </row>
    <row r="93" spans="1:13" x14ac:dyDescent="0.25">
      <c r="A93" s="167" t="s">
        <v>95</v>
      </c>
      <c r="B93" s="77" t="str">
        <f>IF(B$4=SOLL!$O$4,'AP Teil 1-K'!$H94,IF(B$4=SOLL!$B$4,TNBa!$H150,IF('2. Ausbildungsjahr'!B$4=SOLL!$C$4,KSMf!$H132,IF('2. Ausbildungsjahr'!B$4=SOLL!$D$4,TNFs!$H53,IF('2. Ausbildungsjahr'!B$4=SOLL!$E$4,TNBi!$H150,IF('2. Ausbildungsjahr'!B$4=SOLL!$F$4,'TEBa 1&amp;2'!$H150,IF('2. Ausbildungsjahr'!B$4=SOLL!$G$4,'TEBa 3&amp;4'!$H150,IF('2. Ausbildungsjahr'!B$4=SOLL!$H$4,'KSM WA'!$H132,IF('2. Ausbildungsjahr'!B$4=SOLL!$I$4,KSMl!$H94,IF('2. Ausbildungsjahr'!B$4=SOLL!$J$4,#REF!,IF('2. Ausbildungsjahr'!B$4=SOLL!$K$4,'PPC-H'!$H147,IF('2. Ausbildungsjahr'!B$4=SOLL!$L$4,'PPC-K'!$H156,IF(B$4=SOLL!$N$4,"-",IF('2. Ausbildungsjahr'!B$4=SOLL!$M$4,Zielbogen!$H94,""))))))))))))))</f>
        <v>-</v>
      </c>
      <c r="C93" s="77" t="str">
        <f>IF(C$4=SOLL!$O$4,'AP Teil 1-K'!$H94,IF(C$4=SOLL!$B$4,TNBa!$H150,IF('2. Ausbildungsjahr'!C$4=SOLL!$C$4,KSMf!$H132,IF('2. Ausbildungsjahr'!C$4=SOLL!$D$4,TNFs!$H53,IF('2. Ausbildungsjahr'!C$4=SOLL!$E$4,TNBi!$H150,IF('2. Ausbildungsjahr'!C$4=SOLL!$F$4,'TEBa 1&amp;2'!$H150,IF('2. Ausbildungsjahr'!C$4=SOLL!$G$4,'TEBa 3&amp;4'!$H150,IF('2. Ausbildungsjahr'!C$4=SOLL!$H$4,'KSM WA'!$H132,IF('2. Ausbildungsjahr'!C$4=SOLL!$I$4,KSMl!$H94,IF('2. Ausbildungsjahr'!C$4=SOLL!$J$4,#REF!,IF('2. Ausbildungsjahr'!C$4=SOLL!$K$4,'PPC-H'!$H147,IF('2. Ausbildungsjahr'!C$4=SOLL!$L$4,'PPC-K'!$H156,IF(C$4=SOLL!$N$4,"-",IF('2. Ausbildungsjahr'!C$4=SOLL!$M$4,Zielbogen!$H94,""))))))))))))))</f>
        <v>-</v>
      </c>
      <c r="D93" s="77" t="str">
        <f>IF(D$4=SOLL!$O$4,'AP Teil 1-K'!$H94,IF(D$4=SOLL!$B$4,TNBa!$H150,IF('2. Ausbildungsjahr'!D$4=SOLL!$C$4,KSMf!$H132,IF('2. Ausbildungsjahr'!D$4=SOLL!$D$4,TNFs!$H53,IF('2. Ausbildungsjahr'!D$4=SOLL!$E$4,TNBi!$H150,IF('2. Ausbildungsjahr'!D$4=SOLL!$F$4,'TEBa 1&amp;2'!$H150,IF('2. Ausbildungsjahr'!D$4=SOLL!$G$4,'TEBa 3&amp;4'!$H150,IF('2. Ausbildungsjahr'!D$4=SOLL!$H$4,'KSM WA'!$H132,IF('2. Ausbildungsjahr'!D$4=SOLL!$I$4,KSMl!$H94,IF('2. Ausbildungsjahr'!D$4=SOLL!$J$4,#REF!,IF('2. Ausbildungsjahr'!D$4=SOLL!$K$4,'PPC-H'!$H147,IF('2. Ausbildungsjahr'!D$4=SOLL!$L$4,'PPC-K'!$H156,IF(D$4=SOLL!$N$4,"-",IF('2. Ausbildungsjahr'!D$4=SOLL!$M$4,Zielbogen!$H94,""))))))))))))))</f>
        <v>-</v>
      </c>
      <c r="E93" s="77" t="str">
        <f>IF(E$4=SOLL!$O$4,'AP Teil 1-K'!$H94,IF(E$4=SOLL!$B$4,TNBa!$H150,IF('2. Ausbildungsjahr'!E$4=SOLL!$C$4,KSMf!$H132,IF('2. Ausbildungsjahr'!E$4=SOLL!$D$4,TNFs!$H53,IF('2. Ausbildungsjahr'!E$4=SOLL!$E$4,TNBi!$H150,IF('2. Ausbildungsjahr'!E$4=SOLL!$F$4,'TEBa 1&amp;2'!$H150,IF('2. Ausbildungsjahr'!E$4=SOLL!$G$4,'TEBa 3&amp;4'!$H150,IF('2. Ausbildungsjahr'!E$4=SOLL!$H$4,'KSM WA'!$H132,IF('2. Ausbildungsjahr'!E$4=SOLL!$I$4,KSMl!$H94,IF('2. Ausbildungsjahr'!E$4=SOLL!$J$4,#REF!,IF('2. Ausbildungsjahr'!E$4=SOLL!$K$4,'PPC-H'!$H147,IF('2. Ausbildungsjahr'!E$4=SOLL!$L$4,'PPC-K'!$H156,IF(E$4=SOLL!$N$4,"-",IF('2. Ausbildungsjahr'!E$4=SOLL!$M$4,Zielbogen!$H94,""))))))))))))))</f>
        <v>-</v>
      </c>
      <c r="F93" s="77" t="str">
        <f>IF(F$4=SOLL!$O$4,'AP Teil 1-K'!$H94,IF(F$4=SOLL!$B$4,TNBa!$H150,IF('2. Ausbildungsjahr'!F$4=SOLL!$C$4,KSMf!$H132,IF('2. Ausbildungsjahr'!F$4=SOLL!$D$4,TNFs!$H53,IF('2. Ausbildungsjahr'!F$4=SOLL!$E$4,TNBi!$H150,IF('2. Ausbildungsjahr'!F$4=SOLL!$F$4,'TEBa 1&amp;2'!$H150,IF('2. Ausbildungsjahr'!F$4=SOLL!$G$4,'TEBa 3&amp;4'!$H150,IF('2. Ausbildungsjahr'!F$4=SOLL!$H$4,'KSM WA'!$H132,IF('2. Ausbildungsjahr'!F$4=SOLL!$I$4,KSMl!$H94,IF('2. Ausbildungsjahr'!F$4=SOLL!$J$4,#REF!,IF('2. Ausbildungsjahr'!F$4=SOLL!$K$4,'PPC-H'!$H147,IF('2. Ausbildungsjahr'!F$4=SOLL!$L$4,'PPC-K'!$H156,IF(F$4=SOLL!$N$4,"-",IF('2. Ausbildungsjahr'!F$4=SOLL!$M$4,Zielbogen!$H94,""))))))))))))))</f>
        <v>-</v>
      </c>
      <c r="G93" s="77" t="str">
        <f>IF(G$4=SOLL!$O$4,'AP Teil 1-K'!$H94,IF(G$4=SOLL!$B$4,TNBa!$H150,IF('2. Ausbildungsjahr'!G$4=SOLL!$C$4,KSMf!$H132,IF('2. Ausbildungsjahr'!G$4=SOLL!$D$4,TNFs!$H53,IF('2. Ausbildungsjahr'!G$4=SOLL!$E$4,TNBi!$H150,IF('2. Ausbildungsjahr'!G$4=SOLL!$F$4,'TEBa 1&amp;2'!$H150,IF('2. Ausbildungsjahr'!G$4=SOLL!$G$4,'TEBa 3&amp;4'!$H150,IF('2. Ausbildungsjahr'!G$4=SOLL!$H$4,'KSM WA'!$H132,IF('2. Ausbildungsjahr'!G$4=SOLL!$I$4,KSMl!$H94,IF('2. Ausbildungsjahr'!G$4=SOLL!$J$4,#REF!,IF('2. Ausbildungsjahr'!G$4=SOLL!$K$4,'PPC-H'!$H147,IF('2. Ausbildungsjahr'!G$4=SOLL!$L$4,'PPC-K'!$H156,IF(G$4=SOLL!$N$4,"-",IF('2. Ausbildungsjahr'!G$4=SOLL!$M$4,Zielbogen!$H94,""))))))))))))))</f>
        <v>-</v>
      </c>
      <c r="H93" s="77" t="str">
        <f>IF(H$4=SOLL!$O$4,'AP Teil 1-K'!$H94,IF(H$4=SOLL!$B$4,TNBa!$H150,IF('2. Ausbildungsjahr'!H$4=SOLL!$C$4,KSMf!$H132,IF('2. Ausbildungsjahr'!H$4=SOLL!$D$4,TNFs!$H53,IF('2. Ausbildungsjahr'!H$4=SOLL!$E$4,TNBi!$H150,IF('2. Ausbildungsjahr'!H$4=SOLL!$F$4,'TEBa 1&amp;2'!$H150,IF('2. Ausbildungsjahr'!H$4=SOLL!$G$4,'TEBa 3&amp;4'!$H150,IF('2. Ausbildungsjahr'!H$4=SOLL!$H$4,'KSM WA'!$H132,IF('2. Ausbildungsjahr'!H$4=SOLL!$I$4,KSMl!$H94,IF('2. Ausbildungsjahr'!H$4=SOLL!$J$4,#REF!,IF('2. Ausbildungsjahr'!H$4=SOLL!$K$4,'PPC-H'!$H147,IF('2. Ausbildungsjahr'!H$4=SOLL!$L$4,'PPC-K'!$H156,IF(H$4=SOLL!$N$4,"-",IF('2. Ausbildungsjahr'!H$4=SOLL!$M$4,Zielbogen!$H94,""))))))))))))))</f>
        <v>-</v>
      </c>
      <c r="I93" s="77" t="str">
        <f>IF(I$4=SOLL!$O$4,'AP Teil 1-K'!$H94,IF(I$4=SOLL!$B$4,TNBa!$H150,IF('2. Ausbildungsjahr'!I$4=SOLL!$C$4,KSMf!$H132,IF('2. Ausbildungsjahr'!I$4=SOLL!$D$4,TNFs!$H53,IF('2. Ausbildungsjahr'!I$4=SOLL!$E$4,TNBi!$H150,IF('2. Ausbildungsjahr'!I$4=SOLL!$F$4,'TEBa 1&amp;2'!$H150,IF('2. Ausbildungsjahr'!I$4=SOLL!$G$4,'TEBa 3&amp;4'!$H150,IF('2. Ausbildungsjahr'!I$4=SOLL!$H$4,'KSM WA'!$H132,IF('2. Ausbildungsjahr'!I$4=SOLL!$I$4,KSMl!$H94,IF('2. Ausbildungsjahr'!I$4=SOLL!$J$4,#REF!,IF('2. Ausbildungsjahr'!I$4=SOLL!$K$4,'PPC-H'!$H147,IF('2. Ausbildungsjahr'!I$4=SOLL!$L$4,'PPC-K'!$H156,IF(I$4=SOLL!$N$4,"-",IF('2. Ausbildungsjahr'!I$4=SOLL!$M$4,Zielbogen!$H94,""))))))))))))))</f>
        <v>-</v>
      </c>
      <c r="J93" s="77" t="str">
        <f>IF(J$4=SOLL!$O$4,'AP Teil 1-K'!$H94,IF(J$4=SOLL!$B$4,TNBa!$H150,IF('2. Ausbildungsjahr'!J$4=SOLL!$C$4,KSMf!$H132,IF('2. Ausbildungsjahr'!J$4=SOLL!$D$4,TNFs!$H53,IF('2. Ausbildungsjahr'!J$4=SOLL!$E$4,TNBi!$H150,IF('2. Ausbildungsjahr'!J$4=SOLL!$F$4,'TEBa 1&amp;2'!$H150,IF('2. Ausbildungsjahr'!J$4=SOLL!$G$4,'TEBa 3&amp;4'!$H150,IF('2. Ausbildungsjahr'!J$4=SOLL!$H$4,'KSM WA'!$H132,IF('2. Ausbildungsjahr'!J$4=SOLL!$I$4,KSMl!$H94,IF('2. Ausbildungsjahr'!J$4=SOLL!$J$4,#REF!,IF('2. Ausbildungsjahr'!J$4=SOLL!$K$4,'PPC-H'!$H147,IF('2. Ausbildungsjahr'!J$4=SOLL!$L$4,'PPC-K'!$H156,IF(J$4=SOLL!$N$4,"-",IF('2. Ausbildungsjahr'!J$4=SOLL!$M$4,Zielbogen!$H94,""))))))))))))))</f>
        <v>-</v>
      </c>
      <c r="K93" s="77" t="str">
        <f>IF(K$4=SOLL!$O$4,'AP Teil 1-K'!$H94,IF(K$4=SOLL!$B$4,TNBa!$H150,IF('2. Ausbildungsjahr'!K$4=SOLL!$C$4,KSMf!$H132,IF('2. Ausbildungsjahr'!K$4=SOLL!$D$4,TNFs!$H53,IF('2. Ausbildungsjahr'!K$4=SOLL!$E$4,TNBi!$H150,IF('2. Ausbildungsjahr'!K$4=SOLL!$F$4,'TEBa 1&amp;2'!$H150,IF('2. Ausbildungsjahr'!K$4=SOLL!$G$4,'TEBa 3&amp;4'!$H150,IF('2. Ausbildungsjahr'!K$4=SOLL!$H$4,'KSM WA'!$H132,IF('2. Ausbildungsjahr'!K$4=SOLL!$I$4,KSMl!$H94,IF('2. Ausbildungsjahr'!K$4=SOLL!$J$4,#REF!,IF('2. Ausbildungsjahr'!K$4=SOLL!$K$4,'PPC-H'!$H147,IF('2. Ausbildungsjahr'!K$4=SOLL!$L$4,'PPC-K'!$H156,IF(K$4=SOLL!$N$4,"-",IF('2. Ausbildungsjahr'!K$4=SOLL!$M$4,Zielbogen!$H94,""))))))))))))))</f>
        <v>-</v>
      </c>
      <c r="L93" s="12">
        <f>SUM('Hilfsblatt 2. AJ'!C93,'Hilfsblatt 2. AJ'!E93,'Hilfsblatt 2. AJ'!G93,'Hilfsblatt 2. AJ'!I93,'Hilfsblatt 2. AJ'!K93,'Hilfsblatt 2. AJ'!M93,'Hilfsblatt 2. AJ'!O93,'Hilfsblatt 2. AJ'!Q93,'Hilfsblatt 2. AJ'!S93,'Hilfsblatt 2. AJ'!U93)</f>
        <v>0</v>
      </c>
      <c r="M93" s="11" t="e">
        <f>('Hilfsblatt 2. AJ'!B93*'Hilfsblatt 2. AJ'!C93+'Hilfsblatt 2. AJ'!D93*'Hilfsblatt 2. AJ'!E93+'Hilfsblatt 2. AJ'!F93*'Hilfsblatt 2. AJ'!G93+'Hilfsblatt 2. AJ'!H93*'Hilfsblatt 2. AJ'!I93+'Hilfsblatt 2. AJ'!J93*'Hilfsblatt 2. AJ'!K93+'Hilfsblatt 2. AJ'!L93*'Hilfsblatt 2. AJ'!M93+'Hilfsblatt 2. AJ'!N93*'Hilfsblatt 2. AJ'!O93+'Hilfsblatt 2. AJ'!P93*'Hilfsblatt 2. AJ'!Q93+'Hilfsblatt 2. AJ'!R93*'Hilfsblatt 2. AJ'!S93+'Hilfsblatt 2. AJ'!T93*'Hilfsblatt 2. AJ'!U93)/L93</f>
        <v>#DIV/0!</v>
      </c>
    </row>
    <row r="94" spans="1:13" x14ac:dyDescent="0.25">
      <c r="A94" s="167" t="s">
        <v>20</v>
      </c>
      <c r="B94" s="77" t="str">
        <f>IF(B$4=SOLL!$O$4,'AP Teil 1-K'!$H95,IF(B$4=SOLL!$B$4,TNBa!$H151,IF('2. Ausbildungsjahr'!B$4=SOLL!$C$4,KSMf!$H133,IF('2. Ausbildungsjahr'!B$4=SOLL!$D$4,TNFs!$H78,IF('2. Ausbildungsjahr'!B$4=SOLL!$E$4,TNBi!$H151,IF('2. Ausbildungsjahr'!B$4=SOLL!$F$4,'TEBa 1&amp;2'!$H151,IF('2. Ausbildungsjahr'!B$4=SOLL!$G$4,'TEBa 3&amp;4'!$H151,IF('2. Ausbildungsjahr'!B$4=SOLL!$H$4,'KSM WA'!$H133,IF('2. Ausbildungsjahr'!B$4=SOLL!$I$4,KSMl!$H95,IF('2. Ausbildungsjahr'!B$4=SOLL!$J$4,#REF!,IF('2. Ausbildungsjahr'!B$4=SOLL!$K$4,'PPC-H'!$H148,IF('2. Ausbildungsjahr'!B$4=SOLL!$L$4,'PPC-K'!$H157,IF(B$4=SOLL!$N$4,"-",IF('2. Ausbildungsjahr'!B$4=SOLL!$M$4,Zielbogen!$H95,""))))))))))))))</f>
        <v>-</v>
      </c>
      <c r="C94" s="77" t="str">
        <f>IF(C$4=SOLL!$O$4,'AP Teil 1-K'!$H95,IF(C$4=SOLL!$B$4,TNBa!$H151,IF('2. Ausbildungsjahr'!C$4=SOLL!$C$4,KSMf!$H133,IF('2. Ausbildungsjahr'!C$4=SOLL!$D$4,TNFs!$H78,IF('2. Ausbildungsjahr'!C$4=SOLL!$E$4,TNBi!$H151,IF('2. Ausbildungsjahr'!C$4=SOLL!$F$4,'TEBa 1&amp;2'!$H151,IF('2. Ausbildungsjahr'!C$4=SOLL!$G$4,'TEBa 3&amp;4'!$H151,IF('2. Ausbildungsjahr'!C$4=SOLL!$H$4,'KSM WA'!$H133,IF('2. Ausbildungsjahr'!C$4=SOLL!$I$4,KSMl!$H95,IF('2. Ausbildungsjahr'!C$4=SOLL!$J$4,#REF!,IF('2. Ausbildungsjahr'!C$4=SOLL!$K$4,'PPC-H'!$H148,IF('2. Ausbildungsjahr'!C$4=SOLL!$L$4,'PPC-K'!$H157,IF(C$4=SOLL!$N$4,"-",IF('2. Ausbildungsjahr'!C$4=SOLL!$M$4,Zielbogen!$H95,""))))))))))))))</f>
        <v>-</v>
      </c>
      <c r="D94" s="77" t="str">
        <f>IF(D$4=SOLL!$O$4,'AP Teil 1-K'!$H95,IF(D$4=SOLL!$B$4,TNBa!$H151,IF('2. Ausbildungsjahr'!D$4=SOLL!$C$4,KSMf!$H133,IF('2. Ausbildungsjahr'!D$4=SOLL!$D$4,TNFs!$H78,IF('2. Ausbildungsjahr'!D$4=SOLL!$E$4,TNBi!$H151,IF('2. Ausbildungsjahr'!D$4=SOLL!$F$4,'TEBa 1&amp;2'!$H151,IF('2. Ausbildungsjahr'!D$4=SOLL!$G$4,'TEBa 3&amp;4'!$H151,IF('2. Ausbildungsjahr'!D$4=SOLL!$H$4,'KSM WA'!$H133,IF('2. Ausbildungsjahr'!D$4=SOLL!$I$4,KSMl!$H95,IF('2. Ausbildungsjahr'!D$4=SOLL!$J$4,#REF!,IF('2. Ausbildungsjahr'!D$4=SOLL!$K$4,'PPC-H'!$H148,IF('2. Ausbildungsjahr'!D$4=SOLL!$L$4,'PPC-K'!$H157,IF(D$4=SOLL!$N$4,"-",IF('2. Ausbildungsjahr'!D$4=SOLL!$M$4,Zielbogen!$H95,""))))))))))))))</f>
        <v>-</v>
      </c>
      <c r="E94" s="77" t="str">
        <f>IF(E$4=SOLL!$O$4,'AP Teil 1-K'!$H95,IF(E$4=SOLL!$B$4,TNBa!$H151,IF('2. Ausbildungsjahr'!E$4=SOLL!$C$4,KSMf!$H133,IF('2. Ausbildungsjahr'!E$4=SOLL!$D$4,TNFs!$H78,IF('2. Ausbildungsjahr'!E$4=SOLL!$E$4,TNBi!$H151,IF('2. Ausbildungsjahr'!E$4=SOLL!$F$4,'TEBa 1&amp;2'!$H151,IF('2. Ausbildungsjahr'!E$4=SOLL!$G$4,'TEBa 3&amp;4'!$H151,IF('2. Ausbildungsjahr'!E$4=SOLL!$H$4,'KSM WA'!$H133,IF('2. Ausbildungsjahr'!E$4=SOLL!$I$4,KSMl!$H95,IF('2. Ausbildungsjahr'!E$4=SOLL!$J$4,#REF!,IF('2. Ausbildungsjahr'!E$4=SOLL!$K$4,'PPC-H'!$H148,IF('2. Ausbildungsjahr'!E$4=SOLL!$L$4,'PPC-K'!$H157,IF(E$4=SOLL!$N$4,"-",IF('2. Ausbildungsjahr'!E$4=SOLL!$M$4,Zielbogen!$H95,""))))))))))))))</f>
        <v>-</v>
      </c>
      <c r="F94" s="77" t="str">
        <f>IF(F$4=SOLL!$O$4,'AP Teil 1-K'!$H95,IF(F$4=SOLL!$B$4,TNBa!$H151,IF('2. Ausbildungsjahr'!F$4=SOLL!$C$4,KSMf!$H133,IF('2. Ausbildungsjahr'!F$4=SOLL!$D$4,TNFs!$H78,IF('2. Ausbildungsjahr'!F$4=SOLL!$E$4,TNBi!$H151,IF('2. Ausbildungsjahr'!F$4=SOLL!$F$4,'TEBa 1&amp;2'!$H151,IF('2. Ausbildungsjahr'!F$4=SOLL!$G$4,'TEBa 3&amp;4'!$H151,IF('2. Ausbildungsjahr'!F$4=SOLL!$H$4,'KSM WA'!$H133,IF('2. Ausbildungsjahr'!F$4=SOLL!$I$4,KSMl!$H95,IF('2. Ausbildungsjahr'!F$4=SOLL!$J$4,#REF!,IF('2. Ausbildungsjahr'!F$4=SOLL!$K$4,'PPC-H'!$H148,IF('2. Ausbildungsjahr'!F$4=SOLL!$L$4,'PPC-K'!$H157,IF(F$4=SOLL!$N$4,"-",IF('2. Ausbildungsjahr'!F$4=SOLL!$M$4,Zielbogen!$H95,""))))))))))))))</f>
        <v>-</v>
      </c>
      <c r="G94" s="77" t="str">
        <f>IF(G$4=SOLL!$O$4,'AP Teil 1-K'!$H95,IF(G$4=SOLL!$B$4,TNBa!$H151,IF('2. Ausbildungsjahr'!G$4=SOLL!$C$4,KSMf!$H133,IF('2. Ausbildungsjahr'!G$4=SOLL!$D$4,TNFs!$H78,IF('2. Ausbildungsjahr'!G$4=SOLL!$E$4,TNBi!$H151,IF('2. Ausbildungsjahr'!G$4=SOLL!$F$4,'TEBa 1&amp;2'!$H151,IF('2. Ausbildungsjahr'!G$4=SOLL!$G$4,'TEBa 3&amp;4'!$H151,IF('2. Ausbildungsjahr'!G$4=SOLL!$H$4,'KSM WA'!$H133,IF('2. Ausbildungsjahr'!G$4=SOLL!$I$4,KSMl!$H95,IF('2. Ausbildungsjahr'!G$4=SOLL!$J$4,#REF!,IF('2. Ausbildungsjahr'!G$4=SOLL!$K$4,'PPC-H'!$H148,IF('2. Ausbildungsjahr'!G$4=SOLL!$L$4,'PPC-K'!$H157,IF(G$4=SOLL!$N$4,"-",IF('2. Ausbildungsjahr'!G$4=SOLL!$M$4,Zielbogen!$H95,""))))))))))))))</f>
        <v>-</v>
      </c>
      <c r="H94" s="77" t="str">
        <f>IF(H$4=SOLL!$O$4,'AP Teil 1-K'!$H95,IF(H$4=SOLL!$B$4,TNBa!$H151,IF('2. Ausbildungsjahr'!H$4=SOLL!$C$4,KSMf!$H133,IF('2. Ausbildungsjahr'!H$4=SOLL!$D$4,TNFs!$H78,IF('2. Ausbildungsjahr'!H$4=SOLL!$E$4,TNBi!$H151,IF('2. Ausbildungsjahr'!H$4=SOLL!$F$4,'TEBa 1&amp;2'!$H151,IF('2. Ausbildungsjahr'!H$4=SOLL!$G$4,'TEBa 3&amp;4'!$H151,IF('2. Ausbildungsjahr'!H$4=SOLL!$H$4,'KSM WA'!$H133,IF('2. Ausbildungsjahr'!H$4=SOLL!$I$4,KSMl!$H95,IF('2. Ausbildungsjahr'!H$4=SOLL!$J$4,#REF!,IF('2. Ausbildungsjahr'!H$4=SOLL!$K$4,'PPC-H'!$H148,IF('2. Ausbildungsjahr'!H$4=SOLL!$L$4,'PPC-K'!$H157,IF(H$4=SOLL!$N$4,"-",IF('2. Ausbildungsjahr'!H$4=SOLL!$M$4,Zielbogen!$H95,""))))))))))))))</f>
        <v>-</v>
      </c>
      <c r="I94" s="77" t="str">
        <f>IF(I$4=SOLL!$O$4,'AP Teil 1-K'!$H95,IF(I$4=SOLL!$B$4,TNBa!$H151,IF('2. Ausbildungsjahr'!I$4=SOLL!$C$4,KSMf!$H133,IF('2. Ausbildungsjahr'!I$4=SOLL!$D$4,TNFs!$H78,IF('2. Ausbildungsjahr'!I$4=SOLL!$E$4,TNBi!$H151,IF('2. Ausbildungsjahr'!I$4=SOLL!$F$4,'TEBa 1&amp;2'!$H151,IF('2. Ausbildungsjahr'!I$4=SOLL!$G$4,'TEBa 3&amp;4'!$H151,IF('2. Ausbildungsjahr'!I$4=SOLL!$H$4,'KSM WA'!$H133,IF('2. Ausbildungsjahr'!I$4=SOLL!$I$4,KSMl!$H95,IF('2. Ausbildungsjahr'!I$4=SOLL!$J$4,#REF!,IF('2. Ausbildungsjahr'!I$4=SOLL!$K$4,'PPC-H'!$H148,IF('2. Ausbildungsjahr'!I$4=SOLL!$L$4,'PPC-K'!$H157,IF(I$4=SOLL!$N$4,"-",IF('2. Ausbildungsjahr'!I$4=SOLL!$M$4,Zielbogen!$H95,""))))))))))))))</f>
        <v>-</v>
      </c>
      <c r="J94" s="77" t="str">
        <f>IF(J$4=SOLL!$O$4,'AP Teil 1-K'!$H95,IF(J$4=SOLL!$B$4,TNBa!$H151,IF('2. Ausbildungsjahr'!J$4=SOLL!$C$4,KSMf!$H133,IF('2. Ausbildungsjahr'!J$4=SOLL!$D$4,TNFs!$H78,IF('2. Ausbildungsjahr'!J$4=SOLL!$E$4,TNBi!$H151,IF('2. Ausbildungsjahr'!J$4=SOLL!$F$4,'TEBa 1&amp;2'!$H151,IF('2. Ausbildungsjahr'!J$4=SOLL!$G$4,'TEBa 3&amp;4'!$H151,IF('2. Ausbildungsjahr'!J$4=SOLL!$H$4,'KSM WA'!$H133,IF('2. Ausbildungsjahr'!J$4=SOLL!$I$4,KSMl!$H95,IF('2. Ausbildungsjahr'!J$4=SOLL!$J$4,#REF!,IF('2. Ausbildungsjahr'!J$4=SOLL!$K$4,'PPC-H'!$H148,IF('2. Ausbildungsjahr'!J$4=SOLL!$L$4,'PPC-K'!$H157,IF(J$4=SOLL!$N$4,"-",IF('2. Ausbildungsjahr'!J$4=SOLL!$M$4,Zielbogen!$H95,""))))))))))))))</f>
        <v>-</v>
      </c>
      <c r="K94" s="77" t="str">
        <f>IF(K$4=SOLL!$O$4,'AP Teil 1-K'!$H95,IF(K$4=SOLL!$B$4,TNBa!$H151,IF('2. Ausbildungsjahr'!K$4=SOLL!$C$4,KSMf!$H133,IF('2. Ausbildungsjahr'!K$4=SOLL!$D$4,TNFs!$H78,IF('2. Ausbildungsjahr'!K$4=SOLL!$E$4,TNBi!$H151,IF('2. Ausbildungsjahr'!K$4=SOLL!$F$4,'TEBa 1&amp;2'!$H151,IF('2. Ausbildungsjahr'!K$4=SOLL!$G$4,'TEBa 3&amp;4'!$H151,IF('2. Ausbildungsjahr'!K$4=SOLL!$H$4,'KSM WA'!$H133,IF('2. Ausbildungsjahr'!K$4=SOLL!$I$4,KSMl!$H95,IF('2. Ausbildungsjahr'!K$4=SOLL!$J$4,#REF!,IF('2. Ausbildungsjahr'!K$4=SOLL!$K$4,'PPC-H'!$H148,IF('2. Ausbildungsjahr'!K$4=SOLL!$L$4,'PPC-K'!$H157,IF(K$4=SOLL!$N$4,"-",IF('2. Ausbildungsjahr'!K$4=SOLL!$M$4,Zielbogen!$H95,""))))))))))))))</f>
        <v>-</v>
      </c>
      <c r="L94" s="12">
        <f>SUM('Hilfsblatt 2. AJ'!C94,'Hilfsblatt 2. AJ'!E94,'Hilfsblatt 2. AJ'!G94,'Hilfsblatt 2. AJ'!I94,'Hilfsblatt 2. AJ'!K94,'Hilfsblatt 2. AJ'!M94,'Hilfsblatt 2. AJ'!O94,'Hilfsblatt 2. AJ'!Q94,'Hilfsblatt 2. AJ'!S94,'Hilfsblatt 2. AJ'!U94)</f>
        <v>0</v>
      </c>
      <c r="M94" s="11" t="e">
        <f>('Hilfsblatt 2. AJ'!B94*'Hilfsblatt 2. AJ'!C94+'Hilfsblatt 2. AJ'!D94*'Hilfsblatt 2. AJ'!E94+'Hilfsblatt 2. AJ'!F94*'Hilfsblatt 2. AJ'!G94+'Hilfsblatt 2. AJ'!H94*'Hilfsblatt 2. AJ'!I94+'Hilfsblatt 2. AJ'!J94*'Hilfsblatt 2. AJ'!K94+'Hilfsblatt 2. AJ'!L94*'Hilfsblatt 2. AJ'!M94+'Hilfsblatt 2. AJ'!N94*'Hilfsblatt 2. AJ'!O94+'Hilfsblatt 2. AJ'!P94*'Hilfsblatt 2. AJ'!Q94+'Hilfsblatt 2. AJ'!R94*'Hilfsblatt 2. AJ'!S94+'Hilfsblatt 2. AJ'!T94*'Hilfsblatt 2. AJ'!U94)/L94</f>
        <v>#DIV/0!</v>
      </c>
    </row>
    <row r="95" spans="1:13" x14ac:dyDescent="0.25">
      <c r="A95" s="167" t="s">
        <v>21</v>
      </c>
      <c r="B95" s="77" t="str">
        <f>IF(B$4=SOLL!$O$4,'AP Teil 1-K'!$H96,IF(B$4=SOLL!$B$4,TNBa!$H152,IF('2. Ausbildungsjahr'!B$4=SOLL!$C$4,KSMf!$H134,IF('2. Ausbildungsjahr'!B$4=SOLL!$D$4,TNFs!$H80,IF('2. Ausbildungsjahr'!B$4=SOLL!$E$4,TNBi!$H152,IF('2. Ausbildungsjahr'!B$4=SOLL!$F$4,'TEBa 1&amp;2'!$H152,IF('2. Ausbildungsjahr'!B$4=SOLL!$G$4,'TEBa 3&amp;4'!$H152,IF('2. Ausbildungsjahr'!B$4=SOLL!$H$4,'KSM WA'!$H134,IF('2. Ausbildungsjahr'!B$4=SOLL!$I$4,KSMl!$H96,IF('2. Ausbildungsjahr'!B$4=SOLL!$J$4,#REF!,IF('2. Ausbildungsjahr'!B$4=SOLL!$K$4,'PPC-H'!$H149,IF('2. Ausbildungsjahr'!B$4=SOLL!$L$4,'PPC-K'!$H158,IF(B$4=SOLL!$N$4,"-",IF('2. Ausbildungsjahr'!B$4=SOLL!$M$4,Zielbogen!$H96,""))))))))))))))</f>
        <v>-</v>
      </c>
      <c r="C95" s="77" t="str">
        <f>IF(C$4=SOLL!$O$4,'AP Teil 1-K'!$H96,IF(C$4=SOLL!$B$4,TNBa!$H152,IF('2. Ausbildungsjahr'!C$4=SOLL!$C$4,KSMf!$H134,IF('2. Ausbildungsjahr'!C$4=SOLL!$D$4,TNFs!$H80,IF('2. Ausbildungsjahr'!C$4=SOLL!$E$4,TNBi!$H152,IF('2. Ausbildungsjahr'!C$4=SOLL!$F$4,'TEBa 1&amp;2'!$H152,IF('2. Ausbildungsjahr'!C$4=SOLL!$G$4,'TEBa 3&amp;4'!$H152,IF('2. Ausbildungsjahr'!C$4=SOLL!$H$4,'KSM WA'!$H134,IF('2. Ausbildungsjahr'!C$4=SOLL!$I$4,KSMl!$H96,IF('2. Ausbildungsjahr'!C$4=SOLL!$J$4,#REF!,IF('2. Ausbildungsjahr'!C$4=SOLL!$K$4,'PPC-H'!$H149,IF('2. Ausbildungsjahr'!C$4=SOLL!$L$4,'PPC-K'!$H158,IF(C$4=SOLL!$N$4,"-",IF('2. Ausbildungsjahr'!C$4=SOLL!$M$4,Zielbogen!$H96,""))))))))))))))</f>
        <v>-</v>
      </c>
      <c r="D95" s="77" t="str">
        <f>IF(D$4=SOLL!$O$4,'AP Teil 1-K'!$H96,IF(D$4=SOLL!$B$4,TNBa!$H152,IF('2. Ausbildungsjahr'!D$4=SOLL!$C$4,KSMf!$H134,IF('2. Ausbildungsjahr'!D$4=SOLL!$D$4,TNFs!$H80,IF('2. Ausbildungsjahr'!D$4=SOLL!$E$4,TNBi!$H152,IF('2. Ausbildungsjahr'!D$4=SOLL!$F$4,'TEBa 1&amp;2'!$H152,IF('2. Ausbildungsjahr'!D$4=SOLL!$G$4,'TEBa 3&amp;4'!$H152,IF('2. Ausbildungsjahr'!D$4=SOLL!$H$4,'KSM WA'!$H134,IF('2. Ausbildungsjahr'!D$4=SOLL!$I$4,KSMl!$H96,IF('2. Ausbildungsjahr'!D$4=SOLL!$J$4,#REF!,IF('2. Ausbildungsjahr'!D$4=SOLL!$K$4,'PPC-H'!$H149,IF('2. Ausbildungsjahr'!D$4=SOLL!$L$4,'PPC-K'!$H158,IF(D$4=SOLL!$N$4,"-",IF('2. Ausbildungsjahr'!D$4=SOLL!$M$4,Zielbogen!$H96,""))))))))))))))</f>
        <v>-</v>
      </c>
      <c r="E95" s="77" t="str">
        <f>IF(E$4=SOLL!$O$4,'AP Teil 1-K'!$H96,IF(E$4=SOLL!$B$4,TNBa!$H152,IF('2. Ausbildungsjahr'!E$4=SOLL!$C$4,KSMf!$H134,IF('2. Ausbildungsjahr'!E$4=SOLL!$D$4,TNFs!$H80,IF('2. Ausbildungsjahr'!E$4=SOLL!$E$4,TNBi!$H152,IF('2. Ausbildungsjahr'!E$4=SOLL!$F$4,'TEBa 1&amp;2'!$H152,IF('2. Ausbildungsjahr'!E$4=SOLL!$G$4,'TEBa 3&amp;4'!$H152,IF('2. Ausbildungsjahr'!E$4=SOLL!$H$4,'KSM WA'!$H134,IF('2. Ausbildungsjahr'!E$4=SOLL!$I$4,KSMl!$H96,IF('2. Ausbildungsjahr'!E$4=SOLL!$J$4,#REF!,IF('2. Ausbildungsjahr'!E$4=SOLL!$K$4,'PPC-H'!$H149,IF('2. Ausbildungsjahr'!E$4=SOLL!$L$4,'PPC-K'!$H158,IF(E$4=SOLL!$N$4,"-",IF('2. Ausbildungsjahr'!E$4=SOLL!$M$4,Zielbogen!$H96,""))))))))))))))</f>
        <v>-</v>
      </c>
      <c r="F95" s="77" t="str">
        <f>IF(F$4=SOLL!$O$4,'AP Teil 1-K'!$H96,IF(F$4=SOLL!$B$4,TNBa!$H152,IF('2. Ausbildungsjahr'!F$4=SOLL!$C$4,KSMf!$H134,IF('2. Ausbildungsjahr'!F$4=SOLL!$D$4,TNFs!$H80,IF('2. Ausbildungsjahr'!F$4=SOLL!$E$4,TNBi!$H152,IF('2. Ausbildungsjahr'!F$4=SOLL!$F$4,'TEBa 1&amp;2'!$H152,IF('2. Ausbildungsjahr'!F$4=SOLL!$G$4,'TEBa 3&amp;4'!$H152,IF('2. Ausbildungsjahr'!F$4=SOLL!$H$4,'KSM WA'!$H134,IF('2. Ausbildungsjahr'!F$4=SOLL!$I$4,KSMl!$H96,IF('2. Ausbildungsjahr'!F$4=SOLL!$J$4,#REF!,IF('2. Ausbildungsjahr'!F$4=SOLL!$K$4,'PPC-H'!$H149,IF('2. Ausbildungsjahr'!F$4=SOLL!$L$4,'PPC-K'!$H158,IF(F$4=SOLL!$N$4,"-",IF('2. Ausbildungsjahr'!F$4=SOLL!$M$4,Zielbogen!$H96,""))))))))))))))</f>
        <v>-</v>
      </c>
      <c r="G95" s="77" t="str">
        <f>IF(G$4=SOLL!$O$4,'AP Teil 1-K'!$H96,IF(G$4=SOLL!$B$4,TNBa!$H152,IF('2. Ausbildungsjahr'!G$4=SOLL!$C$4,KSMf!$H134,IF('2. Ausbildungsjahr'!G$4=SOLL!$D$4,TNFs!$H80,IF('2. Ausbildungsjahr'!G$4=SOLL!$E$4,TNBi!$H152,IF('2. Ausbildungsjahr'!G$4=SOLL!$F$4,'TEBa 1&amp;2'!$H152,IF('2. Ausbildungsjahr'!G$4=SOLL!$G$4,'TEBa 3&amp;4'!$H152,IF('2. Ausbildungsjahr'!G$4=SOLL!$H$4,'KSM WA'!$H134,IF('2. Ausbildungsjahr'!G$4=SOLL!$I$4,KSMl!$H96,IF('2. Ausbildungsjahr'!G$4=SOLL!$J$4,#REF!,IF('2. Ausbildungsjahr'!G$4=SOLL!$K$4,'PPC-H'!$H149,IF('2. Ausbildungsjahr'!G$4=SOLL!$L$4,'PPC-K'!$H158,IF(G$4=SOLL!$N$4,"-",IF('2. Ausbildungsjahr'!G$4=SOLL!$M$4,Zielbogen!$H96,""))))))))))))))</f>
        <v>-</v>
      </c>
      <c r="H95" s="77" t="str">
        <f>IF(H$4=SOLL!$O$4,'AP Teil 1-K'!$H96,IF(H$4=SOLL!$B$4,TNBa!$H152,IF('2. Ausbildungsjahr'!H$4=SOLL!$C$4,KSMf!$H134,IF('2. Ausbildungsjahr'!H$4=SOLL!$D$4,TNFs!$H80,IF('2. Ausbildungsjahr'!H$4=SOLL!$E$4,TNBi!$H152,IF('2. Ausbildungsjahr'!H$4=SOLL!$F$4,'TEBa 1&amp;2'!$H152,IF('2. Ausbildungsjahr'!H$4=SOLL!$G$4,'TEBa 3&amp;4'!$H152,IF('2. Ausbildungsjahr'!H$4=SOLL!$H$4,'KSM WA'!$H134,IF('2. Ausbildungsjahr'!H$4=SOLL!$I$4,KSMl!$H96,IF('2. Ausbildungsjahr'!H$4=SOLL!$J$4,#REF!,IF('2. Ausbildungsjahr'!H$4=SOLL!$K$4,'PPC-H'!$H149,IF('2. Ausbildungsjahr'!H$4=SOLL!$L$4,'PPC-K'!$H158,IF(H$4=SOLL!$N$4,"-",IF('2. Ausbildungsjahr'!H$4=SOLL!$M$4,Zielbogen!$H96,""))))))))))))))</f>
        <v>-</v>
      </c>
      <c r="I95" s="77" t="str">
        <f>IF(I$4=SOLL!$O$4,'AP Teil 1-K'!$H96,IF(I$4=SOLL!$B$4,TNBa!$H152,IF('2. Ausbildungsjahr'!I$4=SOLL!$C$4,KSMf!$H134,IF('2. Ausbildungsjahr'!I$4=SOLL!$D$4,TNFs!$H80,IF('2. Ausbildungsjahr'!I$4=SOLL!$E$4,TNBi!$H152,IF('2. Ausbildungsjahr'!I$4=SOLL!$F$4,'TEBa 1&amp;2'!$H152,IF('2. Ausbildungsjahr'!I$4=SOLL!$G$4,'TEBa 3&amp;4'!$H152,IF('2. Ausbildungsjahr'!I$4=SOLL!$H$4,'KSM WA'!$H134,IF('2. Ausbildungsjahr'!I$4=SOLL!$I$4,KSMl!$H96,IF('2. Ausbildungsjahr'!I$4=SOLL!$J$4,#REF!,IF('2. Ausbildungsjahr'!I$4=SOLL!$K$4,'PPC-H'!$H149,IF('2. Ausbildungsjahr'!I$4=SOLL!$L$4,'PPC-K'!$H158,IF(I$4=SOLL!$N$4,"-",IF('2. Ausbildungsjahr'!I$4=SOLL!$M$4,Zielbogen!$H96,""))))))))))))))</f>
        <v>-</v>
      </c>
      <c r="J95" s="77" t="str">
        <f>IF(J$4=SOLL!$O$4,'AP Teil 1-K'!$H96,IF(J$4=SOLL!$B$4,TNBa!$H152,IF('2. Ausbildungsjahr'!J$4=SOLL!$C$4,KSMf!$H134,IF('2. Ausbildungsjahr'!J$4=SOLL!$D$4,TNFs!$H80,IF('2. Ausbildungsjahr'!J$4=SOLL!$E$4,TNBi!$H152,IF('2. Ausbildungsjahr'!J$4=SOLL!$F$4,'TEBa 1&amp;2'!$H152,IF('2. Ausbildungsjahr'!J$4=SOLL!$G$4,'TEBa 3&amp;4'!$H152,IF('2. Ausbildungsjahr'!J$4=SOLL!$H$4,'KSM WA'!$H134,IF('2. Ausbildungsjahr'!J$4=SOLL!$I$4,KSMl!$H96,IF('2. Ausbildungsjahr'!J$4=SOLL!$J$4,#REF!,IF('2. Ausbildungsjahr'!J$4=SOLL!$K$4,'PPC-H'!$H149,IF('2. Ausbildungsjahr'!J$4=SOLL!$L$4,'PPC-K'!$H158,IF(J$4=SOLL!$N$4,"-",IF('2. Ausbildungsjahr'!J$4=SOLL!$M$4,Zielbogen!$H96,""))))))))))))))</f>
        <v>-</v>
      </c>
      <c r="K95" s="77" t="str">
        <f>IF(K$4=SOLL!$O$4,'AP Teil 1-K'!$H96,IF(K$4=SOLL!$B$4,TNBa!$H152,IF('2. Ausbildungsjahr'!K$4=SOLL!$C$4,KSMf!$H134,IF('2. Ausbildungsjahr'!K$4=SOLL!$D$4,TNFs!$H80,IF('2. Ausbildungsjahr'!K$4=SOLL!$E$4,TNBi!$H152,IF('2. Ausbildungsjahr'!K$4=SOLL!$F$4,'TEBa 1&amp;2'!$H152,IF('2. Ausbildungsjahr'!K$4=SOLL!$G$4,'TEBa 3&amp;4'!$H152,IF('2. Ausbildungsjahr'!K$4=SOLL!$H$4,'KSM WA'!$H134,IF('2. Ausbildungsjahr'!K$4=SOLL!$I$4,KSMl!$H96,IF('2. Ausbildungsjahr'!K$4=SOLL!$J$4,#REF!,IF('2. Ausbildungsjahr'!K$4=SOLL!$K$4,'PPC-H'!$H149,IF('2. Ausbildungsjahr'!K$4=SOLL!$L$4,'PPC-K'!$H158,IF(K$4=SOLL!$N$4,"-",IF('2. Ausbildungsjahr'!K$4=SOLL!$M$4,Zielbogen!$H96,""))))))))))))))</f>
        <v>-</v>
      </c>
      <c r="L95" s="12">
        <f>SUM('Hilfsblatt 2. AJ'!C95,'Hilfsblatt 2. AJ'!E95,'Hilfsblatt 2. AJ'!G95,'Hilfsblatt 2. AJ'!I95,'Hilfsblatt 2. AJ'!K95,'Hilfsblatt 2. AJ'!M95,'Hilfsblatt 2. AJ'!O95,'Hilfsblatt 2. AJ'!Q95,'Hilfsblatt 2. AJ'!S95,'Hilfsblatt 2. AJ'!U95)</f>
        <v>0</v>
      </c>
      <c r="M95" s="11" t="e">
        <f>('Hilfsblatt 2. AJ'!B95*'Hilfsblatt 2. AJ'!C95+'Hilfsblatt 2. AJ'!D95*'Hilfsblatt 2. AJ'!E95+'Hilfsblatt 2. AJ'!F95*'Hilfsblatt 2. AJ'!G95+'Hilfsblatt 2. AJ'!H95*'Hilfsblatt 2. AJ'!I95+'Hilfsblatt 2. AJ'!J95*'Hilfsblatt 2. AJ'!K95+'Hilfsblatt 2. AJ'!L95*'Hilfsblatt 2. AJ'!M95+'Hilfsblatt 2. AJ'!N95*'Hilfsblatt 2. AJ'!O95+'Hilfsblatt 2. AJ'!P95*'Hilfsblatt 2. AJ'!Q95+'Hilfsblatt 2. AJ'!R95*'Hilfsblatt 2. AJ'!S95+'Hilfsblatt 2. AJ'!T95*'Hilfsblatt 2. AJ'!U95)/L95</f>
        <v>#DIV/0!</v>
      </c>
    </row>
    <row r="96" spans="1:13" x14ac:dyDescent="0.25">
      <c r="A96" s="167" t="s">
        <v>22</v>
      </c>
      <c r="B96" s="77" t="str">
        <f>IF(B$4=SOLL!$O$4,'AP Teil 1-K'!$H97,IF(B$4=SOLL!$B$4,TNBa!$H153,IF('2. Ausbildungsjahr'!B$4=SOLL!$C$4,KSMf!$H135,IF('2. Ausbildungsjahr'!B$4=SOLL!$D$4,SOLL!$D$96,IF('2. Ausbildungsjahr'!B$4=SOLL!$E$4,TNBi!$H153,IF('2. Ausbildungsjahr'!B$4=SOLL!$F$4,'TEBa 1&amp;2'!$H153,IF('2. Ausbildungsjahr'!B$4=SOLL!$G$4,'TEBa 3&amp;4'!$H153,IF('2. Ausbildungsjahr'!B$4=SOLL!$H$4,'KSM WA'!$H135,IF('2. Ausbildungsjahr'!B$4=SOLL!$I$4,KSMl!$H97,IF('2. Ausbildungsjahr'!B$4=SOLL!$J$4,#REF!,IF('2. Ausbildungsjahr'!B$4=SOLL!$K$4,'PPC-H'!$H150,IF('2. Ausbildungsjahr'!B$4=SOLL!$L$4,'PPC-K'!$H159,IF(B$4=SOLL!$N$4,"-",IF('2. Ausbildungsjahr'!B$4=SOLL!$M$4,Zielbogen!$H97,""))))))))))))))</f>
        <v>-</v>
      </c>
      <c r="C96" s="77" t="str">
        <f>IF(C$4=SOLL!$O$4,'AP Teil 1-K'!$H97,IF(C$4=SOLL!$B$4,TNBa!$H153,IF('2. Ausbildungsjahr'!C$4=SOLL!$C$4,KSMf!$H135,IF('2. Ausbildungsjahr'!C$4=SOLL!$D$4,SOLL!$D$96,IF('2. Ausbildungsjahr'!C$4=SOLL!$E$4,TNBi!$H153,IF('2. Ausbildungsjahr'!C$4=SOLL!$F$4,'TEBa 1&amp;2'!$H153,IF('2. Ausbildungsjahr'!C$4=SOLL!$G$4,'TEBa 3&amp;4'!$H153,IF('2. Ausbildungsjahr'!C$4=SOLL!$H$4,'KSM WA'!$H135,IF('2. Ausbildungsjahr'!C$4=SOLL!$I$4,KSMl!$H97,IF('2. Ausbildungsjahr'!C$4=SOLL!$J$4,#REF!,IF('2. Ausbildungsjahr'!C$4=SOLL!$K$4,'PPC-H'!$H150,IF('2. Ausbildungsjahr'!C$4=SOLL!$L$4,'PPC-K'!$H159,IF(C$4=SOLL!$N$4,"-",IF('2. Ausbildungsjahr'!C$4=SOLL!$M$4,Zielbogen!$H97,""))))))))))))))</f>
        <v>-</v>
      </c>
      <c r="D96" s="77" t="str">
        <f>IF(D$4=SOLL!$O$4,'AP Teil 1-K'!$H97,IF(D$4=SOLL!$B$4,TNBa!$H153,IF('2. Ausbildungsjahr'!D$4=SOLL!$C$4,KSMf!$H135,IF('2. Ausbildungsjahr'!D$4=SOLL!$D$4,SOLL!$D$96,IF('2. Ausbildungsjahr'!D$4=SOLL!$E$4,TNBi!$H153,IF('2. Ausbildungsjahr'!D$4=SOLL!$F$4,'TEBa 1&amp;2'!$H153,IF('2. Ausbildungsjahr'!D$4=SOLL!$G$4,'TEBa 3&amp;4'!$H153,IF('2. Ausbildungsjahr'!D$4=SOLL!$H$4,'KSM WA'!$H135,IF('2. Ausbildungsjahr'!D$4=SOLL!$I$4,KSMl!$H97,IF('2. Ausbildungsjahr'!D$4=SOLL!$J$4,#REF!,IF('2. Ausbildungsjahr'!D$4=SOLL!$K$4,'PPC-H'!$H150,IF('2. Ausbildungsjahr'!D$4=SOLL!$L$4,'PPC-K'!$H159,IF(D$4=SOLL!$N$4,"-",IF('2. Ausbildungsjahr'!D$4=SOLL!$M$4,Zielbogen!$H97,""))))))))))))))</f>
        <v>-</v>
      </c>
      <c r="E96" s="77" t="str">
        <f>IF(E$4=SOLL!$O$4,'AP Teil 1-K'!$H97,IF(E$4=SOLL!$B$4,TNBa!$H153,IF('2. Ausbildungsjahr'!E$4=SOLL!$C$4,KSMf!$H135,IF('2. Ausbildungsjahr'!E$4=SOLL!$D$4,SOLL!$D$96,IF('2. Ausbildungsjahr'!E$4=SOLL!$E$4,TNBi!$H153,IF('2. Ausbildungsjahr'!E$4=SOLL!$F$4,'TEBa 1&amp;2'!$H153,IF('2. Ausbildungsjahr'!E$4=SOLL!$G$4,'TEBa 3&amp;4'!$H153,IF('2. Ausbildungsjahr'!E$4=SOLL!$H$4,'KSM WA'!$H135,IF('2. Ausbildungsjahr'!E$4=SOLL!$I$4,KSMl!$H97,IF('2. Ausbildungsjahr'!E$4=SOLL!$J$4,#REF!,IF('2. Ausbildungsjahr'!E$4=SOLL!$K$4,'PPC-H'!$H150,IF('2. Ausbildungsjahr'!E$4=SOLL!$L$4,'PPC-K'!$H159,IF(E$4=SOLL!$N$4,"-",IF('2. Ausbildungsjahr'!E$4=SOLL!$M$4,Zielbogen!$H97,""))))))))))))))</f>
        <v>-</v>
      </c>
      <c r="F96" s="77" t="str">
        <f>IF(F$4=SOLL!$O$4,'AP Teil 1-K'!$H97,IF(F$4=SOLL!$B$4,TNBa!$H153,IF('2. Ausbildungsjahr'!F$4=SOLL!$C$4,KSMf!$H135,IF('2. Ausbildungsjahr'!F$4=SOLL!$D$4,SOLL!$D$96,IF('2. Ausbildungsjahr'!F$4=SOLL!$E$4,TNBi!$H153,IF('2. Ausbildungsjahr'!F$4=SOLL!$F$4,'TEBa 1&amp;2'!$H153,IF('2. Ausbildungsjahr'!F$4=SOLL!$G$4,'TEBa 3&amp;4'!$H153,IF('2. Ausbildungsjahr'!F$4=SOLL!$H$4,'KSM WA'!$H135,IF('2. Ausbildungsjahr'!F$4=SOLL!$I$4,KSMl!$H97,IF('2. Ausbildungsjahr'!F$4=SOLL!$J$4,#REF!,IF('2. Ausbildungsjahr'!F$4=SOLL!$K$4,'PPC-H'!$H150,IF('2. Ausbildungsjahr'!F$4=SOLL!$L$4,'PPC-K'!$H159,IF(F$4=SOLL!$N$4,"-",IF('2. Ausbildungsjahr'!F$4=SOLL!$M$4,Zielbogen!$H97,""))))))))))))))</f>
        <v>-</v>
      </c>
      <c r="G96" s="77" t="str">
        <f>IF(G$4=SOLL!$O$4,'AP Teil 1-K'!$H97,IF(G$4=SOLL!$B$4,TNBa!$H153,IF('2. Ausbildungsjahr'!G$4=SOLL!$C$4,KSMf!$H135,IF('2. Ausbildungsjahr'!G$4=SOLL!$D$4,SOLL!$D$96,IF('2. Ausbildungsjahr'!G$4=SOLL!$E$4,TNBi!$H153,IF('2. Ausbildungsjahr'!G$4=SOLL!$F$4,'TEBa 1&amp;2'!$H153,IF('2. Ausbildungsjahr'!G$4=SOLL!$G$4,'TEBa 3&amp;4'!$H153,IF('2. Ausbildungsjahr'!G$4=SOLL!$H$4,'KSM WA'!$H135,IF('2. Ausbildungsjahr'!G$4=SOLL!$I$4,KSMl!$H97,IF('2. Ausbildungsjahr'!G$4=SOLL!$J$4,#REF!,IF('2. Ausbildungsjahr'!G$4=SOLL!$K$4,'PPC-H'!$H150,IF('2. Ausbildungsjahr'!G$4=SOLL!$L$4,'PPC-K'!$H159,IF(G$4=SOLL!$N$4,"-",IF('2. Ausbildungsjahr'!G$4=SOLL!$M$4,Zielbogen!$H97,""))))))))))))))</f>
        <v>-</v>
      </c>
      <c r="H96" s="77" t="str">
        <f>IF(H$4=SOLL!$O$4,'AP Teil 1-K'!$H97,IF(H$4=SOLL!$B$4,TNBa!$H153,IF('2. Ausbildungsjahr'!H$4=SOLL!$C$4,KSMf!$H135,IF('2. Ausbildungsjahr'!H$4=SOLL!$D$4,SOLL!$D$96,IF('2. Ausbildungsjahr'!H$4=SOLL!$E$4,TNBi!$H153,IF('2. Ausbildungsjahr'!H$4=SOLL!$F$4,'TEBa 1&amp;2'!$H153,IF('2. Ausbildungsjahr'!H$4=SOLL!$G$4,'TEBa 3&amp;4'!$H153,IF('2. Ausbildungsjahr'!H$4=SOLL!$H$4,'KSM WA'!$H135,IF('2. Ausbildungsjahr'!H$4=SOLL!$I$4,KSMl!$H97,IF('2. Ausbildungsjahr'!H$4=SOLL!$J$4,#REF!,IF('2. Ausbildungsjahr'!H$4=SOLL!$K$4,'PPC-H'!$H150,IF('2. Ausbildungsjahr'!H$4=SOLL!$L$4,'PPC-K'!$H159,IF(H$4=SOLL!$N$4,"-",IF('2. Ausbildungsjahr'!H$4=SOLL!$M$4,Zielbogen!$H97,""))))))))))))))</f>
        <v>-</v>
      </c>
      <c r="I96" s="77" t="str">
        <f>IF(I$4=SOLL!$O$4,'AP Teil 1-K'!$H97,IF(I$4=SOLL!$B$4,TNBa!$H153,IF('2. Ausbildungsjahr'!I$4=SOLL!$C$4,KSMf!$H135,IF('2. Ausbildungsjahr'!I$4=SOLL!$D$4,SOLL!$D$96,IF('2. Ausbildungsjahr'!I$4=SOLL!$E$4,TNBi!$H153,IF('2. Ausbildungsjahr'!I$4=SOLL!$F$4,'TEBa 1&amp;2'!$H153,IF('2. Ausbildungsjahr'!I$4=SOLL!$G$4,'TEBa 3&amp;4'!$H153,IF('2. Ausbildungsjahr'!I$4=SOLL!$H$4,'KSM WA'!$H135,IF('2. Ausbildungsjahr'!I$4=SOLL!$I$4,KSMl!$H97,IF('2. Ausbildungsjahr'!I$4=SOLL!$J$4,#REF!,IF('2. Ausbildungsjahr'!I$4=SOLL!$K$4,'PPC-H'!$H150,IF('2. Ausbildungsjahr'!I$4=SOLL!$L$4,'PPC-K'!$H159,IF(I$4=SOLL!$N$4,"-",IF('2. Ausbildungsjahr'!I$4=SOLL!$M$4,Zielbogen!$H97,""))))))))))))))</f>
        <v>-</v>
      </c>
      <c r="J96" s="77" t="str">
        <f>IF(J$4=SOLL!$O$4,'AP Teil 1-K'!$H97,IF(J$4=SOLL!$B$4,TNBa!$H153,IF('2. Ausbildungsjahr'!J$4=SOLL!$C$4,KSMf!$H135,IF('2. Ausbildungsjahr'!J$4=SOLL!$D$4,SOLL!$D$96,IF('2. Ausbildungsjahr'!J$4=SOLL!$E$4,TNBi!$H153,IF('2. Ausbildungsjahr'!J$4=SOLL!$F$4,'TEBa 1&amp;2'!$H153,IF('2. Ausbildungsjahr'!J$4=SOLL!$G$4,'TEBa 3&amp;4'!$H153,IF('2. Ausbildungsjahr'!J$4=SOLL!$H$4,'KSM WA'!$H135,IF('2. Ausbildungsjahr'!J$4=SOLL!$I$4,KSMl!$H97,IF('2. Ausbildungsjahr'!J$4=SOLL!$J$4,#REF!,IF('2. Ausbildungsjahr'!J$4=SOLL!$K$4,'PPC-H'!$H150,IF('2. Ausbildungsjahr'!J$4=SOLL!$L$4,'PPC-K'!$H159,IF(J$4=SOLL!$N$4,"-",IF('2. Ausbildungsjahr'!J$4=SOLL!$M$4,Zielbogen!$H97,""))))))))))))))</f>
        <v>-</v>
      </c>
      <c r="K96" s="77" t="str">
        <f>IF(K$4=SOLL!$O$4,'AP Teil 1-K'!$H97,IF(K$4=SOLL!$B$4,TNBa!$H153,IF('2. Ausbildungsjahr'!K$4=SOLL!$C$4,KSMf!$H135,IF('2. Ausbildungsjahr'!K$4=SOLL!$D$4,SOLL!$D$96,IF('2. Ausbildungsjahr'!K$4=SOLL!$E$4,TNBi!$H153,IF('2. Ausbildungsjahr'!K$4=SOLL!$F$4,'TEBa 1&amp;2'!$H153,IF('2. Ausbildungsjahr'!K$4=SOLL!$G$4,'TEBa 3&amp;4'!$H153,IF('2. Ausbildungsjahr'!K$4=SOLL!$H$4,'KSM WA'!$H135,IF('2. Ausbildungsjahr'!K$4=SOLL!$I$4,KSMl!$H97,IF('2. Ausbildungsjahr'!K$4=SOLL!$J$4,#REF!,IF('2. Ausbildungsjahr'!K$4=SOLL!$K$4,'PPC-H'!$H150,IF('2. Ausbildungsjahr'!K$4=SOLL!$L$4,'PPC-K'!$H159,IF(K$4=SOLL!$N$4,"-",IF('2. Ausbildungsjahr'!K$4=SOLL!$M$4,Zielbogen!$H97,""))))))))))))))</f>
        <v>-</v>
      </c>
      <c r="L96" s="12">
        <f>SUM('Hilfsblatt 2. AJ'!C96,'Hilfsblatt 2. AJ'!E96,'Hilfsblatt 2. AJ'!G96,'Hilfsblatt 2. AJ'!I96,'Hilfsblatt 2. AJ'!K96,'Hilfsblatt 2. AJ'!M96,'Hilfsblatt 2. AJ'!O96,'Hilfsblatt 2. AJ'!Q96,'Hilfsblatt 2. AJ'!S96,'Hilfsblatt 2. AJ'!U96)</f>
        <v>0</v>
      </c>
      <c r="M96" s="11" t="e">
        <f>('Hilfsblatt 2. AJ'!B96*'Hilfsblatt 2. AJ'!C96+'Hilfsblatt 2. AJ'!D96*'Hilfsblatt 2. AJ'!E96+'Hilfsblatt 2. AJ'!F96*'Hilfsblatt 2. AJ'!G96+'Hilfsblatt 2. AJ'!H96*'Hilfsblatt 2. AJ'!I96+'Hilfsblatt 2. AJ'!J96*'Hilfsblatt 2. AJ'!K96+'Hilfsblatt 2. AJ'!L96*'Hilfsblatt 2. AJ'!M96+'Hilfsblatt 2. AJ'!N96*'Hilfsblatt 2. AJ'!O96+'Hilfsblatt 2. AJ'!P96*'Hilfsblatt 2. AJ'!Q96+'Hilfsblatt 2. AJ'!R96*'Hilfsblatt 2. AJ'!S96+'Hilfsblatt 2. AJ'!T96*'Hilfsblatt 2. AJ'!U96)/L96</f>
        <v>#DIV/0!</v>
      </c>
    </row>
    <row r="97" spans="1:1" x14ac:dyDescent="0.25">
      <c r="A97" s="59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SOLL!$B$4:$O$4</xm:f>
          </x14:formula1>
          <xm:sqref>B4:K4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31" workbookViewId="0">
      <selection activeCell="A45" sqref="A45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196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4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194"/>
      <c r="C7" s="38"/>
      <c r="D7" s="38"/>
      <c r="E7" s="38"/>
      <c r="F7" s="38"/>
      <c r="G7" s="126"/>
      <c r="H7" s="37">
        <f>IFERROR(SOLL!O6-IF('AP Teil 1-K'!B7 = SOLL!$B$2,1, IF('AP Teil 1-K'!C7=SOLL!$B$2,2,IF('AP Teil 1-K'!D7=SOLL!$B$2,3,IF('AP Teil 1-K'!E7=SOLL!$B$2,4, IF('AP Teil 1-K'!F7=SOLL!$B$2,"-"))))),"-")</f>
        <v>1</v>
      </c>
    </row>
    <row r="8" spans="1:8" x14ac:dyDescent="0.25">
      <c r="A8" s="167" t="s">
        <v>44</v>
      </c>
      <c r="B8" s="194"/>
      <c r="C8" s="38"/>
      <c r="D8" s="38"/>
      <c r="E8" s="38"/>
      <c r="F8" s="38"/>
      <c r="G8" s="126"/>
      <c r="H8" s="37">
        <f>IFERROR(SOLL!O7-IF('AP Teil 1-K'!B8 = SOLL!$B$2,1, IF('AP Teil 1-K'!C8=SOLL!$B$2,2,IF('AP Teil 1-K'!D8=SOLL!$B$2,3,IF('AP Teil 1-K'!E8=SOLL!$B$2,4, IF('AP Teil 1-K'!F8=SOLL!$B$2,"-"))))),"-")</f>
        <v>1</v>
      </c>
    </row>
    <row r="9" spans="1:8" x14ac:dyDescent="0.25">
      <c r="A9" s="167" t="s">
        <v>73</v>
      </c>
      <c r="B9" s="194"/>
      <c r="C9" s="38"/>
      <c r="D9" s="38"/>
      <c r="E9" s="38"/>
      <c r="F9" s="38"/>
      <c r="G9" s="126"/>
      <c r="H9" s="37">
        <f>IFERROR(SOLL!O8-IF('AP Teil 1-K'!B9 = SOLL!$B$2,1, IF('AP Teil 1-K'!C9=SOLL!$B$2,2,IF('AP Teil 1-K'!D9=SOLL!$B$2,3,IF('AP Teil 1-K'!E9=SOLL!$B$2,4, IF('AP Teil 1-K'!F9=SOLL!$B$2,"-"))))),"-")</f>
        <v>1</v>
      </c>
    </row>
    <row r="10" spans="1:8" x14ac:dyDescent="0.25">
      <c r="A10" s="167" t="s">
        <v>74</v>
      </c>
      <c r="B10" s="194"/>
      <c r="C10" s="38"/>
      <c r="D10" s="38"/>
      <c r="E10" s="38"/>
      <c r="F10" s="38"/>
      <c r="G10" s="126"/>
      <c r="H10" s="37">
        <f>IFERROR(SOLL!O9-IF('AP Teil 1-K'!B10 = SOLL!$B$2,1, IF('AP Teil 1-K'!C10=SOLL!$B$2,2,IF('AP Teil 1-K'!D10=SOLL!$B$2,3,IF('AP Teil 1-K'!E10=SOLL!$B$2,4, IF('AP Teil 1-K'!F10=SOLL!$B$2,"-"))))),"-")</f>
        <v>1</v>
      </c>
    </row>
    <row r="11" spans="1:8" x14ac:dyDescent="0.25">
      <c r="A11" s="167" t="s">
        <v>45</v>
      </c>
      <c r="B11" s="194"/>
      <c r="C11" s="38"/>
      <c r="D11" s="38"/>
      <c r="E11" s="38"/>
      <c r="F11" s="38"/>
      <c r="G11" s="126"/>
      <c r="H11" s="37">
        <f>IFERROR(SOLL!O10-IF('AP Teil 1-K'!B11 = SOLL!$B$2,1, IF('AP Teil 1-K'!C11=SOLL!$B$2,2,IF('AP Teil 1-K'!D11=SOLL!$B$2,3,IF('AP Teil 1-K'!E11=SOLL!$B$2,4, IF('AP Teil 1-K'!F11=SOLL!$B$2,"-"))))),"-")</f>
        <v>1</v>
      </c>
    </row>
    <row r="12" spans="1:8" x14ac:dyDescent="0.25">
      <c r="A12" s="167" t="s">
        <v>46</v>
      </c>
      <c r="B12" s="194"/>
      <c r="C12" s="38"/>
      <c r="D12" s="38"/>
      <c r="E12" s="38"/>
      <c r="F12" s="38"/>
      <c r="G12" s="126"/>
      <c r="H12" s="37">
        <f>IFERROR(SOLL!O11-IF('AP Teil 1-K'!B12 = SOLL!$B$2,1, IF('AP Teil 1-K'!C12=SOLL!$B$2,2,IF('AP Teil 1-K'!D12=SOLL!$B$2,3,IF('AP Teil 1-K'!E12=SOLL!$B$2,4, IF('AP Teil 1-K'!F12=SOLL!$B$2,"-"))))),"-")</f>
        <v>1</v>
      </c>
    </row>
    <row r="13" spans="1:8" x14ac:dyDescent="0.25">
      <c r="A13" s="59"/>
      <c r="B13" s="59"/>
      <c r="C13" s="59"/>
      <c r="D13" s="59"/>
      <c r="E13" s="59"/>
      <c r="F13" s="59"/>
      <c r="G13" s="126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126"/>
      <c r="H14" s="37"/>
    </row>
    <row r="15" spans="1:8" x14ac:dyDescent="0.25">
      <c r="A15" s="93" t="s">
        <v>47</v>
      </c>
      <c r="B15" s="59"/>
      <c r="C15" s="59"/>
      <c r="D15" s="59"/>
      <c r="E15" s="59"/>
      <c r="F15" s="59"/>
      <c r="G15" s="126"/>
      <c r="H15" s="37"/>
    </row>
    <row r="16" spans="1:8" x14ac:dyDescent="0.25">
      <c r="A16" s="168" t="s">
        <v>48</v>
      </c>
      <c r="B16" s="194"/>
      <c r="C16" s="38"/>
      <c r="D16" s="38"/>
      <c r="E16" s="38"/>
      <c r="F16" s="38"/>
      <c r="G16" s="126"/>
      <c r="H16" s="37">
        <f>IFERROR(SOLL!O15-IF('AP Teil 1-K'!B16 = SOLL!$B$2,1, IF('AP Teil 1-K'!C16=SOLL!$B$2,2,IF('AP Teil 1-K'!D16=SOLL!$B$2,3,IF('AP Teil 1-K'!E16=SOLL!$B$2,4, IF('AP Teil 1-K'!F16=SOLL!$B$2,"-"))))),"-")</f>
        <v>1</v>
      </c>
    </row>
    <row r="17" spans="1:8" x14ac:dyDescent="0.25">
      <c r="A17" s="168" t="s">
        <v>49</v>
      </c>
      <c r="B17" s="195"/>
      <c r="C17" s="36"/>
      <c r="D17" s="36"/>
      <c r="E17" s="36"/>
      <c r="F17" s="36"/>
      <c r="G17" s="126"/>
      <c r="H17" s="37">
        <f>IFERROR(SOLL!O16-IF('AP Teil 1-K'!B17 = SOLL!$B$2,1, IF('AP Teil 1-K'!C17=SOLL!$B$2,2,IF('AP Teil 1-K'!D17=SOLL!$B$2,3,IF('AP Teil 1-K'!E17=SOLL!$B$2,4, IF('AP Teil 1-K'!F17=SOLL!$B$2,"-"))))),"-")</f>
        <v>1</v>
      </c>
    </row>
    <row r="18" spans="1:8" x14ac:dyDescent="0.25">
      <c r="A18" s="168" t="s">
        <v>50</v>
      </c>
      <c r="B18" s="194"/>
      <c r="C18" s="38"/>
      <c r="D18" s="38"/>
      <c r="E18" s="38"/>
      <c r="F18" s="38"/>
      <c r="G18" s="126"/>
      <c r="H18" s="37">
        <f>IFERROR(SOLL!O17-IF('AP Teil 1-K'!B18 = SOLL!$B$2,1, IF('AP Teil 1-K'!C18=SOLL!$B$2,2,IF('AP Teil 1-K'!D18=SOLL!$B$2,3,IF('AP Teil 1-K'!E18=SOLL!$B$2,4, IF('AP Teil 1-K'!F18=SOLL!$B$2,"-"))))),"-")</f>
        <v>1</v>
      </c>
    </row>
    <row r="19" spans="1:8" x14ac:dyDescent="0.25">
      <c r="A19" s="168" t="s">
        <v>51</v>
      </c>
      <c r="B19" s="38"/>
      <c r="C19" s="195"/>
      <c r="D19" s="38"/>
      <c r="E19" s="38"/>
      <c r="F19" s="38"/>
      <c r="G19" s="126"/>
      <c r="H19" s="37">
        <f>IFERROR(SOLL!O18-IF('AP Teil 1-K'!B19 = SOLL!$B$2,1, IF('AP Teil 1-K'!C19=SOLL!$B$2,2,IF('AP Teil 1-K'!D19=SOLL!$B$2,3,IF('AP Teil 1-K'!E19=SOLL!$B$2,4, IF('AP Teil 1-K'!F19=SOLL!$B$2,"-"))))),"-")</f>
        <v>2</v>
      </c>
    </row>
    <row r="20" spans="1:8" x14ac:dyDescent="0.25">
      <c r="A20" s="168" t="s">
        <v>52</v>
      </c>
      <c r="B20" s="194"/>
      <c r="C20" s="38"/>
      <c r="D20" s="38"/>
      <c r="E20" s="38"/>
      <c r="F20" s="38"/>
      <c r="G20" s="126"/>
      <c r="H20" s="37">
        <f>IFERROR(SOLL!O19-IF('AP Teil 1-K'!B20 = SOLL!$B$2,1, IF('AP Teil 1-K'!C20=SOLL!$B$2,2,IF('AP Teil 1-K'!D20=SOLL!$B$2,3,IF('AP Teil 1-K'!E20=SOLL!$B$2,4, IF('AP Teil 1-K'!F20=SOLL!$B$2,"-"))))),"-")</f>
        <v>1</v>
      </c>
    </row>
    <row r="21" spans="1:8" x14ac:dyDescent="0.25">
      <c r="A21" s="59"/>
      <c r="B21" s="59"/>
      <c r="C21" s="59"/>
      <c r="D21" s="59"/>
      <c r="E21" s="59"/>
      <c r="F21" s="59"/>
      <c r="G21" s="126"/>
      <c r="H21" s="37"/>
    </row>
    <row r="22" spans="1:8" x14ac:dyDescent="0.25">
      <c r="A22" s="93" t="s">
        <v>53</v>
      </c>
      <c r="B22" s="59"/>
      <c r="C22" s="59"/>
      <c r="D22" s="59"/>
      <c r="E22" s="59"/>
      <c r="F22" s="59"/>
      <c r="G22" s="126"/>
      <c r="H22" s="37"/>
    </row>
    <row r="23" spans="1:8" x14ac:dyDescent="0.25">
      <c r="A23" s="167" t="s">
        <v>54</v>
      </c>
      <c r="B23" s="194"/>
      <c r="C23" s="38"/>
      <c r="D23" s="38"/>
      <c r="E23" s="38"/>
      <c r="F23" s="38"/>
      <c r="G23" s="126"/>
      <c r="H23" s="37">
        <f>IFERROR(SOLL!O22-IF('AP Teil 1-K'!B23 = SOLL!$B$2,1, IF('AP Teil 1-K'!C23=SOLL!$B$2,2,IF('AP Teil 1-K'!D23=SOLL!$B$2,3,IF('AP Teil 1-K'!E23=SOLL!$B$2,4, IF('AP Teil 1-K'!F23=SOLL!$B$2,"-"))))),"-")</f>
        <v>1</v>
      </c>
    </row>
    <row r="24" spans="1:8" x14ac:dyDescent="0.25">
      <c r="A24" s="167" t="s">
        <v>55</v>
      </c>
      <c r="B24" s="194"/>
      <c r="C24" s="38"/>
      <c r="D24" s="38"/>
      <c r="E24" s="38"/>
      <c r="F24" s="38"/>
      <c r="G24" s="126"/>
      <c r="H24" s="37">
        <f>IFERROR(SOLL!O23-IF('AP Teil 1-K'!B24 = SOLL!$B$2,1, IF('AP Teil 1-K'!C24=SOLL!$B$2,2,IF('AP Teil 1-K'!D24=SOLL!$B$2,3,IF('AP Teil 1-K'!E24=SOLL!$B$2,4, IF('AP Teil 1-K'!F24=SOLL!$B$2,"-"))))),"-")</f>
        <v>1</v>
      </c>
    </row>
    <row r="25" spans="1:8" x14ac:dyDescent="0.25">
      <c r="A25" s="167" t="s">
        <v>56</v>
      </c>
      <c r="B25" s="194"/>
      <c r="C25" s="38"/>
      <c r="D25" s="38"/>
      <c r="E25" s="38"/>
      <c r="F25" s="38"/>
      <c r="G25" s="126"/>
      <c r="H25" s="37">
        <f>IFERROR(SOLL!O24-IF('AP Teil 1-K'!B25 = SOLL!$B$2,1, IF('AP Teil 1-K'!C25=SOLL!$B$2,2,IF('AP Teil 1-K'!D25=SOLL!$B$2,3,IF('AP Teil 1-K'!E25=SOLL!$B$2,4, IF('AP Teil 1-K'!F25=SOLL!$B$2,"-"))))),"-")</f>
        <v>1</v>
      </c>
    </row>
    <row r="26" spans="1:8" x14ac:dyDescent="0.25">
      <c r="A26" s="167" t="s">
        <v>76</v>
      </c>
      <c r="B26" s="194"/>
      <c r="C26" s="38"/>
      <c r="D26" s="38"/>
      <c r="E26" s="38"/>
      <c r="F26" s="38"/>
      <c r="G26" s="126"/>
      <c r="H26" s="37">
        <f>IFERROR(SOLL!O25-IF('AP Teil 1-K'!B26 = SOLL!$B$2,1, IF('AP Teil 1-K'!C26=SOLL!$B$2,2,IF('AP Teil 1-K'!D26=SOLL!$B$2,3,IF('AP Teil 1-K'!E26=SOLL!$B$2,4, IF('AP Teil 1-K'!F26=SOLL!$B$2,"-"))))),"-")</f>
        <v>1</v>
      </c>
    </row>
    <row r="27" spans="1:8" x14ac:dyDescent="0.25">
      <c r="A27" s="167" t="s">
        <v>57</v>
      </c>
      <c r="B27" s="36"/>
      <c r="C27" s="195"/>
      <c r="D27" s="38"/>
      <c r="E27" s="38"/>
      <c r="F27" s="38"/>
      <c r="G27" s="126"/>
      <c r="H27" s="37">
        <f>IFERROR(SOLL!O26-IF('AP Teil 1-K'!B27 = SOLL!$B$2,1, IF('AP Teil 1-K'!C27=SOLL!$B$2,2,IF('AP Teil 1-K'!D27=SOLL!$B$2,3,IF('AP Teil 1-K'!E27=SOLL!$B$2,4, IF('AP Teil 1-K'!F27=SOLL!$B$2,"-"))))),"-")</f>
        <v>2</v>
      </c>
    </row>
    <row r="28" spans="1:8" x14ac:dyDescent="0.25">
      <c r="A28" s="59"/>
      <c r="B28" s="59"/>
      <c r="C28" s="59"/>
      <c r="D28" s="59"/>
      <c r="E28" s="59"/>
      <c r="F28" s="59"/>
      <c r="G28" s="126"/>
      <c r="H28" s="37"/>
    </row>
    <row r="29" spans="1:8" ht="18" x14ac:dyDescent="0.25">
      <c r="A29" s="169" t="s">
        <v>77</v>
      </c>
      <c r="B29" s="59"/>
      <c r="C29" s="59"/>
      <c r="D29" s="59"/>
      <c r="E29" s="59"/>
      <c r="F29" s="59"/>
      <c r="G29" s="126"/>
      <c r="H29" s="37"/>
    </row>
    <row r="30" spans="1:8" x14ac:dyDescent="0.25">
      <c r="A30" s="93" t="s">
        <v>58</v>
      </c>
      <c r="B30" s="59"/>
      <c r="C30" s="59"/>
      <c r="D30" s="59"/>
      <c r="E30" s="59"/>
      <c r="F30" s="59"/>
      <c r="G30" s="126"/>
      <c r="H30" s="37"/>
    </row>
    <row r="31" spans="1:8" x14ac:dyDescent="0.25">
      <c r="A31" s="167" t="s">
        <v>59</v>
      </c>
      <c r="B31" s="38"/>
      <c r="C31" s="194"/>
      <c r="D31" s="38"/>
      <c r="E31" s="38"/>
      <c r="F31" s="38"/>
      <c r="G31" s="126"/>
      <c r="H31" s="37">
        <f>IFERROR(SOLL!O30-IF('AP Teil 1-K'!B31 = SOLL!$B$2,1, IF('AP Teil 1-K'!C31=SOLL!$B$2,2,IF('AP Teil 1-K'!D31=SOLL!$B$2,3,IF('AP Teil 1-K'!E31=SOLL!$B$2,4, IF('AP Teil 1-K'!F31=SOLL!$B$2,"-"))))),"-")</f>
        <v>2</v>
      </c>
    </row>
    <row r="32" spans="1:8" x14ac:dyDescent="0.25">
      <c r="A32" s="167" t="s">
        <v>60</v>
      </c>
      <c r="B32" s="194"/>
      <c r="C32" s="38"/>
      <c r="D32" s="38"/>
      <c r="E32" s="38"/>
      <c r="F32" s="38"/>
      <c r="G32" s="126"/>
      <c r="H32" s="37">
        <f>IFERROR(SOLL!O31-IF('AP Teil 1-K'!B32 = SOLL!$B$2,1, IF('AP Teil 1-K'!C32=SOLL!$B$2,2,IF('AP Teil 1-K'!D32=SOLL!$B$2,3,IF('AP Teil 1-K'!E32=SOLL!$B$2,4, IF('AP Teil 1-K'!F32=SOLL!$B$2,"-"))))),"-")</f>
        <v>1</v>
      </c>
    </row>
    <row r="33" spans="1:8" x14ac:dyDescent="0.25">
      <c r="A33" s="167" t="s">
        <v>61</v>
      </c>
      <c r="B33" s="38"/>
      <c r="C33" s="194"/>
      <c r="D33" s="38"/>
      <c r="E33" s="38"/>
      <c r="F33" s="38"/>
      <c r="G33" s="126"/>
      <c r="H33" s="37">
        <f>IFERROR(SOLL!O32-IF('AP Teil 1-K'!B33 = SOLL!$B$2,1, IF('AP Teil 1-K'!C33=SOLL!$B$2,2,IF('AP Teil 1-K'!D33=SOLL!$B$2,3,IF('AP Teil 1-K'!E33=SOLL!$B$2,4, IF('AP Teil 1-K'!F33=SOLL!$B$2,"-"))))),"-")</f>
        <v>2</v>
      </c>
    </row>
    <row r="34" spans="1:8" x14ac:dyDescent="0.25">
      <c r="A34" s="167" t="s">
        <v>62</v>
      </c>
      <c r="B34" s="194"/>
      <c r="C34" s="38"/>
      <c r="D34" s="38"/>
      <c r="E34" s="38"/>
      <c r="F34" s="38"/>
      <c r="G34" s="126"/>
      <c r="H34" s="37">
        <f>IFERROR(SOLL!O33-IF('AP Teil 1-K'!B34 = SOLL!$B$2,1, IF('AP Teil 1-K'!C34=SOLL!$B$2,2,IF('AP Teil 1-K'!D34=SOLL!$B$2,3,IF('AP Teil 1-K'!E34=SOLL!$B$2,4, IF('AP Teil 1-K'!F34=SOLL!$B$2,"-"))))),"-")</f>
        <v>1</v>
      </c>
    </row>
    <row r="35" spans="1:8" x14ac:dyDescent="0.25">
      <c r="A35" s="167" t="s">
        <v>63</v>
      </c>
      <c r="B35" s="194"/>
      <c r="C35" s="38"/>
      <c r="D35" s="38"/>
      <c r="E35" s="38"/>
      <c r="F35" s="38"/>
      <c r="G35" s="126"/>
      <c r="H35" s="37">
        <f>IFERROR(SOLL!O34-IF('AP Teil 1-K'!B35 = SOLL!$B$2,1, IF('AP Teil 1-K'!C35=SOLL!$B$2,2,IF('AP Teil 1-K'!D35=SOLL!$B$2,3,IF('AP Teil 1-K'!E35=SOLL!$B$2,4, IF('AP Teil 1-K'!F35=SOLL!$B$2,"-"))))),"-")</f>
        <v>1</v>
      </c>
    </row>
    <row r="36" spans="1:8" x14ac:dyDescent="0.25">
      <c r="A36" s="59"/>
      <c r="B36" s="59"/>
      <c r="C36" s="59"/>
      <c r="D36" s="59"/>
      <c r="E36" s="59"/>
      <c r="F36" s="59"/>
      <c r="G36" s="126"/>
      <c r="H36" s="37"/>
    </row>
    <row r="37" spans="1:8" x14ac:dyDescent="0.25">
      <c r="A37" s="59"/>
      <c r="B37" s="59"/>
      <c r="C37" s="59"/>
      <c r="D37" s="59"/>
      <c r="E37" s="59"/>
      <c r="F37" s="59"/>
      <c r="G37" s="126"/>
      <c r="H37" s="37"/>
    </row>
    <row r="38" spans="1:8" ht="18" x14ac:dyDescent="0.25">
      <c r="A38" s="169" t="s">
        <v>64</v>
      </c>
      <c r="B38" s="59"/>
      <c r="C38" s="59"/>
      <c r="D38" s="59"/>
      <c r="E38" s="59"/>
      <c r="F38" s="59"/>
      <c r="G38" s="126"/>
      <c r="H38" s="37"/>
    </row>
    <row r="39" spans="1:8" x14ac:dyDescent="0.25">
      <c r="A39" s="93" t="s">
        <v>78</v>
      </c>
      <c r="B39" s="59"/>
      <c r="C39" s="59"/>
      <c r="D39" s="59"/>
      <c r="E39" s="59"/>
      <c r="F39" s="59"/>
      <c r="G39" s="126"/>
      <c r="H39" s="37"/>
    </row>
    <row r="40" spans="1:8" x14ac:dyDescent="0.25">
      <c r="A40" s="168" t="s">
        <v>9</v>
      </c>
      <c r="B40" s="194"/>
      <c r="C40" s="38"/>
      <c r="D40" s="38"/>
      <c r="E40" s="38"/>
      <c r="F40" s="38"/>
      <c r="G40" s="22"/>
      <c r="H40" s="37">
        <f>IFERROR(SOLL!O39-IF('AP Teil 1-K'!B40 = SOLL!$B$2,1, IF('AP Teil 1-K'!C40=SOLL!$B$2,2,IF('AP Teil 1-K'!D40=SOLL!$B$2,3,IF('AP Teil 1-K'!E40=SOLL!$B$2,4, IF('AP Teil 1-K'!F40=SOLL!$B$2,"-"))))),"-")</f>
        <v>1</v>
      </c>
    </row>
    <row r="41" spans="1:8" x14ac:dyDescent="0.25">
      <c r="A41" s="168" t="s">
        <v>10</v>
      </c>
      <c r="B41" s="194"/>
      <c r="C41" s="38"/>
      <c r="D41" s="38"/>
      <c r="E41" s="38"/>
      <c r="F41" s="38"/>
      <c r="G41" s="126"/>
      <c r="H41" s="37">
        <f>IFERROR(SOLL!O40-IF('AP Teil 1-K'!B41 = SOLL!$B$2,1, IF('AP Teil 1-K'!C41=SOLL!$B$2,2,IF('AP Teil 1-K'!D41=SOLL!$B$2,3,IF('AP Teil 1-K'!E41=SOLL!$B$2,4, IF('AP Teil 1-K'!F41=SOLL!$B$2,"-"))))),"-")</f>
        <v>1</v>
      </c>
    </row>
    <row r="42" spans="1:8" x14ac:dyDescent="0.25">
      <c r="A42" s="168" t="s">
        <v>11</v>
      </c>
      <c r="B42" s="194"/>
      <c r="C42" s="38"/>
      <c r="D42" s="38"/>
      <c r="E42" s="38"/>
      <c r="F42" s="38"/>
      <c r="G42" s="126"/>
      <c r="H42" s="37">
        <f>IFERROR(SOLL!O41-IF('AP Teil 1-K'!B42 = SOLL!$B$2,1, IF('AP Teil 1-K'!C42=SOLL!$B$2,2,IF('AP Teil 1-K'!D42=SOLL!$B$2,3,IF('AP Teil 1-K'!E42=SOLL!$B$2,4, IF('AP Teil 1-K'!F42=SOLL!$B$2,"-"))))),"-")</f>
        <v>1</v>
      </c>
    </row>
    <row r="43" spans="1:8" x14ac:dyDescent="0.25">
      <c r="A43" s="168" t="s">
        <v>79</v>
      </c>
      <c r="B43" s="38"/>
      <c r="C43" s="194"/>
      <c r="D43" s="38"/>
      <c r="E43" s="38"/>
      <c r="F43" s="38"/>
      <c r="G43" s="126"/>
      <c r="H43" s="37">
        <f>IFERROR(SOLL!O42-IF('AP Teil 1-K'!B43 = SOLL!$B$2,1, IF('AP Teil 1-K'!C43=SOLL!$B$2,2,IF('AP Teil 1-K'!D43=SOLL!$B$2,3,IF('AP Teil 1-K'!E43=SOLL!$B$2,4, IF('AP Teil 1-K'!F43=SOLL!$B$2,"-"))))),"-")</f>
        <v>2</v>
      </c>
    </row>
    <row r="44" spans="1:8" x14ac:dyDescent="0.25">
      <c r="A44" s="59"/>
      <c r="B44" s="59"/>
      <c r="C44" s="59"/>
      <c r="D44" s="59"/>
      <c r="E44" s="59"/>
      <c r="F44" s="59"/>
      <c r="G44" s="126"/>
      <c r="H44" s="37"/>
    </row>
    <row r="45" spans="1:8" x14ac:dyDescent="0.25">
      <c r="A45" s="93" t="s">
        <v>80</v>
      </c>
      <c r="B45" s="59"/>
      <c r="C45" s="59"/>
      <c r="D45" s="59"/>
      <c r="E45" s="59"/>
      <c r="F45" s="59"/>
      <c r="G45" s="126"/>
      <c r="H45" s="37"/>
    </row>
    <row r="46" spans="1:8" x14ac:dyDescent="0.25">
      <c r="A46" s="168" t="s">
        <v>81</v>
      </c>
      <c r="B46" s="194"/>
      <c r="C46" s="38"/>
      <c r="D46" s="38"/>
      <c r="E46" s="38"/>
      <c r="F46" s="38"/>
      <c r="G46" s="126"/>
      <c r="H46" s="37">
        <f>IFERROR(SOLL!O45-IF('AP Teil 1-K'!B46 = SOLL!$B$2,1, IF('AP Teil 1-K'!C46=SOLL!$B$2,2,IF('AP Teil 1-K'!D46=SOLL!$B$2,3,IF('AP Teil 1-K'!E46=SOLL!$B$2,4, IF('AP Teil 1-K'!F46=SOLL!$B$2,"-"))))),"-")</f>
        <v>1</v>
      </c>
    </row>
    <row r="47" spans="1:8" x14ac:dyDescent="0.25">
      <c r="A47" s="168" t="s">
        <v>82</v>
      </c>
      <c r="B47" s="194"/>
      <c r="C47" s="38"/>
      <c r="D47" s="38"/>
      <c r="E47" s="38"/>
      <c r="F47" s="38"/>
      <c r="G47" s="126"/>
      <c r="H47" s="37">
        <f>IFERROR(SOLL!O46-IF('AP Teil 1-K'!B47 = SOLL!$B$2,1, IF('AP Teil 1-K'!C47=SOLL!$B$2,2,IF('AP Teil 1-K'!D47=SOLL!$B$2,3,IF('AP Teil 1-K'!E47=SOLL!$B$2,4, IF('AP Teil 1-K'!F47=SOLL!$B$2,"-"))))),"-")</f>
        <v>1</v>
      </c>
    </row>
    <row r="48" spans="1:8" x14ac:dyDescent="0.25">
      <c r="A48" s="168" t="s">
        <v>83</v>
      </c>
      <c r="B48" s="38"/>
      <c r="C48" s="194"/>
      <c r="D48" s="38"/>
      <c r="E48" s="38"/>
      <c r="F48" s="38"/>
      <c r="G48" s="126"/>
      <c r="H48" s="37">
        <f>IFERROR(SOLL!O47-IF('AP Teil 1-K'!B48 = SOLL!$B$2,1, IF('AP Teil 1-K'!C48=SOLL!$B$2,2,IF('AP Teil 1-K'!D48=SOLL!$B$2,3,IF('AP Teil 1-K'!E48=SOLL!$B$2,4, IF('AP Teil 1-K'!F48=SOLL!$B$2,"-"))))),"-")</f>
        <v>2</v>
      </c>
    </row>
    <row r="49" spans="1:8" x14ac:dyDescent="0.25">
      <c r="A49" s="168" t="s">
        <v>13</v>
      </c>
      <c r="B49" s="194"/>
      <c r="C49" s="38"/>
      <c r="D49" s="38"/>
      <c r="E49" s="38"/>
      <c r="F49" s="38"/>
      <c r="G49" s="126"/>
      <c r="H49" s="37">
        <f>IFERROR(SOLL!O48-IF('AP Teil 1-K'!B49 = SOLL!$B$2,1, IF('AP Teil 1-K'!C49=SOLL!$B$2,2,IF('AP Teil 1-K'!D49=SOLL!$B$2,3,IF('AP Teil 1-K'!E49=SOLL!$B$2,4, IF('AP Teil 1-K'!F49=SOLL!$B$2,"-"))))),"-")</f>
        <v>1</v>
      </c>
    </row>
    <row r="50" spans="1:8" x14ac:dyDescent="0.25">
      <c r="A50" s="59"/>
      <c r="B50" s="59"/>
      <c r="C50" s="59"/>
      <c r="D50" s="59"/>
      <c r="E50" s="59"/>
      <c r="F50" s="59"/>
      <c r="G50" s="126"/>
      <c r="H50" s="37"/>
    </row>
    <row r="51" spans="1:8" ht="18" x14ac:dyDescent="0.25">
      <c r="A51" s="169" t="s">
        <v>84</v>
      </c>
      <c r="B51" s="59"/>
      <c r="C51" s="59"/>
      <c r="D51" s="59"/>
      <c r="E51" s="59"/>
      <c r="F51" s="59"/>
      <c r="G51" s="126"/>
      <c r="H51" s="37"/>
    </row>
    <row r="52" spans="1:8" x14ac:dyDescent="0.25">
      <c r="A52" s="93" t="s">
        <v>85</v>
      </c>
      <c r="B52" s="59"/>
      <c r="C52" s="59"/>
      <c r="D52" s="59"/>
      <c r="E52" s="59"/>
      <c r="F52" s="59"/>
      <c r="G52" s="126"/>
      <c r="H52" s="37"/>
    </row>
    <row r="53" spans="1:8" x14ac:dyDescent="0.25">
      <c r="A53" s="167" t="s">
        <v>86</v>
      </c>
      <c r="B53" s="38"/>
      <c r="C53" s="194"/>
      <c r="D53" s="38"/>
      <c r="E53" s="38"/>
      <c r="F53" s="38"/>
      <c r="G53" s="126"/>
      <c r="H53" s="37">
        <f>IFERROR(SOLL!O52-IF('AP Teil 1-K'!B53 = SOLL!$B$2,1, IF('AP Teil 1-K'!C53=SOLL!$B$2,2,IF('AP Teil 1-K'!D53=SOLL!$B$2,3,IF('AP Teil 1-K'!E53=SOLL!$B$2,4, IF('AP Teil 1-K'!F53=SOLL!$B$2,"-"))))),"-")</f>
        <v>2</v>
      </c>
    </row>
    <row r="54" spans="1:8" x14ac:dyDescent="0.25">
      <c r="A54" s="170" t="s">
        <v>14</v>
      </c>
      <c r="B54" s="194"/>
      <c r="C54" s="38"/>
      <c r="D54" s="38"/>
      <c r="E54" s="38"/>
      <c r="F54" s="38"/>
      <c r="G54" s="126"/>
      <c r="H54" s="37">
        <f>IFERROR(SOLL!O53-IF('AP Teil 1-K'!B54 = SOLL!$B$2,1, IF('AP Teil 1-K'!C54=SOLL!$B$2,2,IF('AP Teil 1-K'!D54=SOLL!$B$2,3,IF('AP Teil 1-K'!E54=SOLL!$B$2,4, IF('AP Teil 1-K'!F54=SOLL!$B$2,"-"))))),"-")</f>
        <v>1</v>
      </c>
    </row>
    <row r="55" spans="1:8" x14ac:dyDescent="0.25">
      <c r="A55" s="170" t="s">
        <v>15</v>
      </c>
      <c r="B55" s="38"/>
      <c r="C55" s="194"/>
      <c r="D55" s="38"/>
      <c r="E55" s="38"/>
      <c r="F55" s="38"/>
      <c r="G55" s="126"/>
      <c r="H55" s="37">
        <f>IFERROR(SOLL!O54-IF('AP Teil 1-K'!B55 = SOLL!$B$2,1, IF('AP Teil 1-K'!C55=SOLL!$B$2,2,IF('AP Teil 1-K'!D55=SOLL!$B$2,3,IF('AP Teil 1-K'!E55=SOLL!$B$2,4, IF('AP Teil 1-K'!F55=SOLL!$B$2,"-"))))),"-")</f>
        <v>2</v>
      </c>
    </row>
    <row r="56" spans="1:8" x14ac:dyDescent="0.25">
      <c r="A56" s="167" t="s">
        <v>16</v>
      </c>
      <c r="B56" s="38"/>
      <c r="C56" s="194"/>
      <c r="D56" s="38"/>
      <c r="E56" s="38"/>
      <c r="F56" s="38"/>
      <c r="G56" s="126"/>
      <c r="H56" s="37">
        <f>IFERROR(SOLL!O55-IF('AP Teil 1-K'!B56 = SOLL!$B$2,1, IF('AP Teil 1-K'!C56=SOLL!$B$2,2,IF('AP Teil 1-K'!D56=SOLL!$B$2,3,IF('AP Teil 1-K'!E56=SOLL!$B$2,4, IF('AP Teil 1-K'!F56=SOLL!$B$2,"-"))))),"-")</f>
        <v>2</v>
      </c>
    </row>
    <row r="57" spans="1:8" x14ac:dyDescent="0.25">
      <c r="A57" s="167" t="s">
        <v>17</v>
      </c>
      <c r="B57" s="194"/>
      <c r="C57" s="38"/>
      <c r="D57" s="38"/>
      <c r="E57" s="38"/>
      <c r="F57" s="38"/>
      <c r="G57" s="126"/>
      <c r="H57" s="37">
        <f>IFERROR(SOLL!O56-IF('AP Teil 1-K'!B57 = SOLL!$B$2,1, IF('AP Teil 1-K'!C57=SOLL!$B$2,2,IF('AP Teil 1-K'!D57=SOLL!$B$2,3,IF('AP Teil 1-K'!E57=SOLL!$B$2,4, IF('AP Teil 1-K'!F57=SOLL!$B$2,"-"))))),"-")</f>
        <v>1</v>
      </c>
    </row>
    <row r="58" spans="1:8" x14ac:dyDescent="0.25">
      <c r="A58" s="59"/>
      <c r="B58" s="59"/>
      <c r="C58" s="59"/>
      <c r="D58" s="59"/>
      <c r="E58" s="59"/>
      <c r="F58" s="59"/>
      <c r="G58" s="126"/>
      <c r="H58" s="37"/>
    </row>
    <row r="59" spans="1:8" ht="18" x14ac:dyDescent="0.25">
      <c r="A59" s="169" t="s">
        <v>87</v>
      </c>
      <c r="B59" s="59"/>
      <c r="C59" s="59"/>
      <c r="D59" s="59"/>
      <c r="E59" s="59"/>
      <c r="F59" s="59"/>
      <c r="G59" s="126"/>
      <c r="H59" s="37"/>
    </row>
    <row r="60" spans="1:8" x14ac:dyDescent="0.25">
      <c r="A60" s="93" t="s">
        <v>88</v>
      </c>
      <c r="B60" s="59"/>
      <c r="C60" s="59"/>
      <c r="D60" s="59"/>
      <c r="E60" s="59"/>
      <c r="F60" s="59"/>
      <c r="G60" s="126"/>
      <c r="H60" s="37"/>
    </row>
    <row r="61" spans="1:8" x14ac:dyDescent="0.25">
      <c r="A61" s="167" t="s">
        <v>39</v>
      </c>
      <c r="B61" s="38"/>
      <c r="C61" s="38"/>
      <c r="D61" s="194"/>
      <c r="E61" s="38"/>
      <c r="F61" s="38"/>
      <c r="G61" s="126"/>
      <c r="H61" s="37">
        <f>IFERROR(SOLL!O60-IF('AP Teil 1-K'!B61 = SOLL!$B$2,1, IF('AP Teil 1-K'!C61=SOLL!$B$2,2,IF('AP Teil 1-K'!D61=SOLL!$B$2,3,IF('AP Teil 1-K'!E61=SOLL!$B$2,4, IF('AP Teil 1-K'!F61=SOLL!$B$2,"-"))))),"-")</f>
        <v>3</v>
      </c>
    </row>
    <row r="62" spans="1:8" x14ac:dyDescent="0.25">
      <c r="A62" s="167" t="s">
        <v>40</v>
      </c>
      <c r="B62" s="194"/>
      <c r="C62" s="38"/>
      <c r="D62" s="38"/>
      <c r="E62" s="38"/>
      <c r="F62" s="38"/>
      <c r="G62" s="126"/>
      <c r="H62" s="37">
        <f>IFERROR(SOLL!O61-IF('AP Teil 1-K'!B62 = SOLL!$B$2,1, IF('AP Teil 1-K'!C62=SOLL!$B$2,2,IF('AP Teil 1-K'!D62=SOLL!$B$2,3,IF('AP Teil 1-K'!E62=SOLL!$B$2,4, IF('AP Teil 1-K'!F62=SOLL!$B$2,"-"))))),"-")</f>
        <v>1</v>
      </c>
    </row>
    <row r="63" spans="1:8" x14ac:dyDescent="0.25">
      <c r="A63" s="167" t="s">
        <v>41</v>
      </c>
      <c r="B63" s="38"/>
      <c r="C63" s="194"/>
      <c r="D63" s="38"/>
      <c r="E63" s="38"/>
      <c r="F63" s="38"/>
      <c r="G63" s="126"/>
      <c r="H63" s="37">
        <f>IFERROR(SOLL!O62-IF('AP Teil 1-K'!B63 = SOLL!$B$2,1, IF('AP Teil 1-K'!C63=SOLL!$B$2,2,IF('AP Teil 1-K'!D63=SOLL!$B$2,3,IF('AP Teil 1-K'!E63=SOLL!$B$2,4, IF('AP Teil 1-K'!F63=SOLL!$B$2,"-"))))),"-")</f>
        <v>2</v>
      </c>
    </row>
    <row r="64" spans="1:8" x14ac:dyDescent="0.25">
      <c r="A64" s="167" t="s">
        <v>42</v>
      </c>
      <c r="B64" s="194"/>
      <c r="C64" s="38"/>
      <c r="D64" s="38"/>
      <c r="E64" s="38"/>
      <c r="F64" s="38"/>
      <c r="G64" s="126"/>
      <c r="H64" s="37">
        <f>IFERROR(SOLL!O63-IF('AP Teil 1-K'!B64 = SOLL!$B$2,1, IF('AP Teil 1-K'!C64=SOLL!$B$2,2,IF('AP Teil 1-K'!D64=SOLL!$B$2,3,IF('AP Teil 1-K'!E64=SOLL!$B$2,4, IF('AP Teil 1-K'!F64=SOLL!$B$2,"-"))))),"-")</f>
        <v>1</v>
      </c>
    </row>
    <row r="65" spans="1:8" x14ac:dyDescent="0.25">
      <c r="A65" s="167" t="s">
        <v>89</v>
      </c>
      <c r="B65" s="194"/>
      <c r="C65" s="38"/>
      <c r="D65" s="38"/>
      <c r="E65" s="38"/>
      <c r="F65" s="38"/>
      <c r="G65" s="126"/>
      <c r="H65" s="37">
        <f>IFERROR(SOLL!O64-IF('AP Teil 1-K'!B65 = SOLL!$B$2,1, IF('AP Teil 1-K'!C65=SOLL!$B$2,2,IF('AP Teil 1-K'!D65=SOLL!$B$2,3,IF('AP Teil 1-K'!E65=SOLL!$B$2,4, IF('AP Teil 1-K'!F65=SOLL!$B$2,"-"))))),"-")</f>
        <v>1</v>
      </c>
    </row>
    <row r="66" spans="1:8" x14ac:dyDescent="0.25">
      <c r="A66" s="59"/>
      <c r="B66" s="59"/>
      <c r="C66" s="59"/>
      <c r="D66" s="59"/>
      <c r="E66" s="59"/>
      <c r="F66" s="59"/>
      <c r="G66" s="126"/>
      <c r="H66" s="37"/>
    </row>
    <row r="67" spans="1:8" x14ac:dyDescent="0.25">
      <c r="A67" s="59"/>
      <c r="B67" s="59"/>
      <c r="C67" s="59"/>
      <c r="D67" s="59"/>
      <c r="E67" s="59"/>
      <c r="F67" s="59"/>
      <c r="G67" s="126"/>
      <c r="H67" s="37"/>
    </row>
    <row r="68" spans="1:8" ht="18" x14ac:dyDescent="0.25">
      <c r="A68" s="169" t="s">
        <v>90</v>
      </c>
      <c r="B68" s="59"/>
      <c r="C68" s="59"/>
      <c r="D68" s="59"/>
      <c r="E68" s="59"/>
      <c r="F68" s="59"/>
      <c r="G68" s="126"/>
      <c r="H68" s="37"/>
    </row>
    <row r="69" spans="1:8" x14ac:dyDescent="0.25">
      <c r="A69" s="93" t="s">
        <v>91</v>
      </c>
      <c r="B69" s="59"/>
      <c r="C69" s="59"/>
      <c r="D69" s="59"/>
      <c r="E69" s="59"/>
      <c r="F69" s="59"/>
      <c r="G69" s="126"/>
      <c r="H69" s="37"/>
    </row>
    <row r="70" spans="1:8" x14ac:dyDescent="0.25">
      <c r="A70" s="167" t="s">
        <v>36</v>
      </c>
      <c r="B70" s="38"/>
      <c r="C70" s="194"/>
      <c r="D70" s="38"/>
      <c r="E70" s="38"/>
      <c r="F70" s="38"/>
      <c r="G70" s="126"/>
      <c r="H70" s="37">
        <f>IFERROR(SOLL!O69-IF('AP Teil 1-K'!B70 = SOLL!$B$2,1, IF('AP Teil 1-K'!C70=SOLL!$B$2,2,IF('AP Teil 1-K'!D70=SOLL!$B$2,3,IF('AP Teil 1-K'!E70=SOLL!$B$2,4, IF('AP Teil 1-K'!F70=SOLL!$B$2,"-"))))),"-")</f>
        <v>2</v>
      </c>
    </row>
    <row r="71" spans="1:8" x14ac:dyDescent="0.25">
      <c r="A71" s="167" t="s">
        <v>35</v>
      </c>
      <c r="B71" s="38"/>
      <c r="C71" s="194"/>
      <c r="D71" s="38"/>
      <c r="E71" s="38"/>
      <c r="F71" s="38"/>
      <c r="G71" s="126"/>
      <c r="H71" s="37">
        <f>IFERROR(SOLL!O70-IF('AP Teil 1-K'!B71 = SOLL!$B$2,1, IF('AP Teil 1-K'!C71=SOLL!$B$2,2,IF('AP Teil 1-K'!D71=SOLL!$B$2,3,IF('AP Teil 1-K'!E71=SOLL!$B$2,4, IF('AP Teil 1-K'!F71=SOLL!$B$2,"-"))))),"-")</f>
        <v>2</v>
      </c>
    </row>
    <row r="72" spans="1:8" x14ac:dyDescent="0.25">
      <c r="A72" s="167" t="s">
        <v>37</v>
      </c>
      <c r="B72" s="38"/>
      <c r="C72" s="194"/>
      <c r="D72" s="38"/>
      <c r="E72" s="38"/>
      <c r="F72" s="38"/>
      <c r="G72" s="126"/>
      <c r="H72" s="37">
        <f>IFERROR(SOLL!O71-IF('AP Teil 1-K'!B72 = SOLL!$B$2,1, IF('AP Teil 1-K'!C72=SOLL!$B$2,2,IF('AP Teil 1-K'!D72=SOLL!$B$2,3,IF('AP Teil 1-K'!E72=SOLL!$B$2,4, IF('AP Teil 1-K'!F72=SOLL!$B$2,"-"))))),"-")</f>
        <v>2</v>
      </c>
    </row>
    <row r="73" spans="1:8" x14ac:dyDescent="0.25">
      <c r="A73" s="167" t="s">
        <v>24</v>
      </c>
      <c r="B73" s="194"/>
      <c r="C73" s="38"/>
      <c r="D73" s="38"/>
      <c r="E73" s="38"/>
      <c r="F73" s="38"/>
      <c r="G73" s="126"/>
      <c r="H73" s="37">
        <f>IFERROR(SOLL!O72-IF('AP Teil 1-K'!B73 = SOLL!$B$2,1, IF('AP Teil 1-K'!C73=SOLL!$B$2,2,IF('AP Teil 1-K'!D73=SOLL!$B$2,3,IF('AP Teil 1-K'!E73=SOLL!$B$2,4, IF('AP Teil 1-K'!F73=SOLL!$B$2,"-"))))),"-")</f>
        <v>1</v>
      </c>
    </row>
    <row r="74" spans="1:8" x14ac:dyDescent="0.25">
      <c r="A74" s="167" t="s">
        <v>23</v>
      </c>
      <c r="B74" s="38"/>
      <c r="C74" s="194"/>
      <c r="D74" s="38"/>
      <c r="E74" s="38"/>
      <c r="F74" s="38"/>
      <c r="G74" s="126"/>
      <c r="H74" s="37">
        <f>IFERROR(SOLL!O73-IF('AP Teil 1-K'!B74 = SOLL!$B$2,1, IF('AP Teil 1-K'!C74=SOLL!$B$2,2,IF('AP Teil 1-K'!D74=SOLL!$B$2,3,IF('AP Teil 1-K'!E74=SOLL!$B$2,4, IF('AP Teil 1-K'!F74=SOLL!$B$2,"-"))))),"-")</f>
        <v>2</v>
      </c>
    </row>
    <row r="75" spans="1:8" x14ac:dyDescent="0.25">
      <c r="A75" s="59"/>
      <c r="B75" s="59"/>
      <c r="C75" s="59"/>
      <c r="D75" s="59"/>
      <c r="E75" s="59"/>
      <c r="F75" s="59"/>
      <c r="G75" s="126"/>
      <c r="H75" s="37"/>
    </row>
    <row r="76" spans="1:8" x14ac:dyDescent="0.25">
      <c r="A76" s="93" t="s">
        <v>30</v>
      </c>
      <c r="B76" s="59"/>
      <c r="C76" s="59"/>
      <c r="D76" s="59"/>
      <c r="E76" s="59"/>
      <c r="F76" s="59"/>
      <c r="G76" s="126"/>
      <c r="H76" s="37"/>
    </row>
    <row r="77" spans="1:8" x14ac:dyDescent="0.25">
      <c r="A77" s="167" t="s">
        <v>31</v>
      </c>
      <c r="B77" s="194"/>
      <c r="C77" s="38"/>
      <c r="D77" s="38"/>
      <c r="E77" s="38"/>
      <c r="F77" s="38"/>
      <c r="G77" s="126"/>
      <c r="H77" s="37">
        <f>IFERROR(SOLL!O76-IF('AP Teil 1-K'!B77 = SOLL!$B$2,1, IF('AP Teil 1-K'!C77=SOLL!$B$2,2,IF('AP Teil 1-K'!D77=SOLL!$B$2,3,IF('AP Teil 1-K'!E77=SOLL!$B$2,4, IF('AP Teil 1-K'!F77=SOLL!$B$2,"-"))))),"-")</f>
        <v>1</v>
      </c>
    </row>
    <row r="78" spans="1:8" x14ac:dyDescent="0.25">
      <c r="A78" s="167" t="s">
        <v>32</v>
      </c>
      <c r="B78" s="194"/>
      <c r="C78" s="38"/>
      <c r="D78" s="38"/>
      <c r="E78" s="38"/>
      <c r="F78" s="38"/>
      <c r="G78" s="126"/>
      <c r="H78" s="37">
        <f>IFERROR(SOLL!O77-IF('AP Teil 1-K'!B78 = SOLL!$B$2,1, IF('AP Teil 1-K'!C78=SOLL!$B$2,2,IF('AP Teil 1-K'!D78=SOLL!$B$2,3,IF('AP Teil 1-K'!E78=SOLL!$B$2,4, IF('AP Teil 1-K'!F78=SOLL!$B$2,"-"))))),"-")</f>
        <v>1</v>
      </c>
    </row>
    <row r="79" spans="1:8" x14ac:dyDescent="0.25">
      <c r="A79" s="167" t="s">
        <v>92</v>
      </c>
      <c r="B79" s="194"/>
      <c r="C79" s="38"/>
      <c r="D79" s="38"/>
      <c r="E79" s="38"/>
      <c r="F79" s="38"/>
      <c r="G79" s="126"/>
      <c r="H79" s="37">
        <f>IFERROR(SOLL!O78-IF('AP Teil 1-K'!B79 = SOLL!$B$2,1, IF('AP Teil 1-K'!C79=SOLL!$B$2,2,IF('AP Teil 1-K'!D79=SOLL!$B$2,3,IF('AP Teil 1-K'!E79=SOLL!$B$2,4, IF('AP Teil 1-K'!F79=SOLL!$B$2,"-"))))),"-")</f>
        <v>1</v>
      </c>
    </row>
    <row r="80" spans="1:8" x14ac:dyDescent="0.25">
      <c r="A80" s="167" t="s">
        <v>33</v>
      </c>
      <c r="B80" s="194"/>
      <c r="C80" s="38"/>
      <c r="D80" s="38"/>
      <c r="E80" s="38"/>
      <c r="F80" s="38"/>
      <c r="G80" s="126"/>
      <c r="H80" s="37">
        <f>IFERROR(SOLL!O79-IF('AP Teil 1-K'!B80 = SOLL!$B$2,1, IF('AP Teil 1-K'!C80=SOLL!$B$2,2,IF('AP Teil 1-K'!D80=SOLL!$B$2,3,IF('AP Teil 1-K'!E80=SOLL!$B$2,4, IF('AP Teil 1-K'!F80=SOLL!$B$2,"-"))))),"-")</f>
        <v>1</v>
      </c>
    </row>
    <row r="81" spans="1:8" x14ac:dyDescent="0.25">
      <c r="A81" s="167" t="s">
        <v>34</v>
      </c>
      <c r="B81" s="38"/>
      <c r="C81" s="194"/>
      <c r="D81" s="38"/>
      <c r="E81" s="38"/>
      <c r="F81" s="38"/>
      <c r="G81" s="126"/>
      <c r="H81" s="37">
        <f>IFERROR(SOLL!O80-IF('AP Teil 1-K'!B81 = SOLL!$B$2,1, IF('AP Teil 1-K'!C81=SOLL!$B$2,2,IF('AP Teil 1-K'!D81=SOLL!$B$2,3,IF('AP Teil 1-K'!E81=SOLL!$B$2,4, IF('AP Teil 1-K'!F81=SOLL!$B$2,"-"))))),"-")</f>
        <v>2</v>
      </c>
    </row>
    <row r="82" spans="1:8" x14ac:dyDescent="0.25">
      <c r="A82" s="59"/>
      <c r="B82" s="59"/>
      <c r="C82" s="59"/>
      <c r="D82" s="59"/>
      <c r="E82" s="59"/>
      <c r="F82" s="59"/>
      <c r="G82" s="126"/>
      <c r="H82" s="37"/>
    </row>
    <row r="83" spans="1:8" x14ac:dyDescent="0.25">
      <c r="A83" s="93" t="s">
        <v>2</v>
      </c>
      <c r="B83" s="59"/>
      <c r="C83" s="59"/>
      <c r="D83" s="59"/>
      <c r="E83" s="59"/>
      <c r="F83" s="59"/>
      <c r="G83" s="126"/>
      <c r="H83" s="37"/>
    </row>
    <row r="84" spans="1:8" x14ac:dyDescent="0.25">
      <c r="A84" s="167" t="s">
        <v>25</v>
      </c>
      <c r="B84" s="194"/>
      <c r="C84" s="38"/>
      <c r="D84" s="38"/>
      <c r="E84" s="38"/>
      <c r="F84" s="38"/>
      <c r="G84" s="126"/>
      <c r="H84" s="37">
        <f>IFERROR(SOLL!O83-IF('AP Teil 1-K'!B84 = SOLL!$B$2,1, IF('AP Teil 1-K'!C84=SOLL!$B$2,2,IF('AP Teil 1-K'!D84=SOLL!$B$2,3,IF('AP Teil 1-K'!E84=SOLL!$B$2,4, IF('AP Teil 1-K'!F84=SOLL!$B$2,"-"))))),"-")</f>
        <v>1</v>
      </c>
    </row>
    <row r="85" spans="1:8" x14ac:dyDescent="0.25">
      <c r="A85" s="167" t="s">
        <v>26</v>
      </c>
      <c r="B85" s="38"/>
      <c r="C85" s="194"/>
      <c r="D85" s="38"/>
      <c r="E85" s="38"/>
      <c r="F85" s="38"/>
      <c r="G85" s="126"/>
      <c r="H85" s="37">
        <f>IFERROR(SOLL!O84-IF('AP Teil 1-K'!B85 = SOLL!$B$2,1, IF('AP Teil 1-K'!C85=SOLL!$B$2,2,IF('AP Teil 1-K'!D85=SOLL!$B$2,3,IF('AP Teil 1-K'!E85=SOLL!$B$2,4, IF('AP Teil 1-K'!F85=SOLL!$B$2,"-"))))),"-")</f>
        <v>2</v>
      </c>
    </row>
    <row r="86" spans="1:8" x14ac:dyDescent="0.25">
      <c r="A86" s="167" t="s">
        <v>27</v>
      </c>
      <c r="B86" s="196"/>
      <c r="C86" s="196"/>
      <c r="D86" s="196"/>
      <c r="E86" s="196"/>
      <c r="F86" s="196"/>
      <c r="G86" s="126"/>
      <c r="H86" s="37" t="str">
        <f>IFERROR(SOLL!O85-IF('AP Teil 1-K'!B86 = SOLL!$B$2,1, IF('AP Teil 1-K'!C86=SOLL!$B$2,2,IF('AP Teil 1-K'!D86=SOLL!$B$2,3,IF('AP Teil 1-K'!E86=SOLL!$B$2,4, IF('AP Teil 1-K'!F86=SOLL!$B$2,"-"))))),"-")</f>
        <v>-</v>
      </c>
    </row>
    <row r="87" spans="1:8" x14ac:dyDescent="0.25">
      <c r="A87" s="167" t="s">
        <v>28</v>
      </c>
      <c r="B87" s="194"/>
      <c r="C87" s="38"/>
      <c r="D87" s="38"/>
      <c r="E87" s="38"/>
      <c r="F87" s="38"/>
      <c r="G87" s="126"/>
      <c r="H87" s="37">
        <f>IFERROR(SOLL!O86-IF('AP Teil 1-K'!B87 = SOLL!$B$2,1, IF('AP Teil 1-K'!C87=SOLL!$B$2,2,IF('AP Teil 1-K'!D87=SOLL!$B$2,3,IF('AP Teil 1-K'!E87=SOLL!$B$2,4, IF('AP Teil 1-K'!F87=SOLL!$B$2,"-"))))),"-")</f>
        <v>1</v>
      </c>
    </row>
    <row r="88" spans="1:8" x14ac:dyDescent="0.25">
      <c r="A88" s="167" t="s">
        <v>29</v>
      </c>
      <c r="B88" s="194"/>
      <c r="C88" s="38"/>
      <c r="D88" s="38"/>
      <c r="E88" s="38"/>
      <c r="F88" s="38"/>
      <c r="G88" s="126"/>
      <c r="H88" s="37">
        <f>IFERROR(SOLL!O87-IF('AP Teil 1-K'!B88 = SOLL!$B$2,1, IF('AP Teil 1-K'!C88=SOLL!$B$2,2,IF('AP Teil 1-K'!D88=SOLL!$B$2,3,IF('AP Teil 1-K'!E88=SOLL!$B$2,4, IF('AP Teil 1-K'!F88=SOLL!$B$2,"-"))))),"-")</f>
        <v>1</v>
      </c>
    </row>
    <row r="89" spans="1:8" x14ac:dyDescent="0.25">
      <c r="A89" s="59"/>
      <c r="B89" s="59"/>
      <c r="C89" s="59"/>
      <c r="D89" s="59"/>
      <c r="E89" s="59"/>
      <c r="F89" s="59"/>
      <c r="G89" s="126"/>
      <c r="H89" s="37"/>
    </row>
    <row r="90" spans="1:8" ht="18" x14ac:dyDescent="0.25">
      <c r="A90" s="169" t="s">
        <v>93</v>
      </c>
      <c r="B90" s="59"/>
      <c r="C90" s="59"/>
      <c r="D90" s="59"/>
      <c r="E90" s="59"/>
      <c r="F90" s="59"/>
      <c r="G90" s="126"/>
      <c r="H90" s="37"/>
    </row>
    <row r="91" spans="1:8" x14ac:dyDescent="0.25">
      <c r="A91" s="93" t="s">
        <v>94</v>
      </c>
      <c r="B91" s="59"/>
      <c r="C91" s="59"/>
      <c r="D91" s="59"/>
      <c r="E91" s="59"/>
      <c r="F91" s="59"/>
      <c r="G91" s="126"/>
      <c r="H91" s="37"/>
    </row>
    <row r="92" spans="1:8" x14ac:dyDescent="0.25">
      <c r="A92" s="167" t="s">
        <v>18</v>
      </c>
      <c r="B92" s="194"/>
      <c r="C92" s="38"/>
      <c r="D92" s="38"/>
      <c r="E92" s="38"/>
      <c r="F92" s="38"/>
      <c r="G92" s="126"/>
      <c r="H92" s="37">
        <f>IFERROR(SOLL!O91-IF('AP Teil 1-K'!B92 = SOLL!$B$2,1, IF('AP Teil 1-K'!C92=SOLL!$B$2,2,IF('AP Teil 1-K'!D92=SOLL!$B$2,3,IF('AP Teil 1-K'!E92=SOLL!$B$2,4, IF('AP Teil 1-K'!F92=SOLL!$B$2,"-"))))),"-")</f>
        <v>1</v>
      </c>
    </row>
    <row r="93" spans="1:8" x14ac:dyDescent="0.25">
      <c r="A93" s="167" t="s">
        <v>19</v>
      </c>
      <c r="B93" s="38"/>
      <c r="C93" s="194"/>
      <c r="D93" s="38"/>
      <c r="E93" s="38"/>
      <c r="F93" s="38"/>
      <c r="G93" s="126"/>
      <c r="H93" s="37">
        <f>IFERROR(SOLL!O92-IF('AP Teil 1-K'!B93 = SOLL!$B$2,1, IF('AP Teil 1-K'!C93=SOLL!$B$2,2,IF('AP Teil 1-K'!D93=SOLL!$B$2,3,IF('AP Teil 1-K'!E93=SOLL!$B$2,4, IF('AP Teil 1-K'!F93=SOLL!$B$2,"-"))))),"-")</f>
        <v>2</v>
      </c>
    </row>
    <row r="94" spans="1:8" x14ac:dyDescent="0.25">
      <c r="A94" s="167" t="s">
        <v>95</v>
      </c>
      <c r="B94" s="194"/>
      <c r="C94" s="38"/>
      <c r="D94" s="38"/>
      <c r="E94" s="38"/>
      <c r="F94" s="38"/>
      <c r="G94" s="126"/>
      <c r="H94" s="37">
        <f>IFERROR(SOLL!O93-IF('AP Teil 1-K'!B94 = SOLL!$B$2,1, IF('AP Teil 1-K'!C94=SOLL!$B$2,2,IF('AP Teil 1-K'!D94=SOLL!$B$2,3,IF('AP Teil 1-K'!E94=SOLL!$B$2,4, IF('AP Teil 1-K'!F94=SOLL!$B$2,"-"))))),"-")</f>
        <v>1</v>
      </c>
    </row>
    <row r="95" spans="1:8" x14ac:dyDescent="0.25">
      <c r="A95" s="167" t="s">
        <v>20</v>
      </c>
      <c r="B95" s="194"/>
      <c r="C95" s="38"/>
      <c r="D95" s="38"/>
      <c r="E95" s="38"/>
      <c r="F95" s="38"/>
      <c r="G95" s="126"/>
      <c r="H95" s="37">
        <f>IFERROR(SOLL!O94-IF('AP Teil 1-K'!B95 = SOLL!$B$2,1, IF('AP Teil 1-K'!C95=SOLL!$B$2,2,IF('AP Teil 1-K'!D95=SOLL!$B$2,3,IF('AP Teil 1-K'!E95=SOLL!$B$2,4, IF('AP Teil 1-K'!F95=SOLL!$B$2,"-"))))),"-")</f>
        <v>1</v>
      </c>
    </row>
    <row r="96" spans="1:8" x14ac:dyDescent="0.25">
      <c r="A96" s="167" t="s">
        <v>21</v>
      </c>
      <c r="B96" s="38"/>
      <c r="C96" s="194"/>
      <c r="D96" s="38"/>
      <c r="E96" s="38"/>
      <c r="F96" s="38"/>
      <c r="G96" s="126"/>
      <c r="H96" s="37">
        <f>IFERROR(SOLL!O95-IF('AP Teil 1-K'!B96 = SOLL!$B$2,1, IF('AP Teil 1-K'!C96=SOLL!$B$2,2,IF('AP Teil 1-K'!D96=SOLL!$B$2,3,IF('AP Teil 1-K'!E96=SOLL!$B$2,4, IF('AP Teil 1-K'!F96=SOLL!$B$2,"-"))))),"-")</f>
        <v>2</v>
      </c>
    </row>
    <row r="97" spans="1:8" x14ac:dyDescent="0.25">
      <c r="A97" s="167" t="s">
        <v>22</v>
      </c>
      <c r="B97" s="38"/>
      <c r="C97" s="194"/>
      <c r="D97" s="38"/>
      <c r="E97" s="38"/>
      <c r="F97" s="38"/>
      <c r="G97" s="126"/>
      <c r="H97" s="37">
        <f>IFERROR(SOLL!O96-IF('AP Teil 1-K'!B97 = SOLL!$B$2,1, IF('AP Teil 1-K'!C97=SOLL!$B$2,2,IF('AP Teil 1-K'!D97=SOLL!$B$2,3,IF('AP Teil 1-K'!E97=SOLL!$B$2,4, IF('AP Teil 1-K'!F97=SOLL!$B$2,"-"))))),"-")</f>
        <v>2</v>
      </c>
    </row>
    <row r="98" spans="1:8" x14ac:dyDescent="0.25">
      <c r="A98" s="59"/>
      <c r="B98" s="59"/>
      <c r="C98" s="59"/>
      <c r="D98" s="59"/>
      <c r="E98" s="59"/>
      <c r="F98" s="59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F1" workbookViewId="0">
      <selection activeCell="A16" sqref="A16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91" t="s">
        <v>147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1" x14ac:dyDescent="0.25">
      <c r="A3" s="90" t="s">
        <v>67</v>
      </c>
      <c r="B3" s="216" t="str">
        <f>'2. Ausbildungsjahr'!B3</f>
        <v>-</v>
      </c>
      <c r="C3" s="215"/>
      <c r="D3" s="214" t="str">
        <f>'2. Ausbildungsjahr'!C3</f>
        <v>-</v>
      </c>
      <c r="E3" s="215"/>
      <c r="F3" s="214" t="str">
        <f>'2. Ausbildungsjahr'!D3</f>
        <v>-</v>
      </c>
      <c r="G3" s="215"/>
      <c r="H3" s="214" t="str">
        <f>'2. Ausbildungsjahr'!E3</f>
        <v>-</v>
      </c>
      <c r="I3" s="215"/>
      <c r="J3" s="214" t="str">
        <f>'2. Ausbildungsjahr'!F3</f>
        <v>-</v>
      </c>
      <c r="K3" s="215"/>
      <c r="L3" s="214" t="str">
        <f>'2. Ausbildungsjahr'!G3</f>
        <v>-</v>
      </c>
      <c r="M3" s="215"/>
      <c r="N3" s="214" t="str">
        <f>'2. Ausbildungsjahr'!H3</f>
        <v>-</v>
      </c>
      <c r="O3" s="215"/>
      <c r="P3" s="214" t="str">
        <f>'2. Ausbildungsjahr'!I3</f>
        <v>-</v>
      </c>
      <c r="Q3" s="215"/>
      <c r="R3" s="214" t="str">
        <f>'2. Ausbildungsjahr'!J3</f>
        <v>-</v>
      </c>
      <c r="S3" s="215"/>
      <c r="T3" s="214" t="str">
        <f>'2. Ausbildungsjahr'!K3</f>
        <v>-</v>
      </c>
      <c r="U3" s="215"/>
    </row>
    <row r="4" spans="1:21" ht="18" x14ac:dyDescent="0.25">
      <c r="A4" s="89" t="s">
        <v>72</v>
      </c>
      <c r="B4" s="216" t="str">
        <f>'2. Ausbildungsjahr'!B4</f>
        <v>-</v>
      </c>
      <c r="C4" s="215"/>
      <c r="D4" s="216" t="str">
        <f>'2. Ausbildungsjahr'!C4</f>
        <v>-</v>
      </c>
      <c r="E4" s="215"/>
      <c r="F4" s="216" t="str">
        <f>'2. Ausbildungsjahr'!D4</f>
        <v>-</v>
      </c>
      <c r="G4" s="215"/>
      <c r="H4" s="216" t="str">
        <f>'2. Ausbildungsjahr'!E4</f>
        <v>-</v>
      </c>
      <c r="I4" s="215"/>
      <c r="J4" s="216" t="str">
        <f>'2. Ausbildungsjahr'!F4</f>
        <v>-</v>
      </c>
      <c r="K4" s="215"/>
      <c r="L4" s="216" t="str">
        <f>'2. Ausbildungsjahr'!G4</f>
        <v>-</v>
      </c>
      <c r="M4" s="215"/>
      <c r="N4" s="216" t="str">
        <f>'2. Ausbildungsjahr'!H4</f>
        <v>-</v>
      </c>
      <c r="O4" s="215"/>
      <c r="P4" s="216" t="str">
        <f>'2. Ausbildungsjahr'!I4</f>
        <v>-</v>
      </c>
      <c r="Q4" s="215"/>
      <c r="R4" s="216" t="str">
        <f>'2. Ausbildungsjahr'!J4</f>
        <v>-</v>
      </c>
      <c r="S4" s="215"/>
      <c r="T4" s="216" t="str">
        <f>'2. Ausbildungsjahr'!K4</f>
        <v>-</v>
      </c>
      <c r="U4" s="215"/>
    </row>
    <row r="5" spans="1:21" x14ac:dyDescent="0.25">
      <c r="A5" s="33" t="s">
        <v>38</v>
      </c>
      <c r="B5" s="80" t="s">
        <v>146</v>
      </c>
      <c r="C5" s="81" t="s">
        <v>69</v>
      </c>
      <c r="D5" s="83" t="s">
        <v>146</v>
      </c>
      <c r="E5" s="84" t="s">
        <v>69</v>
      </c>
      <c r="F5" s="83" t="s">
        <v>146</v>
      </c>
      <c r="G5" s="84" t="s">
        <v>69</v>
      </c>
      <c r="H5" s="83" t="s">
        <v>146</v>
      </c>
      <c r="I5" s="84" t="s">
        <v>69</v>
      </c>
      <c r="J5" s="83" t="s">
        <v>146</v>
      </c>
      <c r="K5" s="84" t="s">
        <v>69</v>
      </c>
      <c r="L5" s="83" t="s">
        <v>146</v>
      </c>
      <c r="M5" s="84" t="s">
        <v>69</v>
      </c>
      <c r="N5" s="83" t="s">
        <v>146</v>
      </c>
      <c r="O5" s="84" t="s">
        <v>69</v>
      </c>
      <c r="P5" s="83" t="s">
        <v>146</v>
      </c>
      <c r="Q5" s="84" t="s">
        <v>69</v>
      </c>
      <c r="R5" s="83" t="s">
        <v>146</v>
      </c>
      <c r="S5" s="84" t="s">
        <v>69</v>
      </c>
      <c r="T5" s="83" t="s">
        <v>146</v>
      </c>
      <c r="U5" s="84" t="s">
        <v>69</v>
      </c>
    </row>
    <row r="6" spans="1:21" x14ac:dyDescent="0.25">
      <c r="A6" s="74" t="s">
        <v>43</v>
      </c>
      <c r="B6" s="17">
        <f>IF('2. Ausbildungsjahr'!$B6="-",0,'2. Ausbildungsjahr'!B6)</f>
        <v>0</v>
      </c>
      <c r="C6" s="79">
        <f>IF('2. Ausbildungsjahr'!$B6="-",0,'2. Ausbildungsjahr'!$B$3)</f>
        <v>0</v>
      </c>
      <c r="D6" s="83">
        <f>IF('2. Ausbildungsjahr'!C6="-",0,'2. Ausbildungsjahr'!C6)</f>
        <v>0</v>
      </c>
      <c r="E6" s="86">
        <f>IF('2. Ausbildungsjahr'!C6="-",0,'2. Ausbildungsjahr'!$C$3)</f>
        <v>0</v>
      </c>
      <c r="F6" s="83">
        <f>IF('2. Ausbildungsjahr'!D6="-",0,'2. Ausbildungsjahr'!D6)</f>
        <v>0</v>
      </c>
      <c r="G6" s="86">
        <f>IF('2. Ausbildungsjahr'!D6="-",0,'2. Ausbildungsjahr'!$D$3)</f>
        <v>0</v>
      </c>
      <c r="H6" s="83">
        <f>IF('2. Ausbildungsjahr'!E6="-",0,'2. Ausbildungsjahr'!E6)</f>
        <v>0</v>
      </c>
      <c r="I6" s="86">
        <f>IF('2. Ausbildungsjahr'!E6="-",0,'2. Ausbildungsjahr'!$E$3)</f>
        <v>0</v>
      </c>
      <c r="J6" s="83">
        <f>IF('2. Ausbildungsjahr'!F6="-",0,'2. Ausbildungsjahr'!F6)</f>
        <v>0</v>
      </c>
      <c r="K6" s="86">
        <f>IF('2. Ausbildungsjahr'!F6="-",0,'2. Ausbildungsjahr'!$F$3)</f>
        <v>0</v>
      </c>
      <c r="L6" s="83">
        <f>IF('2. Ausbildungsjahr'!G6="-",0,'2. Ausbildungsjahr'!G6)</f>
        <v>0</v>
      </c>
      <c r="M6" s="86">
        <f>IF('2. Ausbildungsjahr'!G6="-",0,'2. Ausbildungsjahr'!$G$3)</f>
        <v>0</v>
      </c>
      <c r="N6" s="83">
        <f>IF('2. Ausbildungsjahr'!H6="-",0,'2. Ausbildungsjahr'!H6)</f>
        <v>0</v>
      </c>
      <c r="O6" s="86">
        <f>IF('2. Ausbildungsjahr'!H6="-",0,'2. Ausbildungsjahr'!$H$3)</f>
        <v>0</v>
      </c>
      <c r="P6" s="83">
        <f>IF('2. Ausbildungsjahr'!I6="-",0,'2. Ausbildungsjahr'!I6)</f>
        <v>0</v>
      </c>
      <c r="Q6" s="86">
        <f>IF('2. Ausbildungsjahr'!I6="-",0,'2. Ausbildungsjahr'!$I$3)</f>
        <v>0</v>
      </c>
      <c r="R6" s="83">
        <f>IF('2. Ausbildungsjahr'!J6="-",0,'2. Ausbildungsjahr'!J6)</f>
        <v>0</v>
      </c>
      <c r="S6" s="86">
        <f>IF('2. Ausbildungsjahr'!J6="-",0,'2. Ausbildungsjahr'!$J$3)</f>
        <v>0</v>
      </c>
      <c r="T6" s="83">
        <f>IF('2. Ausbildungsjahr'!K6="-",0,'2. Ausbildungsjahr'!K6)</f>
        <v>0</v>
      </c>
      <c r="U6" s="84">
        <f>IF('2. Ausbildungsjahr'!K6="-",0,'2. Ausbildungsjahr'!$K$3)</f>
        <v>0</v>
      </c>
    </row>
    <row r="7" spans="1:21" x14ac:dyDescent="0.25">
      <c r="A7" s="74" t="s">
        <v>44</v>
      </c>
      <c r="B7" s="17">
        <f>IF('2. Ausbildungsjahr'!$B7="-",0,'2. Ausbildungsjahr'!B7)</f>
        <v>0</v>
      </c>
      <c r="C7" s="79">
        <f>IF('2. Ausbildungsjahr'!$B7="-",0,'2. Ausbildungsjahr'!$B$3)</f>
        <v>0</v>
      </c>
      <c r="D7" s="17">
        <f>IF('2. Ausbildungsjahr'!C7="-",0,'2. Ausbildungsjahr'!C7)</f>
        <v>0</v>
      </c>
      <c r="E7" s="79">
        <f>IF('2. Ausbildungsjahr'!C7="-",0,'2. Ausbildungsjahr'!$C$3)</f>
        <v>0</v>
      </c>
      <c r="F7" s="17">
        <f>IF('2. Ausbildungsjahr'!D7="-",0,'2. Ausbildungsjahr'!D7)</f>
        <v>0</v>
      </c>
      <c r="G7" s="79">
        <f>IF('2. Ausbildungsjahr'!D7="-",0,'2. Ausbildungsjahr'!$D$3)</f>
        <v>0</v>
      </c>
      <c r="H7" s="17">
        <f>IF('2. Ausbildungsjahr'!E7="-",0,'2. Ausbildungsjahr'!E7)</f>
        <v>0</v>
      </c>
      <c r="I7" s="79">
        <f>IF('2. Ausbildungsjahr'!E7="-",0,'2. Ausbildungsjahr'!$E$3)</f>
        <v>0</v>
      </c>
      <c r="J7" s="17">
        <f>IF('2. Ausbildungsjahr'!F7="-",0,'2. Ausbildungsjahr'!F7)</f>
        <v>0</v>
      </c>
      <c r="K7" s="79">
        <f>IF('2. Ausbildungsjahr'!F7="-",0,'2. Ausbildungsjahr'!$F$3)</f>
        <v>0</v>
      </c>
      <c r="L7" s="17">
        <f>IF('2. Ausbildungsjahr'!G7="-",0,'2. Ausbildungsjahr'!G7)</f>
        <v>0</v>
      </c>
      <c r="M7" s="79">
        <f>IF('2. Ausbildungsjahr'!G7="-",0,'2. Ausbildungsjahr'!$G$3)</f>
        <v>0</v>
      </c>
      <c r="N7" s="17">
        <f>IF('2. Ausbildungsjahr'!H7="-",0,'2. Ausbildungsjahr'!H7)</f>
        <v>0</v>
      </c>
      <c r="O7" s="79">
        <f>IF('2. Ausbildungsjahr'!H7="-",0,'2. Ausbildungsjahr'!$H$3)</f>
        <v>0</v>
      </c>
      <c r="P7" s="17">
        <f>IF('2. Ausbildungsjahr'!I7="-",0,'2. Ausbildungsjahr'!I7)</f>
        <v>0</v>
      </c>
      <c r="Q7" s="79">
        <f>IF('2. Ausbildungsjahr'!I7="-",0,'2. Ausbildungsjahr'!$I$3)</f>
        <v>0</v>
      </c>
      <c r="R7" s="17">
        <f>IF('2. Ausbildungsjahr'!J7="-",0,'2. Ausbildungsjahr'!J7)</f>
        <v>0</v>
      </c>
      <c r="S7" s="79">
        <f>IF('2. Ausbildungsjahr'!J7="-",0,'2. Ausbildungsjahr'!$J$3)</f>
        <v>0</v>
      </c>
      <c r="T7" s="17">
        <f>IF('2. Ausbildungsjahr'!K7="-",0,'2. Ausbildungsjahr'!K7)</f>
        <v>0</v>
      </c>
      <c r="U7" s="13">
        <f>IF('2. Ausbildungsjahr'!K7="-",0,'2. Ausbildungsjahr'!$K$3)</f>
        <v>0</v>
      </c>
    </row>
    <row r="8" spans="1:21" x14ac:dyDescent="0.25">
      <c r="A8" s="74" t="s">
        <v>73</v>
      </c>
      <c r="B8" s="17">
        <f>IF('2. Ausbildungsjahr'!$B8="-",0,'2. Ausbildungsjahr'!B8)</f>
        <v>0</v>
      </c>
      <c r="C8" s="79">
        <f>IF('2. Ausbildungsjahr'!$B8="-",0,'2. Ausbildungsjahr'!$B$3)</f>
        <v>0</v>
      </c>
      <c r="D8" s="17">
        <f>IF('2. Ausbildungsjahr'!C8="-",0,'2. Ausbildungsjahr'!C8)</f>
        <v>0</v>
      </c>
      <c r="E8" s="79">
        <f>IF('2. Ausbildungsjahr'!C8="-",0,'2. Ausbildungsjahr'!$C$3)</f>
        <v>0</v>
      </c>
      <c r="F8" s="17">
        <f>IF('2. Ausbildungsjahr'!D8="-",0,'2. Ausbildungsjahr'!D8)</f>
        <v>0</v>
      </c>
      <c r="G8" s="79">
        <f>IF('2. Ausbildungsjahr'!D8="-",0,'2. Ausbildungsjahr'!$D$3)</f>
        <v>0</v>
      </c>
      <c r="H8" s="17">
        <f>IF('2. Ausbildungsjahr'!E8="-",0,'2. Ausbildungsjahr'!E8)</f>
        <v>0</v>
      </c>
      <c r="I8" s="79">
        <f>IF('2. Ausbildungsjahr'!E8="-",0,'2. Ausbildungsjahr'!$E$3)</f>
        <v>0</v>
      </c>
      <c r="J8" s="17">
        <f>IF('2. Ausbildungsjahr'!F8="-",0,'2. Ausbildungsjahr'!F8)</f>
        <v>0</v>
      </c>
      <c r="K8" s="79">
        <f>IF('2. Ausbildungsjahr'!F8="-",0,'2. Ausbildungsjahr'!$F$3)</f>
        <v>0</v>
      </c>
      <c r="L8" s="17">
        <f>IF('2. Ausbildungsjahr'!G8="-",0,'2. Ausbildungsjahr'!G8)</f>
        <v>0</v>
      </c>
      <c r="M8" s="79">
        <f>IF('2. Ausbildungsjahr'!G8="-",0,'2. Ausbildungsjahr'!$G$3)</f>
        <v>0</v>
      </c>
      <c r="N8" s="17">
        <f>IF('2. Ausbildungsjahr'!H8="-",0,'2. Ausbildungsjahr'!H8)</f>
        <v>0</v>
      </c>
      <c r="O8" s="79">
        <f>IF('2. Ausbildungsjahr'!H8="-",0,'2. Ausbildungsjahr'!$H$3)</f>
        <v>0</v>
      </c>
      <c r="P8" s="17">
        <f>IF('2. Ausbildungsjahr'!I8="-",0,'2. Ausbildungsjahr'!I8)</f>
        <v>0</v>
      </c>
      <c r="Q8" s="79">
        <f>IF('2. Ausbildungsjahr'!I8="-",0,'2. Ausbildungsjahr'!$I$3)</f>
        <v>0</v>
      </c>
      <c r="R8" s="17">
        <f>IF('2. Ausbildungsjahr'!J8="-",0,'2. Ausbildungsjahr'!J8)</f>
        <v>0</v>
      </c>
      <c r="S8" s="79">
        <f>IF('2. Ausbildungsjahr'!J8="-",0,'2. Ausbildungsjahr'!$J$3)</f>
        <v>0</v>
      </c>
      <c r="T8" s="17">
        <f>IF('2. Ausbildungsjahr'!K8="-",0,'2. Ausbildungsjahr'!K8)</f>
        <v>0</v>
      </c>
      <c r="U8" s="13">
        <f>IF('2. Ausbildungsjahr'!K8="-",0,'2. Ausbildungsjahr'!$K$3)</f>
        <v>0</v>
      </c>
    </row>
    <row r="9" spans="1:21" x14ac:dyDescent="0.25">
      <c r="A9" s="74" t="s">
        <v>74</v>
      </c>
      <c r="B9" s="17">
        <f>IF('2. Ausbildungsjahr'!$B9="-",0,'2. Ausbildungsjahr'!B9)</f>
        <v>0</v>
      </c>
      <c r="C9" s="79">
        <f>IF('2. Ausbildungsjahr'!$B9="-",0,'2. Ausbildungsjahr'!$B$3)</f>
        <v>0</v>
      </c>
      <c r="D9" s="17">
        <f>IF('2. Ausbildungsjahr'!C9="-",0,'2. Ausbildungsjahr'!C9)</f>
        <v>0</v>
      </c>
      <c r="E9" s="79">
        <f>IF('2. Ausbildungsjahr'!C9="-",0,'2. Ausbildungsjahr'!$C$3)</f>
        <v>0</v>
      </c>
      <c r="F9" s="17">
        <f>IF('2. Ausbildungsjahr'!D9="-",0,'2. Ausbildungsjahr'!D9)</f>
        <v>0</v>
      </c>
      <c r="G9" s="79">
        <f>IF('2. Ausbildungsjahr'!D9="-",0,'2. Ausbildungsjahr'!$D$3)</f>
        <v>0</v>
      </c>
      <c r="H9" s="17">
        <f>IF('2. Ausbildungsjahr'!E9="-",0,'2. Ausbildungsjahr'!E9)</f>
        <v>0</v>
      </c>
      <c r="I9" s="79">
        <f>IF('2. Ausbildungsjahr'!E9="-",0,'2. Ausbildungsjahr'!$E$3)</f>
        <v>0</v>
      </c>
      <c r="J9" s="17">
        <f>IF('2. Ausbildungsjahr'!F9="-",0,'2. Ausbildungsjahr'!F9)</f>
        <v>0</v>
      </c>
      <c r="K9" s="79">
        <f>IF('2. Ausbildungsjahr'!F9="-",0,'2. Ausbildungsjahr'!$F$3)</f>
        <v>0</v>
      </c>
      <c r="L9" s="17">
        <f>IF('2. Ausbildungsjahr'!G9="-",0,'2. Ausbildungsjahr'!G9)</f>
        <v>0</v>
      </c>
      <c r="M9" s="79">
        <f>IF('2. Ausbildungsjahr'!G9="-",0,'2. Ausbildungsjahr'!$G$3)</f>
        <v>0</v>
      </c>
      <c r="N9" s="17">
        <f>IF('2. Ausbildungsjahr'!H9="-",0,'2. Ausbildungsjahr'!H9)</f>
        <v>0</v>
      </c>
      <c r="O9" s="79">
        <f>IF('2. Ausbildungsjahr'!H9="-",0,'2. Ausbildungsjahr'!$H$3)</f>
        <v>0</v>
      </c>
      <c r="P9" s="17">
        <f>IF('2. Ausbildungsjahr'!I9="-",0,'2. Ausbildungsjahr'!I9)</f>
        <v>0</v>
      </c>
      <c r="Q9" s="79">
        <f>IF('2. Ausbildungsjahr'!I9="-",0,'2. Ausbildungsjahr'!$I$3)</f>
        <v>0</v>
      </c>
      <c r="R9" s="17">
        <f>IF('2. Ausbildungsjahr'!J9="-",0,'2. Ausbildungsjahr'!J9)</f>
        <v>0</v>
      </c>
      <c r="S9" s="79">
        <f>IF('2. Ausbildungsjahr'!J9="-",0,'2. Ausbildungsjahr'!$J$3)</f>
        <v>0</v>
      </c>
      <c r="T9" s="17">
        <f>IF('2. Ausbildungsjahr'!K9="-",0,'2. Ausbildungsjahr'!K9)</f>
        <v>0</v>
      </c>
      <c r="U9" s="13">
        <f>IF('2. Ausbildungsjahr'!K9="-",0,'2. Ausbildungsjahr'!$K$3)</f>
        <v>0</v>
      </c>
    </row>
    <row r="10" spans="1:21" x14ac:dyDescent="0.25">
      <c r="A10" s="74" t="s">
        <v>45</v>
      </c>
      <c r="B10" s="17">
        <f>IF('2. Ausbildungsjahr'!$B10="-",0,'2. Ausbildungsjahr'!B10)</f>
        <v>0</v>
      </c>
      <c r="C10" s="79">
        <f>IF('2. Ausbildungsjahr'!$B10="-",0,'2. Ausbildungsjahr'!$B$3)</f>
        <v>0</v>
      </c>
      <c r="D10" s="17">
        <f>IF('2. Ausbildungsjahr'!C10="-",0,'2. Ausbildungsjahr'!C10)</f>
        <v>0</v>
      </c>
      <c r="E10" s="79">
        <f>IF('2. Ausbildungsjahr'!C10="-",0,'2. Ausbildungsjahr'!$C$3)</f>
        <v>0</v>
      </c>
      <c r="F10" s="17">
        <f>IF('2. Ausbildungsjahr'!D10="-",0,'2. Ausbildungsjahr'!D10)</f>
        <v>0</v>
      </c>
      <c r="G10" s="79">
        <f>IF('2. Ausbildungsjahr'!D10="-",0,'2. Ausbildungsjahr'!$D$3)</f>
        <v>0</v>
      </c>
      <c r="H10" s="17">
        <f>IF('2. Ausbildungsjahr'!E10="-",0,'2. Ausbildungsjahr'!E10)</f>
        <v>0</v>
      </c>
      <c r="I10" s="79">
        <f>IF('2. Ausbildungsjahr'!E10="-",0,'2. Ausbildungsjahr'!$E$3)</f>
        <v>0</v>
      </c>
      <c r="J10" s="17">
        <f>IF('2. Ausbildungsjahr'!F10="-",0,'2. Ausbildungsjahr'!F10)</f>
        <v>0</v>
      </c>
      <c r="K10" s="79">
        <f>IF('2. Ausbildungsjahr'!F10="-",0,'2. Ausbildungsjahr'!$F$3)</f>
        <v>0</v>
      </c>
      <c r="L10" s="17">
        <f>IF('2. Ausbildungsjahr'!G10="-",0,'2. Ausbildungsjahr'!G10)</f>
        <v>0</v>
      </c>
      <c r="M10" s="79">
        <f>IF('2. Ausbildungsjahr'!G10="-",0,'2. Ausbildungsjahr'!$G$3)</f>
        <v>0</v>
      </c>
      <c r="N10" s="17">
        <f>IF('2. Ausbildungsjahr'!H10="-",0,'2. Ausbildungsjahr'!H10)</f>
        <v>0</v>
      </c>
      <c r="O10" s="79">
        <f>IF('2. Ausbildungsjahr'!H10="-",0,'2. Ausbildungsjahr'!$H$3)</f>
        <v>0</v>
      </c>
      <c r="P10" s="17">
        <f>IF('2. Ausbildungsjahr'!I10="-",0,'2. Ausbildungsjahr'!I10)</f>
        <v>0</v>
      </c>
      <c r="Q10" s="79">
        <f>IF('2. Ausbildungsjahr'!I10="-",0,'2. Ausbildungsjahr'!$I$3)</f>
        <v>0</v>
      </c>
      <c r="R10" s="17">
        <f>IF('2. Ausbildungsjahr'!J10="-",0,'2. Ausbildungsjahr'!J10)</f>
        <v>0</v>
      </c>
      <c r="S10" s="79">
        <f>IF('2. Ausbildungsjahr'!J10="-",0,'2. Ausbildungsjahr'!$J$3)</f>
        <v>0</v>
      </c>
      <c r="T10" s="17">
        <f>IF('2. Ausbildungsjahr'!K10="-",0,'2. Ausbildungsjahr'!K10)</f>
        <v>0</v>
      </c>
      <c r="U10" s="13">
        <f>IF('2. Ausbildungsjahr'!K10="-",0,'2. Ausbildungsjahr'!$K$3)</f>
        <v>0</v>
      </c>
    </row>
    <row r="11" spans="1:21" x14ac:dyDescent="0.25">
      <c r="A11" s="74" t="s">
        <v>46</v>
      </c>
      <c r="B11" s="17">
        <f>IF('2. Ausbildungsjahr'!$B11="-",0,'2. Ausbildungsjahr'!B11)</f>
        <v>0</v>
      </c>
      <c r="C11" s="79">
        <f>IF('2. Ausbildungsjahr'!$B11="-",0,'2. Ausbildungsjahr'!$B$3)</f>
        <v>0</v>
      </c>
      <c r="D11" s="17">
        <f>IF('2. Ausbildungsjahr'!C11="-",0,'2. Ausbildungsjahr'!C11)</f>
        <v>0</v>
      </c>
      <c r="E11" s="79">
        <f>IF('2. Ausbildungsjahr'!C11="-",0,'2. Ausbildungsjahr'!$C$3)</f>
        <v>0</v>
      </c>
      <c r="F11" s="17">
        <f>IF('2. Ausbildungsjahr'!D11="-",0,'2. Ausbildungsjahr'!D11)</f>
        <v>0</v>
      </c>
      <c r="G11" s="79">
        <f>IF('2. Ausbildungsjahr'!D11="-",0,'2. Ausbildungsjahr'!$D$3)</f>
        <v>0</v>
      </c>
      <c r="H11" s="17">
        <f>IF('2. Ausbildungsjahr'!E11="-",0,'2. Ausbildungsjahr'!E11)</f>
        <v>0</v>
      </c>
      <c r="I11" s="79">
        <f>IF('2. Ausbildungsjahr'!E11="-",0,'2. Ausbildungsjahr'!$E$3)</f>
        <v>0</v>
      </c>
      <c r="J11" s="17">
        <f>IF('2. Ausbildungsjahr'!F11="-",0,'2. Ausbildungsjahr'!F11)</f>
        <v>0</v>
      </c>
      <c r="K11" s="79">
        <f>IF('2. Ausbildungsjahr'!F11="-",0,'2. Ausbildungsjahr'!$F$3)</f>
        <v>0</v>
      </c>
      <c r="L11" s="17">
        <f>IF('2. Ausbildungsjahr'!G11="-",0,'2. Ausbildungsjahr'!G11)</f>
        <v>0</v>
      </c>
      <c r="M11" s="79">
        <f>IF('2. Ausbildungsjahr'!G11="-",0,'2. Ausbildungsjahr'!$G$3)</f>
        <v>0</v>
      </c>
      <c r="N11" s="17">
        <f>IF('2. Ausbildungsjahr'!H11="-",0,'2. Ausbildungsjahr'!H11)</f>
        <v>0</v>
      </c>
      <c r="O11" s="79">
        <f>IF('2. Ausbildungsjahr'!H11="-",0,'2. Ausbildungsjahr'!$H$3)</f>
        <v>0</v>
      </c>
      <c r="P11" s="17">
        <f>IF('2. Ausbildungsjahr'!I11="-",0,'2. Ausbildungsjahr'!I11)</f>
        <v>0</v>
      </c>
      <c r="Q11" s="79">
        <f>IF('2. Ausbildungsjahr'!I11="-",0,'2. Ausbildungsjahr'!$I$3)</f>
        <v>0</v>
      </c>
      <c r="R11" s="17">
        <f>IF('2. Ausbildungsjahr'!J11="-",0,'2. Ausbildungsjahr'!J11)</f>
        <v>0</v>
      </c>
      <c r="S11" s="79">
        <f>IF('2. Ausbildungsjahr'!J11="-",0,'2. Ausbildungsjahr'!$J$3)</f>
        <v>0</v>
      </c>
      <c r="T11" s="17">
        <f>IF('2. Ausbildungsjahr'!K11="-",0,'2. Ausbildungsjahr'!K11)</f>
        <v>0</v>
      </c>
      <c r="U11" s="13">
        <f>IF('2. Ausbildungsjahr'!K11="-",0,'2. Ausbildungsjahr'!$K$3)</f>
        <v>0</v>
      </c>
    </row>
    <row r="12" spans="1:21" x14ac:dyDescent="0.25">
      <c r="A12" s="59"/>
      <c r="B12" s="17"/>
      <c r="C12" s="79"/>
      <c r="D12" s="17"/>
      <c r="E12" s="79"/>
      <c r="F12" s="17"/>
      <c r="G12" s="79"/>
      <c r="H12" s="17"/>
      <c r="I12" s="79"/>
      <c r="J12" s="17"/>
      <c r="K12" s="79"/>
      <c r="L12" s="17"/>
      <c r="M12" s="79"/>
      <c r="N12" s="17"/>
      <c r="O12" s="79"/>
      <c r="P12" s="17"/>
      <c r="Q12" s="79"/>
      <c r="R12" s="17"/>
      <c r="S12" s="79"/>
      <c r="T12" s="17"/>
      <c r="U12" s="13"/>
    </row>
    <row r="13" spans="1:21" ht="18" x14ac:dyDescent="0.25">
      <c r="A13" s="92" t="s">
        <v>75</v>
      </c>
      <c r="B13" s="17"/>
      <c r="C13" s="79"/>
      <c r="D13" s="17"/>
      <c r="E13" s="79"/>
      <c r="F13" s="17"/>
      <c r="G13" s="79"/>
      <c r="H13" s="17"/>
      <c r="I13" s="79"/>
      <c r="J13" s="17"/>
      <c r="K13" s="79"/>
      <c r="L13" s="17"/>
      <c r="M13" s="79"/>
      <c r="N13" s="17"/>
      <c r="O13" s="79"/>
      <c r="P13" s="17"/>
      <c r="Q13" s="79"/>
      <c r="R13" s="17"/>
      <c r="S13" s="79"/>
      <c r="T13" s="17"/>
      <c r="U13" s="13"/>
    </row>
    <row r="14" spans="1:21" x14ac:dyDescent="0.25">
      <c r="A14" s="93" t="s">
        <v>47</v>
      </c>
      <c r="B14" s="17"/>
      <c r="C14" s="79"/>
      <c r="D14" s="17"/>
      <c r="E14" s="79"/>
      <c r="F14" s="17"/>
      <c r="G14" s="79"/>
      <c r="H14" s="17"/>
      <c r="I14" s="79"/>
      <c r="J14" s="17"/>
      <c r="K14" s="79"/>
      <c r="L14" s="17"/>
      <c r="M14" s="79"/>
      <c r="N14" s="17"/>
      <c r="O14" s="79"/>
      <c r="P14" s="17"/>
      <c r="Q14" s="79"/>
      <c r="R14" s="17"/>
      <c r="S14" s="79"/>
      <c r="T14" s="17"/>
      <c r="U14" s="13"/>
    </row>
    <row r="15" spans="1:21" x14ac:dyDescent="0.25">
      <c r="A15" s="94" t="s">
        <v>48</v>
      </c>
      <c r="B15" s="17">
        <f>IF('2. Ausbildungsjahr'!$B15="-",0,'2. Ausbildungsjahr'!B15)</f>
        <v>0</v>
      </c>
      <c r="C15" s="79">
        <f>IF('2. Ausbildungsjahr'!$B15="-",0,'2. Ausbildungsjahr'!$B$3)</f>
        <v>0</v>
      </c>
      <c r="D15" s="17">
        <f>IF('2. Ausbildungsjahr'!C15="-",0,'2. Ausbildungsjahr'!C15)</f>
        <v>0</v>
      </c>
      <c r="E15" s="79">
        <f>IF('2. Ausbildungsjahr'!C15="-",0,'2. Ausbildungsjahr'!$C$3)</f>
        <v>0</v>
      </c>
      <c r="F15" s="17">
        <f>IF('2. Ausbildungsjahr'!D15="-",0,'2. Ausbildungsjahr'!D15)</f>
        <v>0</v>
      </c>
      <c r="G15" s="79">
        <f>IF('2. Ausbildungsjahr'!D15="-",0,'2. Ausbildungsjahr'!$D$3)</f>
        <v>0</v>
      </c>
      <c r="H15" s="17">
        <f>IF('2. Ausbildungsjahr'!E15="-",0,'2. Ausbildungsjahr'!E15)</f>
        <v>0</v>
      </c>
      <c r="I15" s="79">
        <f>IF('2. Ausbildungsjahr'!E15="-",0,'2. Ausbildungsjahr'!$E$3)</f>
        <v>0</v>
      </c>
      <c r="J15" s="17">
        <f>IF('2. Ausbildungsjahr'!F15="-",0,'2. Ausbildungsjahr'!F15)</f>
        <v>0</v>
      </c>
      <c r="K15" s="79">
        <f>IF('2. Ausbildungsjahr'!F15="-",0,'2. Ausbildungsjahr'!$F$3)</f>
        <v>0</v>
      </c>
      <c r="L15" s="17">
        <f>IF('2. Ausbildungsjahr'!G15="-",0,'2. Ausbildungsjahr'!G15)</f>
        <v>0</v>
      </c>
      <c r="M15" s="79">
        <f>IF('2. Ausbildungsjahr'!G15="-",0,'2. Ausbildungsjahr'!$G$3)</f>
        <v>0</v>
      </c>
      <c r="N15" s="17">
        <f>IF('2. Ausbildungsjahr'!H15="-",0,'2. Ausbildungsjahr'!H15)</f>
        <v>0</v>
      </c>
      <c r="O15" s="79">
        <f>IF('2. Ausbildungsjahr'!H15="-",0,'2. Ausbildungsjahr'!$H$3)</f>
        <v>0</v>
      </c>
      <c r="P15" s="17">
        <f>IF('2. Ausbildungsjahr'!I15="-",0,'2. Ausbildungsjahr'!I15)</f>
        <v>0</v>
      </c>
      <c r="Q15" s="79">
        <f>IF('2. Ausbildungsjahr'!I15="-",0,'2. Ausbildungsjahr'!$I$3)</f>
        <v>0</v>
      </c>
      <c r="R15" s="17">
        <f>IF('2. Ausbildungsjahr'!J15="-",0,'2. Ausbildungsjahr'!J15)</f>
        <v>0</v>
      </c>
      <c r="S15" s="79">
        <f>IF('2. Ausbildungsjahr'!J15="-",0,'2. Ausbildungsjahr'!$J$3)</f>
        <v>0</v>
      </c>
      <c r="T15" s="17">
        <f>IF('2. Ausbildungsjahr'!K15="-",0,'2. Ausbildungsjahr'!K15)</f>
        <v>0</v>
      </c>
      <c r="U15" s="13">
        <f>IF('2. Ausbildungsjahr'!K15="-",0,'2. Ausbildungsjahr'!$K$3)</f>
        <v>0</v>
      </c>
    </row>
    <row r="16" spans="1:21" x14ac:dyDescent="0.25">
      <c r="A16" s="94" t="s">
        <v>49</v>
      </c>
      <c r="B16" s="17">
        <f>IF('2. Ausbildungsjahr'!$B16="-",0,'2. Ausbildungsjahr'!B16)</f>
        <v>0</v>
      </c>
      <c r="C16" s="79">
        <f>IF('2. Ausbildungsjahr'!$B16="-",0,'2. Ausbildungsjahr'!$B$3)</f>
        <v>0</v>
      </c>
      <c r="D16" s="17">
        <f>IF('2. Ausbildungsjahr'!C16="-",0,'2. Ausbildungsjahr'!C16)</f>
        <v>0</v>
      </c>
      <c r="E16" s="79">
        <f>IF('2. Ausbildungsjahr'!C16="-",0,'2. Ausbildungsjahr'!$C$3)</f>
        <v>0</v>
      </c>
      <c r="F16" s="17">
        <f>IF('2. Ausbildungsjahr'!D16="-",0,'2. Ausbildungsjahr'!D16)</f>
        <v>0</v>
      </c>
      <c r="G16" s="79">
        <f>IF('2. Ausbildungsjahr'!D16="-",0,'2. Ausbildungsjahr'!$D$3)</f>
        <v>0</v>
      </c>
      <c r="H16" s="17">
        <f>IF('2. Ausbildungsjahr'!E16="-",0,'2. Ausbildungsjahr'!E16)</f>
        <v>0</v>
      </c>
      <c r="I16" s="79">
        <f>IF('2. Ausbildungsjahr'!E16="-",0,'2. Ausbildungsjahr'!$E$3)</f>
        <v>0</v>
      </c>
      <c r="J16" s="17">
        <f>IF('2. Ausbildungsjahr'!F16="-",0,'2. Ausbildungsjahr'!F16)</f>
        <v>0</v>
      </c>
      <c r="K16" s="79">
        <f>IF('2. Ausbildungsjahr'!F16="-",0,'2. Ausbildungsjahr'!$F$3)</f>
        <v>0</v>
      </c>
      <c r="L16" s="17">
        <f>IF('2. Ausbildungsjahr'!G16="-",0,'2. Ausbildungsjahr'!G16)</f>
        <v>0</v>
      </c>
      <c r="M16" s="79">
        <f>IF('2. Ausbildungsjahr'!G16="-",0,'2. Ausbildungsjahr'!$G$3)</f>
        <v>0</v>
      </c>
      <c r="N16" s="17">
        <f>IF('2. Ausbildungsjahr'!H16="-",0,'2. Ausbildungsjahr'!H16)</f>
        <v>0</v>
      </c>
      <c r="O16" s="79">
        <f>IF('2. Ausbildungsjahr'!H16="-",0,'2. Ausbildungsjahr'!$H$3)</f>
        <v>0</v>
      </c>
      <c r="P16" s="17">
        <f>IF('2. Ausbildungsjahr'!I16="-",0,'2. Ausbildungsjahr'!I16)</f>
        <v>0</v>
      </c>
      <c r="Q16" s="79">
        <f>IF('2. Ausbildungsjahr'!I16="-",0,'2. Ausbildungsjahr'!$I$3)</f>
        <v>0</v>
      </c>
      <c r="R16" s="17">
        <f>IF('2. Ausbildungsjahr'!J16="-",0,'2. Ausbildungsjahr'!J16)</f>
        <v>0</v>
      </c>
      <c r="S16" s="79">
        <f>IF('2. Ausbildungsjahr'!J16="-",0,'2. Ausbildungsjahr'!$J$3)</f>
        <v>0</v>
      </c>
      <c r="T16" s="17">
        <f>IF('2. Ausbildungsjahr'!K16="-",0,'2. Ausbildungsjahr'!K16)</f>
        <v>0</v>
      </c>
      <c r="U16" s="13">
        <f>IF('2. Ausbildungsjahr'!K16="-",0,'2. Ausbildungsjahr'!$K$3)</f>
        <v>0</v>
      </c>
    </row>
    <row r="17" spans="1:21" x14ac:dyDescent="0.25">
      <c r="A17" s="94" t="s">
        <v>50</v>
      </c>
      <c r="B17" s="17">
        <f>IF('2. Ausbildungsjahr'!$B17="-",0,'2. Ausbildungsjahr'!B17)</f>
        <v>0</v>
      </c>
      <c r="C17" s="79">
        <f>IF('2. Ausbildungsjahr'!$B17="-",0,'2. Ausbildungsjahr'!$B$3)</f>
        <v>0</v>
      </c>
      <c r="D17" s="17">
        <f>IF('2. Ausbildungsjahr'!C17="-",0,'2. Ausbildungsjahr'!C17)</f>
        <v>0</v>
      </c>
      <c r="E17" s="79">
        <f>IF('2. Ausbildungsjahr'!C17="-",0,'2. Ausbildungsjahr'!$C$3)</f>
        <v>0</v>
      </c>
      <c r="F17" s="17">
        <f>IF('2. Ausbildungsjahr'!D17="-",0,'2. Ausbildungsjahr'!D17)</f>
        <v>0</v>
      </c>
      <c r="G17" s="79">
        <f>IF('2. Ausbildungsjahr'!D17="-",0,'2. Ausbildungsjahr'!$D$3)</f>
        <v>0</v>
      </c>
      <c r="H17" s="17">
        <f>IF('2. Ausbildungsjahr'!E17="-",0,'2. Ausbildungsjahr'!E17)</f>
        <v>0</v>
      </c>
      <c r="I17" s="79">
        <f>IF('2. Ausbildungsjahr'!E17="-",0,'2. Ausbildungsjahr'!$E$3)</f>
        <v>0</v>
      </c>
      <c r="J17" s="17">
        <f>IF('2. Ausbildungsjahr'!F17="-",0,'2. Ausbildungsjahr'!F17)</f>
        <v>0</v>
      </c>
      <c r="K17" s="79">
        <f>IF('2. Ausbildungsjahr'!F17="-",0,'2. Ausbildungsjahr'!$F$3)</f>
        <v>0</v>
      </c>
      <c r="L17" s="17">
        <f>IF('2. Ausbildungsjahr'!G17="-",0,'2. Ausbildungsjahr'!G17)</f>
        <v>0</v>
      </c>
      <c r="M17" s="79">
        <f>IF('2. Ausbildungsjahr'!G17="-",0,'2. Ausbildungsjahr'!$G$3)</f>
        <v>0</v>
      </c>
      <c r="N17" s="17">
        <f>IF('2. Ausbildungsjahr'!H17="-",0,'2. Ausbildungsjahr'!H17)</f>
        <v>0</v>
      </c>
      <c r="O17" s="79">
        <f>IF('2. Ausbildungsjahr'!H17="-",0,'2. Ausbildungsjahr'!$H$3)</f>
        <v>0</v>
      </c>
      <c r="P17" s="17">
        <f>IF('2. Ausbildungsjahr'!I17="-",0,'2. Ausbildungsjahr'!I17)</f>
        <v>0</v>
      </c>
      <c r="Q17" s="79">
        <f>IF('2. Ausbildungsjahr'!I17="-",0,'2. Ausbildungsjahr'!$I$3)</f>
        <v>0</v>
      </c>
      <c r="R17" s="17">
        <f>IF('2. Ausbildungsjahr'!J17="-",0,'2. Ausbildungsjahr'!J17)</f>
        <v>0</v>
      </c>
      <c r="S17" s="79">
        <f>IF('2. Ausbildungsjahr'!J17="-",0,'2. Ausbildungsjahr'!$J$3)</f>
        <v>0</v>
      </c>
      <c r="T17" s="17">
        <f>IF('2. Ausbildungsjahr'!K17="-",0,'2. Ausbildungsjahr'!K17)</f>
        <v>0</v>
      </c>
      <c r="U17" s="13">
        <f>IF('2. Ausbildungsjahr'!K17="-",0,'2. Ausbildungsjahr'!$K$3)</f>
        <v>0</v>
      </c>
    </row>
    <row r="18" spans="1:21" x14ac:dyDescent="0.25">
      <c r="A18" s="94" t="s">
        <v>51</v>
      </c>
      <c r="B18" s="17">
        <f>IF('2. Ausbildungsjahr'!$B18="-",0,'2. Ausbildungsjahr'!B18)</f>
        <v>0</v>
      </c>
      <c r="C18" s="79">
        <f>IF('2. Ausbildungsjahr'!$B18="-",0,'2. Ausbildungsjahr'!$B$3)</f>
        <v>0</v>
      </c>
      <c r="D18" s="17">
        <f>IF('2. Ausbildungsjahr'!C18="-",0,'2. Ausbildungsjahr'!C18)</f>
        <v>0</v>
      </c>
      <c r="E18" s="79">
        <f>IF('2. Ausbildungsjahr'!C18="-",0,'2. Ausbildungsjahr'!$C$3)</f>
        <v>0</v>
      </c>
      <c r="F18" s="17">
        <f>IF('2. Ausbildungsjahr'!D18="-",0,'2. Ausbildungsjahr'!D18)</f>
        <v>0</v>
      </c>
      <c r="G18" s="79">
        <f>IF('2. Ausbildungsjahr'!D18="-",0,'2. Ausbildungsjahr'!$D$3)</f>
        <v>0</v>
      </c>
      <c r="H18" s="17">
        <f>IF('2. Ausbildungsjahr'!E18="-",0,'2. Ausbildungsjahr'!E18)</f>
        <v>0</v>
      </c>
      <c r="I18" s="79">
        <f>IF('2. Ausbildungsjahr'!E18="-",0,'2. Ausbildungsjahr'!$E$3)</f>
        <v>0</v>
      </c>
      <c r="J18" s="17">
        <f>IF('2. Ausbildungsjahr'!F18="-",0,'2. Ausbildungsjahr'!F18)</f>
        <v>0</v>
      </c>
      <c r="K18" s="79">
        <f>IF('2. Ausbildungsjahr'!F18="-",0,'2. Ausbildungsjahr'!$F$3)</f>
        <v>0</v>
      </c>
      <c r="L18" s="17">
        <f>IF('2. Ausbildungsjahr'!G18="-",0,'2. Ausbildungsjahr'!G18)</f>
        <v>0</v>
      </c>
      <c r="M18" s="79">
        <f>IF('2. Ausbildungsjahr'!G18="-",0,'2. Ausbildungsjahr'!$G$3)</f>
        <v>0</v>
      </c>
      <c r="N18" s="17">
        <f>IF('2. Ausbildungsjahr'!H18="-",0,'2. Ausbildungsjahr'!H18)</f>
        <v>0</v>
      </c>
      <c r="O18" s="79">
        <f>IF('2. Ausbildungsjahr'!H18="-",0,'2. Ausbildungsjahr'!$H$3)</f>
        <v>0</v>
      </c>
      <c r="P18" s="17">
        <f>IF('2. Ausbildungsjahr'!I18="-",0,'2. Ausbildungsjahr'!I18)</f>
        <v>0</v>
      </c>
      <c r="Q18" s="79">
        <f>IF('2. Ausbildungsjahr'!I18="-",0,'2. Ausbildungsjahr'!$I$3)</f>
        <v>0</v>
      </c>
      <c r="R18" s="17">
        <f>IF('2. Ausbildungsjahr'!J18="-",0,'2. Ausbildungsjahr'!J18)</f>
        <v>0</v>
      </c>
      <c r="S18" s="79">
        <f>IF('2. Ausbildungsjahr'!J18="-",0,'2. Ausbildungsjahr'!$J$3)</f>
        <v>0</v>
      </c>
      <c r="T18" s="17">
        <f>IF('2. Ausbildungsjahr'!K18="-",0,'2. Ausbildungsjahr'!K18)</f>
        <v>0</v>
      </c>
      <c r="U18" s="13">
        <f>IF('2. Ausbildungsjahr'!K18="-",0,'2. Ausbildungsjahr'!$K$3)</f>
        <v>0</v>
      </c>
    </row>
    <row r="19" spans="1:21" x14ac:dyDescent="0.25">
      <c r="A19" s="94" t="s">
        <v>52</v>
      </c>
      <c r="B19" s="17">
        <f>IF('2. Ausbildungsjahr'!$B19="-",0,'2. Ausbildungsjahr'!B19)</f>
        <v>0</v>
      </c>
      <c r="C19" s="79">
        <f>IF('2. Ausbildungsjahr'!$B19="-",0,'2. Ausbildungsjahr'!$B$3)</f>
        <v>0</v>
      </c>
      <c r="D19" s="17">
        <f>IF('2. Ausbildungsjahr'!C19="-",0,'2. Ausbildungsjahr'!C19)</f>
        <v>0</v>
      </c>
      <c r="E19" s="79">
        <f>IF('2. Ausbildungsjahr'!C19="-",0,'2. Ausbildungsjahr'!$C$3)</f>
        <v>0</v>
      </c>
      <c r="F19" s="17">
        <f>IF('2. Ausbildungsjahr'!D19="-",0,'2. Ausbildungsjahr'!D19)</f>
        <v>0</v>
      </c>
      <c r="G19" s="79">
        <f>IF('2. Ausbildungsjahr'!D19="-",0,'2. Ausbildungsjahr'!$D$3)</f>
        <v>0</v>
      </c>
      <c r="H19" s="17">
        <f>IF('2. Ausbildungsjahr'!E19="-",0,'2. Ausbildungsjahr'!E19)</f>
        <v>0</v>
      </c>
      <c r="I19" s="79">
        <f>IF('2. Ausbildungsjahr'!E19="-",0,'2. Ausbildungsjahr'!$E$3)</f>
        <v>0</v>
      </c>
      <c r="J19" s="17">
        <f>IF('2. Ausbildungsjahr'!F19="-",0,'2. Ausbildungsjahr'!F19)</f>
        <v>0</v>
      </c>
      <c r="K19" s="79">
        <f>IF('2. Ausbildungsjahr'!F19="-",0,'2. Ausbildungsjahr'!$F$3)</f>
        <v>0</v>
      </c>
      <c r="L19" s="17">
        <f>IF('2. Ausbildungsjahr'!G19="-",0,'2. Ausbildungsjahr'!G19)</f>
        <v>0</v>
      </c>
      <c r="M19" s="79">
        <f>IF('2. Ausbildungsjahr'!G19="-",0,'2. Ausbildungsjahr'!$G$3)</f>
        <v>0</v>
      </c>
      <c r="N19" s="17">
        <f>IF('2. Ausbildungsjahr'!H19="-",0,'2. Ausbildungsjahr'!H19)</f>
        <v>0</v>
      </c>
      <c r="O19" s="79">
        <f>IF('2. Ausbildungsjahr'!H19="-",0,'2. Ausbildungsjahr'!$H$3)</f>
        <v>0</v>
      </c>
      <c r="P19" s="17">
        <f>IF('2. Ausbildungsjahr'!I19="-",0,'2. Ausbildungsjahr'!I19)</f>
        <v>0</v>
      </c>
      <c r="Q19" s="79">
        <f>IF('2. Ausbildungsjahr'!I19="-",0,'2. Ausbildungsjahr'!$I$3)</f>
        <v>0</v>
      </c>
      <c r="R19" s="17">
        <f>IF('2. Ausbildungsjahr'!J19="-",0,'2. Ausbildungsjahr'!J19)</f>
        <v>0</v>
      </c>
      <c r="S19" s="79">
        <f>IF('2. Ausbildungsjahr'!J19="-",0,'2. Ausbildungsjahr'!$J$3)</f>
        <v>0</v>
      </c>
      <c r="T19" s="17">
        <f>IF('2. Ausbildungsjahr'!K19="-",0,'2. Ausbildungsjahr'!K19)</f>
        <v>0</v>
      </c>
      <c r="U19" s="13">
        <f>IF('2. Ausbildungsjahr'!K19="-",0,'2. Ausbildungsjahr'!$K$3)</f>
        <v>0</v>
      </c>
    </row>
    <row r="20" spans="1:21" x14ac:dyDescent="0.25">
      <c r="A20" s="59"/>
      <c r="B20" s="17"/>
      <c r="C20" s="79"/>
      <c r="D20" s="17"/>
      <c r="E20" s="79"/>
      <c r="F20" s="17"/>
      <c r="G20" s="79"/>
      <c r="H20" s="17"/>
      <c r="I20" s="79"/>
      <c r="J20" s="17"/>
      <c r="K20" s="79"/>
      <c r="L20" s="17"/>
      <c r="M20" s="79"/>
      <c r="N20" s="17"/>
      <c r="O20" s="79"/>
      <c r="P20" s="17"/>
      <c r="Q20" s="79"/>
      <c r="R20" s="17"/>
      <c r="S20" s="79"/>
      <c r="T20" s="17"/>
      <c r="U20" s="13"/>
    </row>
    <row r="21" spans="1:21" x14ac:dyDescent="0.25">
      <c r="A21" s="93" t="s">
        <v>53</v>
      </c>
      <c r="B21" s="17"/>
      <c r="C21" s="79"/>
      <c r="D21" s="17"/>
      <c r="E21" s="79"/>
      <c r="F21" s="17"/>
      <c r="G21" s="79"/>
      <c r="H21" s="17"/>
      <c r="I21" s="79"/>
      <c r="J21" s="17"/>
      <c r="K21" s="79"/>
      <c r="L21" s="17"/>
      <c r="M21" s="79"/>
      <c r="N21" s="17"/>
      <c r="O21" s="79"/>
      <c r="P21" s="17"/>
      <c r="Q21" s="79"/>
      <c r="R21" s="17"/>
      <c r="S21" s="79"/>
      <c r="T21" s="17"/>
      <c r="U21" s="13"/>
    </row>
    <row r="22" spans="1:21" x14ac:dyDescent="0.25">
      <c r="A22" s="74" t="s">
        <v>54</v>
      </c>
      <c r="B22" s="17">
        <f>IF('2. Ausbildungsjahr'!$B22="-",0,'2. Ausbildungsjahr'!B22)</f>
        <v>0</v>
      </c>
      <c r="C22" s="79">
        <f>IF('2. Ausbildungsjahr'!$B22="-",0,'2. Ausbildungsjahr'!$B$3)</f>
        <v>0</v>
      </c>
      <c r="D22" s="17">
        <f>IF('2. Ausbildungsjahr'!C22="-",0,'2. Ausbildungsjahr'!C22)</f>
        <v>0</v>
      </c>
      <c r="E22" s="79">
        <f>IF('2. Ausbildungsjahr'!C22="-",0,'2. Ausbildungsjahr'!$C$3)</f>
        <v>0</v>
      </c>
      <c r="F22" s="17">
        <f>IF('2. Ausbildungsjahr'!D22="-",0,'2. Ausbildungsjahr'!D22)</f>
        <v>0</v>
      </c>
      <c r="G22" s="79">
        <f>IF('2. Ausbildungsjahr'!D22="-",0,'2. Ausbildungsjahr'!$D$3)</f>
        <v>0</v>
      </c>
      <c r="H22" s="17">
        <f>IF('2. Ausbildungsjahr'!E22="-",0,'2. Ausbildungsjahr'!E22)</f>
        <v>0</v>
      </c>
      <c r="I22" s="79">
        <f>IF('2. Ausbildungsjahr'!E22="-",0,'2. Ausbildungsjahr'!$E$3)</f>
        <v>0</v>
      </c>
      <c r="J22" s="17">
        <f>IF('2. Ausbildungsjahr'!F22="-",0,'2. Ausbildungsjahr'!F22)</f>
        <v>0</v>
      </c>
      <c r="K22" s="79">
        <f>IF('2. Ausbildungsjahr'!F22="-",0,'2. Ausbildungsjahr'!$F$3)</f>
        <v>0</v>
      </c>
      <c r="L22" s="17">
        <f>IF('2. Ausbildungsjahr'!G22="-",0,'2. Ausbildungsjahr'!G22)</f>
        <v>0</v>
      </c>
      <c r="M22" s="79">
        <f>IF('2. Ausbildungsjahr'!G22="-",0,'2. Ausbildungsjahr'!$G$3)</f>
        <v>0</v>
      </c>
      <c r="N22" s="17">
        <f>IF('2. Ausbildungsjahr'!H22="-",0,'2. Ausbildungsjahr'!H22)</f>
        <v>0</v>
      </c>
      <c r="O22" s="79">
        <f>IF('2. Ausbildungsjahr'!H22="-",0,'2. Ausbildungsjahr'!$H$3)</f>
        <v>0</v>
      </c>
      <c r="P22" s="17">
        <f>IF('2. Ausbildungsjahr'!I22="-",0,'2. Ausbildungsjahr'!I22)</f>
        <v>0</v>
      </c>
      <c r="Q22" s="79">
        <f>IF('2. Ausbildungsjahr'!I22="-",0,'2. Ausbildungsjahr'!$I$3)</f>
        <v>0</v>
      </c>
      <c r="R22" s="17">
        <f>IF('2. Ausbildungsjahr'!J22="-",0,'2. Ausbildungsjahr'!J22)</f>
        <v>0</v>
      </c>
      <c r="S22" s="79">
        <f>IF('2. Ausbildungsjahr'!J22="-",0,'2. Ausbildungsjahr'!$J$3)</f>
        <v>0</v>
      </c>
      <c r="T22" s="17">
        <f>IF('2. Ausbildungsjahr'!K22="-",0,'2. Ausbildungsjahr'!K22)</f>
        <v>0</v>
      </c>
      <c r="U22" s="13">
        <f>IF('2. Ausbildungsjahr'!K22="-",0,'2. Ausbildungsjahr'!$K$3)</f>
        <v>0</v>
      </c>
    </row>
    <row r="23" spans="1:21" x14ac:dyDescent="0.25">
      <c r="A23" s="74" t="s">
        <v>55</v>
      </c>
      <c r="B23" s="17">
        <f>IF('2. Ausbildungsjahr'!$B23="-",0,'2. Ausbildungsjahr'!B23)</f>
        <v>0</v>
      </c>
      <c r="C23" s="79">
        <f>IF('2. Ausbildungsjahr'!$B23="-",0,'2. Ausbildungsjahr'!$B$3)</f>
        <v>0</v>
      </c>
      <c r="D23" s="17">
        <f>IF('2. Ausbildungsjahr'!C23="-",0,'2. Ausbildungsjahr'!C23)</f>
        <v>0</v>
      </c>
      <c r="E23" s="79">
        <f>IF('2. Ausbildungsjahr'!C23="-",0,'2. Ausbildungsjahr'!$C$3)</f>
        <v>0</v>
      </c>
      <c r="F23" s="17">
        <f>IF('2. Ausbildungsjahr'!D23="-",0,'2. Ausbildungsjahr'!D23)</f>
        <v>0</v>
      </c>
      <c r="G23" s="79">
        <f>IF('2. Ausbildungsjahr'!D23="-",0,'2. Ausbildungsjahr'!$D$3)</f>
        <v>0</v>
      </c>
      <c r="H23" s="17">
        <f>IF('2. Ausbildungsjahr'!E23="-",0,'2. Ausbildungsjahr'!E23)</f>
        <v>0</v>
      </c>
      <c r="I23" s="79">
        <f>IF('2. Ausbildungsjahr'!E23="-",0,'2. Ausbildungsjahr'!$E$3)</f>
        <v>0</v>
      </c>
      <c r="J23" s="17">
        <f>IF('2. Ausbildungsjahr'!F23="-",0,'2. Ausbildungsjahr'!F23)</f>
        <v>0</v>
      </c>
      <c r="K23" s="79">
        <f>IF('2. Ausbildungsjahr'!F23="-",0,'2. Ausbildungsjahr'!$F$3)</f>
        <v>0</v>
      </c>
      <c r="L23" s="17">
        <f>IF('2. Ausbildungsjahr'!G23="-",0,'2. Ausbildungsjahr'!G23)</f>
        <v>0</v>
      </c>
      <c r="M23" s="79">
        <f>IF('2. Ausbildungsjahr'!G23="-",0,'2. Ausbildungsjahr'!$G$3)</f>
        <v>0</v>
      </c>
      <c r="N23" s="17">
        <f>IF('2. Ausbildungsjahr'!H23="-",0,'2. Ausbildungsjahr'!H23)</f>
        <v>0</v>
      </c>
      <c r="O23" s="79">
        <f>IF('2. Ausbildungsjahr'!H23="-",0,'2. Ausbildungsjahr'!$H$3)</f>
        <v>0</v>
      </c>
      <c r="P23" s="17">
        <f>IF('2. Ausbildungsjahr'!I23="-",0,'2. Ausbildungsjahr'!I23)</f>
        <v>0</v>
      </c>
      <c r="Q23" s="79">
        <f>IF('2. Ausbildungsjahr'!I23="-",0,'2. Ausbildungsjahr'!$I$3)</f>
        <v>0</v>
      </c>
      <c r="R23" s="17">
        <f>IF('2. Ausbildungsjahr'!J23="-",0,'2. Ausbildungsjahr'!J23)</f>
        <v>0</v>
      </c>
      <c r="S23" s="79">
        <f>IF('2. Ausbildungsjahr'!J23="-",0,'2. Ausbildungsjahr'!$J$3)</f>
        <v>0</v>
      </c>
      <c r="T23" s="17">
        <f>IF('2. Ausbildungsjahr'!K23="-",0,'2. Ausbildungsjahr'!K23)</f>
        <v>0</v>
      </c>
      <c r="U23" s="13">
        <f>IF('2. Ausbildungsjahr'!K23="-",0,'2. Ausbildungsjahr'!$K$3)</f>
        <v>0</v>
      </c>
    </row>
    <row r="24" spans="1:21" x14ac:dyDescent="0.25">
      <c r="A24" s="74" t="s">
        <v>56</v>
      </c>
      <c r="B24" s="17">
        <f>IF('2. Ausbildungsjahr'!$B24="-",0,'2. Ausbildungsjahr'!B24)</f>
        <v>0</v>
      </c>
      <c r="C24" s="79">
        <f>IF('2. Ausbildungsjahr'!$B24="-",0,'2. Ausbildungsjahr'!$B$3)</f>
        <v>0</v>
      </c>
      <c r="D24" s="17">
        <f>IF('2. Ausbildungsjahr'!C24="-",0,'2. Ausbildungsjahr'!C24)</f>
        <v>0</v>
      </c>
      <c r="E24" s="79">
        <f>IF('2. Ausbildungsjahr'!C24="-",0,'2. Ausbildungsjahr'!$C$3)</f>
        <v>0</v>
      </c>
      <c r="F24" s="17">
        <f>IF('2. Ausbildungsjahr'!D24="-",0,'2. Ausbildungsjahr'!D24)</f>
        <v>0</v>
      </c>
      <c r="G24" s="79">
        <f>IF('2. Ausbildungsjahr'!D24="-",0,'2. Ausbildungsjahr'!$D$3)</f>
        <v>0</v>
      </c>
      <c r="H24" s="17">
        <f>IF('2. Ausbildungsjahr'!E24="-",0,'2. Ausbildungsjahr'!E24)</f>
        <v>0</v>
      </c>
      <c r="I24" s="79">
        <f>IF('2. Ausbildungsjahr'!E24="-",0,'2. Ausbildungsjahr'!$E$3)</f>
        <v>0</v>
      </c>
      <c r="J24" s="17">
        <f>IF('2. Ausbildungsjahr'!F24="-",0,'2. Ausbildungsjahr'!F24)</f>
        <v>0</v>
      </c>
      <c r="K24" s="79">
        <f>IF('2. Ausbildungsjahr'!F24="-",0,'2. Ausbildungsjahr'!$F$3)</f>
        <v>0</v>
      </c>
      <c r="L24" s="17">
        <f>IF('2. Ausbildungsjahr'!G24="-",0,'2. Ausbildungsjahr'!G24)</f>
        <v>0</v>
      </c>
      <c r="M24" s="79">
        <f>IF('2. Ausbildungsjahr'!G24="-",0,'2. Ausbildungsjahr'!$G$3)</f>
        <v>0</v>
      </c>
      <c r="N24" s="17">
        <f>IF('2. Ausbildungsjahr'!H24="-",0,'2. Ausbildungsjahr'!H24)</f>
        <v>0</v>
      </c>
      <c r="O24" s="79">
        <f>IF('2. Ausbildungsjahr'!H24="-",0,'2. Ausbildungsjahr'!$H$3)</f>
        <v>0</v>
      </c>
      <c r="P24" s="17">
        <f>IF('2. Ausbildungsjahr'!I24="-",0,'2. Ausbildungsjahr'!I24)</f>
        <v>0</v>
      </c>
      <c r="Q24" s="79">
        <f>IF('2. Ausbildungsjahr'!I24="-",0,'2. Ausbildungsjahr'!$I$3)</f>
        <v>0</v>
      </c>
      <c r="R24" s="17">
        <f>IF('2. Ausbildungsjahr'!J24="-",0,'2. Ausbildungsjahr'!J24)</f>
        <v>0</v>
      </c>
      <c r="S24" s="79">
        <f>IF('2. Ausbildungsjahr'!J24="-",0,'2. Ausbildungsjahr'!$J$3)</f>
        <v>0</v>
      </c>
      <c r="T24" s="17">
        <f>IF('2. Ausbildungsjahr'!K24="-",0,'2. Ausbildungsjahr'!K24)</f>
        <v>0</v>
      </c>
      <c r="U24" s="13">
        <f>IF('2. Ausbildungsjahr'!K24="-",0,'2. Ausbildungsjahr'!$K$3)</f>
        <v>0</v>
      </c>
    </row>
    <row r="25" spans="1:21" x14ac:dyDescent="0.25">
      <c r="A25" s="74" t="s">
        <v>76</v>
      </c>
      <c r="B25" s="17">
        <f>IF('2. Ausbildungsjahr'!$B25="-",0,'2. Ausbildungsjahr'!B25)</f>
        <v>0</v>
      </c>
      <c r="C25" s="79">
        <f>IF('2. Ausbildungsjahr'!$B25="-",0,'2. Ausbildungsjahr'!$B$3)</f>
        <v>0</v>
      </c>
      <c r="D25" s="17">
        <f>IF('2. Ausbildungsjahr'!C25="-",0,'2. Ausbildungsjahr'!C25)</f>
        <v>0</v>
      </c>
      <c r="E25" s="79">
        <f>IF('2. Ausbildungsjahr'!C25="-",0,'2. Ausbildungsjahr'!$C$3)</f>
        <v>0</v>
      </c>
      <c r="F25" s="17">
        <f>IF('2. Ausbildungsjahr'!D25="-",0,'2. Ausbildungsjahr'!D25)</f>
        <v>0</v>
      </c>
      <c r="G25" s="79">
        <f>IF('2. Ausbildungsjahr'!D25="-",0,'2. Ausbildungsjahr'!$D$3)</f>
        <v>0</v>
      </c>
      <c r="H25" s="17">
        <f>IF('2. Ausbildungsjahr'!E25="-",0,'2. Ausbildungsjahr'!E25)</f>
        <v>0</v>
      </c>
      <c r="I25" s="79">
        <f>IF('2. Ausbildungsjahr'!E25="-",0,'2. Ausbildungsjahr'!$E$3)</f>
        <v>0</v>
      </c>
      <c r="J25" s="17">
        <f>IF('2. Ausbildungsjahr'!F25="-",0,'2. Ausbildungsjahr'!F25)</f>
        <v>0</v>
      </c>
      <c r="K25" s="79">
        <f>IF('2. Ausbildungsjahr'!F25="-",0,'2. Ausbildungsjahr'!$F$3)</f>
        <v>0</v>
      </c>
      <c r="L25" s="17">
        <f>IF('2. Ausbildungsjahr'!G25="-",0,'2. Ausbildungsjahr'!G25)</f>
        <v>0</v>
      </c>
      <c r="M25" s="79">
        <f>IF('2. Ausbildungsjahr'!G25="-",0,'2. Ausbildungsjahr'!$G$3)</f>
        <v>0</v>
      </c>
      <c r="N25" s="17">
        <f>IF('2. Ausbildungsjahr'!H25="-",0,'2. Ausbildungsjahr'!H25)</f>
        <v>0</v>
      </c>
      <c r="O25" s="79">
        <f>IF('2. Ausbildungsjahr'!H25="-",0,'2. Ausbildungsjahr'!$H$3)</f>
        <v>0</v>
      </c>
      <c r="P25" s="17">
        <f>IF('2. Ausbildungsjahr'!I25="-",0,'2. Ausbildungsjahr'!I25)</f>
        <v>0</v>
      </c>
      <c r="Q25" s="79">
        <f>IF('2. Ausbildungsjahr'!I25="-",0,'2. Ausbildungsjahr'!$I$3)</f>
        <v>0</v>
      </c>
      <c r="R25" s="17">
        <f>IF('2. Ausbildungsjahr'!J25="-",0,'2. Ausbildungsjahr'!J25)</f>
        <v>0</v>
      </c>
      <c r="S25" s="79">
        <f>IF('2. Ausbildungsjahr'!J25="-",0,'2. Ausbildungsjahr'!$J$3)</f>
        <v>0</v>
      </c>
      <c r="T25" s="17">
        <f>IF('2. Ausbildungsjahr'!K25="-",0,'2. Ausbildungsjahr'!K25)</f>
        <v>0</v>
      </c>
      <c r="U25" s="13">
        <f>IF('2. Ausbildungsjahr'!K25="-",0,'2. Ausbildungsjahr'!$K$3)</f>
        <v>0</v>
      </c>
    </row>
    <row r="26" spans="1:21" x14ac:dyDescent="0.25">
      <c r="A26" s="74" t="s">
        <v>57</v>
      </c>
      <c r="B26" s="17">
        <f>IF('2. Ausbildungsjahr'!$B26="-",0,'2. Ausbildungsjahr'!B26)</f>
        <v>0</v>
      </c>
      <c r="C26" s="79">
        <f>IF('2. Ausbildungsjahr'!$B26="-",0,'2. Ausbildungsjahr'!$B$3)</f>
        <v>0</v>
      </c>
      <c r="D26" s="17">
        <f>IF('2. Ausbildungsjahr'!C26="-",0,'2. Ausbildungsjahr'!C26)</f>
        <v>0</v>
      </c>
      <c r="E26" s="79">
        <f>IF('2. Ausbildungsjahr'!C26="-",0,'2. Ausbildungsjahr'!$C$3)</f>
        <v>0</v>
      </c>
      <c r="F26" s="17">
        <f>IF('2. Ausbildungsjahr'!D26="-",0,'2. Ausbildungsjahr'!D26)</f>
        <v>0</v>
      </c>
      <c r="G26" s="79">
        <f>IF('2. Ausbildungsjahr'!D26="-",0,'2. Ausbildungsjahr'!$D$3)</f>
        <v>0</v>
      </c>
      <c r="H26" s="17">
        <f>IF('2. Ausbildungsjahr'!E26="-",0,'2. Ausbildungsjahr'!E26)</f>
        <v>0</v>
      </c>
      <c r="I26" s="79">
        <f>IF('2. Ausbildungsjahr'!E26="-",0,'2. Ausbildungsjahr'!$E$3)</f>
        <v>0</v>
      </c>
      <c r="J26" s="17">
        <f>IF('2. Ausbildungsjahr'!F26="-",0,'2. Ausbildungsjahr'!F26)</f>
        <v>0</v>
      </c>
      <c r="K26" s="79">
        <f>IF('2. Ausbildungsjahr'!F26="-",0,'2. Ausbildungsjahr'!$F$3)</f>
        <v>0</v>
      </c>
      <c r="L26" s="17">
        <f>IF('2. Ausbildungsjahr'!G26="-",0,'2. Ausbildungsjahr'!G26)</f>
        <v>0</v>
      </c>
      <c r="M26" s="79">
        <f>IF('2. Ausbildungsjahr'!G26="-",0,'2. Ausbildungsjahr'!$G$3)</f>
        <v>0</v>
      </c>
      <c r="N26" s="17">
        <f>IF('2. Ausbildungsjahr'!H26="-",0,'2. Ausbildungsjahr'!H26)</f>
        <v>0</v>
      </c>
      <c r="O26" s="79">
        <f>IF('2. Ausbildungsjahr'!H26="-",0,'2. Ausbildungsjahr'!$H$3)</f>
        <v>0</v>
      </c>
      <c r="P26" s="17">
        <f>IF('2. Ausbildungsjahr'!I26="-",0,'2. Ausbildungsjahr'!I26)</f>
        <v>0</v>
      </c>
      <c r="Q26" s="79">
        <f>IF('2. Ausbildungsjahr'!I26="-",0,'2. Ausbildungsjahr'!$I$3)</f>
        <v>0</v>
      </c>
      <c r="R26" s="17">
        <f>IF('2. Ausbildungsjahr'!J26="-",0,'2. Ausbildungsjahr'!J26)</f>
        <v>0</v>
      </c>
      <c r="S26" s="79">
        <f>IF('2. Ausbildungsjahr'!J26="-",0,'2. Ausbildungsjahr'!$J$3)</f>
        <v>0</v>
      </c>
      <c r="T26" s="17">
        <f>IF('2. Ausbildungsjahr'!K26="-",0,'2. Ausbildungsjahr'!K26)</f>
        <v>0</v>
      </c>
      <c r="U26" s="13">
        <f>IF('2. Ausbildungsjahr'!K26="-",0,'2. Ausbildungsjahr'!$K$3)</f>
        <v>0</v>
      </c>
    </row>
    <row r="27" spans="1:21" x14ac:dyDescent="0.25">
      <c r="A27" s="59"/>
      <c r="B27" s="17"/>
      <c r="C27" s="79"/>
      <c r="D27" s="17"/>
      <c r="E27" s="79"/>
      <c r="F27" s="17"/>
      <c r="G27" s="79"/>
      <c r="H27" s="17"/>
      <c r="I27" s="79"/>
      <c r="J27" s="17"/>
      <c r="K27" s="79"/>
      <c r="L27" s="17"/>
      <c r="M27" s="79"/>
      <c r="N27" s="17"/>
      <c r="O27" s="79"/>
      <c r="P27" s="17"/>
      <c r="Q27" s="79"/>
      <c r="R27" s="17"/>
      <c r="S27" s="79"/>
      <c r="T27" s="17"/>
      <c r="U27" s="13"/>
    </row>
    <row r="28" spans="1:21" ht="18" x14ac:dyDescent="0.25">
      <c r="A28" s="92" t="s">
        <v>77</v>
      </c>
      <c r="B28" s="17"/>
      <c r="C28" s="79"/>
      <c r="D28" s="17"/>
      <c r="E28" s="79"/>
      <c r="F28" s="17"/>
      <c r="G28" s="79"/>
      <c r="H28" s="17"/>
      <c r="I28" s="79"/>
      <c r="J28" s="17"/>
      <c r="K28" s="79"/>
      <c r="L28" s="17"/>
      <c r="M28" s="79"/>
      <c r="N28" s="17"/>
      <c r="O28" s="79"/>
      <c r="P28" s="17"/>
      <c r="Q28" s="79"/>
      <c r="R28" s="17"/>
      <c r="S28" s="79"/>
      <c r="T28" s="17"/>
      <c r="U28" s="13"/>
    </row>
    <row r="29" spans="1:21" x14ac:dyDescent="0.25">
      <c r="A29" s="93" t="s">
        <v>58</v>
      </c>
      <c r="B29" s="17"/>
      <c r="C29" s="79"/>
      <c r="D29" s="17"/>
      <c r="E29" s="79"/>
      <c r="F29" s="17"/>
      <c r="G29" s="79"/>
      <c r="H29" s="17"/>
      <c r="I29" s="79"/>
      <c r="J29" s="17"/>
      <c r="K29" s="79"/>
      <c r="L29" s="17"/>
      <c r="M29" s="79"/>
      <c r="N29" s="17"/>
      <c r="O29" s="79"/>
      <c r="P29" s="17"/>
      <c r="Q29" s="79"/>
      <c r="R29" s="17"/>
      <c r="S29" s="79"/>
      <c r="T29" s="17"/>
      <c r="U29" s="13"/>
    </row>
    <row r="30" spans="1:21" x14ac:dyDescent="0.25">
      <c r="A30" s="74" t="s">
        <v>59</v>
      </c>
      <c r="B30" s="17">
        <f>IF('2. Ausbildungsjahr'!$B30="-",0,'2. Ausbildungsjahr'!B30)</f>
        <v>0</v>
      </c>
      <c r="C30" s="79">
        <f>IF('2. Ausbildungsjahr'!$B30="-",0,'2. Ausbildungsjahr'!$B$3)</f>
        <v>0</v>
      </c>
      <c r="D30" s="17">
        <f>IF('2. Ausbildungsjahr'!C30="-",0,'2. Ausbildungsjahr'!C30)</f>
        <v>0</v>
      </c>
      <c r="E30" s="79">
        <f>IF('2. Ausbildungsjahr'!C30="-",0,'2. Ausbildungsjahr'!$C$3)</f>
        <v>0</v>
      </c>
      <c r="F30" s="17">
        <f>IF('2. Ausbildungsjahr'!D30="-",0,'2. Ausbildungsjahr'!D30)</f>
        <v>0</v>
      </c>
      <c r="G30" s="79">
        <f>IF('2. Ausbildungsjahr'!D30="-",0,'2. Ausbildungsjahr'!$D$3)</f>
        <v>0</v>
      </c>
      <c r="H30" s="17">
        <f>IF('2. Ausbildungsjahr'!E30="-",0,'2. Ausbildungsjahr'!E30)</f>
        <v>0</v>
      </c>
      <c r="I30" s="79">
        <f>IF('2. Ausbildungsjahr'!E30="-",0,'2. Ausbildungsjahr'!$E$3)</f>
        <v>0</v>
      </c>
      <c r="J30" s="17">
        <f>IF('2. Ausbildungsjahr'!F30="-",0,'2. Ausbildungsjahr'!F30)</f>
        <v>0</v>
      </c>
      <c r="K30" s="79">
        <f>IF('2. Ausbildungsjahr'!F30="-",0,'2. Ausbildungsjahr'!$F$3)</f>
        <v>0</v>
      </c>
      <c r="L30" s="17">
        <f>IF('2. Ausbildungsjahr'!G30="-",0,'2. Ausbildungsjahr'!G30)</f>
        <v>0</v>
      </c>
      <c r="M30" s="79">
        <f>IF('2. Ausbildungsjahr'!G30="-",0,'2. Ausbildungsjahr'!$G$3)</f>
        <v>0</v>
      </c>
      <c r="N30" s="17">
        <f>IF('2. Ausbildungsjahr'!H30="-",0,'2. Ausbildungsjahr'!H30)</f>
        <v>0</v>
      </c>
      <c r="O30" s="79">
        <f>IF('2. Ausbildungsjahr'!H30="-",0,'2. Ausbildungsjahr'!$H$3)</f>
        <v>0</v>
      </c>
      <c r="P30" s="17">
        <f>IF('2. Ausbildungsjahr'!I30="-",0,'2. Ausbildungsjahr'!I30)</f>
        <v>0</v>
      </c>
      <c r="Q30" s="79">
        <f>IF('2. Ausbildungsjahr'!I30="-",0,'2. Ausbildungsjahr'!$I$3)</f>
        <v>0</v>
      </c>
      <c r="R30" s="17">
        <f>IF('2. Ausbildungsjahr'!J30="-",0,'2. Ausbildungsjahr'!J30)</f>
        <v>0</v>
      </c>
      <c r="S30" s="79">
        <f>IF('2. Ausbildungsjahr'!J30="-",0,'2. Ausbildungsjahr'!$J$3)</f>
        <v>0</v>
      </c>
      <c r="T30" s="17">
        <f>IF('2. Ausbildungsjahr'!K30="-",0,'2. Ausbildungsjahr'!K30)</f>
        <v>0</v>
      </c>
      <c r="U30" s="13">
        <f>IF('2. Ausbildungsjahr'!K30="-",0,'2. Ausbildungsjahr'!$K$3)</f>
        <v>0</v>
      </c>
    </row>
    <row r="31" spans="1:21" x14ac:dyDescent="0.25">
      <c r="A31" s="74" t="s">
        <v>60</v>
      </c>
      <c r="B31" s="17">
        <f>IF('2. Ausbildungsjahr'!$B31="-",0,'2. Ausbildungsjahr'!B31)</f>
        <v>0</v>
      </c>
      <c r="C31" s="79">
        <f>IF('2. Ausbildungsjahr'!$B31="-",0,'2. Ausbildungsjahr'!$B$3)</f>
        <v>0</v>
      </c>
      <c r="D31" s="17">
        <f>IF('2. Ausbildungsjahr'!C31="-",0,'2. Ausbildungsjahr'!C31)</f>
        <v>0</v>
      </c>
      <c r="E31" s="79">
        <f>IF('2. Ausbildungsjahr'!C31="-",0,'2. Ausbildungsjahr'!$C$3)</f>
        <v>0</v>
      </c>
      <c r="F31" s="17">
        <f>IF('2. Ausbildungsjahr'!D31="-",0,'2. Ausbildungsjahr'!D31)</f>
        <v>0</v>
      </c>
      <c r="G31" s="79">
        <f>IF('2. Ausbildungsjahr'!D31="-",0,'2. Ausbildungsjahr'!$D$3)</f>
        <v>0</v>
      </c>
      <c r="H31" s="17">
        <f>IF('2. Ausbildungsjahr'!E31="-",0,'2. Ausbildungsjahr'!E31)</f>
        <v>0</v>
      </c>
      <c r="I31" s="79">
        <f>IF('2. Ausbildungsjahr'!E31="-",0,'2. Ausbildungsjahr'!$E$3)</f>
        <v>0</v>
      </c>
      <c r="J31" s="17">
        <f>IF('2. Ausbildungsjahr'!F31="-",0,'2. Ausbildungsjahr'!F31)</f>
        <v>0</v>
      </c>
      <c r="K31" s="79">
        <f>IF('2. Ausbildungsjahr'!F31="-",0,'2. Ausbildungsjahr'!$F$3)</f>
        <v>0</v>
      </c>
      <c r="L31" s="17">
        <f>IF('2. Ausbildungsjahr'!G31="-",0,'2. Ausbildungsjahr'!G31)</f>
        <v>0</v>
      </c>
      <c r="M31" s="79">
        <f>IF('2. Ausbildungsjahr'!G31="-",0,'2. Ausbildungsjahr'!$G$3)</f>
        <v>0</v>
      </c>
      <c r="N31" s="17">
        <f>IF('2. Ausbildungsjahr'!H31="-",0,'2. Ausbildungsjahr'!H31)</f>
        <v>0</v>
      </c>
      <c r="O31" s="79">
        <f>IF('2. Ausbildungsjahr'!H31="-",0,'2. Ausbildungsjahr'!$H$3)</f>
        <v>0</v>
      </c>
      <c r="P31" s="17">
        <f>IF('2. Ausbildungsjahr'!I31="-",0,'2. Ausbildungsjahr'!I31)</f>
        <v>0</v>
      </c>
      <c r="Q31" s="79">
        <f>IF('2. Ausbildungsjahr'!I31="-",0,'2. Ausbildungsjahr'!$I$3)</f>
        <v>0</v>
      </c>
      <c r="R31" s="17">
        <f>IF('2. Ausbildungsjahr'!J31="-",0,'2. Ausbildungsjahr'!J31)</f>
        <v>0</v>
      </c>
      <c r="S31" s="79">
        <f>IF('2. Ausbildungsjahr'!J31="-",0,'2. Ausbildungsjahr'!$J$3)</f>
        <v>0</v>
      </c>
      <c r="T31" s="17">
        <f>IF('2. Ausbildungsjahr'!K31="-",0,'2. Ausbildungsjahr'!K31)</f>
        <v>0</v>
      </c>
      <c r="U31" s="13">
        <f>IF('2. Ausbildungsjahr'!K31="-",0,'2. Ausbildungsjahr'!$K$3)</f>
        <v>0</v>
      </c>
    </row>
    <row r="32" spans="1:21" x14ac:dyDescent="0.25">
      <c r="A32" s="74" t="s">
        <v>61</v>
      </c>
      <c r="B32" s="17">
        <f>IF('2. Ausbildungsjahr'!$B32="-",0,'2. Ausbildungsjahr'!B32)</f>
        <v>0</v>
      </c>
      <c r="C32" s="79">
        <f>IF('2. Ausbildungsjahr'!$B32="-",0,'2. Ausbildungsjahr'!$B$3)</f>
        <v>0</v>
      </c>
      <c r="D32" s="17">
        <f>IF('2. Ausbildungsjahr'!C32="-",0,'2. Ausbildungsjahr'!C32)</f>
        <v>0</v>
      </c>
      <c r="E32" s="79">
        <f>IF('2. Ausbildungsjahr'!C32="-",0,'2. Ausbildungsjahr'!$C$3)</f>
        <v>0</v>
      </c>
      <c r="F32" s="17">
        <f>IF('2. Ausbildungsjahr'!D32="-",0,'2. Ausbildungsjahr'!D32)</f>
        <v>0</v>
      </c>
      <c r="G32" s="79">
        <f>IF('2. Ausbildungsjahr'!D32="-",0,'2. Ausbildungsjahr'!$D$3)</f>
        <v>0</v>
      </c>
      <c r="H32" s="17">
        <f>IF('2. Ausbildungsjahr'!E32="-",0,'2. Ausbildungsjahr'!E32)</f>
        <v>0</v>
      </c>
      <c r="I32" s="79">
        <f>IF('2. Ausbildungsjahr'!E32="-",0,'2. Ausbildungsjahr'!$E$3)</f>
        <v>0</v>
      </c>
      <c r="J32" s="17">
        <f>IF('2. Ausbildungsjahr'!F32="-",0,'2. Ausbildungsjahr'!F32)</f>
        <v>0</v>
      </c>
      <c r="K32" s="79">
        <f>IF('2. Ausbildungsjahr'!F32="-",0,'2. Ausbildungsjahr'!$F$3)</f>
        <v>0</v>
      </c>
      <c r="L32" s="17">
        <f>IF('2. Ausbildungsjahr'!G32="-",0,'2. Ausbildungsjahr'!G32)</f>
        <v>0</v>
      </c>
      <c r="M32" s="79">
        <f>IF('2. Ausbildungsjahr'!G32="-",0,'2. Ausbildungsjahr'!$G$3)</f>
        <v>0</v>
      </c>
      <c r="N32" s="17">
        <f>IF('2. Ausbildungsjahr'!H32="-",0,'2. Ausbildungsjahr'!H32)</f>
        <v>0</v>
      </c>
      <c r="O32" s="79">
        <f>IF('2. Ausbildungsjahr'!H32="-",0,'2. Ausbildungsjahr'!$H$3)</f>
        <v>0</v>
      </c>
      <c r="P32" s="17">
        <f>IF('2. Ausbildungsjahr'!I32="-",0,'2. Ausbildungsjahr'!I32)</f>
        <v>0</v>
      </c>
      <c r="Q32" s="79">
        <f>IF('2. Ausbildungsjahr'!I32="-",0,'2. Ausbildungsjahr'!$I$3)</f>
        <v>0</v>
      </c>
      <c r="R32" s="17">
        <f>IF('2. Ausbildungsjahr'!J32="-",0,'2. Ausbildungsjahr'!J32)</f>
        <v>0</v>
      </c>
      <c r="S32" s="79">
        <f>IF('2. Ausbildungsjahr'!J32="-",0,'2. Ausbildungsjahr'!$J$3)</f>
        <v>0</v>
      </c>
      <c r="T32" s="17">
        <f>IF('2. Ausbildungsjahr'!K32="-",0,'2. Ausbildungsjahr'!K32)</f>
        <v>0</v>
      </c>
      <c r="U32" s="13">
        <f>IF('2. Ausbildungsjahr'!K32="-",0,'2. Ausbildungsjahr'!$K$3)</f>
        <v>0</v>
      </c>
    </row>
    <row r="33" spans="1:21" x14ac:dyDescent="0.25">
      <c r="A33" s="74" t="s">
        <v>62</v>
      </c>
      <c r="B33" s="17">
        <f>IF('2. Ausbildungsjahr'!$B33="-",0,'2. Ausbildungsjahr'!B33)</f>
        <v>0</v>
      </c>
      <c r="C33" s="79">
        <f>IF('2. Ausbildungsjahr'!$B33="-",0,'2. Ausbildungsjahr'!$B$3)</f>
        <v>0</v>
      </c>
      <c r="D33" s="17">
        <f>IF('2. Ausbildungsjahr'!C33="-",0,'2. Ausbildungsjahr'!C33)</f>
        <v>0</v>
      </c>
      <c r="E33" s="79">
        <f>IF('2. Ausbildungsjahr'!C33="-",0,'2. Ausbildungsjahr'!$C$3)</f>
        <v>0</v>
      </c>
      <c r="F33" s="17">
        <f>IF('2. Ausbildungsjahr'!D33="-",0,'2. Ausbildungsjahr'!D33)</f>
        <v>0</v>
      </c>
      <c r="G33" s="79">
        <f>IF('2. Ausbildungsjahr'!D33="-",0,'2. Ausbildungsjahr'!$D$3)</f>
        <v>0</v>
      </c>
      <c r="H33" s="17">
        <f>IF('2. Ausbildungsjahr'!E33="-",0,'2. Ausbildungsjahr'!E33)</f>
        <v>0</v>
      </c>
      <c r="I33" s="79">
        <f>IF('2. Ausbildungsjahr'!E33="-",0,'2. Ausbildungsjahr'!$E$3)</f>
        <v>0</v>
      </c>
      <c r="J33" s="17">
        <f>IF('2. Ausbildungsjahr'!F33="-",0,'2. Ausbildungsjahr'!F33)</f>
        <v>0</v>
      </c>
      <c r="K33" s="79">
        <f>IF('2. Ausbildungsjahr'!F33="-",0,'2. Ausbildungsjahr'!$F$3)</f>
        <v>0</v>
      </c>
      <c r="L33" s="17">
        <f>IF('2. Ausbildungsjahr'!G33="-",0,'2. Ausbildungsjahr'!G33)</f>
        <v>0</v>
      </c>
      <c r="M33" s="79">
        <f>IF('2. Ausbildungsjahr'!G33="-",0,'2. Ausbildungsjahr'!$G$3)</f>
        <v>0</v>
      </c>
      <c r="N33" s="17">
        <f>IF('2. Ausbildungsjahr'!H33="-",0,'2. Ausbildungsjahr'!H33)</f>
        <v>0</v>
      </c>
      <c r="O33" s="79">
        <f>IF('2. Ausbildungsjahr'!H33="-",0,'2. Ausbildungsjahr'!$H$3)</f>
        <v>0</v>
      </c>
      <c r="P33" s="17">
        <f>IF('2. Ausbildungsjahr'!I33="-",0,'2. Ausbildungsjahr'!I33)</f>
        <v>0</v>
      </c>
      <c r="Q33" s="79">
        <f>IF('2. Ausbildungsjahr'!I33="-",0,'2. Ausbildungsjahr'!$I$3)</f>
        <v>0</v>
      </c>
      <c r="R33" s="17">
        <f>IF('2. Ausbildungsjahr'!J33="-",0,'2. Ausbildungsjahr'!J33)</f>
        <v>0</v>
      </c>
      <c r="S33" s="79">
        <f>IF('2. Ausbildungsjahr'!J33="-",0,'2. Ausbildungsjahr'!$J$3)</f>
        <v>0</v>
      </c>
      <c r="T33" s="17">
        <f>IF('2. Ausbildungsjahr'!K33="-",0,'2. Ausbildungsjahr'!K33)</f>
        <v>0</v>
      </c>
      <c r="U33" s="13">
        <f>IF('2. Ausbildungsjahr'!K33="-",0,'2. Ausbildungsjahr'!$K$3)</f>
        <v>0</v>
      </c>
    </row>
    <row r="34" spans="1:21" x14ac:dyDescent="0.25">
      <c r="A34" s="74" t="s">
        <v>63</v>
      </c>
      <c r="B34" s="17">
        <f>IF('2. Ausbildungsjahr'!$B34="-",0,'2. Ausbildungsjahr'!B34)</f>
        <v>0</v>
      </c>
      <c r="C34" s="79">
        <f>IF('2. Ausbildungsjahr'!$B34="-",0,'2. Ausbildungsjahr'!$B$3)</f>
        <v>0</v>
      </c>
      <c r="D34" s="17">
        <f>IF('2. Ausbildungsjahr'!C34="-",0,'2. Ausbildungsjahr'!C34)</f>
        <v>0</v>
      </c>
      <c r="E34" s="79">
        <f>IF('2. Ausbildungsjahr'!C34="-",0,'2. Ausbildungsjahr'!$C$3)</f>
        <v>0</v>
      </c>
      <c r="F34" s="17">
        <f>IF('2. Ausbildungsjahr'!D34="-",0,'2. Ausbildungsjahr'!D34)</f>
        <v>0</v>
      </c>
      <c r="G34" s="79">
        <f>IF('2. Ausbildungsjahr'!D34="-",0,'2. Ausbildungsjahr'!$D$3)</f>
        <v>0</v>
      </c>
      <c r="H34" s="17">
        <f>IF('2. Ausbildungsjahr'!E34="-",0,'2. Ausbildungsjahr'!E34)</f>
        <v>0</v>
      </c>
      <c r="I34" s="79">
        <f>IF('2. Ausbildungsjahr'!E34="-",0,'2. Ausbildungsjahr'!$E$3)</f>
        <v>0</v>
      </c>
      <c r="J34" s="17">
        <f>IF('2. Ausbildungsjahr'!F34="-",0,'2. Ausbildungsjahr'!F34)</f>
        <v>0</v>
      </c>
      <c r="K34" s="79">
        <f>IF('2. Ausbildungsjahr'!F34="-",0,'2. Ausbildungsjahr'!$F$3)</f>
        <v>0</v>
      </c>
      <c r="L34" s="17">
        <f>IF('2. Ausbildungsjahr'!G34="-",0,'2. Ausbildungsjahr'!G34)</f>
        <v>0</v>
      </c>
      <c r="M34" s="79">
        <f>IF('2. Ausbildungsjahr'!G34="-",0,'2. Ausbildungsjahr'!$G$3)</f>
        <v>0</v>
      </c>
      <c r="N34" s="17">
        <f>IF('2. Ausbildungsjahr'!H34="-",0,'2. Ausbildungsjahr'!H34)</f>
        <v>0</v>
      </c>
      <c r="O34" s="79">
        <f>IF('2. Ausbildungsjahr'!H34="-",0,'2. Ausbildungsjahr'!$H$3)</f>
        <v>0</v>
      </c>
      <c r="P34" s="17">
        <f>IF('2. Ausbildungsjahr'!I34="-",0,'2. Ausbildungsjahr'!I34)</f>
        <v>0</v>
      </c>
      <c r="Q34" s="79">
        <f>IF('2. Ausbildungsjahr'!I34="-",0,'2. Ausbildungsjahr'!$I$3)</f>
        <v>0</v>
      </c>
      <c r="R34" s="17">
        <f>IF('2. Ausbildungsjahr'!J34="-",0,'2. Ausbildungsjahr'!J34)</f>
        <v>0</v>
      </c>
      <c r="S34" s="79">
        <f>IF('2. Ausbildungsjahr'!J34="-",0,'2. Ausbildungsjahr'!$J$3)</f>
        <v>0</v>
      </c>
      <c r="T34" s="17">
        <f>IF('2. Ausbildungsjahr'!K34="-",0,'2. Ausbildungsjahr'!K34)</f>
        <v>0</v>
      </c>
      <c r="U34" s="13">
        <f>IF('2. Ausbildungsjahr'!K34="-",0,'2. Ausbildungsjahr'!$K$3)</f>
        <v>0</v>
      </c>
    </row>
    <row r="35" spans="1:21" x14ac:dyDescent="0.25">
      <c r="A35" s="59"/>
      <c r="B35" s="17"/>
      <c r="C35" s="79"/>
      <c r="D35" s="17"/>
      <c r="E35" s="79"/>
      <c r="F35" s="17"/>
      <c r="G35" s="79"/>
      <c r="H35" s="17"/>
      <c r="I35" s="79"/>
      <c r="J35" s="17"/>
      <c r="K35" s="79"/>
      <c r="L35" s="17"/>
      <c r="M35" s="79"/>
      <c r="N35" s="17"/>
      <c r="O35" s="79"/>
      <c r="P35" s="17"/>
      <c r="Q35" s="79"/>
      <c r="R35" s="17"/>
      <c r="S35" s="79"/>
      <c r="T35" s="17"/>
      <c r="U35" s="13"/>
    </row>
    <row r="36" spans="1:21" x14ac:dyDescent="0.25">
      <c r="A36" s="59"/>
      <c r="B36" s="17"/>
      <c r="C36" s="79"/>
      <c r="D36" s="17"/>
      <c r="E36" s="79"/>
      <c r="F36" s="17"/>
      <c r="G36" s="79"/>
      <c r="H36" s="17"/>
      <c r="I36" s="79"/>
      <c r="J36" s="17"/>
      <c r="K36" s="79"/>
      <c r="L36" s="17"/>
      <c r="M36" s="79"/>
      <c r="N36" s="17"/>
      <c r="O36" s="79"/>
      <c r="P36" s="17"/>
      <c r="Q36" s="79"/>
      <c r="R36" s="17"/>
      <c r="S36" s="79"/>
      <c r="T36" s="17"/>
      <c r="U36" s="13"/>
    </row>
    <row r="37" spans="1:21" ht="18" x14ac:dyDescent="0.25">
      <c r="A37" s="92" t="s">
        <v>64</v>
      </c>
      <c r="B37" s="17"/>
      <c r="C37" s="79"/>
      <c r="D37" s="17"/>
      <c r="E37" s="79"/>
      <c r="F37" s="17"/>
      <c r="G37" s="79"/>
      <c r="H37" s="17"/>
      <c r="I37" s="79"/>
      <c r="J37" s="17"/>
      <c r="K37" s="79"/>
      <c r="L37" s="17"/>
      <c r="M37" s="79"/>
      <c r="N37" s="17"/>
      <c r="O37" s="79"/>
      <c r="P37" s="17"/>
      <c r="Q37" s="79"/>
      <c r="R37" s="17"/>
      <c r="S37" s="79"/>
      <c r="T37" s="17"/>
      <c r="U37" s="13"/>
    </row>
    <row r="38" spans="1:21" x14ac:dyDescent="0.25">
      <c r="A38" s="93" t="s">
        <v>78</v>
      </c>
      <c r="B38" s="17"/>
      <c r="C38" s="79"/>
      <c r="D38" s="17"/>
      <c r="E38" s="79"/>
      <c r="F38" s="17"/>
      <c r="G38" s="79"/>
      <c r="H38" s="17"/>
      <c r="I38" s="79"/>
      <c r="J38" s="17"/>
      <c r="K38" s="79"/>
      <c r="L38" s="17"/>
      <c r="M38" s="79"/>
      <c r="N38" s="17"/>
      <c r="O38" s="79"/>
      <c r="P38" s="17"/>
      <c r="Q38" s="79"/>
      <c r="R38" s="17"/>
      <c r="S38" s="79"/>
      <c r="T38" s="17"/>
      <c r="U38" s="13"/>
    </row>
    <row r="39" spans="1:21" x14ac:dyDescent="0.25">
      <c r="A39" s="94" t="s">
        <v>9</v>
      </c>
      <c r="B39" s="17">
        <f>IF('2. Ausbildungsjahr'!$B39="-",0,'2. Ausbildungsjahr'!B39)</f>
        <v>0</v>
      </c>
      <c r="C39" s="79">
        <f>IF('2. Ausbildungsjahr'!$B39="-",0,'2. Ausbildungsjahr'!$B$3)</f>
        <v>0</v>
      </c>
      <c r="D39" s="17">
        <f>IF('2. Ausbildungsjahr'!C39="-",0,'2. Ausbildungsjahr'!C39)</f>
        <v>0</v>
      </c>
      <c r="E39" s="79">
        <f>IF('2. Ausbildungsjahr'!C39="-",0,'2. Ausbildungsjahr'!$C$3)</f>
        <v>0</v>
      </c>
      <c r="F39" s="17">
        <f>IF('2. Ausbildungsjahr'!D39="-",0,'2. Ausbildungsjahr'!D39)</f>
        <v>0</v>
      </c>
      <c r="G39" s="79">
        <f>IF('2. Ausbildungsjahr'!D39="-",0,'2. Ausbildungsjahr'!$D$3)</f>
        <v>0</v>
      </c>
      <c r="H39" s="17">
        <f>IF('2. Ausbildungsjahr'!E39="-",0,'2. Ausbildungsjahr'!E39)</f>
        <v>0</v>
      </c>
      <c r="I39" s="79">
        <f>IF('2. Ausbildungsjahr'!E39="-",0,'2. Ausbildungsjahr'!$E$3)</f>
        <v>0</v>
      </c>
      <c r="J39" s="17">
        <f>IF('2. Ausbildungsjahr'!F39="-",0,'2. Ausbildungsjahr'!F39)</f>
        <v>0</v>
      </c>
      <c r="K39" s="79">
        <f>IF('2. Ausbildungsjahr'!F39="-",0,'2. Ausbildungsjahr'!$F$3)</f>
        <v>0</v>
      </c>
      <c r="L39" s="17">
        <f>IF('2. Ausbildungsjahr'!G39="-",0,'2. Ausbildungsjahr'!G39)</f>
        <v>0</v>
      </c>
      <c r="M39" s="79">
        <f>IF('2. Ausbildungsjahr'!G39="-",0,'2. Ausbildungsjahr'!$G$3)</f>
        <v>0</v>
      </c>
      <c r="N39" s="17">
        <f>IF('2. Ausbildungsjahr'!H39="-",0,'2. Ausbildungsjahr'!H39)</f>
        <v>0</v>
      </c>
      <c r="O39" s="79">
        <f>IF('2. Ausbildungsjahr'!H39="-",0,'2. Ausbildungsjahr'!$H$3)</f>
        <v>0</v>
      </c>
      <c r="P39" s="17">
        <f>IF('2. Ausbildungsjahr'!I39="-",0,'2. Ausbildungsjahr'!I39)</f>
        <v>0</v>
      </c>
      <c r="Q39" s="79">
        <f>IF('2. Ausbildungsjahr'!I39="-",0,'2. Ausbildungsjahr'!$I$3)</f>
        <v>0</v>
      </c>
      <c r="R39" s="17">
        <f>IF('2. Ausbildungsjahr'!J39="-",0,'2. Ausbildungsjahr'!J39)</f>
        <v>0</v>
      </c>
      <c r="S39" s="79">
        <f>IF('2. Ausbildungsjahr'!J39="-",0,'2. Ausbildungsjahr'!$J$3)</f>
        <v>0</v>
      </c>
      <c r="T39" s="17">
        <f>IF('2. Ausbildungsjahr'!K39="-",0,'2. Ausbildungsjahr'!K39)</f>
        <v>0</v>
      </c>
      <c r="U39" s="13">
        <f>IF('2. Ausbildungsjahr'!K39="-",0,'2. Ausbildungsjahr'!$K$3)</f>
        <v>0</v>
      </c>
    </row>
    <row r="40" spans="1:21" x14ac:dyDescent="0.25">
      <c r="A40" s="94" t="s">
        <v>10</v>
      </c>
      <c r="B40" s="17">
        <f>IF('2. Ausbildungsjahr'!$B40="-",0,'2. Ausbildungsjahr'!B40)</f>
        <v>0</v>
      </c>
      <c r="C40" s="79">
        <f>IF('2. Ausbildungsjahr'!$B40="-",0,'2. Ausbildungsjahr'!$B$3)</f>
        <v>0</v>
      </c>
      <c r="D40" s="17">
        <f>IF('2. Ausbildungsjahr'!C40="-",0,'2. Ausbildungsjahr'!C40)</f>
        <v>0</v>
      </c>
      <c r="E40" s="79">
        <f>IF('2. Ausbildungsjahr'!C40="-",0,'2. Ausbildungsjahr'!$C$3)</f>
        <v>0</v>
      </c>
      <c r="F40" s="17">
        <f>IF('2. Ausbildungsjahr'!D40="-",0,'2. Ausbildungsjahr'!D40)</f>
        <v>0</v>
      </c>
      <c r="G40" s="79">
        <f>IF('2. Ausbildungsjahr'!D40="-",0,'2. Ausbildungsjahr'!$D$3)</f>
        <v>0</v>
      </c>
      <c r="H40" s="17">
        <f>IF('2. Ausbildungsjahr'!E40="-",0,'2. Ausbildungsjahr'!E40)</f>
        <v>0</v>
      </c>
      <c r="I40" s="79">
        <f>IF('2. Ausbildungsjahr'!E40="-",0,'2. Ausbildungsjahr'!$E$3)</f>
        <v>0</v>
      </c>
      <c r="J40" s="17">
        <f>IF('2. Ausbildungsjahr'!F40="-",0,'2. Ausbildungsjahr'!F40)</f>
        <v>0</v>
      </c>
      <c r="K40" s="79">
        <f>IF('2. Ausbildungsjahr'!F40="-",0,'2. Ausbildungsjahr'!$F$3)</f>
        <v>0</v>
      </c>
      <c r="L40" s="17">
        <f>IF('2. Ausbildungsjahr'!G40="-",0,'2. Ausbildungsjahr'!G40)</f>
        <v>0</v>
      </c>
      <c r="M40" s="79">
        <f>IF('2. Ausbildungsjahr'!G40="-",0,'2. Ausbildungsjahr'!$G$3)</f>
        <v>0</v>
      </c>
      <c r="N40" s="17">
        <f>IF('2. Ausbildungsjahr'!H40="-",0,'2. Ausbildungsjahr'!H40)</f>
        <v>0</v>
      </c>
      <c r="O40" s="79">
        <f>IF('2. Ausbildungsjahr'!H40="-",0,'2. Ausbildungsjahr'!$H$3)</f>
        <v>0</v>
      </c>
      <c r="P40" s="17">
        <f>IF('2. Ausbildungsjahr'!I40="-",0,'2. Ausbildungsjahr'!I40)</f>
        <v>0</v>
      </c>
      <c r="Q40" s="79">
        <f>IF('2. Ausbildungsjahr'!I40="-",0,'2. Ausbildungsjahr'!$I$3)</f>
        <v>0</v>
      </c>
      <c r="R40" s="17">
        <f>IF('2. Ausbildungsjahr'!J40="-",0,'2. Ausbildungsjahr'!J40)</f>
        <v>0</v>
      </c>
      <c r="S40" s="79">
        <f>IF('2. Ausbildungsjahr'!J40="-",0,'2. Ausbildungsjahr'!$J$3)</f>
        <v>0</v>
      </c>
      <c r="T40" s="17">
        <f>IF('2. Ausbildungsjahr'!K40="-",0,'2. Ausbildungsjahr'!K40)</f>
        <v>0</v>
      </c>
      <c r="U40" s="13">
        <f>IF('2. Ausbildungsjahr'!K40="-",0,'2. Ausbildungsjahr'!$K$3)</f>
        <v>0</v>
      </c>
    </row>
    <row r="41" spans="1:21" x14ac:dyDescent="0.25">
      <c r="A41" s="94" t="s">
        <v>11</v>
      </c>
      <c r="B41" s="17">
        <f>IF('2. Ausbildungsjahr'!$B41="-",0,'2. Ausbildungsjahr'!B41)</f>
        <v>0</v>
      </c>
      <c r="C41" s="79">
        <f>IF('2. Ausbildungsjahr'!$B41="-",0,'2. Ausbildungsjahr'!$B$3)</f>
        <v>0</v>
      </c>
      <c r="D41" s="17">
        <f>IF('2. Ausbildungsjahr'!C41="-",0,'2. Ausbildungsjahr'!C41)</f>
        <v>0</v>
      </c>
      <c r="E41" s="79">
        <f>IF('2. Ausbildungsjahr'!C41="-",0,'2. Ausbildungsjahr'!$C$3)</f>
        <v>0</v>
      </c>
      <c r="F41" s="17">
        <f>IF('2. Ausbildungsjahr'!D41="-",0,'2. Ausbildungsjahr'!D41)</f>
        <v>0</v>
      </c>
      <c r="G41" s="79">
        <f>IF('2. Ausbildungsjahr'!D41="-",0,'2. Ausbildungsjahr'!$D$3)</f>
        <v>0</v>
      </c>
      <c r="H41" s="17">
        <f>IF('2. Ausbildungsjahr'!E41="-",0,'2. Ausbildungsjahr'!E41)</f>
        <v>0</v>
      </c>
      <c r="I41" s="79">
        <f>IF('2. Ausbildungsjahr'!E41="-",0,'2. Ausbildungsjahr'!$E$3)</f>
        <v>0</v>
      </c>
      <c r="J41" s="17">
        <f>IF('2. Ausbildungsjahr'!F41="-",0,'2. Ausbildungsjahr'!F41)</f>
        <v>0</v>
      </c>
      <c r="K41" s="79">
        <f>IF('2. Ausbildungsjahr'!F41="-",0,'2. Ausbildungsjahr'!$F$3)</f>
        <v>0</v>
      </c>
      <c r="L41" s="17">
        <f>IF('2. Ausbildungsjahr'!G41="-",0,'2. Ausbildungsjahr'!G41)</f>
        <v>0</v>
      </c>
      <c r="M41" s="79">
        <f>IF('2. Ausbildungsjahr'!G41="-",0,'2. Ausbildungsjahr'!$G$3)</f>
        <v>0</v>
      </c>
      <c r="N41" s="17">
        <f>IF('2. Ausbildungsjahr'!H41="-",0,'2. Ausbildungsjahr'!H41)</f>
        <v>0</v>
      </c>
      <c r="O41" s="79">
        <f>IF('2. Ausbildungsjahr'!H41="-",0,'2. Ausbildungsjahr'!$H$3)</f>
        <v>0</v>
      </c>
      <c r="P41" s="17">
        <f>IF('2. Ausbildungsjahr'!I41="-",0,'2. Ausbildungsjahr'!I41)</f>
        <v>0</v>
      </c>
      <c r="Q41" s="79">
        <f>IF('2. Ausbildungsjahr'!I41="-",0,'2. Ausbildungsjahr'!$I$3)</f>
        <v>0</v>
      </c>
      <c r="R41" s="17">
        <f>IF('2. Ausbildungsjahr'!J41="-",0,'2. Ausbildungsjahr'!J41)</f>
        <v>0</v>
      </c>
      <c r="S41" s="79">
        <f>IF('2. Ausbildungsjahr'!J41="-",0,'2. Ausbildungsjahr'!$J$3)</f>
        <v>0</v>
      </c>
      <c r="T41" s="17">
        <f>IF('2. Ausbildungsjahr'!K41="-",0,'2. Ausbildungsjahr'!K41)</f>
        <v>0</v>
      </c>
      <c r="U41" s="13">
        <f>IF('2. Ausbildungsjahr'!K41="-",0,'2. Ausbildungsjahr'!$K$3)</f>
        <v>0</v>
      </c>
    </row>
    <row r="42" spans="1:21" x14ac:dyDescent="0.25">
      <c r="A42" s="94" t="s">
        <v>79</v>
      </c>
      <c r="B42" s="17">
        <f>IF('2. Ausbildungsjahr'!$B42="-",0,'2. Ausbildungsjahr'!B42)</f>
        <v>0</v>
      </c>
      <c r="C42" s="79">
        <f>IF('2. Ausbildungsjahr'!$B42="-",0,'2. Ausbildungsjahr'!$B$3)</f>
        <v>0</v>
      </c>
      <c r="D42" s="17">
        <f>IF('2. Ausbildungsjahr'!C42="-",0,'2. Ausbildungsjahr'!C42)</f>
        <v>0</v>
      </c>
      <c r="E42" s="79">
        <f>IF('2. Ausbildungsjahr'!C42="-",0,'2. Ausbildungsjahr'!$C$3)</f>
        <v>0</v>
      </c>
      <c r="F42" s="17">
        <f>IF('2. Ausbildungsjahr'!D42="-",0,'2. Ausbildungsjahr'!D42)</f>
        <v>0</v>
      </c>
      <c r="G42" s="79">
        <f>IF('2. Ausbildungsjahr'!D42="-",0,'2. Ausbildungsjahr'!$D$3)</f>
        <v>0</v>
      </c>
      <c r="H42" s="17">
        <f>IF('2. Ausbildungsjahr'!E42="-",0,'2. Ausbildungsjahr'!E42)</f>
        <v>0</v>
      </c>
      <c r="I42" s="79">
        <f>IF('2. Ausbildungsjahr'!E42="-",0,'2. Ausbildungsjahr'!$E$3)</f>
        <v>0</v>
      </c>
      <c r="J42" s="17">
        <f>IF('2. Ausbildungsjahr'!F42="-",0,'2. Ausbildungsjahr'!F42)</f>
        <v>0</v>
      </c>
      <c r="K42" s="79">
        <f>IF('2. Ausbildungsjahr'!F42="-",0,'2. Ausbildungsjahr'!$F$3)</f>
        <v>0</v>
      </c>
      <c r="L42" s="17">
        <f>IF('2. Ausbildungsjahr'!G42="-",0,'2. Ausbildungsjahr'!G42)</f>
        <v>0</v>
      </c>
      <c r="M42" s="79">
        <f>IF('2. Ausbildungsjahr'!G42="-",0,'2. Ausbildungsjahr'!$G$3)</f>
        <v>0</v>
      </c>
      <c r="N42" s="17">
        <f>IF('2. Ausbildungsjahr'!H42="-",0,'2. Ausbildungsjahr'!H42)</f>
        <v>0</v>
      </c>
      <c r="O42" s="79">
        <f>IF('2. Ausbildungsjahr'!H42="-",0,'2. Ausbildungsjahr'!$H$3)</f>
        <v>0</v>
      </c>
      <c r="P42" s="17">
        <f>IF('2. Ausbildungsjahr'!I42="-",0,'2. Ausbildungsjahr'!I42)</f>
        <v>0</v>
      </c>
      <c r="Q42" s="79">
        <f>IF('2. Ausbildungsjahr'!I42="-",0,'2. Ausbildungsjahr'!$I$3)</f>
        <v>0</v>
      </c>
      <c r="R42" s="17">
        <f>IF('2. Ausbildungsjahr'!J42="-",0,'2. Ausbildungsjahr'!J42)</f>
        <v>0</v>
      </c>
      <c r="S42" s="79">
        <f>IF('2. Ausbildungsjahr'!J42="-",0,'2. Ausbildungsjahr'!$J$3)</f>
        <v>0</v>
      </c>
      <c r="T42" s="17">
        <f>IF('2. Ausbildungsjahr'!K42="-",0,'2. Ausbildungsjahr'!K42)</f>
        <v>0</v>
      </c>
      <c r="U42" s="13">
        <f>IF('2. Ausbildungsjahr'!K42="-",0,'2. Ausbildungsjahr'!$K$3)</f>
        <v>0</v>
      </c>
    </row>
    <row r="43" spans="1:21" x14ac:dyDescent="0.25">
      <c r="A43" s="59"/>
      <c r="B43" s="17"/>
      <c r="C43" s="79"/>
      <c r="D43" s="17"/>
      <c r="E43" s="79"/>
      <c r="F43" s="17"/>
      <c r="G43" s="79"/>
      <c r="H43" s="17"/>
      <c r="I43" s="79"/>
      <c r="J43" s="17"/>
      <c r="K43" s="79"/>
      <c r="L43" s="17"/>
      <c r="M43" s="79"/>
      <c r="N43" s="17"/>
      <c r="O43" s="79"/>
      <c r="P43" s="17"/>
      <c r="Q43" s="79"/>
      <c r="R43" s="17"/>
      <c r="S43" s="79"/>
      <c r="T43" s="17"/>
      <c r="U43" s="13"/>
    </row>
    <row r="44" spans="1:21" x14ac:dyDescent="0.25">
      <c r="A44" s="93" t="s">
        <v>80</v>
      </c>
      <c r="B44" s="17"/>
      <c r="C44" s="79"/>
      <c r="D44" s="17"/>
      <c r="E44" s="79"/>
      <c r="F44" s="17"/>
      <c r="G44" s="79"/>
      <c r="H44" s="17"/>
      <c r="I44" s="79"/>
      <c r="J44" s="17"/>
      <c r="K44" s="79"/>
      <c r="L44" s="17"/>
      <c r="M44" s="79"/>
      <c r="N44" s="17"/>
      <c r="O44" s="79"/>
      <c r="P44" s="17"/>
      <c r="Q44" s="79"/>
      <c r="R44" s="17"/>
      <c r="S44" s="79"/>
      <c r="T44" s="17"/>
      <c r="U44" s="13"/>
    </row>
    <row r="45" spans="1:21" x14ac:dyDescent="0.25">
      <c r="A45" s="94" t="s">
        <v>81</v>
      </c>
      <c r="B45" s="17">
        <f>IF('2. Ausbildungsjahr'!$B45="-",0,'2. Ausbildungsjahr'!B45)</f>
        <v>0</v>
      </c>
      <c r="C45" s="79">
        <f>IF('2. Ausbildungsjahr'!$B45="-",0,'2. Ausbildungsjahr'!$B$3)</f>
        <v>0</v>
      </c>
      <c r="D45" s="17">
        <f>IF('2. Ausbildungsjahr'!C45="-",0,'2. Ausbildungsjahr'!C45)</f>
        <v>0</v>
      </c>
      <c r="E45" s="79">
        <f>IF('2. Ausbildungsjahr'!C45="-",0,'2. Ausbildungsjahr'!$C$3)</f>
        <v>0</v>
      </c>
      <c r="F45" s="17">
        <f>IF('2. Ausbildungsjahr'!D45="-",0,'2. Ausbildungsjahr'!D45)</f>
        <v>0</v>
      </c>
      <c r="G45" s="79">
        <f>IF('2. Ausbildungsjahr'!D45="-",0,'2. Ausbildungsjahr'!$D$3)</f>
        <v>0</v>
      </c>
      <c r="H45" s="17">
        <f>IF('2. Ausbildungsjahr'!E45="-",0,'2. Ausbildungsjahr'!E45)</f>
        <v>0</v>
      </c>
      <c r="I45" s="79">
        <f>IF('2. Ausbildungsjahr'!E45="-",0,'2. Ausbildungsjahr'!$E$3)</f>
        <v>0</v>
      </c>
      <c r="J45" s="17">
        <f>IF('2. Ausbildungsjahr'!F45="-",0,'2. Ausbildungsjahr'!F45)</f>
        <v>0</v>
      </c>
      <c r="K45" s="79">
        <f>IF('2. Ausbildungsjahr'!F45="-",0,'2. Ausbildungsjahr'!$F$3)</f>
        <v>0</v>
      </c>
      <c r="L45" s="17">
        <f>IF('2. Ausbildungsjahr'!G45="-",0,'2. Ausbildungsjahr'!G45)</f>
        <v>0</v>
      </c>
      <c r="M45" s="79">
        <f>IF('2. Ausbildungsjahr'!G45="-",0,'2. Ausbildungsjahr'!$G$3)</f>
        <v>0</v>
      </c>
      <c r="N45" s="17">
        <f>IF('2. Ausbildungsjahr'!H45="-",0,'2. Ausbildungsjahr'!H45)</f>
        <v>0</v>
      </c>
      <c r="O45" s="79">
        <f>IF('2. Ausbildungsjahr'!H45="-",0,'2. Ausbildungsjahr'!$H$3)</f>
        <v>0</v>
      </c>
      <c r="P45" s="17">
        <f>IF('2. Ausbildungsjahr'!I45="-",0,'2. Ausbildungsjahr'!I45)</f>
        <v>0</v>
      </c>
      <c r="Q45" s="79">
        <f>IF('2. Ausbildungsjahr'!I45="-",0,'2. Ausbildungsjahr'!$I$3)</f>
        <v>0</v>
      </c>
      <c r="R45" s="17">
        <f>IF('2. Ausbildungsjahr'!J45="-",0,'2. Ausbildungsjahr'!J45)</f>
        <v>0</v>
      </c>
      <c r="S45" s="79">
        <f>IF('2. Ausbildungsjahr'!J45="-",0,'2. Ausbildungsjahr'!$J$3)</f>
        <v>0</v>
      </c>
      <c r="T45" s="17">
        <f>IF('2. Ausbildungsjahr'!K45="-",0,'2. Ausbildungsjahr'!K45)</f>
        <v>0</v>
      </c>
      <c r="U45" s="13">
        <f>IF('2. Ausbildungsjahr'!K45="-",0,'2. Ausbildungsjahr'!$K$3)</f>
        <v>0</v>
      </c>
    </row>
    <row r="46" spans="1:21" x14ac:dyDescent="0.25">
      <c r="A46" s="94" t="s">
        <v>82</v>
      </c>
      <c r="B46" s="17">
        <f>IF('2. Ausbildungsjahr'!$B46="-",0,'2. Ausbildungsjahr'!B46)</f>
        <v>0</v>
      </c>
      <c r="C46" s="79">
        <f>IF('2. Ausbildungsjahr'!$B46="-",0,'2. Ausbildungsjahr'!$B$3)</f>
        <v>0</v>
      </c>
      <c r="D46" s="17">
        <f>IF('2. Ausbildungsjahr'!C46="-",0,'2. Ausbildungsjahr'!C46)</f>
        <v>0</v>
      </c>
      <c r="E46" s="79">
        <f>IF('2. Ausbildungsjahr'!C46="-",0,'2. Ausbildungsjahr'!$C$3)</f>
        <v>0</v>
      </c>
      <c r="F46" s="17">
        <f>IF('2. Ausbildungsjahr'!D46="-",0,'2. Ausbildungsjahr'!D46)</f>
        <v>0</v>
      </c>
      <c r="G46" s="79">
        <f>IF('2. Ausbildungsjahr'!D46="-",0,'2. Ausbildungsjahr'!$D$3)</f>
        <v>0</v>
      </c>
      <c r="H46" s="17">
        <f>IF('2. Ausbildungsjahr'!E46="-",0,'2. Ausbildungsjahr'!E46)</f>
        <v>0</v>
      </c>
      <c r="I46" s="79">
        <f>IF('2. Ausbildungsjahr'!E46="-",0,'2. Ausbildungsjahr'!$E$3)</f>
        <v>0</v>
      </c>
      <c r="J46" s="17">
        <f>IF('2. Ausbildungsjahr'!F46="-",0,'2. Ausbildungsjahr'!F46)</f>
        <v>0</v>
      </c>
      <c r="K46" s="79">
        <f>IF('2. Ausbildungsjahr'!F46="-",0,'2. Ausbildungsjahr'!$F$3)</f>
        <v>0</v>
      </c>
      <c r="L46" s="17">
        <f>IF('2. Ausbildungsjahr'!G46="-",0,'2. Ausbildungsjahr'!G46)</f>
        <v>0</v>
      </c>
      <c r="M46" s="79">
        <f>IF('2. Ausbildungsjahr'!G46="-",0,'2. Ausbildungsjahr'!$G$3)</f>
        <v>0</v>
      </c>
      <c r="N46" s="17">
        <f>IF('2. Ausbildungsjahr'!H46="-",0,'2. Ausbildungsjahr'!H46)</f>
        <v>0</v>
      </c>
      <c r="O46" s="79">
        <f>IF('2. Ausbildungsjahr'!H46="-",0,'2. Ausbildungsjahr'!$H$3)</f>
        <v>0</v>
      </c>
      <c r="P46" s="17">
        <f>IF('2. Ausbildungsjahr'!I46="-",0,'2. Ausbildungsjahr'!I46)</f>
        <v>0</v>
      </c>
      <c r="Q46" s="79">
        <f>IF('2. Ausbildungsjahr'!I46="-",0,'2. Ausbildungsjahr'!$I$3)</f>
        <v>0</v>
      </c>
      <c r="R46" s="17">
        <f>IF('2. Ausbildungsjahr'!J46="-",0,'2. Ausbildungsjahr'!J46)</f>
        <v>0</v>
      </c>
      <c r="S46" s="79">
        <f>IF('2. Ausbildungsjahr'!J46="-",0,'2. Ausbildungsjahr'!$J$3)</f>
        <v>0</v>
      </c>
      <c r="T46" s="17">
        <f>IF('2. Ausbildungsjahr'!K46="-",0,'2. Ausbildungsjahr'!K46)</f>
        <v>0</v>
      </c>
      <c r="U46" s="13">
        <f>IF('2. Ausbildungsjahr'!K46="-",0,'2. Ausbildungsjahr'!$K$3)</f>
        <v>0</v>
      </c>
    </row>
    <row r="47" spans="1:21" x14ac:dyDescent="0.25">
      <c r="A47" s="94" t="s">
        <v>83</v>
      </c>
      <c r="B47" s="17">
        <f>IF('2. Ausbildungsjahr'!$B47="-",0,'2. Ausbildungsjahr'!B47)</f>
        <v>0</v>
      </c>
      <c r="C47" s="79">
        <f>IF('2. Ausbildungsjahr'!$B47="-",0,'2. Ausbildungsjahr'!$B$3)</f>
        <v>0</v>
      </c>
      <c r="D47" s="17">
        <f>IF('2. Ausbildungsjahr'!C47="-",0,'2. Ausbildungsjahr'!C47)</f>
        <v>0</v>
      </c>
      <c r="E47" s="79">
        <f>IF('2. Ausbildungsjahr'!C47="-",0,'2. Ausbildungsjahr'!$C$3)</f>
        <v>0</v>
      </c>
      <c r="F47" s="17">
        <f>IF('2. Ausbildungsjahr'!D47="-",0,'2. Ausbildungsjahr'!D47)</f>
        <v>0</v>
      </c>
      <c r="G47" s="79">
        <f>IF('2. Ausbildungsjahr'!D47="-",0,'2. Ausbildungsjahr'!$D$3)</f>
        <v>0</v>
      </c>
      <c r="H47" s="17">
        <f>IF('2. Ausbildungsjahr'!E47="-",0,'2. Ausbildungsjahr'!E47)</f>
        <v>0</v>
      </c>
      <c r="I47" s="79">
        <f>IF('2. Ausbildungsjahr'!E47="-",0,'2. Ausbildungsjahr'!$E$3)</f>
        <v>0</v>
      </c>
      <c r="J47" s="17">
        <f>IF('2. Ausbildungsjahr'!F47="-",0,'2. Ausbildungsjahr'!F47)</f>
        <v>0</v>
      </c>
      <c r="K47" s="79">
        <f>IF('2. Ausbildungsjahr'!F47="-",0,'2. Ausbildungsjahr'!$F$3)</f>
        <v>0</v>
      </c>
      <c r="L47" s="17">
        <f>IF('2. Ausbildungsjahr'!G47="-",0,'2. Ausbildungsjahr'!G47)</f>
        <v>0</v>
      </c>
      <c r="M47" s="79">
        <f>IF('2. Ausbildungsjahr'!G47="-",0,'2. Ausbildungsjahr'!$G$3)</f>
        <v>0</v>
      </c>
      <c r="N47" s="17">
        <f>IF('2. Ausbildungsjahr'!H47="-",0,'2. Ausbildungsjahr'!H47)</f>
        <v>0</v>
      </c>
      <c r="O47" s="79">
        <f>IF('2. Ausbildungsjahr'!H47="-",0,'2. Ausbildungsjahr'!$H$3)</f>
        <v>0</v>
      </c>
      <c r="P47" s="17">
        <f>IF('2. Ausbildungsjahr'!I47="-",0,'2. Ausbildungsjahr'!I47)</f>
        <v>0</v>
      </c>
      <c r="Q47" s="79">
        <f>IF('2. Ausbildungsjahr'!I47="-",0,'2. Ausbildungsjahr'!$I$3)</f>
        <v>0</v>
      </c>
      <c r="R47" s="17">
        <f>IF('2. Ausbildungsjahr'!J47="-",0,'2. Ausbildungsjahr'!J47)</f>
        <v>0</v>
      </c>
      <c r="S47" s="79">
        <f>IF('2. Ausbildungsjahr'!J47="-",0,'2. Ausbildungsjahr'!$J$3)</f>
        <v>0</v>
      </c>
      <c r="T47" s="17">
        <f>IF('2. Ausbildungsjahr'!K47="-",0,'2. Ausbildungsjahr'!K47)</f>
        <v>0</v>
      </c>
      <c r="U47" s="13">
        <f>IF('2. Ausbildungsjahr'!K47="-",0,'2. Ausbildungsjahr'!$K$3)</f>
        <v>0</v>
      </c>
    </row>
    <row r="48" spans="1:21" x14ac:dyDescent="0.25">
      <c r="A48" s="94" t="s">
        <v>13</v>
      </c>
      <c r="B48" s="17">
        <f>IF('2. Ausbildungsjahr'!$B48="-",0,'2. Ausbildungsjahr'!B48)</f>
        <v>0</v>
      </c>
      <c r="C48" s="79">
        <f>IF('2. Ausbildungsjahr'!$B48="-",0,'2. Ausbildungsjahr'!$B$3)</f>
        <v>0</v>
      </c>
      <c r="D48" s="17">
        <f>IF('2. Ausbildungsjahr'!C48="-",0,'2. Ausbildungsjahr'!C48)</f>
        <v>0</v>
      </c>
      <c r="E48" s="79">
        <f>IF('2. Ausbildungsjahr'!C48="-",0,'2. Ausbildungsjahr'!$C$3)</f>
        <v>0</v>
      </c>
      <c r="F48" s="17">
        <f>IF('2. Ausbildungsjahr'!D48="-",0,'2. Ausbildungsjahr'!D48)</f>
        <v>0</v>
      </c>
      <c r="G48" s="79">
        <f>IF('2. Ausbildungsjahr'!D48="-",0,'2. Ausbildungsjahr'!$D$3)</f>
        <v>0</v>
      </c>
      <c r="H48" s="17">
        <f>IF('2. Ausbildungsjahr'!E48="-",0,'2. Ausbildungsjahr'!E48)</f>
        <v>0</v>
      </c>
      <c r="I48" s="79">
        <f>IF('2. Ausbildungsjahr'!E48="-",0,'2. Ausbildungsjahr'!$E$3)</f>
        <v>0</v>
      </c>
      <c r="J48" s="17">
        <f>IF('2. Ausbildungsjahr'!F48="-",0,'2. Ausbildungsjahr'!F48)</f>
        <v>0</v>
      </c>
      <c r="K48" s="79">
        <f>IF('2. Ausbildungsjahr'!F48="-",0,'2. Ausbildungsjahr'!$F$3)</f>
        <v>0</v>
      </c>
      <c r="L48" s="17">
        <f>IF('2. Ausbildungsjahr'!G48="-",0,'2. Ausbildungsjahr'!G48)</f>
        <v>0</v>
      </c>
      <c r="M48" s="79">
        <f>IF('2. Ausbildungsjahr'!G48="-",0,'2. Ausbildungsjahr'!$G$3)</f>
        <v>0</v>
      </c>
      <c r="N48" s="17">
        <f>IF('2. Ausbildungsjahr'!H48="-",0,'2. Ausbildungsjahr'!H48)</f>
        <v>0</v>
      </c>
      <c r="O48" s="79">
        <f>IF('2. Ausbildungsjahr'!H48="-",0,'2. Ausbildungsjahr'!$H$3)</f>
        <v>0</v>
      </c>
      <c r="P48" s="17">
        <f>IF('2. Ausbildungsjahr'!I48="-",0,'2. Ausbildungsjahr'!I48)</f>
        <v>0</v>
      </c>
      <c r="Q48" s="79">
        <f>IF('2. Ausbildungsjahr'!I48="-",0,'2. Ausbildungsjahr'!$I$3)</f>
        <v>0</v>
      </c>
      <c r="R48" s="17">
        <f>IF('2. Ausbildungsjahr'!J48="-",0,'2. Ausbildungsjahr'!J48)</f>
        <v>0</v>
      </c>
      <c r="S48" s="79">
        <f>IF('2. Ausbildungsjahr'!J48="-",0,'2. Ausbildungsjahr'!$J$3)</f>
        <v>0</v>
      </c>
      <c r="T48" s="17">
        <f>IF('2. Ausbildungsjahr'!K48="-",0,'2. Ausbildungsjahr'!K48)</f>
        <v>0</v>
      </c>
      <c r="U48" s="13">
        <f>IF('2. Ausbildungsjahr'!K48="-",0,'2. Ausbildungsjahr'!$K$3)</f>
        <v>0</v>
      </c>
    </row>
    <row r="49" spans="1:21" x14ac:dyDescent="0.25">
      <c r="A49" s="59"/>
      <c r="B49" s="17"/>
      <c r="C49" s="79"/>
      <c r="D49" s="17"/>
      <c r="E49" s="79"/>
      <c r="F49" s="17"/>
      <c r="G49" s="79"/>
      <c r="H49" s="17"/>
      <c r="I49" s="79"/>
      <c r="J49" s="17"/>
      <c r="K49" s="79"/>
      <c r="L49" s="17"/>
      <c r="M49" s="79"/>
      <c r="N49" s="17"/>
      <c r="O49" s="79"/>
      <c r="P49" s="17"/>
      <c r="Q49" s="79"/>
      <c r="R49" s="17"/>
      <c r="S49" s="79"/>
      <c r="T49" s="17"/>
      <c r="U49" s="13"/>
    </row>
    <row r="50" spans="1:21" ht="18" x14ac:dyDescent="0.25">
      <c r="A50" s="92" t="s">
        <v>84</v>
      </c>
      <c r="B50" s="17"/>
      <c r="C50" s="79"/>
      <c r="D50" s="17"/>
      <c r="E50" s="79"/>
      <c r="F50" s="17"/>
      <c r="G50" s="79"/>
      <c r="H50" s="17"/>
      <c r="I50" s="79"/>
      <c r="J50" s="17"/>
      <c r="K50" s="79"/>
      <c r="L50" s="17"/>
      <c r="M50" s="79"/>
      <c r="N50" s="17"/>
      <c r="O50" s="79"/>
      <c r="P50" s="17"/>
      <c r="Q50" s="79"/>
      <c r="R50" s="17"/>
      <c r="S50" s="79"/>
      <c r="T50" s="17"/>
      <c r="U50" s="13"/>
    </row>
    <row r="51" spans="1:21" x14ac:dyDescent="0.25">
      <c r="A51" s="93" t="s">
        <v>85</v>
      </c>
      <c r="B51" s="17"/>
      <c r="C51" s="79"/>
      <c r="D51" s="17"/>
      <c r="E51" s="79"/>
      <c r="F51" s="17"/>
      <c r="G51" s="79"/>
      <c r="H51" s="17"/>
      <c r="I51" s="79"/>
      <c r="J51" s="17"/>
      <c r="K51" s="79"/>
      <c r="L51" s="17"/>
      <c r="M51" s="79"/>
      <c r="N51" s="17"/>
      <c r="O51" s="79"/>
      <c r="P51" s="17"/>
      <c r="Q51" s="79"/>
      <c r="R51" s="17"/>
      <c r="S51" s="79"/>
      <c r="T51" s="17"/>
      <c r="U51" s="13"/>
    </row>
    <row r="52" spans="1:21" x14ac:dyDescent="0.25">
      <c r="A52" s="74" t="s">
        <v>86</v>
      </c>
      <c r="B52" s="17">
        <f>IF('2. Ausbildungsjahr'!$B52="-",0,'2. Ausbildungsjahr'!B52)</f>
        <v>0</v>
      </c>
      <c r="C52" s="79">
        <f>IF('2. Ausbildungsjahr'!$B52="-",0,'2. Ausbildungsjahr'!$B$3)</f>
        <v>0</v>
      </c>
      <c r="D52" s="17">
        <f>IF('2. Ausbildungsjahr'!C52="-",0,'2. Ausbildungsjahr'!C52)</f>
        <v>0</v>
      </c>
      <c r="E52" s="79">
        <f>IF('2. Ausbildungsjahr'!C52="-",0,'2. Ausbildungsjahr'!$C$3)</f>
        <v>0</v>
      </c>
      <c r="F52" s="17">
        <f>IF('2. Ausbildungsjahr'!D52="-",0,'2. Ausbildungsjahr'!D52)</f>
        <v>0</v>
      </c>
      <c r="G52" s="79">
        <f>IF('2. Ausbildungsjahr'!D52="-",0,'2. Ausbildungsjahr'!$D$3)</f>
        <v>0</v>
      </c>
      <c r="H52" s="17">
        <f>IF('2. Ausbildungsjahr'!E52="-",0,'2. Ausbildungsjahr'!E52)</f>
        <v>0</v>
      </c>
      <c r="I52" s="79">
        <f>IF('2. Ausbildungsjahr'!E52="-",0,'2. Ausbildungsjahr'!$E$3)</f>
        <v>0</v>
      </c>
      <c r="J52" s="17">
        <f>IF('2. Ausbildungsjahr'!F52="-",0,'2. Ausbildungsjahr'!F52)</f>
        <v>0</v>
      </c>
      <c r="K52" s="79">
        <f>IF('2. Ausbildungsjahr'!F52="-",0,'2. Ausbildungsjahr'!$F$3)</f>
        <v>0</v>
      </c>
      <c r="L52" s="17">
        <f>IF('2. Ausbildungsjahr'!G52="-",0,'2. Ausbildungsjahr'!G52)</f>
        <v>0</v>
      </c>
      <c r="M52" s="79">
        <f>IF('2. Ausbildungsjahr'!G52="-",0,'2. Ausbildungsjahr'!$G$3)</f>
        <v>0</v>
      </c>
      <c r="N52" s="17">
        <f>IF('2. Ausbildungsjahr'!H52="-",0,'2. Ausbildungsjahr'!H52)</f>
        <v>0</v>
      </c>
      <c r="O52" s="79">
        <f>IF('2. Ausbildungsjahr'!H52="-",0,'2. Ausbildungsjahr'!$H$3)</f>
        <v>0</v>
      </c>
      <c r="P52" s="17">
        <f>IF('2. Ausbildungsjahr'!I52="-",0,'2. Ausbildungsjahr'!I52)</f>
        <v>0</v>
      </c>
      <c r="Q52" s="79">
        <f>IF('2. Ausbildungsjahr'!I52="-",0,'2. Ausbildungsjahr'!$I$3)</f>
        <v>0</v>
      </c>
      <c r="R52" s="17">
        <f>IF('2. Ausbildungsjahr'!J52="-",0,'2. Ausbildungsjahr'!J52)</f>
        <v>0</v>
      </c>
      <c r="S52" s="79">
        <f>IF('2. Ausbildungsjahr'!J52="-",0,'2. Ausbildungsjahr'!$J$3)</f>
        <v>0</v>
      </c>
      <c r="T52" s="17">
        <f>IF('2. Ausbildungsjahr'!K52="-",0,'2. Ausbildungsjahr'!K52)</f>
        <v>0</v>
      </c>
      <c r="U52" s="13">
        <f>IF('2. Ausbildungsjahr'!K52="-",0,'2. Ausbildungsjahr'!$K$3)</f>
        <v>0</v>
      </c>
    </row>
    <row r="53" spans="1:21" x14ac:dyDescent="0.25">
      <c r="A53" s="75" t="s">
        <v>14</v>
      </c>
      <c r="B53" s="17">
        <f>IF('2. Ausbildungsjahr'!$B53="-",0,'2. Ausbildungsjahr'!B53)</f>
        <v>0</v>
      </c>
      <c r="C53" s="79">
        <f>IF('2. Ausbildungsjahr'!$B53="-",0,'2. Ausbildungsjahr'!$B$3)</f>
        <v>0</v>
      </c>
      <c r="D53" s="17">
        <f>IF('2. Ausbildungsjahr'!C53="-",0,'2. Ausbildungsjahr'!C53)</f>
        <v>0</v>
      </c>
      <c r="E53" s="79">
        <f>IF('2. Ausbildungsjahr'!C53="-",0,'2. Ausbildungsjahr'!$C$3)</f>
        <v>0</v>
      </c>
      <c r="F53" s="17">
        <f>IF('2. Ausbildungsjahr'!D53="-",0,'2. Ausbildungsjahr'!D53)</f>
        <v>0</v>
      </c>
      <c r="G53" s="79">
        <f>IF('2. Ausbildungsjahr'!D53="-",0,'2. Ausbildungsjahr'!$D$3)</f>
        <v>0</v>
      </c>
      <c r="H53" s="17">
        <f>IF('2. Ausbildungsjahr'!E53="-",0,'2. Ausbildungsjahr'!E53)</f>
        <v>0</v>
      </c>
      <c r="I53" s="79">
        <f>IF('2. Ausbildungsjahr'!E53="-",0,'2. Ausbildungsjahr'!$E$3)</f>
        <v>0</v>
      </c>
      <c r="J53" s="17">
        <f>IF('2. Ausbildungsjahr'!F53="-",0,'2. Ausbildungsjahr'!F53)</f>
        <v>0</v>
      </c>
      <c r="K53" s="79">
        <f>IF('2. Ausbildungsjahr'!F53="-",0,'2. Ausbildungsjahr'!$F$3)</f>
        <v>0</v>
      </c>
      <c r="L53" s="17">
        <f>IF('2. Ausbildungsjahr'!G53="-",0,'2. Ausbildungsjahr'!G53)</f>
        <v>0</v>
      </c>
      <c r="M53" s="79">
        <f>IF('2. Ausbildungsjahr'!G53="-",0,'2. Ausbildungsjahr'!$G$3)</f>
        <v>0</v>
      </c>
      <c r="N53" s="17">
        <f>IF('2. Ausbildungsjahr'!H53="-",0,'2. Ausbildungsjahr'!H53)</f>
        <v>0</v>
      </c>
      <c r="O53" s="79">
        <f>IF('2. Ausbildungsjahr'!H53="-",0,'2. Ausbildungsjahr'!$H$3)</f>
        <v>0</v>
      </c>
      <c r="P53" s="17">
        <f>IF('2. Ausbildungsjahr'!I53="-",0,'2. Ausbildungsjahr'!I53)</f>
        <v>0</v>
      </c>
      <c r="Q53" s="79">
        <f>IF('2. Ausbildungsjahr'!I53="-",0,'2. Ausbildungsjahr'!$I$3)</f>
        <v>0</v>
      </c>
      <c r="R53" s="17">
        <f>IF('2. Ausbildungsjahr'!J53="-",0,'2. Ausbildungsjahr'!J53)</f>
        <v>0</v>
      </c>
      <c r="S53" s="79">
        <f>IF('2. Ausbildungsjahr'!J53="-",0,'2. Ausbildungsjahr'!$J$3)</f>
        <v>0</v>
      </c>
      <c r="T53" s="17">
        <f>IF('2. Ausbildungsjahr'!K53="-",0,'2. Ausbildungsjahr'!K53)</f>
        <v>0</v>
      </c>
      <c r="U53" s="13">
        <f>IF('2. Ausbildungsjahr'!K53="-",0,'2. Ausbildungsjahr'!$K$3)</f>
        <v>0</v>
      </c>
    </row>
    <row r="54" spans="1:21" x14ac:dyDescent="0.25">
      <c r="A54" s="75" t="s">
        <v>15</v>
      </c>
      <c r="B54" s="17">
        <f>IF('2. Ausbildungsjahr'!$B54="-",0,'2. Ausbildungsjahr'!B54)</f>
        <v>0</v>
      </c>
      <c r="C54" s="79">
        <f>IF('2. Ausbildungsjahr'!$B54="-",0,'2. Ausbildungsjahr'!$B$3)</f>
        <v>0</v>
      </c>
      <c r="D54" s="17">
        <f>IF('2. Ausbildungsjahr'!C54="-",0,'2. Ausbildungsjahr'!C54)</f>
        <v>0</v>
      </c>
      <c r="E54" s="79">
        <f>IF('2. Ausbildungsjahr'!C54="-",0,'2. Ausbildungsjahr'!$C$3)</f>
        <v>0</v>
      </c>
      <c r="F54" s="17">
        <f>IF('2. Ausbildungsjahr'!D54="-",0,'2. Ausbildungsjahr'!D54)</f>
        <v>0</v>
      </c>
      <c r="G54" s="79">
        <f>IF('2. Ausbildungsjahr'!D54="-",0,'2. Ausbildungsjahr'!$D$3)</f>
        <v>0</v>
      </c>
      <c r="H54" s="17">
        <f>IF('2. Ausbildungsjahr'!E54="-",0,'2. Ausbildungsjahr'!E54)</f>
        <v>0</v>
      </c>
      <c r="I54" s="79">
        <f>IF('2. Ausbildungsjahr'!E54="-",0,'2. Ausbildungsjahr'!$E$3)</f>
        <v>0</v>
      </c>
      <c r="J54" s="17">
        <f>IF('2. Ausbildungsjahr'!F54="-",0,'2. Ausbildungsjahr'!F54)</f>
        <v>0</v>
      </c>
      <c r="K54" s="79">
        <f>IF('2. Ausbildungsjahr'!F54="-",0,'2. Ausbildungsjahr'!$F$3)</f>
        <v>0</v>
      </c>
      <c r="L54" s="17">
        <f>IF('2. Ausbildungsjahr'!G54="-",0,'2. Ausbildungsjahr'!G54)</f>
        <v>0</v>
      </c>
      <c r="M54" s="79">
        <f>IF('2. Ausbildungsjahr'!G54="-",0,'2. Ausbildungsjahr'!$G$3)</f>
        <v>0</v>
      </c>
      <c r="N54" s="17">
        <f>IF('2. Ausbildungsjahr'!H54="-",0,'2. Ausbildungsjahr'!H54)</f>
        <v>0</v>
      </c>
      <c r="O54" s="79">
        <f>IF('2. Ausbildungsjahr'!H54="-",0,'2. Ausbildungsjahr'!$H$3)</f>
        <v>0</v>
      </c>
      <c r="P54" s="17">
        <f>IF('2. Ausbildungsjahr'!I54="-",0,'2. Ausbildungsjahr'!I54)</f>
        <v>0</v>
      </c>
      <c r="Q54" s="79">
        <f>IF('2. Ausbildungsjahr'!I54="-",0,'2. Ausbildungsjahr'!$I$3)</f>
        <v>0</v>
      </c>
      <c r="R54" s="17">
        <f>IF('2. Ausbildungsjahr'!J54="-",0,'2. Ausbildungsjahr'!J54)</f>
        <v>0</v>
      </c>
      <c r="S54" s="79">
        <f>IF('2. Ausbildungsjahr'!J54="-",0,'2. Ausbildungsjahr'!$J$3)</f>
        <v>0</v>
      </c>
      <c r="T54" s="17">
        <f>IF('2. Ausbildungsjahr'!K54="-",0,'2. Ausbildungsjahr'!K54)</f>
        <v>0</v>
      </c>
      <c r="U54" s="13">
        <f>IF('2. Ausbildungsjahr'!K54="-",0,'2. Ausbildungsjahr'!$K$3)</f>
        <v>0</v>
      </c>
    </row>
    <row r="55" spans="1:21" x14ac:dyDescent="0.25">
      <c r="A55" s="74" t="s">
        <v>16</v>
      </c>
      <c r="B55" s="17">
        <f>IF('2. Ausbildungsjahr'!$B55="-",0,'2. Ausbildungsjahr'!B55)</f>
        <v>0</v>
      </c>
      <c r="C55" s="79">
        <f>IF('2. Ausbildungsjahr'!$B55="-",0,'2. Ausbildungsjahr'!$B$3)</f>
        <v>0</v>
      </c>
      <c r="D55" s="17">
        <f>IF('2. Ausbildungsjahr'!C55="-",0,'2. Ausbildungsjahr'!C55)</f>
        <v>0</v>
      </c>
      <c r="E55" s="79">
        <f>IF('2. Ausbildungsjahr'!C55="-",0,'2. Ausbildungsjahr'!$C$3)</f>
        <v>0</v>
      </c>
      <c r="F55" s="17">
        <f>IF('2. Ausbildungsjahr'!D55="-",0,'2. Ausbildungsjahr'!D55)</f>
        <v>0</v>
      </c>
      <c r="G55" s="79">
        <f>IF('2. Ausbildungsjahr'!D55="-",0,'2. Ausbildungsjahr'!$D$3)</f>
        <v>0</v>
      </c>
      <c r="H55" s="17">
        <f>IF('2. Ausbildungsjahr'!E55="-",0,'2. Ausbildungsjahr'!E55)</f>
        <v>0</v>
      </c>
      <c r="I55" s="79">
        <f>IF('2. Ausbildungsjahr'!E55="-",0,'2. Ausbildungsjahr'!$E$3)</f>
        <v>0</v>
      </c>
      <c r="J55" s="17">
        <f>IF('2. Ausbildungsjahr'!F55="-",0,'2. Ausbildungsjahr'!F55)</f>
        <v>0</v>
      </c>
      <c r="K55" s="79">
        <f>IF('2. Ausbildungsjahr'!F55="-",0,'2. Ausbildungsjahr'!$F$3)</f>
        <v>0</v>
      </c>
      <c r="L55" s="17">
        <f>IF('2. Ausbildungsjahr'!G55="-",0,'2. Ausbildungsjahr'!G55)</f>
        <v>0</v>
      </c>
      <c r="M55" s="79">
        <f>IF('2. Ausbildungsjahr'!G55="-",0,'2. Ausbildungsjahr'!$G$3)</f>
        <v>0</v>
      </c>
      <c r="N55" s="17">
        <f>IF('2. Ausbildungsjahr'!H55="-",0,'2. Ausbildungsjahr'!H55)</f>
        <v>0</v>
      </c>
      <c r="O55" s="79">
        <f>IF('2. Ausbildungsjahr'!H55="-",0,'2. Ausbildungsjahr'!$H$3)</f>
        <v>0</v>
      </c>
      <c r="P55" s="17">
        <f>IF('2. Ausbildungsjahr'!I55="-",0,'2. Ausbildungsjahr'!I55)</f>
        <v>0</v>
      </c>
      <c r="Q55" s="79">
        <f>IF('2. Ausbildungsjahr'!I55="-",0,'2. Ausbildungsjahr'!$I$3)</f>
        <v>0</v>
      </c>
      <c r="R55" s="17">
        <f>IF('2. Ausbildungsjahr'!J55="-",0,'2. Ausbildungsjahr'!J55)</f>
        <v>0</v>
      </c>
      <c r="S55" s="79">
        <f>IF('2. Ausbildungsjahr'!J55="-",0,'2. Ausbildungsjahr'!$J$3)</f>
        <v>0</v>
      </c>
      <c r="T55" s="17">
        <f>IF('2. Ausbildungsjahr'!K55="-",0,'2. Ausbildungsjahr'!K55)</f>
        <v>0</v>
      </c>
      <c r="U55" s="13">
        <f>IF('2. Ausbildungsjahr'!K55="-",0,'2. Ausbildungsjahr'!$K$3)</f>
        <v>0</v>
      </c>
    </row>
    <row r="56" spans="1:21" x14ac:dyDescent="0.25">
      <c r="A56" s="74" t="s">
        <v>17</v>
      </c>
      <c r="B56" s="17">
        <f>IF('2. Ausbildungsjahr'!$B56="-",0,'2. Ausbildungsjahr'!B56)</f>
        <v>0</v>
      </c>
      <c r="C56" s="79">
        <f>IF('2. Ausbildungsjahr'!$B56="-",0,'2. Ausbildungsjahr'!$B$3)</f>
        <v>0</v>
      </c>
      <c r="D56" s="17">
        <f>IF('2. Ausbildungsjahr'!C56="-",0,'2. Ausbildungsjahr'!C56)</f>
        <v>0</v>
      </c>
      <c r="E56" s="79">
        <f>IF('2. Ausbildungsjahr'!C56="-",0,'2. Ausbildungsjahr'!$C$3)</f>
        <v>0</v>
      </c>
      <c r="F56" s="17">
        <f>IF('2. Ausbildungsjahr'!D56="-",0,'2. Ausbildungsjahr'!D56)</f>
        <v>0</v>
      </c>
      <c r="G56" s="79">
        <f>IF('2. Ausbildungsjahr'!D56="-",0,'2. Ausbildungsjahr'!$D$3)</f>
        <v>0</v>
      </c>
      <c r="H56" s="17">
        <f>IF('2. Ausbildungsjahr'!E56="-",0,'2. Ausbildungsjahr'!E56)</f>
        <v>0</v>
      </c>
      <c r="I56" s="79">
        <f>IF('2. Ausbildungsjahr'!E56="-",0,'2. Ausbildungsjahr'!$E$3)</f>
        <v>0</v>
      </c>
      <c r="J56" s="17">
        <f>IF('2. Ausbildungsjahr'!F56="-",0,'2. Ausbildungsjahr'!F56)</f>
        <v>0</v>
      </c>
      <c r="K56" s="79">
        <f>IF('2. Ausbildungsjahr'!F56="-",0,'2. Ausbildungsjahr'!$F$3)</f>
        <v>0</v>
      </c>
      <c r="L56" s="17">
        <f>IF('2. Ausbildungsjahr'!G56="-",0,'2. Ausbildungsjahr'!G56)</f>
        <v>0</v>
      </c>
      <c r="M56" s="79">
        <f>IF('2. Ausbildungsjahr'!G56="-",0,'2. Ausbildungsjahr'!$G$3)</f>
        <v>0</v>
      </c>
      <c r="N56" s="17">
        <f>IF('2. Ausbildungsjahr'!H56="-",0,'2. Ausbildungsjahr'!H56)</f>
        <v>0</v>
      </c>
      <c r="O56" s="79">
        <f>IF('2. Ausbildungsjahr'!H56="-",0,'2. Ausbildungsjahr'!$H$3)</f>
        <v>0</v>
      </c>
      <c r="P56" s="17">
        <f>IF('2. Ausbildungsjahr'!I56="-",0,'2. Ausbildungsjahr'!I56)</f>
        <v>0</v>
      </c>
      <c r="Q56" s="79">
        <f>IF('2. Ausbildungsjahr'!I56="-",0,'2. Ausbildungsjahr'!$I$3)</f>
        <v>0</v>
      </c>
      <c r="R56" s="17">
        <f>IF('2. Ausbildungsjahr'!J56="-",0,'2. Ausbildungsjahr'!J56)</f>
        <v>0</v>
      </c>
      <c r="S56" s="79">
        <f>IF('2. Ausbildungsjahr'!J56="-",0,'2. Ausbildungsjahr'!$J$3)</f>
        <v>0</v>
      </c>
      <c r="T56" s="17">
        <f>IF('2. Ausbildungsjahr'!K56="-",0,'2. Ausbildungsjahr'!K56)</f>
        <v>0</v>
      </c>
      <c r="U56" s="13">
        <f>IF('2. Ausbildungsjahr'!K56="-",0,'2. Ausbildungsjahr'!$K$3)</f>
        <v>0</v>
      </c>
    </row>
    <row r="57" spans="1:21" x14ac:dyDescent="0.25">
      <c r="A57" s="59"/>
      <c r="B57" s="17"/>
      <c r="C57" s="79"/>
      <c r="D57" s="17"/>
      <c r="E57" s="79"/>
      <c r="F57" s="17"/>
      <c r="G57" s="79"/>
      <c r="H57" s="17"/>
      <c r="I57" s="79"/>
      <c r="J57" s="17"/>
      <c r="K57" s="79"/>
      <c r="L57" s="17"/>
      <c r="M57" s="79"/>
      <c r="N57" s="17"/>
      <c r="O57" s="79"/>
      <c r="P57" s="17"/>
      <c r="Q57" s="79"/>
      <c r="R57" s="17"/>
      <c r="S57" s="79"/>
      <c r="T57" s="17"/>
      <c r="U57" s="13"/>
    </row>
    <row r="58" spans="1:21" ht="18" x14ac:dyDescent="0.25">
      <c r="A58" s="92" t="s">
        <v>87</v>
      </c>
      <c r="B58" s="17"/>
      <c r="C58" s="79"/>
      <c r="D58" s="17"/>
      <c r="E58" s="79"/>
      <c r="F58" s="17"/>
      <c r="G58" s="79"/>
      <c r="H58" s="17"/>
      <c r="I58" s="79"/>
      <c r="J58" s="17"/>
      <c r="K58" s="79"/>
      <c r="L58" s="17"/>
      <c r="M58" s="79"/>
      <c r="N58" s="17"/>
      <c r="O58" s="79"/>
      <c r="P58" s="17"/>
      <c r="Q58" s="79"/>
      <c r="R58" s="17"/>
      <c r="S58" s="79"/>
      <c r="T58" s="17"/>
      <c r="U58" s="13"/>
    </row>
    <row r="59" spans="1:21" x14ac:dyDescent="0.25">
      <c r="A59" s="93" t="s">
        <v>88</v>
      </c>
      <c r="B59" s="17"/>
      <c r="C59" s="79"/>
      <c r="D59" s="17"/>
      <c r="E59" s="79"/>
      <c r="F59" s="17"/>
      <c r="G59" s="79"/>
      <c r="H59" s="17"/>
      <c r="I59" s="79"/>
      <c r="J59" s="17"/>
      <c r="K59" s="79"/>
      <c r="L59" s="17"/>
      <c r="M59" s="79"/>
      <c r="N59" s="17"/>
      <c r="O59" s="79"/>
      <c r="P59" s="17"/>
      <c r="Q59" s="79"/>
      <c r="R59" s="17"/>
      <c r="S59" s="79"/>
      <c r="T59" s="17"/>
      <c r="U59" s="13"/>
    </row>
    <row r="60" spans="1:21" x14ac:dyDescent="0.25">
      <c r="A60" s="74" t="s">
        <v>39</v>
      </c>
      <c r="B60" s="17">
        <f>IF('2. Ausbildungsjahr'!$B60="-",0,'2. Ausbildungsjahr'!B60)</f>
        <v>0</v>
      </c>
      <c r="C60" s="79">
        <f>IF('2. Ausbildungsjahr'!$B60="-",0,'2. Ausbildungsjahr'!$B$3)</f>
        <v>0</v>
      </c>
      <c r="D60" s="17">
        <f>IF('2. Ausbildungsjahr'!C60="-",0,'2. Ausbildungsjahr'!C60)</f>
        <v>0</v>
      </c>
      <c r="E60" s="79">
        <f>IF('2. Ausbildungsjahr'!C60="-",0,'2. Ausbildungsjahr'!$C$3)</f>
        <v>0</v>
      </c>
      <c r="F60" s="17">
        <f>IF('2. Ausbildungsjahr'!D60="-",0,'2. Ausbildungsjahr'!D60)</f>
        <v>0</v>
      </c>
      <c r="G60" s="79">
        <f>IF('2. Ausbildungsjahr'!D60="-",0,'2. Ausbildungsjahr'!$D$3)</f>
        <v>0</v>
      </c>
      <c r="H60" s="17">
        <f>IF('2. Ausbildungsjahr'!E60="-",0,'2. Ausbildungsjahr'!E60)</f>
        <v>0</v>
      </c>
      <c r="I60" s="79">
        <f>IF('2. Ausbildungsjahr'!E60="-",0,'2. Ausbildungsjahr'!$E$3)</f>
        <v>0</v>
      </c>
      <c r="J60" s="17">
        <f>IF('2. Ausbildungsjahr'!F60="-",0,'2. Ausbildungsjahr'!F60)</f>
        <v>0</v>
      </c>
      <c r="K60" s="79">
        <f>IF('2. Ausbildungsjahr'!F60="-",0,'2. Ausbildungsjahr'!$F$3)</f>
        <v>0</v>
      </c>
      <c r="L60" s="17">
        <f>IF('2. Ausbildungsjahr'!G60="-",0,'2. Ausbildungsjahr'!G60)</f>
        <v>0</v>
      </c>
      <c r="M60" s="79">
        <f>IF('2. Ausbildungsjahr'!G60="-",0,'2. Ausbildungsjahr'!$G$3)</f>
        <v>0</v>
      </c>
      <c r="N60" s="17">
        <f>IF('2. Ausbildungsjahr'!H60="-",0,'2. Ausbildungsjahr'!H60)</f>
        <v>0</v>
      </c>
      <c r="O60" s="79">
        <f>IF('2. Ausbildungsjahr'!H60="-",0,'2. Ausbildungsjahr'!$H$3)</f>
        <v>0</v>
      </c>
      <c r="P60" s="17">
        <f>IF('2. Ausbildungsjahr'!I60="-",0,'2. Ausbildungsjahr'!I60)</f>
        <v>0</v>
      </c>
      <c r="Q60" s="79">
        <f>IF('2. Ausbildungsjahr'!I60="-",0,'2. Ausbildungsjahr'!$I$3)</f>
        <v>0</v>
      </c>
      <c r="R60" s="17">
        <f>IF('2. Ausbildungsjahr'!J60="-",0,'2. Ausbildungsjahr'!J60)</f>
        <v>0</v>
      </c>
      <c r="S60" s="79">
        <f>IF('2. Ausbildungsjahr'!J60="-",0,'2. Ausbildungsjahr'!$J$3)</f>
        <v>0</v>
      </c>
      <c r="T60" s="17">
        <f>IF('2. Ausbildungsjahr'!K60="-",0,'2. Ausbildungsjahr'!K60)</f>
        <v>0</v>
      </c>
      <c r="U60" s="13">
        <f>IF('2. Ausbildungsjahr'!K60="-",0,'2. Ausbildungsjahr'!$K$3)</f>
        <v>0</v>
      </c>
    </row>
    <row r="61" spans="1:21" x14ac:dyDescent="0.25">
      <c r="A61" s="74" t="s">
        <v>40</v>
      </c>
      <c r="B61" s="17">
        <f>IF('2. Ausbildungsjahr'!$B61="-",0,'2. Ausbildungsjahr'!B61)</f>
        <v>0</v>
      </c>
      <c r="C61" s="79">
        <f>IF('2. Ausbildungsjahr'!$B61="-",0,'2. Ausbildungsjahr'!$B$3)</f>
        <v>0</v>
      </c>
      <c r="D61" s="17">
        <f>IF('2. Ausbildungsjahr'!C61="-",0,'2. Ausbildungsjahr'!C61)</f>
        <v>0</v>
      </c>
      <c r="E61" s="79">
        <f>IF('2. Ausbildungsjahr'!C61="-",0,'2. Ausbildungsjahr'!$C$3)</f>
        <v>0</v>
      </c>
      <c r="F61" s="17">
        <f>IF('2. Ausbildungsjahr'!D61="-",0,'2. Ausbildungsjahr'!D61)</f>
        <v>0</v>
      </c>
      <c r="G61" s="79">
        <f>IF('2. Ausbildungsjahr'!D61="-",0,'2. Ausbildungsjahr'!$D$3)</f>
        <v>0</v>
      </c>
      <c r="H61" s="17">
        <f>IF('2. Ausbildungsjahr'!E61="-",0,'2. Ausbildungsjahr'!E61)</f>
        <v>0</v>
      </c>
      <c r="I61" s="79">
        <f>IF('2. Ausbildungsjahr'!E61="-",0,'2. Ausbildungsjahr'!$E$3)</f>
        <v>0</v>
      </c>
      <c r="J61" s="17">
        <f>IF('2. Ausbildungsjahr'!F61="-",0,'2. Ausbildungsjahr'!F61)</f>
        <v>0</v>
      </c>
      <c r="K61" s="79">
        <f>IF('2. Ausbildungsjahr'!F61="-",0,'2. Ausbildungsjahr'!$F$3)</f>
        <v>0</v>
      </c>
      <c r="L61" s="17">
        <f>IF('2. Ausbildungsjahr'!G61="-",0,'2. Ausbildungsjahr'!G61)</f>
        <v>0</v>
      </c>
      <c r="M61" s="79">
        <f>IF('2. Ausbildungsjahr'!G61="-",0,'2. Ausbildungsjahr'!$G$3)</f>
        <v>0</v>
      </c>
      <c r="N61" s="17">
        <f>IF('2. Ausbildungsjahr'!H61="-",0,'2. Ausbildungsjahr'!H61)</f>
        <v>0</v>
      </c>
      <c r="O61" s="79">
        <f>IF('2. Ausbildungsjahr'!H61="-",0,'2. Ausbildungsjahr'!$H$3)</f>
        <v>0</v>
      </c>
      <c r="P61" s="17">
        <f>IF('2. Ausbildungsjahr'!I61="-",0,'2. Ausbildungsjahr'!I61)</f>
        <v>0</v>
      </c>
      <c r="Q61" s="79">
        <f>IF('2. Ausbildungsjahr'!I61="-",0,'2. Ausbildungsjahr'!$I$3)</f>
        <v>0</v>
      </c>
      <c r="R61" s="17">
        <f>IF('2. Ausbildungsjahr'!J61="-",0,'2. Ausbildungsjahr'!J61)</f>
        <v>0</v>
      </c>
      <c r="S61" s="79">
        <f>IF('2. Ausbildungsjahr'!J61="-",0,'2. Ausbildungsjahr'!$J$3)</f>
        <v>0</v>
      </c>
      <c r="T61" s="17">
        <f>IF('2. Ausbildungsjahr'!K61="-",0,'2. Ausbildungsjahr'!K61)</f>
        <v>0</v>
      </c>
      <c r="U61" s="13">
        <f>IF('2. Ausbildungsjahr'!K61="-",0,'2. Ausbildungsjahr'!$K$3)</f>
        <v>0</v>
      </c>
    </row>
    <row r="62" spans="1:21" x14ac:dyDescent="0.25">
      <c r="A62" s="74" t="s">
        <v>41</v>
      </c>
      <c r="B62" s="17">
        <f>IF('2. Ausbildungsjahr'!$B62="-",0,'2. Ausbildungsjahr'!B62)</f>
        <v>0</v>
      </c>
      <c r="C62" s="79">
        <f>IF('2. Ausbildungsjahr'!$B62="-",0,'2. Ausbildungsjahr'!$B$3)</f>
        <v>0</v>
      </c>
      <c r="D62" s="17">
        <f>IF('2. Ausbildungsjahr'!C62="-",0,'2. Ausbildungsjahr'!C62)</f>
        <v>0</v>
      </c>
      <c r="E62" s="79">
        <f>IF('2. Ausbildungsjahr'!C62="-",0,'2. Ausbildungsjahr'!$C$3)</f>
        <v>0</v>
      </c>
      <c r="F62" s="17">
        <f>IF('2. Ausbildungsjahr'!D62="-",0,'2. Ausbildungsjahr'!D62)</f>
        <v>0</v>
      </c>
      <c r="G62" s="79">
        <f>IF('2. Ausbildungsjahr'!D62="-",0,'2. Ausbildungsjahr'!$D$3)</f>
        <v>0</v>
      </c>
      <c r="H62" s="17">
        <f>IF('2. Ausbildungsjahr'!E62="-",0,'2. Ausbildungsjahr'!E62)</f>
        <v>0</v>
      </c>
      <c r="I62" s="79">
        <f>IF('2. Ausbildungsjahr'!E62="-",0,'2. Ausbildungsjahr'!$E$3)</f>
        <v>0</v>
      </c>
      <c r="J62" s="17">
        <f>IF('2. Ausbildungsjahr'!F62="-",0,'2. Ausbildungsjahr'!F62)</f>
        <v>0</v>
      </c>
      <c r="K62" s="79">
        <f>IF('2. Ausbildungsjahr'!F62="-",0,'2. Ausbildungsjahr'!$F$3)</f>
        <v>0</v>
      </c>
      <c r="L62" s="17">
        <f>IF('2. Ausbildungsjahr'!G62="-",0,'2. Ausbildungsjahr'!G62)</f>
        <v>0</v>
      </c>
      <c r="M62" s="79">
        <f>IF('2. Ausbildungsjahr'!G62="-",0,'2. Ausbildungsjahr'!$G$3)</f>
        <v>0</v>
      </c>
      <c r="N62" s="17">
        <f>IF('2. Ausbildungsjahr'!H62="-",0,'2. Ausbildungsjahr'!H62)</f>
        <v>0</v>
      </c>
      <c r="O62" s="79">
        <f>IF('2. Ausbildungsjahr'!H62="-",0,'2. Ausbildungsjahr'!$H$3)</f>
        <v>0</v>
      </c>
      <c r="P62" s="17">
        <f>IF('2. Ausbildungsjahr'!I62="-",0,'2. Ausbildungsjahr'!I62)</f>
        <v>0</v>
      </c>
      <c r="Q62" s="79">
        <f>IF('2. Ausbildungsjahr'!I62="-",0,'2. Ausbildungsjahr'!$I$3)</f>
        <v>0</v>
      </c>
      <c r="R62" s="17">
        <f>IF('2. Ausbildungsjahr'!J62="-",0,'2. Ausbildungsjahr'!J62)</f>
        <v>0</v>
      </c>
      <c r="S62" s="79">
        <f>IF('2. Ausbildungsjahr'!J62="-",0,'2. Ausbildungsjahr'!$J$3)</f>
        <v>0</v>
      </c>
      <c r="T62" s="17">
        <f>IF('2. Ausbildungsjahr'!K62="-",0,'2. Ausbildungsjahr'!K62)</f>
        <v>0</v>
      </c>
      <c r="U62" s="13">
        <f>IF('2. Ausbildungsjahr'!K62="-",0,'2. Ausbildungsjahr'!$K$3)</f>
        <v>0</v>
      </c>
    </row>
    <row r="63" spans="1:21" x14ac:dyDescent="0.25">
      <c r="A63" s="74" t="s">
        <v>42</v>
      </c>
      <c r="B63" s="17">
        <f>IF('2. Ausbildungsjahr'!$B63="-",0,'2. Ausbildungsjahr'!B63)</f>
        <v>0</v>
      </c>
      <c r="C63" s="79">
        <f>IF('2. Ausbildungsjahr'!$B63="-",0,'2. Ausbildungsjahr'!$B$3)</f>
        <v>0</v>
      </c>
      <c r="D63" s="17">
        <f>IF('2. Ausbildungsjahr'!C63="-",0,'2. Ausbildungsjahr'!C63)</f>
        <v>0</v>
      </c>
      <c r="E63" s="79">
        <f>IF('2. Ausbildungsjahr'!C63="-",0,'2. Ausbildungsjahr'!$C$3)</f>
        <v>0</v>
      </c>
      <c r="F63" s="17">
        <f>IF('2. Ausbildungsjahr'!D63="-",0,'2. Ausbildungsjahr'!D63)</f>
        <v>0</v>
      </c>
      <c r="G63" s="79">
        <f>IF('2. Ausbildungsjahr'!D63="-",0,'2. Ausbildungsjahr'!$D$3)</f>
        <v>0</v>
      </c>
      <c r="H63" s="17">
        <f>IF('2. Ausbildungsjahr'!E63="-",0,'2. Ausbildungsjahr'!E63)</f>
        <v>0</v>
      </c>
      <c r="I63" s="79">
        <f>IF('2. Ausbildungsjahr'!E63="-",0,'2. Ausbildungsjahr'!$E$3)</f>
        <v>0</v>
      </c>
      <c r="J63" s="17">
        <f>IF('2. Ausbildungsjahr'!F63="-",0,'2. Ausbildungsjahr'!F63)</f>
        <v>0</v>
      </c>
      <c r="K63" s="79">
        <f>IF('2. Ausbildungsjahr'!F63="-",0,'2. Ausbildungsjahr'!$F$3)</f>
        <v>0</v>
      </c>
      <c r="L63" s="17">
        <f>IF('2. Ausbildungsjahr'!G63="-",0,'2. Ausbildungsjahr'!G63)</f>
        <v>0</v>
      </c>
      <c r="M63" s="79">
        <f>IF('2. Ausbildungsjahr'!G63="-",0,'2. Ausbildungsjahr'!$G$3)</f>
        <v>0</v>
      </c>
      <c r="N63" s="17">
        <f>IF('2. Ausbildungsjahr'!H63="-",0,'2. Ausbildungsjahr'!H63)</f>
        <v>0</v>
      </c>
      <c r="O63" s="79">
        <f>IF('2. Ausbildungsjahr'!H63="-",0,'2. Ausbildungsjahr'!$H$3)</f>
        <v>0</v>
      </c>
      <c r="P63" s="17">
        <f>IF('2. Ausbildungsjahr'!I63="-",0,'2. Ausbildungsjahr'!I63)</f>
        <v>0</v>
      </c>
      <c r="Q63" s="79">
        <f>IF('2. Ausbildungsjahr'!I63="-",0,'2. Ausbildungsjahr'!$I$3)</f>
        <v>0</v>
      </c>
      <c r="R63" s="17">
        <f>IF('2. Ausbildungsjahr'!J63="-",0,'2. Ausbildungsjahr'!J63)</f>
        <v>0</v>
      </c>
      <c r="S63" s="79">
        <f>IF('2. Ausbildungsjahr'!J63="-",0,'2. Ausbildungsjahr'!$J$3)</f>
        <v>0</v>
      </c>
      <c r="T63" s="17">
        <f>IF('2. Ausbildungsjahr'!K63="-",0,'2. Ausbildungsjahr'!K63)</f>
        <v>0</v>
      </c>
      <c r="U63" s="13">
        <f>IF('2. Ausbildungsjahr'!K63="-",0,'2. Ausbildungsjahr'!$K$3)</f>
        <v>0</v>
      </c>
    </row>
    <row r="64" spans="1:21" x14ac:dyDescent="0.25">
      <c r="A64" s="74" t="s">
        <v>89</v>
      </c>
      <c r="B64" s="17">
        <f>IF('2. Ausbildungsjahr'!$B64="-",0,'2. Ausbildungsjahr'!B64)</f>
        <v>0</v>
      </c>
      <c r="C64" s="79">
        <f>IF('2. Ausbildungsjahr'!$B64="-",0,'2. Ausbildungsjahr'!$B$3)</f>
        <v>0</v>
      </c>
      <c r="D64" s="17">
        <f>IF('2. Ausbildungsjahr'!C64="-",0,'2. Ausbildungsjahr'!C64)</f>
        <v>0</v>
      </c>
      <c r="E64" s="79">
        <f>IF('2. Ausbildungsjahr'!C64="-",0,'2. Ausbildungsjahr'!$C$3)</f>
        <v>0</v>
      </c>
      <c r="F64" s="17">
        <f>IF('2. Ausbildungsjahr'!D64="-",0,'2. Ausbildungsjahr'!D64)</f>
        <v>0</v>
      </c>
      <c r="G64" s="79">
        <f>IF('2. Ausbildungsjahr'!D64="-",0,'2. Ausbildungsjahr'!$D$3)</f>
        <v>0</v>
      </c>
      <c r="H64" s="17">
        <f>IF('2. Ausbildungsjahr'!E64="-",0,'2. Ausbildungsjahr'!E64)</f>
        <v>0</v>
      </c>
      <c r="I64" s="79">
        <f>IF('2. Ausbildungsjahr'!E64="-",0,'2. Ausbildungsjahr'!$E$3)</f>
        <v>0</v>
      </c>
      <c r="J64" s="17">
        <f>IF('2. Ausbildungsjahr'!F64="-",0,'2. Ausbildungsjahr'!F64)</f>
        <v>0</v>
      </c>
      <c r="K64" s="79">
        <f>IF('2. Ausbildungsjahr'!F64="-",0,'2. Ausbildungsjahr'!$F$3)</f>
        <v>0</v>
      </c>
      <c r="L64" s="17">
        <f>IF('2. Ausbildungsjahr'!G64="-",0,'2. Ausbildungsjahr'!G64)</f>
        <v>0</v>
      </c>
      <c r="M64" s="79">
        <f>IF('2. Ausbildungsjahr'!G64="-",0,'2. Ausbildungsjahr'!$G$3)</f>
        <v>0</v>
      </c>
      <c r="N64" s="17">
        <f>IF('2. Ausbildungsjahr'!H64="-",0,'2. Ausbildungsjahr'!H64)</f>
        <v>0</v>
      </c>
      <c r="O64" s="79">
        <f>IF('2. Ausbildungsjahr'!H64="-",0,'2. Ausbildungsjahr'!$H$3)</f>
        <v>0</v>
      </c>
      <c r="P64" s="17">
        <f>IF('2. Ausbildungsjahr'!I64="-",0,'2. Ausbildungsjahr'!I64)</f>
        <v>0</v>
      </c>
      <c r="Q64" s="79">
        <f>IF('2. Ausbildungsjahr'!I64="-",0,'2. Ausbildungsjahr'!$I$3)</f>
        <v>0</v>
      </c>
      <c r="R64" s="17">
        <f>IF('2. Ausbildungsjahr'!J64="-",0,'2. Ausbildungsjahr'!J64)</f>
        <v>0</v>
      </c>
      <c r="S64" s="79">
        <f>IF('2. Ausbildungsjahr'!J64="-",0,'2. Ausbildungsjahr'!$J$3)</f>
        <v>0</v>
      </c>
      <c r="T64" s="17">
        <f>IF('2. Ausbildungsjahr'!K64="-",0,'2. Ausbildungsjahr'!K64)</f>
        <v>0</v>
      </c>
      <c r="U64" s="13">
        <f>IF('2. Ausbildungsjahr'!K64="-",0,'2. Ausbildungsjahr'!$K$3)</f>
        <v>0</v>
      </c>
    </row>
    <row r="65" spans="1:21" x14ac:dyDescent="0.25">
      <c r="A65" s="59"/>
      <c r="B65" s="17"/>
      <c r="C65" s="79"/>
      <c r="D65" s="17"/>
      <c r="E65" s="79"/>
      <c r="F65" s="17"/>
      <c r="G65" s="79"/>
      <c r="H65" s="17"/>
      <c r="I65" s="79"/>
      <c r="J65" s="17"/>
      <c r="K65" s="79"/>
      <c r="L65" s="17"/>
      <c r="M65" s="79"/>
      <c r="N65" s="17"/>
      <c r="O65" s="79"/>
      <c r="P65" s="17"/>
      <c r="Q65" s="79"/>
      <c r="R65" s="17"/>
      <c r="S65" s="79"/>
      <c r="T65" s="17"/>
      <c r="U65" s="13"/>
    </row>
    <row r="66" spans="1:21" x14ac:dyDescent="0.25">
      <c r="A66" s="59"/>
      <c r="B66" s="17"/>
      <c r="C66" s="79"/>
      <c r="D66" s="17"/>
      <c r="E66" s="79"/>
      <c r="F66" s="17"/>
      <c r="G66" s="79"/>
      <c r="H66" s="17"/>
      <c r="I66" s="79"/>
      <c r="J66" s="17"/>
      <c r="K66" s="79"/>
      <c r="L66" s="17"/>
      <c r="M66" s="79"/>
      <c r="N66" s="17"/>
      <c r="O66" s="79"/>
      <c r="P66" s="17"/>
      <c r="Q66" s="79"/>
      <c r="R66" s="17"/>
      <c r="S66" s="79"/>
      <c r="T66" s="17"/>
      <c r="U66" s="13"/>
    </row>
    <row r="67" spans="1:21" ht="18" x14ac:dyDescent="0.25">
      <c r="A67" s="92" t="s">
        <v>90</v>
      </c>
      <c r="B67" s="17"/>
      <c r="C67" s="79"/>
      <c r="D67" s="17"/>
      <c r="E67" s="79"/>
      <c r="F67" s="17"/>
      <c r="G67" s="79"/>
      <c r="H67" s="17"/>
      <c r="I67" s="79"/>
      <c r="J67" s="17"/>
      <c r="K67" s="79"/>
      <c r="L67" s="17"/>
      <c r="M67" s="79"/>
      <c r="N67" s="17"/>
      <c r="O67" s="79"/>
      <c r="P67" s="17"/>
      <c r="Q67" s="79"/>
      <c r="R67" s="17"/>
      <c r="S67" s="79"/>
      <c r="T67" s="17"/>
      <c r="U67" s="13"/>
    </row>
    <row r="68" spans="1:21" x14ac:dyDescent="0.25">
      <c r="A68" s="93" t="s">
        <v>91</v>
      </c>
      <c r="B68" s="17"/>
      <c r="C68" s="79"/>
      <c r="D68" s="17"/>
      <c r="E68" s="79"/>
      <c r="F68" s="17"/>
      <c r="G68" s="79"/>
      <c r="H68" s="17"/>
      <c r="I68" s="79"/>
      <c r="J68" s="17"/>
      <c r="K68" s="79"/>
      <c r="L68" s="17"/>
      <c r="M68" s="79"/>
      <c r="N68" s="17"/>
      <c r="O68" s="79"/>
      <c r="P68" s="17"/>
      <c r="Q68" s="79"/>
      <c r="R68" s="17"/>
      <c r="S68" s="79"/>
      <c r="T68" s="17"/>
      <c r="U68" s="13"/>
    </row>
    <row r="69" spans="1:21" x14ac:dyDescent="0.25">
      <c r="A69" s="74" t="s">
        <v>36</v>
      </c>
      <c r="B69" s="17">
        <f>IF('2. Ausbildungsjahr'!$B69="-",0,'2. Ausbildungsjahr'!B69)</f>
        <v>0</v>
      </c>
      <c r="C69" s="79">
        <f>IF('2. Ausbildungsjahr'!$B69="-",0,'2. Ausbildungsjahr'!$B$3)</f>
        <v>0</v>
      </c>
      <c r="D69" s="17">
        <f>IF('2. Ausbildungsjahr'!C69="-",0,'2. Ausbildungsjahr'!C69)</f>
        <v>0</v>
      </c>
      <c r="E69" s="79">
        <f>IF('2. Ausbildungsjahr'!C69="-",0,'2. Ausbildungsjahr'!$C$3)</f>
        <v>0</v>
      </c>
      <c r="F69" s="17">
        <f>IF('2. Ausbildungsjahr'!D69="-",0,'2. Ausbildungsjahr'!D69)</f>
        <v>0</v>
      </c>
      <c r="G69" s="79">
        <f>IF('2. Ausbildungsjahr'!D69="-",0,'2. Ausbildungsjahr'!$D$3)</f>
        <v>0</v>
      </c>
      <c r="H69" s="17">
        <f>IF('2. Ausbildungsjahr'!E69="-",0,'2. Ausbildungsjahr'!E69)</f>
        <v>0</v>
      </c>
      <c r="I69" s="79">
        <f>IF('2. Ausbildungsjahr'!E69="-",0,'2. Ausbildungsjahr'!$E$3)</f>
        <v>0</v>
      </c>
      <c r="J69" s="17">
        <f>IF('2. Ausbildungsjahr'!F69="-",0,'2. Ausbildungsjahr'!F69)</f>
        <v>0</v>
      </c>
      <c r="K69" s="79">
        <f>IF('2. Ausbildungsjahr'!F69="-",0,'2. Ausbildungsjahr'!$F$3)</f>
        <v>0</v>
      </c>
      <c r="L69" s="17">
        <f>IF('2. Ausbildungsjahr'!G69="-",0,'2. Ausbildungsjahr'!G69)</f>
        <v>0</v>
      </c>
      <c r="M69" s="79">
        <f>IF('2. Ausbildungsjahr'!G69="-",0,'2. Ausbildungsjahr'!$G$3)</f>
        <v>0</v>
      </c>
      <c r="N69" s="17">
        <f>IF('2. Ausbildungsjahr'!H69="-",0,'2. Ausbildungsjahr'!H69)</f>
        <v>0</v>
      </c>
      <c r="O69" s="79">
        <f>IF('2. Ausbildungsjahr'!H69="-",0,'2. Ausbildungsjahr'!$H$3)</f>
        <v>0</v>
      </c>
      <c r="P69" s="17">
        <f>IF('2. Ausbildungsjahr'!I69="-",0,'2. Ausbildungsjahr'!I69)</f>
        <v>0</v>
      </c>
      <c r="Q69" s="79">
        <f>IF('2. Ausbildungsjahr'!I69="-",0,'2. Ausbildungsjahr'!$I$3)</f>
        <v>0</v>
      </c>
      <c r="R69" s="17">
        <f>IF('2. Ausbildungsjahr'!J69="-",0,'2. Ausbildungsjahr'!J69)</f>
        <v>0</v>
      </c>
      <c r="S69" s="79">
        <f>IF('2. Ausbildungsjahr'!J69="-",0,'2. Ausbildungsjahr'!$J$3)</f>
        <v>0</v>
      </c>
      <c r="T69" s="17">
        <f>IF('2. Ausbildungsjahr'!K69="-",0,'2. Ausbildungsjahr'!K69)</f>
        <v>0</v>
      </c>
      <c r="U69" s="13">
        <f>IF('2. Ausbildungsjahr'!K69="-",0,'2. Ausbildungsjahr'!$K$3)</f>
        <v>0</v>
      </c>
    </row>
    <row r="70" spans="1:21" x14ac:dyDescent="0.25">
      <c r="A70" s="74" t="s">
        <v>35</v>
      </c>
      <c r="B70" s="17">
        <f>IF('2. Ausbildungsjahr'!$B70="-",0,'2. Ausbildungsjahr'!B70)</f>
        <v>0</v>
      </c>
      <c r="C70" s="79">
        <f>IF('2. Ausbildungsjahr'!$B70="-",0,'2. Ausbildungsjahr'!$B$3)</f>
        <v>0</v>
      </c>
      <c r="D70" s="17">
        <f>IF('2. Ausbildungsjahr'!C70="-",0,'2. Ausbildungsjahr'!C70)</f>
        <v>0</v>
      </c>
      <c r="E70" s="79">
        <f>IF('2. Ausbildungsjahr'!C70="-",0,'2. Ausbildungsjahr'!$C$3)</f>
        <v>0</v>
      </c>
      <c r="F70" s="17">
        <f>IF('2. Ausbildungsjahr'!D70="-",0,'2. Ausbildungsjahr'!D70)</f>
        <v>0</v>
      </c>
      <c r="G70" s="79">
        <f>IF('2. Ausbildungsjahr'!D70="-",0,'2. Ausbildungsjahr'!$D$3)</f>
        <v>0</v>
      </c>
      <c r="H70" s="17">
        <f>IF('2. Ausbildungsjahr'!E70="-",0,'2. Ausbildungsjahr'!E70)</f>
        <v>0</v>
      </c>
      <c r="I70" s="79">
        <f>IF('2. Ausbildungsjahr'!E70="-",0,'2. Ausbildungsjahr'!$E$3)</f>
        <v>0</v>
      </c>
      <c r="J70" s="17">
        <f>IF('2. Ausbildungsjahr'!F70="-",0,'2. Ausbildungsjahr'!F70)</f>
        <v>0</v>
      </c>
      <c r="K70" s="79">
        <f>IF('2. Ausbildungsjahr'!F70="-",0,'2. Ausbildungsjahr'!$F$3)</f>
        <v>0</v>
      </c>
      <c r="L70" s="17">
        <f>IF('2. Ausbildungsjahr'!G70="-",0,'2. Ausbildungsjahr'!G70)</f>
        <v>0</v>
      </c>
      <c r="M70" s="79">
        <f>IF('2. Ausbildungsjahr'!G70="-",0,'2. Ausbildungsjahr'!$G$3)</f>
        <v>0</v>
      </c>
      <c r="N70" s="17">
        <f>IF('2. Ausbildungsjahr'!H70="-",0,'2. Ausbildungsjahr'!H70)</f>
        <v>0</v>
      </c>
      <c r="O70" s="79">
        <f>IF('2. Ausbildungsjahr'!H70="-",0,'2. Ausbildungsjahr'!$H$3)</f>
        <v>0</v>
      </c>
      <c r="P70" s="17">
        <f>IF('2. Ausbildungsjahr'!I70="-",0,'2. Ausbildungsjahr'!I70)</f>
        <v>0</v>
      </c>
      <c r="Q70" s="79">
        <f>IF('2. Ausbildungsjahr'!I70="-",0,'2. Ausbildungsjahr'!$I$3)</f>
        <v>0</v>
      </c>
      <c r="R70" s="17">
        <f>IF('2. Ausbildungsjahr'!J70="-",0,'2. Ausbildungsjahr'!J70)</f>
        <v>0</v>
      </c>
      <c r="S70" s="79">
        <f>IF('2. Ausbildungsjahr'!J70="-",0,'2. Ausbildungsjahr'!$J$3)</f>
        <v>0</v>
      </c>
      <c r="T70" s="17">
        <f>IF('2. Ausbildungsjahr'!K70="-",0,'2. Ausbildungsjahr'!K70)</f>
        <v>0</v>
      </c>
      <c r="U70" s="13">
        <f>IF('2. Ausbildungsjahr'!K70="-",0,'2. Ausbildungsjahr'!$K$3)</f>
        <v>0</v>
      </c>
    </row>
    <row r="71" spans="1:21" x14ac:dyDescent="0.25">
      <c r="A71" s="74" t="s">
        <v>37</v>
      </c>
      <c r="B71" s="17">
        <f>IF('2. Ausbildungsjahr'!$B71="-",0,'2. Ausbildungsjahr'!B71)</f>
        <v>0</v>
      </c>
      <c r="C71" s="79">
        <f>IF('2. Ausbildungsjahr'!$B71="-",0,'2. Ausbildungsjahr'!$B$3)</f>
        <v>0</v>
      </c>
      <c r="D71" s="17">
        <f>IF('2. Ausbildungsjahr'!C71="-",0,'2. Ausbildungsjahr'!C71)</f>
        <v>0</v>
      </c>
      <c r="E71" s="79">
        <f>IF('2. Ausbildungsjahr'!C71="-",0,'2. Ausbildungsjahr'!$C$3)</f>
        <v>0</v>
      </c>
      <c r="F71" s="17">
        <f>IF('2. Ausbildungsjahr'!D71="-",0,'2. Ausbildungsjahr'!D71)</f>
        <v>0</v>
      </c>
      <c r="G71" s="79">
        <f>IF('2. Ausbildungsjahr'!D71="-",0,'2. Ausbildungsjahr'!$D$3)</f>
        <v>0</v>
      </c>
      <c r="H71" s="17">
        <f>IF('2. Ausbildungsjahr'!E71="-",0,'2. Ausbildungsjahr'!E71)</f>
        <v>0</v>
      </c>
      <c r="I71" s="79">
        <f>IF('2. Ausbildungsjahr'!E71="-",0,'2. Ausbildungsjahr'!$E$3)</f>
        <v>0</v>
      </c>
      <c r="J71" s="17">
        <f>IF('2. Ausbildungsjahr'!F71="-",0,'2. Ausbildungsjahr'!F71)</f>
        <v>0</v>
      </c>
      <c r="K71" s="79">
        <f>IF('2. Ausbildungsjahr'!F71="-",0,'2. Ausbildungsjahr'!$F$3)</f>
        <v>0</v>
      </c>
      <c r="L71" s="17">
        <f>IF('2. Ausbildungsjahr'!G71="-",0,'2. Ausbildungsjahr'!G71)</f>
        <v>0</v>
      </c>
      <c r="M71" s="79">
        <f>IF('2. Ausbildungsjahr'!G71="-",0,'2. Ausbildungsjahr'!$G$3)</f>
        <v>0</v>
      </c>
      <c r="N71" s="17">
        <f>IF('2. Ausbildungsjahr'!H71="-",0,'2. Ausbildungsjahr'!H71)</f>
        <v>0</v>
      </c>
      <c r="O71" s="79">
        <f>IF('2. Ausbildungsjahr'!H71="-",0,'2. Ausbildungsjahr'!$H$3)</f>
        <v>0</v>
      </c>
      <c r="P71" s="17">
        <f>IF('2. Ausbildungsjahr'!I71="-",0,'2. Ausbildungsjahr'!I71)</f>
        <v>0</v>
      </c>
      <c r="Q71" s="79">
        <f>IF('2. Ausbildungsjahr'!I71="-",0,'2. Ausbildungsjahr'!$I$3)</f>
        <v>0</v>
      </c>
      <c r="R71" s="17">
        <f>IF('2. Ausbildungsjahr'!J71="-",0,'2. Ausbildungsjahr'!J71)</f>
        <v>0</v>
      </c>
      <c r="S71" s="79">
        <f>IF('2. Ausbildungsjahr'!J71="-",0,'2. Ausbildungsjahr'!$J$3)</f>
        <v>0</v>
      </c>
      <c r="T71" s="17">
        <f>IF('2. Ausbildungsjahr'!K71="-",0,'2. Ausbildungsjahr'!K71)</f>
        <v>0</v>
      </c>
      <c r="U71" s="13">
        <f>IF('2. Ausbildungsjahr'!K71="-",0,'2. Ausbildungsjahr'!$K$3)</f>
        <v>0</v>
      </c>
    </row>
    <row r="72" spans="1:21" x14ac:dyDescent="0.25">
      <c r="A72" s="74" t="s">
        <v>24</v>
      </c>
      <c r="B72" s="17">
        <f>IF('2. Ausbildungsjahr'!$B72="-",0,'2. Ausbildungsjahr'!B72)</f>
        <v>0</v>
      </c>
      <c r="C72" s="79">
        <f>IF('2. Ausbildungsjahr'!$B72="-",0,'2. Ausbildungsjahr'!$B$3)</f>
        <v>0</v>
      </c>
      <c r="D72" s="17">
        <f>IF('2. Ausbildungsjahr'!C72="-",0,'2. Ausbildungsjahr'!C72)</f>
        <v>0</v>
      </c>
      <c r="E72" s="79">
        <f>IF('2. Ausbildungsjahr'!C72="-",0,'2. Ausbildungsjahr'!$C$3)</f>
        <v>0</v>
      </c>
      <c r="F72" s="17">
        <f>IF('2. Ausbildungsjahr'!D72="-",0,'2. Ausbildungsjahr'!D72)</f>
        <v>0</v>
      </c>
      <c r="G72" s="79">
        <f>IF('2. Ausbildungsjahr'!D72="-",0,'2. Ausbildungsjahr'!$D$3)</f>
        <v>0</v>
      </c>
      <c r="H72" s="17">
        <f>IF('2. Ausbildungsjahr'!E72="-",0,'2. Ausbildungsjahr'!E72)</f>
        <v>0</v>
      </c>
      <c r="I72" s="79">
        <f>IF('2. Ausbildungsjahr'!E72="-",0,'2. Ausbildungsjahr'!$E$3)</f>
        <v>0</v>
      </c>
      <c r="J72" s="17">
        <f>IF('2. Ausbildungsjahr'!F72="-",0,'2. Ausbildungsjahr'!F72)</f>
        <v>0</v>
      </c>
      <c r="K72" s="79">
        <f>IF('2. Ausbildungsjahr'!F72="-",0,'2. Ausbildungsjahr'!$F$3)</f>
        <v>0</v>
      </c>
      <c r="L72" s="17">
        <f>IF('2. Ausbildungsjahr'!G72="-",0,'2. Ausbildungsjahr'!G72)</f>
        <v>0</v>
      </c>
      <c r="M72" s="79">
        <f>IF('2. Ausbildungsjahr'!G72="-",0,'2. Ausbildungsjahr'!$G$3)</f>
        <v>0</v>
      </c>
      <c r="N72" s="17">
        <f>IF('2. Ausbildungsjahr'!H72="-",0,'2. Ausbildungsjahr'!H72)</f>
        <v>0</v>
      </c>
      <c r="O72" s="79">
        <f>IF('2. Ausbildungsjahr'!H72="-",0,'2. Ausbildungsjahr'!$H$3)</f>
        <v>0</v>
      </c>
      <c r="P72" s="17">
        <f>IF('2. Ausbildungsjahr'!I72="-",0,'2. Ausbildungsjahr'!I72)</f>
        <v>0</v>
      </c>
      <c r="Q72" s="79">
        <f>IF('2. Ausbildungsjahr'!I72="-",0,'2. Ausbildungsjahr'!$I$3)</f>
        <v>0</v>
      </c>
      <c r="R72" s="17">
        <f>IF('2. Ausbildungsjahr'!J72="-",0,'2. Ausbildungsjahr'!J72)</f>
        <v>0</v>
      </c>
      <c r="S72" s="79">
        <f>IF('2. Ausbildungsjahr'!J72="-",0,'2. Ausbildungsjahr'!$J$3)</f>
        <v>0</v>
      </c>
      <c r="T72" s="17">
        <f>IF('2. Ausbildungsjahr'!K72="-",0,'2. Ausbildungsjahr'!K72)</f>
        <v>0</v>
      </c>
      <c r="U72" s="13">
        <f>IF('2. Ausbildungsjahr'!K72="-",0,'2. Ausbildungsjahr'!$K$3)</f>
        <v>0</v>
      </c>
    </row>
    <row r="73" spans="1:21" x14ac:dyDescent="0.25">
      <c r="A73" s="74" t="s">
        <v>23</v>
      </c>
      <c r="B73" s="17">
        <f>IF('2. Ausbildungsjahr'!$B73="-",0,'2. Ausbildungsjahr'!B73)</f>
        <v>0</v>
      </c>
      <c r="C73" s="79">
        <f>IF('2. Ausbildungsjahr'!$B73="-",0,'2. Ausbildungsjahr'!$B$3)</f>
        <v>0</v>
      </c>
      <c r="D73" s="17">
        <f>IF('2. Ausbildungsjahr'!C73="-",0,'2. Ausbildungsjahr'!C73)</f>
        <v>0</v>
      </c>
      <c r="E73" s="79">
        <f>IF('2. Ausbildungsjahr'!C73="-",0,'2. Ausbildungsjahr'!$C$3)</f>
        <v>0</v>
      </c>
      <c r="F73" s="17">
        <f>IF('2. Ausbildungsjahr'!D73="-",0,'2. Ausbildungsjahr'!D73)</f>
        <v>0</v>
      </c>
      <c r="G73" s="79">
        <f>IF('2. Ausbildungsjahr'!D73="-",0,'2. Ausbildungsjahr'!$D$3)</f>
        <v>0</v>
      </c>
      <c r="H73" s="17">
        <f>IF('2. Ausbildungsjahr'!E73="-",0,'2. Ausbildungsjahr'!E73)</f>
        <v>0</v>
      </c>
      <c r="I73" s="79">
        <f>IF('2. Ausbildungsjahr'!E73="-",0,'2. Ausbildungsjahr'!$E$3)</f>
        <v>0</v>
      </c>
      <c r="J73" s="17">
        <f>IF('2. Ausbildungsjahr'!F73="-",0,'2. Ausbildungsjahr'!F73)</f>
        <v>0</v>
      </c>
      <c r="K73" s="79">
        <f>IF('2. Ausbildungsjahr'!F73="-",0,'2. Ausbildungsjahr'!$F$3)</f>
        <v>0</v>
      </c>
      <c r="L73" s="17">
        <f>IF('2. Ausbildungsjahr'!G73="-",0,'2. Ausbildungsjahr'!G73)</f>
        <v>0</v>
      </c>
      <c r="M73" s="79">
        <f>IF('2. Ausbildungsjahr'!G73="-",0,'2. Ausbildungsjahr'!$G$3)</f>
        <v>0</v>
      </c>
      <c r="N73" s="17">
        <f>IF('2. Ausbildungsjahr'!H73="-",0,'2. Ausbildungsjahr'!H73)</f>
        <v>0</v>
      </c>
      <c r="O73" s="79">
        <f>IF('2. Ausbildungsjahr'!H73="-",0,'2. Ausbildungsjahr'!$H$3)</f>
        <v>0</v>
      </c>
      <c r="P73" s="17">
        <f>IF('2. Ausbildungsjahr'!I73="-",0,'2. Ausbildungsjahr'!I73)</f>
        <v>0</v>
      </c>
      <c r="Q73" s="79">
        <f>IF('2. Ausbildungsjahr'!I73="-",0,'2. Ausbildungsjahr'!$I$3)</f>
        <v>0</v>
      </c>
      <c r="R73" s="17">
        <f>IF('2. Ausbildungsjahr'!J73="-",0,'2. Ausbildungsjahr'!J73)</f>
        <v>0</v>
      </c>
      <c r="S73" s="79">
        <f>IF('2. Ausbildungsjahr'!J73="-",0,'2. Ausbildungsjahr'!$J$3)</f>
        <v>0</v>
      </c>
      <c r="T73" s="17">
        <f>IF('2. Ausbildungsjahr'!K73="-",0,'2. Ausbildungsjahr'!K73)</f>
        <v>0</v>
      </c>
      <c r="U73" s="13">
        <f>IF('2. Ausbildungsjahr'!K73="-",0,'2. Ausbildungsjahr'!$K$3)</f>
        <v>0</v>
      </c>
    </row>
    <row r="74" spans="1:21" x14ac:dyDescent="0.25">
      <c r="A74" s="59"/>
      <c r="B74" s="17"/>
      <c r="C74" s="79"/>
      <c r="D74" s="17"/>
      <c r="E74" s="79"/>
      <c r="F74" s="17"/>
      <c r="G74" s="79"/>
      <c r="H74" s="17"/>
      <c r="I74" s="79"/>
      <c r="J74" s="17"/>
      <c r="K74" s="79"/>
      <c r="L74" s="17"/>
      <c r="M74" s="79"/>
      <c r="N74" s="17"/>
      <c r="O74" s="79"/>
      <c r="P74" s="17"/>
      <c r="Q74" s="79"/>
      <c r="R74" s="17"/>
      <c r="S74" s="79"/>
      <c r="T74" s="17"/>
      <c r="U74" s="13"/>
    </row>
    <row r="75" spans="1:21" x14ac:dyDescent="0.25">
      <c r="A75" s="93" t="s">
        <v>30</v>
      </c>
      <c r="B75" s="17"/>
      <c r="C75" s="79"/>
      <c r="D75" s="17"/>
      <c r="E75" s="79"/>
      <c r="F75" s="17"/>
      <c r="G75" s="79"/>
      <c r="H75" s="17"/>
      <c r="I75" s="79"/>
      <c r="J75" s="17"/>
      <c r="K75" s="79"/>
      <c r="L75" s="17"/>
      <c r="M75" s="79"/>
      <c r="N75" s="17"/>
      <c r="O75" s="79"/>
      <c r="P75" s="17"/>
      <c r="Q75" s="79"/>
      <c r="R75" s="17"/>
      <c r="S75" s="79"/>
      <c r="T75" s="17"/>
      <c r="U75" s="13"/>
    </row>
    <row r="76" spans="1:21" x14ac:dyDescent="0.25">
      <c r="A76" s="74" t="s">
        <v>31</v>
      </c>
      <c r="B76" s="17">
        <f>IF('2. Ausbildungsjahr'!$B76="-",0,'2. Ausbildungsjahr'!B76)</f>
        <v>0</v>
      </c>
      <c r="C76" s="79">
        <f>IF('2. Ausbildungsjahr'!$B76="-",0,'2. Ausbildungsjahr'!$B$3)</f>
        <v>0</v>
      </c>
      <c r="D76" s="17">
        <f>IF('2. Ausbildungsjahr'!C76="-",0,'2. Ausbildungsjahr'!C76)</f>
        <v>0</v>
      </c>
      <c r="E76" s="79">
        <f>IF('2. Ausbildungsjahr'!C76="-",0,'2. Ausbildungsjahr'!$C$3)</f>
        <v>0</v>
      </c>
      <c r="F76" s="17">
        <f>IF('2. Ausbildungsjahr'!D76="-",0,'2. Ausbildungsjahr'!D76)</f>
        <v>0</v>
      </c>
      <c r="G76" s="79">
        <f>IF('2. Ausbildungsjahr'!D76="-",0,'2. Ausbildungsjahr'!$D$3)</f>
        <v>0</v>
      </c>
      <c r="H76" s="17">
        <f>IF('2. Ausbildungsjahr'!E76="-",0,'2. Ausbildungsjahr'!E76)</f>
        <v>0</v>
      </c>
      <c r="I76" s="79">
        <f>IF('2. Ausbildungsjahr'!E76="-",0,'2. Ausbildungsjahr'!$E$3)</f>
        <v>0</v>
      </c>
      <c r="J76" s="17">
        <f>IF('2. Ausbildungsjahr'!F76="-",0,'2. Ausbildungsjahr'!F76)</f>
        <v>0</v>
      </c>
      <c r="K76" s="79">
        <f>IF('2. Ausbildungsjahr'!F76="-",0,'2. Ausbildungsjahr'!$F$3)</f>
        <v>0</v>
      </c>
      <c r="L76" s="17">
        <f>IF('2. Ausbildungsjahr'!G76="-",0,'2. Ausbildungsjahr'!G76)</f>
        <v>0</v>
      </c>
      <c r="M76" s="79">
        <f>IF('2. Ausbildungsjahr'!G76="-",0,'2. Ausbildungsjahr'!$G$3)</f>
        <v>0</v>
      </c>
      <c r="N76" s="17">
        <f>IF('2. Ausbildungsjahr'!H76="-",0,'2. Ausbildungsjahr'!H76)</f>
        <v>0</v>
      </c>
      <c r="O76" s="79">
        <f>IF('2. Ausbildungsjahr'!H76="-",0,'2. Ausbildungsjahr'!$H$3)</f>
        <v>0</v>
      </c>
      <c r="P76" s="17">
        <f>IF('2. Ausbildungsjahr'!I76="-",0,'2. Ausbildungsjahr'!I76)</f>
        <v>0</v>
      </c>
      <c r="Q76" s="79">
        <f>IF('2. Ausbildungsjahr'!I76="-",0,'2. Ausbildungsjahr'!$I$3)</f>
        <v>0</v>
      </c>
      <c r="R76" s="17">
        <f>IF('2. Ausbildungsjahr'!J76="-",0,'2. Ausbildungsjahr'!J76)</f>
        <v>0</v>
      </c>
      <c r="S76" s="79">
        <f>IF('2. Ausbildungsjahr'!J76="-",0,'2. Ausbildungsjahr'!$J$3)</f>
        <v>0</v>
      </c>
      <c r="T76" s="17">
        <f>IF('2. Ausbildungsjahr'!K76="-",0,'2. Ausbildungsjahr'!K76)</f>
        <v>0</v>
      </c>
      <c r="U76" s="13">
        <f>IF('2. Ausbildungsjahr'!K76="-",0,'2. Ausbildungsjahr'!$K$3)</f>
        <v>0</v>
      </c>
    </row>
    <row r="77" spans="1:21" x14ac:dyDescent="0.25">
      <c r="A77" s="74" t="s">
        <v>32</v>
      </c>
      <c r="B77" s="17">
        <f>IF('2. Ausbildungsjahr'!$B77="-",0,'2. Ausbildungsjahr'!B77)</f>
        <v>0</v>
      </c>
      <c r="C77" s="79">
        <f>IF('2. Ausbildungsjahr'!$B77="-",0,'2. Ausbildungsjahr'!$B$3)</f>
        <v>0</v>
      </c>
      <c r="D77" s="17">
        <f>IF('2. Ausbildungsjahr'!C77="-",0,'2. Ausbildungsjahr'!C77)</f>
        <v>0</v>
      </c>
      <c r="E77" s="79">
        <f>IF('2. Ausbildungsjahr'!C77="-",0,'2. Ausbildungsjahr'!$C$3)</f>
        <v>0</v>
      </c>
      <c r="F77" s="17">
        <f>IF('2. Ausbildungsjahr'!D77="-",0,'2. Ausbildungsjahr'!D77)</f>
        <v>0</v>
      </c>
      <c r="G77" s="79">
        <f>IF('2. Ausbildungsjahr'!D77="-",0,'2. Ausbildungsjahr'!$D$3)</f>
        <v>0</v>
      </c>
      <c r="H77" s="17">
        <f>IF('2. Ausbildungsjahr'!E77="-",0,'2. Ausbildungsjahr'!E77)</f>
        <v>0</v>
      </c>
      <c r="I77" s="79">
        <f>IF('2. Ausbildungsjahr'!E77="-",0,'2. Ausbildungsjahr'!$E$3)</f>
        <v>0</v>
      </c>
      <c r="J77" s="17">
        <f>IF('2. Ausbildungsjahr'!F77="-",0,'2. Ausbildungsjahr'!F77)</f>
        <v>0</v>
      </c>
      <c r="K77" s="79">
        <f>IF('2. Ausbildungsjahr'!F77="-",0,'2. Ausbildungsjahr'!$F$3)</f>
        <v>0</v>
      </c>
      <c r="L77" s="17">
        <f>IF('2. Ausbildungsjahr'!G77="-",0,'2. Ausbildungsjahr'!G77)</f>
        <v>0</v>
      </c>
      <c r="M77" s="79">
        <f>IF('2. Ausbildungsjahr'!G77="-",0,'2. Ausbildungsjahr'!$G$3)</f>
        <v>0</v>
      </c>
      <c r="N77" s="17">
        <f>IF('2. Ausbildungsjahr'!H77="-",0,'2. Ausbildungsjahr'!H77)</f>
        <v>0</v>
      </c>
      <c r="O77" s="79">
        <f>IF('2. Ausbildungsjahr'!H77="-",0,'2. Ausbildungsjahr'!$H$3)</f>
        <v>0</v>
      </c>
      <c r="P77" s="17">
        <f>IF('2. Ausbildungsjahr'!I77="-",0,'2. Ausbildungsjahr'!I77)</f>
        <v>0</v>
      </c>
      <c r="Q77" s="79">
        <f>IF('2. Ausbildungsjahr'!I77="-",0,'2. Ausbildungsjahr'!$I$3)</f>
        <v>0</v>
      </c>
      <c r="R77" s="17">
        <f>IF('2. Ausbildungsjahr'!J77="-",0,'2. Ausbildungsjahr'!J77)</f>
        <v>0</v>
      </c>
      <c r="S77" s="79">
        <f>IF('2. Ausbildungsjahr'!J77="-",0,'2. Ausbildungsjahr'!$J$3)</f>
        <v>0</v>
      </c>
      <c r="T77" s="17">
        <f>IF('2. Ausbildungsjahr'!K77="-",0,'2. Ausbildungsjahr'!K77)</f>
        <v>0</v>
      </c>
      <c r="U77" s="13">
        <f>IF('2. Ausbildungsjahr'!K77="-",0,'2. Ausbildungsjahr'!$K$3)</f>
        <v>0</v>
      </c>
    </row>
    <row r="78" spans="1:21" x14ac:dyDescent="0.25">
      <c r="A78" s="74" t="s">
        <v>92</v>
      </c>
      <c r="B78" s="17">
        <f>IF('2. Ausbildungsjahr'!$B78="-",0,'2. Ausbildungsjahr'!B78)</f>
        <v>0</v>
      </c>
      <c r="C78" s="79">
        <f>IF('2. Ausbildungsjahr'!$B78="-",0,'2. Ausbildungsjahr'!$B$3)</f>
        <v>0</v>
      </c>
      <c r="D78" s="17">
        <f>IF('2. Ausbildungsjahr'!C78="-",0,'2. Ausbildungsjahr'!C78)</f>
        <v>0</v>
      </c>
      <c r="E78" s="79">
        <f>IF('2. Ausbildungsjahr'!C78="-",0,'2. Ausbildungsjahr'!$C$3)</f>
        <v>0</v>
      </c>
      <c r="F78" s="17">
        <f>IF('2. Ausbildungsjahr'!D78="-",0,'2. Ausbildungsjahr'!D78)</f>
        <v>0</v>
      </c>
      <c r="G78" s="79">
        <f>IF('2. Ausbildungsjahr'!D78="-",0,'2. Ausbildungsjahr'!$D$3)</f>
        <v>0</v>
      </c>
      <c r="H78" s="17">
        <f>IF('2. Ausbildungsjahr'!E78="-",0,'2. Ausbildungsjahr'!E78)</f>
        <v>0</v>
      </c>
      <c r="I78" s="79">
        <f>IF('2. Ausbildungsjahr'!E78="-",0,'2. Ausbildungsjahr'!$E$3)</f>
        <v>0</v>
      </c>
      <c r="J78" s="17">
        <f>IF('2. Ausbildungsjahr'!F78="-",0,'2. Ausbildungsjahr'!F78)</f>
        <v>0</v>
      </c>
      <c r="K78" s="79">
        <f>IF('2. Ausbildungsjahr'!F78="-",0,'2. Ausbildungsjahr'!$F$3)</f>
        <v>0</v>
      </c>
      <c r="L78" s="17">
        <f>IF('2. Ausbildungsjahr'!G78="-",0,'2. Ausbildungsjahr'!G78)</f>
        <v>0</v>
      </c>
      <c r="M78" s="79">
        <f>IF('2. Ausbildungsjahr'!G78="-",0,'2. Ausbildungsjahr'!$G$3)</f>
        <v>0</v>
      </c>
      <c r="N78" s="17">
        <f>IF('2. Ausbildungsjahr'!H78="-",0,'2. Ausbildungsjahr'!H78)</f>
        <v>0</v>
      </c>
      <c r="O78" s="79">
        <f>IF('2. Ausbildungsjahr'!H78="-",0,'2. Ausbildungsjahr'!$H$3)</f>
        <v>0</v>
      </c>
      <c r="P78" s="17">
        <f>IF('2. Ausbildungsjahr'!I78="-",0,'2. Ausbildungsjahr'!I78)</f>
        <v>0</v>
      </c>
      <c r="Q78" s="79">
        <f>IF('2. Ausbildungsjahr'!I78="-",0,'2. Ausbildungsjahr'!$I$3)</f>
        <v>0</v>
      </c>
      <c r="R78" s="17">
        <f>IF('2. Ausbildungsjahr'!J78="-",0,'2. Ausbildungsjahr'!J78)</f>
        <v>0</v>
      </c>
      <c r="S78" s="79">
        <f>IF('2. Ausbildungsjahr'!J78="-",0,'2. Ausbildungsjahr'!$J$3)</f>
        <v>0</v>
      </c>
      <c r="T78" s="17">
        <f>IF('2. Ausbildungsjahr'!K78="-",0,'2. Ausbildungsjahr'!K78)</f>
        <v>0</v>
      </c>
      <c r="U78" s="13">
        <f>IF('2. Ausbildungsjahr'!K78="-",0,'2. Ausbildungsjahr'!$K$3)</f>
        <v>0</v>
      </c>
    </row>
    <row r="79" spans="1:21" x14ac:dyDescent="0.25">
      <c r="A79" s="74" t="s">
        <v>33</v>
      </c>
      <c r="B79" s="17">
        <f>IF('2. Ausbildungsjahr'!$B79="-",0,'2. Ausbildungsjahr'!B79)</f>
        <v>0</v>
      </c>
      <c r="C79" s="79">
        <f>IF('2. Ausbildungsjahr'!$B79="-",0,'2. Ausbildungsjahr'!$B$3)</f>
        <v>0</v>
      </c>
      <c r="D79" s="17">
        <f>IF('2. Ausbildungsjahr'!C79="-",0,'2. Ausbildungsjahr'!C79)</f>
        <v>0</v>
      </c>
      <c r="E79" s="79">
        <f>IF('2. Ausbildungsjahr'!C79="-",0,'2. Ausbildungsjahr'!$C$3)</f>
        <v>0</v>
      </c>
      <c r="F79" s="17">
        <f>IF('2. Ausbildungsjahr'!D79="-",0,'2. Ausbildungsjahr'!D79)</f>
        <v>0</v>
      </c>
      <c r="G79" s="79">
        <f>IF('2. Ausbildungsjahr'!D79="-",0,'2. Ausbildungsjahr'!$D$3)</f>
        <v>0</v>
      </c>
      <c r="H79" s="17">
        <f>IF('2. Ausbildungsjahr'!E79="-",0,'2. Ausbildungsjahr'!E79)</f>
        <v>0</v>
      </c>
      <c r="I79" s="79">
        <f>IF('2. Ausbildungsjahr'!E79="-",0,'2. Ausbildungsjahr'!$E$3)</f>
        <v>0</v>
      </c>
      <c r="J79" s="17">
        <f>IF('2. Ausbildungsjahr'!F79="-",0,'2. Ausbildungsjahr'!F79)</f>
        <v>0</v>
      </c>
      <c r="K79" s="79">
        <f>IF('2. Ausbildungsjahr'!F79="-",0,'2. Ausbildungsjahr'!$F$3)</f>
        <v>0</v>
      </c>
      <c r="L79" s="17">
        <f>IF('2. Ausbildungsjahr'!G79="-",0,'2. Ausbildungsjahr'!G79)</f>
        <v>0</v>
      </c>
      <c r="M79" s="79">
        <f>IF('2. Ausbildungsjahr'!G79="-",0,'2. Ausbildungsjahr'!$G$3)</f>
        <v>0</v>
      </c>
      <c r="N79" s="17">
        <f>IF('2. Ausbildungsjahr'!H79="-",0,'2. Ausbildungsjahr'!H79)</f>
        <v>0</v>
      </c>
      <c r="O79" s="79">
        <f>IF('2. Ausbildungsjahr'!H79="-",0,'2. Ausbildungsjahr'!$H$3)</f>
        <v>0</v>
      </c>
      <c r="P79" s="17">
        <f>IF('2. Ausbildungsjahr'!I79="-",0,'2. Ausbildungsjahr'!I79)</f>
        <v>0</v>
      </c>
      <c r="Q79" s="79">
        <f>IF('2. Ausbildungsjahr'!I79="-",0,'2. Ausbildungsjahr'!$I$3)</f>
        <v>0</v>
      </c>
      <c r="R79" s="17">
        <f>IF('2. Ausbildungsjahr'!J79="-",0,'2. Ausbildungsjahr'!J79)</f>
        <v>0</v>
      </c>
      <c r="S79" s="79">
        <f>IF('2. Ausbildungsjahr'!J79="-",0,'2. Ausbildungsjahr'!$J$3)</f>
        <v>0</v>
      </c>
      <c r="T79" s="17">
        <f>IF('2. Ausbildungsjahr'!K79="-",0,'2. Ausbildungsjahr'!K79)</f>
        <v>0</v>
      </c>
      <c r="U79" s="13">
        <f>IF('2. Ausbildungsjahr'!K79="-",0,'2. Ausbildungsjahr'!$K$3)</f>
        <v>0</v>
      </c>
    </row>
    <row r="80" spans="1:21" x14ac:dyDescent="0.25">
      <c r="A80" s="74" t="s">
        <v>34</v>
      </c>
      <c r="B80" s="17">
        <f>IF('2. Ausbildungsjahr'!$B80="-",0,'2. Ausbildungsjahr'!B80)</f>
        <v>0</v>
      </c>
      <c r="C80" s="79">
        <f>IF('2. Ausbildungsjahr'!$B80="-",0,'2. Ausbildungsjahr'!$B$3)</f>
        <v>0</v>
      </c>
      <c r="D80" s="17">
        <f>IF('2. Ausbildungsjahr'!C80="-",0,'2. Ausbildungsjahr'!C80)</f>
        <v>0</v>
      </c>
      <c r="E80" s="79">
        <f>IF('2. Ausbildungsjahr'!C80="-",0,'2. Ausbildungsjahr'!$C$3)</f>
        <v>0</v>
      </c>
      <c r="F80" s="17">
        <f>IF('2. Ausbildungsjahr'!D80="-",0,'2. Ausbildungsjahr'!D80)</f>
        <v>0</v>
      </c>
      <c r="G80" s="79">
        <f>IF('2. Ausbildungsjahr'!D80="-",0,'2. Ausbildungsjahr'!$D$3)</f>
        <v>0</v>
      </c>
      <c r="H80" s="17">
        <f>IF('2. Ausbildungsjahr'!E80="-",0,'2. Ausbildungsjahr'!E80)</f>
        <v>0</v>
      </c>
      <c r="I80" s="79">
        <f>IF('2. Ausbildungsjahr'!E80="-",0,'2. Ausbildungsjahr'!$E$3)</f>
        <v>0</v>
      </c>
      <c r="J80" s="17">
        <f>IF('2. Ausbildungsjahr'!F80="-",0,'2. Ausbildungsjahr'!F80)</f>
        <v>0</v>
      </c>
      <c r="K80" s="79">
        <f>IF('2. Ausbildungsjahr'!F80="-",0,'2. Ausbildungsjahr'!$F$3)</f>
        <v>0</v>
      </c>
      <c r="L80" s="17">
        <f>IF('2. Ausbildungsjahr'!G80="-",0,'2. Ausbildungsjahr'!G80)</f>
        <v>0</v>
      </c>
      <c r="M80" s="79">
        <f>IF('2. Ausbildungsjahr'!G80="-",0,'2. Ausbildungsjahr'!$G$3)</f>
        <v>0</v>
      </c>
      <c r="N80" s="17">
        <f>IF('2. Ausbildungsjahr'!H80="-",0,'2. Ausbildungsjahr'!H80)</f>
        <v>0</v>
      </c>
      <c r="O80" s="79">
        <f>IF('2. Ausbildungsjahr'!H80="-",0,'2. Ausbildungsjahr'!$H$3)</f>
        <v>0</v>
      </c>
      <c r="P80" s="17">
        <f>IF('2. Ausbildungsjahr'!I80="-",0,'2. Ausbildungsjahr'!I80)</f>
        <v>0</v>
      </c>
      <c r="Q80" s="79">
        <f>IF('2. Ausbildungsjahr'!I80="-",0,'2. Ausbildungsjahr'!$I$3)</f>
        <v>0</v>
      </c>
      <c r="R80" s="17">
        <f>IF('2. Ausbildungsjahr'!J80="-",0,'2. Ausbildungsjahr'!J80)</f>
        <v>0</v>
      </c>
      <c r="S80" s="79">
        <f>IF('2. Ausbildungsjahr'!J80="-",0,'2. Ausbildungsjahr'!$J$3)</f>
        <v>0</v>
      </c>
      <c r="T80" s="17">
        <f>IF('2. Ausbildungsjahr'!K80="-",0,'2. Ausbildungsjahr'!K80)</f>
        <v>0</v>
      </c>
      <c r="U80" s="13">
        <f>IF('2. Ausbildungsjahr'!K80="-",0,'2. Ausbildungsjahr'!$K$3)</f>
        <v>0</v>
      </c>
    </row>
    <row r="81" spans="1:21" x14ac:dyDescent="0.25">
      <c r="A81" s="59"/>
      <c r="B81" s="17"/>
      <c r="C81" s="79"/>
      <c r="D81" s="17"/>
      <c r="E81" s="79"/>
      <c r="F81" s="17"/>
      <c r="G81" s="79"/>
      <c r="H81" s="17"/>
      <c r="I81" s="79"/>
      <c r="J81" s="17"/>
      <c r="K81" s="79"/>
      <c r="L81" s="17"/>
      <c r="M81" s="79"/>
      <c r="N81" s="17"/>
      <c r="O81" s="79"/>
      <c r="P81" s="17"/>
      <c r="Q81" s="79"/>
      <c r="R81" s="17"/>
      <c r="S81" s="79"/>
      <c r="T81" s="17"/>
      <c r="U81" s="13"/>
    </row>
    <row r="82" spans="1:21" x14ac:dyDescent="0.25">
      <c r="A82" s="93" t="s">
        <v>2</v>
      </c>
      <c r="B82" s="17"/>
      <c r="C82" s="79"/>
      <c r="D82" s="17"/>
      <c r="E82" s="79"/>
      <c r="F82" s="17"/>
      <c r="G82" s="79"/>
      <c r="H82" s="17"/>
      <c r="I82" s="79"/>
      <c r="J82" s="17"/>
      <c r="K82" s="79"/>
      <c r="L82" s="17"/>
      <c r="M82" s="79"/>
      <c r="N82" s="17"/>
      <c r="O82" s="79"/>
      <c r="P82" s="17"/>
      <c r="Q82" s="79"/>
      <c r="R82" s="17"/>
      <c r="S82" s="79"/>
      <c r="T82" s="17"/>
      <c r="U82" s="13"/>
    </row>
    <row r="83" spans="1:21" x14ac:dyDescent="0.25">
      <c r="A83" s="74" t="s">
        <v>25</v>
      </c>
      <c r="B83" s="17">
        <f>IF('2. Ausbildungsjahr'!$B83="-",0,'2. Ausbildungsjahr'!B83)</f>
        <v>0</v>
      </c>
      <c r="C83" s="79">
        <f>IF('2. Ausbildungsjahr'!$B83="-",0,'2. Ausbildungsjahr'!$B$3)</f>
        <v>0</v>
      </c>
      <c r="D83" s="17">
        <f>IF('2. Ausbildungsjahr'!C83="-",0,'2. Ausbildungsjahr'!C83)</f>
        <v>0</v>
      </c>
      <c r="E83" s="79">
        <f>IF('2. Ausbildungsjahr'!C83="-",0,'2. Ausbildungsjahr'!$C$3)</f>
        <v>0</v>
      </c>
      <c r="F83" s="17">
        <f>IF('2. Ausbildungsjahr'!D83="-",0,'2. Ausbildungsjahr'!D83)</f>
        <v>0</v>
      </c>
      <c r="G83" s="79">
        <f>IF('2. Ausbildungsjahr'!D83="-",0,'2. Ausbildungsjahr'!$D$3)</f>
        <v>0</v>
      </c>
      <c r="H83" s="17">
        <f>IF('2. Ausbildungsjahr'!E83="-",0,'2. Ausbildungsjahr'!E83)</f>
        <v>0</v>
      </c>
      <c r="I83" s="79">
        <f>IF('2. Ausbildungsjahr'!E83="-",0,'2. Ausbildungsjahr'!$E$3)</f>
        <v>0</v>
      </c>
      <c r="J83" s="17">
        <f>IF('2. Ausbildungsjahr'!F83="-",0,'2. Ausbildungsjahr'!F83)</f>
        <v>0</v>
      </c>
      <c r="K83" s="79">
        <f>IF('2. Ausbildungsjahr'!F83="-",0,'2. Ausbildungsjahr'!$F$3)</f>
        <v>0</v>
      </c>
      <c r="L83" s="17">
        <f>IF('2. Ausbildungsjahr'!G83="-",0,'2. Ausbildungsjahr'!G83)</f>
        <v>0</v>
      </c>
      <c r="M83" s="79">
        <f>IF('2. Ausbildungsjahr'!G83="-",0,'2. Ausbildungsjahr'!$G$3)</f>
        <v>0</v>
      </c>
      <c r="N83" s="17">
        <f>IF('2. Ausbildungsjahr'!H83="-",0,'2. Ausbildungsjahr'!H83)</f>
        <v>0</v>
      </c>
      <c r="O83" s="79">
        <f>IF('2. Ausbildungsjahr'!H83="-",0,'2. Ausbildungsjahr'!$H$3)</f>
        <v>0</v>
      </c>
      <c r="P83" s="17">
        <f>IF('2. Ausbildungsjahr'!I83="-",0,'2. Ausbildungsjahr'!I83)</f>
        <v>0</v>
      </c>
      <c r="Q83" s="79">
        <f>IF('2. Ausbildungsjahr'!I83="-",0,'2. Ausbildungsjahr'!$I$3)</f>
        <v>0</v>
      </c>
      <c r="R83" s="17">
        <f>IF('2. Ausbildungsjahr'!J83="-",0,'2. Ausbildungsjahr'!J83)</f>
        <v>0</v>
      </c>
      <c r="S83" s="79">
        <f>IF('2. Ausbildungsjahr'!J83="-",0,'2. Ausbildungsjahr'!$J$3)</f>
        <v>0</v>
      </c>
      <c r="T83" s="17">
        <f>IF('2. Ausbildungsjahr'!K83="-",0,'2. Ausbildungsjahr'!K83)</f>
        <v>0</v>
      </c>
      <c r="U83" s="13">
        <f>IF('2. Ausbildungsjahr'!K83="-",0,'2. Ausbildungsjahr'!$K$3)</f>
        <v>0</v>
      </c>
    </row>
    <row r="84" spans="1:21" x14ac:dyDescent="0.25">
      <c r="A84" s="74" t="s">
        <v>26</v>
      </c>
      <c r="B84" s="17">
        <f>IF('2. Ausbildungsjahr'!$B84="-",0,'2. Ausbildungsjahr'!B84)</f>
        <v>0</v>
      </c>
      <c r="C84" s="79">
        <f>IF('2. Ausbildungsjahr'!$B84="-",0,'2. Ausbildungsjahr'!$B$3)</f>
        <v>0</v>
      </c>
      <c r="D84" s="17">
        <f>IF('2. Ausbildungsjahr'!C84="-",0,'2. Ausbildungsjahr'!C84)</f>
        <v>0</v>
      </c>
      <c r="E84" s="79">
        <f>IF('2. Ausbildungsjahr'!C84="-",0,'2. Ausbildungsjahr'!$C$3)</f>
        <v>0</v>
      </c>
      <c r="F84" s="17">
        <f>IF('2. Ausbildungsjahr'!D84="-",0,'2. Ausbildungsjahr'!D84)</f>
        <v>0</v>
      </c>
      <c r="G84" s="79">
        <f>IF('2. Ausbildungsjahr'!D84="-",0,'2. Ausbildungsjahr'!$D$3)</f>
        <v>0</v>
      </c>
      <c r="H84" s="17">
        <f>IF('2. Ausbildungsjahr'!E84="-",0,'2. Ausbildungsjahr'!E84)</f>
        <v>0</v>
      </c>
      <c r="I84" s="79">
        <f>IF('2. Ausbildungsjahr'!E84="-",0,'2. Ausbildungsjahr'!$E$3)</f>
        <v>0</v>
      </c>
      <c r="J84" s="17">
        <f>IF('2. Ausbildungsjahr'!F84="-",0,'2. Ausbildungsjahr'!F84)</f>
        <v>0</v>
      </c>
      <c r="K84" s="79">
        <f>IF('2. Ausbildungsjahr'!F84="-",0,'2. Ausbildungsjahr'!$F$3)</f>
        <v>0</v>
      </c>
      <c r="L84" s="17">
        <f>IF('2. Ausbildungsjahr'!G84="-",0,'2. Ausbildungsjahr'!G84)</f>
        <v>0</v>
      </c>
      <c r="M84" s="79">
        <f>IF('2. Ausbildungsjahr'!G84="-",0,'2. Ausbildungsjahr'!$G$3)</f>
        <v>0</v>
      </c>
      <c r="N84" s="17">
        <f>IF('2. Ausbildungsjahr'!H84="-",0,'2. Ausbildungsjahr'!H84)</f>
        <v>0</v>
      </c>
      <c r="O84" s="79">
        <f>IF('2. Ausbildungsjahr'!H84="-",0,'2. Ausbildungsjahr'!$H$3)</f>
        <v>0</v>
      </c>
      <c r="P84" s="17">
        <f>IF('2. Ausbildungsjahr'!I84="-",0,'2. Ausbildungsjahr'!I84)</f>
        <v>0</v>
      </c>
      <c r="Q84" s="79">
        <f>IF('2. Ausbildungsjahr'!I84="-",0,'2. Ausbildungsjahr'!$I$3)</f>
        <v>0</v>
      </c>
      <c r="R84" s="17">
        <f>IF('2. Ausbildungsjahr'!J84="-",0,'2. Ausbildungsjahr'!J84)</f>
        <v>0</v>
      </c>
      <c r="S84" s="79">
        <f>IF('2. Ausbildungsjahr'!J84="-",0,'2. Ausbildungsjahr'!$J$3)</f>
        <v>0</v>
      </c>
      <c r="T84" s="17">
        <f>IF('2. Ausbildungsjahr'!K84="-",0,'2. Ausbildungsjahr'!K84)</f>
        <v>0</v>
      </c>
      <c r="U84" s="13">
        <f>IF('2. Ausbildungsjahr'!K84="-",0,'2. Ausbildungsjahr'!$K$3)</f>
        <v>0</v>
      </c>
    </row>
    <row r="85" spans="1:21" x14ac:dyDescent="0.25">
      <c r="A85" s="74" t="s">
        <v>27</v>
      </c>
      <c r="B85" s="17">
        <f>IF('2. Ausbildungsjahr'!$B85="-",0,'2. Ausbildungsjahr'!B85)</f>
        <v>0</v>
      </c>
      <c r="C85" s="79">
        <f>IF('2. Ausbildungsjahr'!$B85="-",0,'2. Ausbildungsjahr'!$B$3)</f>
        <v>0</v>
      </c>
      <c r="D85" s="17">
        <f>IF('2. Ausbildungsjahr'!C85="-",0,'2. Ausbildungsjahr'!C85)</f>
        <v>0</v>
      </c>
      <c r="E85" s="79">
        <f>IF('2. Ausbildungsjahr'!C85="-",0,'2. Ausbildungsjahr'!$C$3)</f>
        <v>0</v>
      </c>
      <c r="F85" s="17">
        <f>IF('2. Ausbildungsjahr'!D85="-",0,'2. Ausbildungsjahr'!D85)</f>
        <v>0</v>
      </c>
      <c r="G85" s="79">
        <f>IF('2. Ausbildungsjahr'!D85="-",0,'2. Ausbildungsjahr'!$D$3)</f>
        <v>0</v>
      </c>
      <c r="H85" s="17">
        <f>IF('2. Ausbildungsjahr'!E85="-",0,'2. Ausbildungsjahr'!E85)</f>
        <v>0</v>
      </c>
      <c r="I85" s="79">
        <f>IF('2. Ausbildungsjahr'!E85="-",0,'2. Ausbildungsjahr'!$E$3)</f>
        <v>0</v>
      </c>
      <c r="J85" s="17">
        <f>IF('2. Ausbildungsjahr'!F85="-",0,'2. Ausbildungsjahr'!F85)</f>
        <v>0</v>
      </c>
      <c r="K85" s="79">
        <f>IF('2. Ausbildungsjahr'!F85="-",0,'2. Ausbildungsjahr'!$F$3)</f>
        <v>0</v>
      </c>
      <c r="L85" s="17">
        <f>IF('2. Ausbildungsjahr'!G85="-",0,'2. Ausbildungsjahr'!G85)</f>
        <v>0</v>
      </c>
      <c r="M85" s="79">
        <f>IF('2. Ausbildungsjahr'!G85="-",0,'2. Ausbildungsjahr'!$G$3)</f>
        <v>0</v>
      </c>
      <c r="N85" s="17">
        <f>IF('2. Ausbildungsjahr'!H85="-",0,'2. Ausbildungsjahr'!H85)</f>
        <v>0</v>
      </c>
      <c r="O85" s="79">
        <f>IF('2. Ausbildungsjahr'!H85="-",0,'2. Ausbildungsjahr'!$H$3)</f>
        <v>0</v>
      </c>
      <c r="P85" s="17">
        <f>IF('2. Ausbildungsjahr'!I85="-",0,'2. Ausbildungsjahr'!I85)</f>
        <v>0</v>
      </c>
      <c r="Q85" s="79">
        <f>IF('2. Ausbildungsjahr'!I85="-",0,'2. Ausbildungsjahr'!$I$3)</f>
        <v>0</v>
      </c>
      <c r="R85" s="17">
        <f>IF('2. Ausbildungsjahr'!J85="-",0,'2. Ausbildungsjahr'!J85)</f>
        <v>0</v>
      </c>
      <c r="S85" s="79">
        <f>IF('2. Ausbildungsjahr'!J85="-",0,'2. Ausbildungsjahr'!$J$3)</f>
        <v>0</v>
      </c>
      <c r="T85" s="17">
        <f>IF('2. Ausbildungsjahr'!K85="-",0,'2. Ausbildungsjahr'!K85)</f>
        <v>0</v>
      </c>
      <c r="U85" s="13">
        <f>IF('2. Ausbildungsjahr'!K85="-",0,'2. Ausbildungsjahr'!$K$3)</f>
        <v>0</v>
      </c>
    </row>
    <row r="86" spans="1:21" x14ac:dyDescent="0.25">
      <c r="A86" s="74" t="s">
        <v>28</v>
      </c>
      <c r="B86" s="17">
        <f>IF('2. Ausbildungsjahr'!$B86="-",0,'2. Ausbildungsjahr'!B86)</f>
        <v>0</v>
      </c>
      <c r="C86" s="79">
        <f>IF('2. Ausbildungsjahr'!$B86="-",0,'2. Ausbildungsjahr'!$B$3)</f>
        <v>0</v>
      </c>
      <c r="D86" s="17">
        <f>IF('2. Ausbildungsjahr'!C86="-",0,'2. Ausbildungsjahr'!C86)</f>
        <v>0</v>
      </c>
      <c r="E86" s="79">
        <f>IF('2. Ausbildungsjahr'!C86="-",0,'2. Ausbildungsjahr'!$C$3)</f>
        <v>0</v>
      </c>
      <c r="F86" s="17">
        <f>IF('2. Ausbildungsjahr'!D86="-",0,'2. Ausbildungsjahr'!D86)</f>
        <v>0</v>
      </c>
      <c r="G86" s="79">
        <f>IF('2. Ausbildungsjahr'!D86="-",0,'2. Ausbildungsjahr'!$D$3)</f>
        <v>0</v>
      </c>
      <c r="H86" s="17">
        <f>IF('2. Ausbildungsjahr'!E86="-",0,'2. Ausbildungsjahr'!E86)</f>
        <v>0</v>
      </c>
      <c r="I86" s="79">
        <f>IF('2. Ausbildungsjahr'!E86="-",0,'2. Ausbildungsjahr'!$E$3)</f>
        <v>0</v>
      </c>
      <c r="J86" s="17">
        <f>IF('2. Ausbildungsjahr'!F86="-",0,'2. Ausbildungsjahr'!F86)</f>
        <v>0</v>
      </c>
      <c r="K86" s="79">
        <f>IF('2. Ausbildungsjahr'!F86="-",0,'2. Ausbildungsjahr'!$F$3)</f>
        <v>0</v>
      </c>
      <c r="L86" s="17">
        <f>IF('2. Ausbildungsjahr'!G86="-",0,'2. Ausbildungsjahr'!G86)</f>
        <v>0</v>
      </c>
      <c r="M86" s="79">
        <f>IF('2. Ausbildungsjahr'!G86="-",0,'2. Ausbildungsjahr'!$G$3)</f>
        <v>0</v>
      </c>
      <c r="N86" s="17">
        <f>IF('2. Ausbildungsjahr'!H86="-",0,'2. Ausbildungsjahr'!H86)</f>
        <v>0</v>
      </c>
      <c r="O86" s="79">
        <f>IF('2. Ausbildungsjahr'!H86="-",0,'2. Ausbildungsjahr'!$H$3)</f>
        <v>0</v>
      </c>
      <c r="P86" s="17">
        <f>IF('2. Ausbildungsjahr'!I86="-",0,'2. Ausbildungsjahr'!I86)</f>
        <v>0</v>
      </c>
      <c r="Q86" s="79">
        <f>IF('2. Ausbildungsjahr'!I86="-",0,'2. Ausbildungsjahr'!$I$3)</f>
        <v>0</v>
      </c>
      <c r="R86" s="17">
        <f>IF('2. Ausbildungsjahr'!J86="-",0,'2. Ausbildungsjahr'!J86)</f>
        <v>0</v>
      </c>
      <c r="S86" s="79">
        <f>IF('2. Ausbildungsjahr'!J86="-",0,'2. Ausbildungsjahr'!$J$3)</f>
        <v>0</v>
      </c>
      <c r="T86" s="17">
        <f>IF('2. Ausbildungsjahr'!K86="-",0,'2. Ausbildungsjahr'!K86)</f>
        <v>0</v>
      </c>
      <c r="U86" s="13">
        <f>IF('2. Ausbildungsjahr'!K86="-",0,'2. Ausbildungsjahr'!$K$3)</f>
        <v>0</v>
      </c>
    </row>
    <row r="87" spans="1:21" x14ac:dyDescent="0.25">
      <c r="A87" s="74" t="s">
        <v>29</v>
      </c>
      <c r="B87" s="17">
        <f>IF('2. Ausbildungsjahr'!$B87="-",0,'2. Ausbildungsjahr'!B87)</f>
        <v>0</v>
      </c>
      <c r="C87" s="79">
        <f>IF('2. Ausbildungsjahr'!$B87="-",0,'2. Ausbildungsjahr'!$B$3)</f>
        <v>0</v>
      </c>
      <c r="D87" s="17">
        <f>IF('2. Ausbildungsjahr'!C87="-",0,'2. Ausbildungsjahr'!C87)</f>
        <v>0</v>
      </c>
      <c r="E87" s="79">
        <f>IF('2. Ausbildungsjahr'!C87="-",0,'2. Ausbildungsjahr'!$C$3)</f>
        <v>0</v>
      </c>
      <c r="F87" s="17">
        <f>IF('2. Ausbildungsjahr'!D87="-",0,'2. Ausbildungsjahr'!D87)</f>
        <v>0</v>
      </c>
      <c r="G87" s="79">
        <f>IF('2. Ausbildungsjahr'!D87="-",0,'2. Ausbildungsjahr'!$D$3)</f>
        <v>0</v>
      </c>
      <c r="H87" s="17">
        <f>IF('2. Ausbildungsjahr'!E87="-",0,'2. Ausbildungsjahr'!E87)</f>
        <v>0</v>
      </c>
      <c r="I87" s="79">
        <f>IF('2. Ausbildungsjahr'!E87="-",0,'2. Ausbildungsjahr'!$E$3)</f>
        <v>0</v>
      </c>
      <c r="J87" s="17">
        <f>IF('2. Ausbildungsjahr'!F87="-",0,'2. Ausbildungsjahr'!F87)</f>
        <v>0</v>
      </c>
      <c r="K87" s="79">
        <f>IF('2. Ausbildungsjahr'!F87="-",0,'2. Ausbildungsjahr'!$F$3)</f>
        <v>0</v>
      </c>
      <c r="L87" s="17">
        <f>IF('2. Ausbildungsjahr'!G87="-",0,'2. Ausbildungsjahr'!G87)</f>
        <v>0</v>
      </c>
      <c r="M87" s="79">
        <f>IF('2. Ausbildungsjahr'!G87="-",0,'2. Ausbildungsjahr'!$G$3)</f>
        <v>0</v>
      </c>
      <c r="N87" s="17">
        <f>IF('2. Ausbildungsjahr'!H87="-",0,'2. Ausbildungsjahr'!H87)</f>
        <v>0</v>
      </c>
      <c r="O87" s="79">
        <f>IF('2. Ausbildungsjahr'!H87="-",0,'2. Ausbildungsjahr'!$H$3)</f>
        <v>0</v>
      </c>
      <c r="P87" s="17">
        <f>IF('2. Ausbildungsjahr'!I87="-",0,'2. Ausbildungsjahr'!I87)</f>
        <v>0</v>
      </c>
      <c r="Q87" s="79">
        <f>IF('2. Ausbildungsjahr'!I87="-",0,'2. Ausbildungsjahr'!$I$3)</f>
        <v>0</v>
      </c>
      <c r="R87" s="17">
        <f>IF('2. Ausbildungsjahr'!J87="-",0,'2. Ausbildungsjahr'!J87)</f>
        <v>0</v>
      </c>
      <c r="S87" s="79">
        <f>IF('2. Ausbildungsjahr'!J87="-",0,'2. Ausbildungsjahr'!$J$3)</f>
        <v>0</v>
      </c>
      <c r="T87" s="17">
        <f>IF('2. Ausbildungsjahr'!K87="-",0,'2. Ausbildungsjahr'!K87)</f>
        <v>0</v>
      </c>
      <c r="U87" s="13">
        <f>IF('2. Ausbildungsjahr'!K87="-",0,'2. Ausbildungsjahr'!$K$3)</f>
        <v>0</v>
      </c>
    </row>
    <row r="88" spans="1:21" x14ac:dyDescent="0.25">
      <c r="A88" s="59"/>
      <c r="B88" s="17"/>
      <c r="C88" s="79"/>
      <c r="D88" s="17"/>
      <c r="E88" s="79"/>
      <c r="F88" s="17"/>
      <c r="G88" s="79"/>
      <c r="H88" s="17"/>
      <c r="I88" s="79"/>
      <c r="J88" s="17"/>
      <c r="K88" s="79"/>
      <c r="L88" s="17"/>
      <c r="M88" s="79"/>
      <c r="N88" s="17"/>
      <c r="O88" s="79"/>
      <c r="P88" s="17"/>
      <c r="Q88" s="79"/>
      <c r="R88" s="17"/>
      <c r="S88" s="79"/>
      <c r="T88" s="17"/>
      <c r="U88" s="13"/>
    </row>
    <row r="89" spans="1:21" ht="18" x14ac:dyDescent="0.25">
      <c r="A89" s="92" t="s">
        <v>93</v>
      </c>
      <c r="B89" s="17"/>
      <c r="C89" s="79"/>
      <c r="D89" s="17"/>
      <c r="E89" s="79"/>
      <c r="F89" s="17"/>
      <c r="G89" s="79"/>
      <c r="H89" s="17"/>
      <c r="I89" s="79"/>
      <c r="J89" s="17"/>
      <c r="K89" s="79"/>
      <c r="L89" s="17"/>
      <c r="M89" s="79"/>
      <c r="N89" s="17"/>
      <c r="O89" s="79"/>
      <c r="P89" s="17"/>
      <c r="Q89" s="79"/>
      <c r="R89" s="17"/>
      <c r="S89" s="79"/>
      <c r="T89" s="17"/>
      <c r="U89" s="13"/>
    </row>
    <row r="90" spans="1:21" x14ac:dyDescent="0.25">
      <c r="A90" s="93" t="s">
        <v>94</v>
      </c>
      <c r="B90" s="17"/>
      <c r="C90" s="79"/>
      <c r="D90" s="17"/>
      <c r="E90" s="79"/>
      <c r="F90" s="17"/>
      <c r="G90" s="79"/>
      <c r="H90" s="17"/>
      <c r="I90" s="79"/>
      <c r="J90" s="17"/>
      <c r="K90" s="79"/>
      <c r="L90" s="17"/>
      <c r="M90" s="79"/>
      <c r="N90" s="17"/>
      <c r="O90" s="79"/>
      <c r="P90" s="17"/>
      <c r="Q90" s="79"/>
      <c r="R90" s="17"/>
      <c r="S90" s="79"/>
      <c r="T90" s="17"/>
      <c r="U90" s="13"/>
    </row>
    <row r="91" spans="1:21" x14ac:dyDescent="0.25">
      <c r="A91" s="74" t="s">
        <v>18</v>
      </c>
      <c r="B91" s="17">
        <f>IF('2. Ausbildungsjahr'!$B91="-",0,'2. Ausbildungsjahr'!B91)</f>
        <v>0</v>
      </c>
      <c r="C91" s="79">
        <f>IF('2. Ausbildungsjahr'!$B91="-",0,'2. Ausbildungsjahr'!$B$3)</f>
        <v>0</v>
      </c>
      <c r="D91" s="17">
        <f>IF('2. Ausbildungsjahr'!C91="-",0,'2. Ausbildungsjahr'!C91)</f>
        <v>0</v>
      </c>
      <c r="E91" s="79">
        <f>IF('2. Ausbildungsjahr'!C91="-",0,'2. Ausbildungsjahr'!$C$3)</f>
        <v>0</v>
      </c>
      <c r="F91" s="17">
        <f>IF('2. Ausbildungsjahr'!D91="-",0,'2. Ausbildungsjahr'!D91)</f>
        <v>0</v>
      </c>
      <c r="G91" s="79">
        <f>IF('2. Ausbildungsjahr'!D91="-",0,'2. Ausbildungsjahr'!$D$3)</f>
        <v>0</v>
      </c>
      <c r="H91" s="17">
        <f>IF('2. Ausbildungsjahr'!E91="-",0,'2. Ausbildungsjahr'!E91)</f>
        <v>0</v>
      </c>
      <c r="I91" s="79">
        <f>IF('2. Ausbildungsjahr'!E91="-",0,'2. Ausbildungsjahr'!$E$3)</f>
        <v>0</v>
      </c>
      <c r="J91" s="17">
        <f>IF('2. Ausbildungsjahr'!F91="-",0,'2. Ausbildungsjahr'!F91)</f>
        <v>0</v>
      </c>
      <c r="K91" s="79">
        <f>IF('2. Ausbildungsjahr'!F91="-",0,'2. Ausbildungsjahr'!$F$3)</f>
        <v>0</v>
      </c>
      <c r="L91" s="17">
        <f>IF('2. Ausbildungsjahr'!G91="-",0,'2. Ausbildungsjahr'!G91)</f>
        <v>0</v>
      </c>
      <c r="M91" s="79">
        <f>IF('2. Ausbildungsjahr'!G91="-",0,'2. Ausbildungsjahr'!$G$3)</f>
        <v>0</v>
      </c>
      <c r="N91" s="17">
        <f>IF('2. Ausbildungsjahr'!H91="-",0,'2. Ausbildungsjahr'!H91)</f>
        <v>0</v>
      </c>
      <c r="O91" s="79">
        <f>IF('2. Ausbildungsjahr'!H91="-",0,'2. Ausbildungsjahr'!$H$3)</f>
        <v>0</v>
      </c>
      <c r="P91" s="17">
        <f>IF('2. Ausbildungsjahr'!I91="-",0,'2. Ausbildungsjahr'!I91)</f>
        <v>0</v>
      </c>
      <c r="Q91" s="79">
        <f>IF('2. Ausbildungsjahr'!I91="-",0,'2. Ausbildungsjahr'!$I$3)</f>
        <v>0</v>
      </c>
      <c r="R91" s="17">
        <f>IF('2. Ausbildungsjahr'!J91="-",0,'2. Ausbildungsjahr'!J91)</f>
        <v>0</v>
      </c>
      <c r="S91" s="79">
        <f>IF('2. Ausbildungsjahr'!J91="-",0,'2. Ausbildungsjahr'!$J$3)</f>
        <v>0</v>
      </c>
      <c r="T91" s="17">
        <f>IF('2. Ausbildungsjahr'!K91="-",0,'2. Ausbildungsjahr'!K91)</f>
        <v>0</v>
      </c>
      <c r="U91" s="13">
        <f>IF('2. Ausbildungsjahr'!K91="-",0,'2. Ausbildungsjahr'!$K$3)</f>
        <v>0</v>
      </c>
    </row>
    <row r="92" spans="1:21" x14ac:dyDescent="0.25">
      <c r="A92" s="74" t="s">
        <v>19</v>
      </c>
      <c r="B92" s="17">
        <f>IF('2. Ausbildungsjahr'!$B92="-",0,'2. Ausbildungsjahr'!B92)</f>
        <v>0</v>
      </c>
      <c r="C92" s="79">
        <f>IF('2. Ausbildungsjahr'!$B92="-",0,'2. Ausbildungsjahr'!$B$3)</f>
        <v>0</v>
      </c>
      <c r="D92" s="17">
        <f>IF('2. Ausbildungsjahr'!C92="-",0,'2. Ausbildungsjahr'!C92)</f>
        <v>0</v>
      </c>
      <c r="E92" s="79">
        <f>IF('2. Ausbildungsjahr'!C92="-",0,'2. Ausbildungsjahr'!$C$3)</f>
        <v>0</v>
      </c>
      <c r="F92" s="17">
        <f>IF('2. Ausbildungsjahr'!D92="-",0,'2. Ausbildungsjahr'!D92)</f>
        <v>0</v>
      </c>
      <c r="G92" s="79">
        <f>IF('2. Ausbildungsjahr'!D92="-",0,'2. Ausbildungsjahr'!$D$3)</f>
        <v>0</v>
      </c>
      <c r="H92" s="17">
        <f>IF('2. Ausbildungsjahr'!E92="-",0,'2. Ausbildungsjahr'!E92)</f>
        <v>0</v>
      </c>
      <c r="I92" s="79">
        <f>IF('2. Ausbildungsjahr'!E92="-",0,'2. Ausbildungsjahr'!$E$3)</f>
        <v>0</v>
      </c>
      <c r="J92" s="17">
        <f>IF('2. Ausbildungsjahr'!F92="-",0,'2. Ausbildungsjahr'!F92)</f>
        <v>0</v>
      </c>
      <c r="K92" s="79">
        <f>IF('2. Ausbildungsjahr'!F92="-",0,'2. Ausbildungsjahr'!$F$3)</f>
        <v>0</v>
      </c>
      <c r="L92" s="17">
        <f>IF('2. Ausbildungsjahr'!G92="-",0,'2. Ausbildungsjahr'!G92)</f>
        <v>0</v>
      </c>
      <c r="M92" s="79">
        <f>IF('2. Ausbildungsjahr'!G92="-",0,'2. Ausbildungsjahr'!$G$3)</f>
        <v>0</v>
      </c>
      <c r="N92" s="17">
        <f>IF('2. Ausbildungsjahr'!H92="-",0,'2. Ausbildungsjahr'!H92)</f>
        <v>0</v>
      </c>
      <c r="O92" s="79">
        <f>IF('2. Ausbildungsjahr'!H92="-",0,'2. Ausbildungsjahr'!$H$3)</f>
        <v>0</v>
      </c>
      <c r="P92" s="17">
        <f>IF('2. Ausbildungsjahr'!I92="-",0,'2. Ausbildungsjahr'!I92)</f>
        <v>0</v>
      </c>
      <c r="Q92" s="79">
        <f>IF('2. Ausbildungsjahr'!I92="-",0,'2. Ausbildungsjahr'!$I$3)</f>
        <v>0</v>
      </c>
      <c r="R92" s="17">
        <f>IF('2. Ausbildungsjahr'!J92="-",0,'2. Ausbildungsjahr'!J92)</f>
        <v>0</v>
      </c>
      <c r="S92" s="79">
        <f>IF('2. Ausbildungsjahr'!J92="-",0,'2. Ausbildungsjahr'!$J$3)</f>
        <v>0</v>
      </c>
      <c r="T92" s="17">
        <f>IF('2. Ausbildungsjahr'!K92="-",0,'2. Ausbildungsjahr'!K92)</f>
        <v>0</v>
      </c>
      <c r="U92" s="13">
        <f>IF('2. Ausbildungsjahr'!K92="-",0,'2. Ausbildungsjahr'!$K$3)</f>
        <v>0</v>
      </c>
    </row>
    <row r="93" spans="1:21" x14ac:dyDescent="0.25">
      <c r="A93" s="74" t="s">
        <v>95</v>
      </c>
      <c r="B93" s="17">
        <f>IF('2. Ausbildungsjahr'!$B93="-",0,'2. Ausbildungsjahr'!B93)</f>
        <v>0</v>
      </c>
      <c r="C93" s="79">
        <f>IF('2. Ausbildungsjahr'!$B93="-",0,'2. Ausbildungsjahr'!$B$3)</f>
        <v>0</v>
      </c>
      <c r="D93" s="17">
        <f>IF('2. Ausbildungsjahr'!C93="-",0,'2. Ausbildungsjahr'!C93)</f>
        <v>0</v>
      </c>
      <c r="E93" s="79">
        <f>IF('2. Ausbildungsjahr'!C93="-",0,'2. Ausbildungsjahr'!$C$3)</f>
        <v>0</v>
      </c>
      <c r="F93" s="17">
        <f>IF('2. Ausbildungsjahr'!D93="-",0,'2. Ausbildungsjahr'!D93)</f>
        <v>0</v>
      </c>
      <c r="G93" s="79">
        <f>IF('2. Ausbildungsjahr'!D93="-",0,'2. Ausbildungsjahr'!$D$3)</f>
        <v>0</v>
      </c>
      <c r="H93" s="17">
        <f>IF('2. Ausbildungsjahr'!E93="-",0,'2. Ausbildungsjahr'!E93)</f>
        <v>0</v>
      </c>
      <c r="I93" s="79">
        <f>IF('2. Ausbildungsjahr'!E93="-",0,'2. Ausbildungsjahr'!$E$3)</f>
        <v>0</v>
      </c>
      <c r="J93" s="17">
        <f>IF('2. Ausbildungsjahr'!F93="-",0,'2. Ausbildungsjahr'!F93)</f>
        <v>0</v>
      </c>
      <c r="K93" s="79">
        <f>IF('2. Ausbildungsjahr'!F93="-",0,'2. Ausbildungsjahr'!$F$3)</f>
        <v>0</v>
      </c>
      <c r="L93" s="17">
        <f>IF('2. Ausbildungsjahr'!G93="-",0,'2. Ausbildungsjahr'!G93)</f>
        <v>0</v>
      </c>
      <c r="M93" s="79">
        <f>IF('2. Ausbildungsjahr'!G93="-",0,'2. Ausbildungsjahr'!$G$3)</f>
        <v>0</v>
      </c>
      <c r="N93" s="17">
        <f>IF('2. Ausbildungsjahr'!H93="-",0,'2. Ausbildungsjahr'!H93)</f>
        <v>0</v>
      </c>
      <c r="O93" s="79">
        <f>IF('2. Ausbildungsjahr'!H93="-",0,'2. Ausbildungsjahr'!$H$3)</f>
        <v>0</v>
      </c>
      <c r="P93" s="17">
        <f>IF('2. Ausbildungsjahr'!I93="-",0,'2. Ausbildungsjahr'!I93)</f>
        <v>0</v>
      </c>
      <c r="Q93" s="79">
        <f>IF('2. Ausbildungsjahr'!I93="-",0,'2. Ausbildungsjahr'!$I$3)</f>
        <v>0</v>
      </c>
      <c r="R93" s="17">
        <f>IF('2. Ausbildungsjahr'!J93="-",0,'2. Ausbildungsjahr'!J93)</f>
        <v>0</v>
      </c>
      <c r="S93" s="79">
        <f>IF('2. Ausbildungsjahr'!J93="-",0,'2. Ausbildungsjahr'!$J$3)</f>
        <v>0</v>
      </c>
      <c r="T93" s="17">
        <f>IF('2. Ausbildungsjahr'!K93="-",0,'2. Ausbildungsjahr'!K93)</f>
        <v>0</v>
      </c>
      <c r="U93" s="13">
        <f>IF('2. Ausbildungsjahr'!K93="-",0,'2. Ausbildungsjahr'!$K$3)</f>
        <v>0</v>
      </c>
    </row>
    <row r="94" spans="1:21" x14ac:dyDescent="0.25">
      <c r="A94" s="74" t="s">
        <v>20</v>
      </c>
      <c r="B94" s="17">
        <f>IF('2. Ausbildungsjahr'!$B94="-",0,'2. Ausbildungsjahr'!B94)</f>
        <v>0</v>
      </c>
      <c r="C94" s="79">
        <f>IF('2. Ausbildungsjahr'!$B94="-",0,'2. Ausbildungsjahr'!$B$3)</f>
        <v>0</v>
      </c>
      <c r="D94" s="17">
        <f>IF('2. Ausbildungsjahr'!C94="-",0,'2. Ausbildungsjahr'!C94)</f>
        <v>0</v>
      </c>
      <c r="E94" s="79">
        <f>IF('2. Ausbildungsjahr'!C94="-",0,'2. Ausbildungsjahr'!$C$3)</f>
        <v>0</v>
      </c>
      <c r="F94" s="17">
        <f>IF('2. Ausbildungsjahr'!D94="-",0,'2. Ausbildungsjahr'!D94)</f>
        <v>0</v>
      </c>
      <c r="G94" s="79">
        <f>IF('2. Ausbildungsjahr'!D94="-",0,'2. Ausbildungsjahr'!$D$3)</f>
        <v>0</v>
      </c>
      <c r="H94" s="17">
        <f>IF('2. Ausbildungsjahr'!E94="-",0,'2. Ausbildungsjahr'!E94)</f>
        <v>0</v>
      </c>
      <c r="I94" s="79">
        <f>IF('2. Ausbildungsjahr'!E94="-",0,'2. Ausbildungsjahr'!$E$3)</f>
        <v>0</v>
      </c>
      <c r="J94" s="17">
        <f>IF('2. Ausbildungsjahr'!F94="-",0,'2. Ausbildungsjahr'!F94)</f>
        <v>0</v>
      </c>
      <c r="K94" s="79">
        <f>IF('2. Ausbildungsjahr'!F94="-",0,'2. Ausbildungsjahr'!$F$3)</f>
        <v>0</v>
      </c>
      <c r="L94" s="17">
        <f>IF('2. Ausbildungsjahr'!G94="-",0,'2. Ausbildungsjahr'!G94)</f>
        <v>0</v>
      </c>
      <c r="M94" s="79">
        <f>IF('2. Ausbildungsjahr'!G94="-",0,'2. Ausbildungsjahr'!$G$3)</f>
        <v>0</v>
      </c>
      <c r="N94" s="17">
        <f>IF('2. Ausbildungsjahr'!H94="-",0,'2. Ausbildungsjahr'!H94)</f>
        <v>0</v>
      </c>
      <c r="O94" s="79">
        <f>IF('2. Ausbildungsjahr'!H94="-",0,'2. Ausbildungsjahr'!$H$3)</f>
        <v>0</v>
      </c>
      <c r="P94" s="17">
        <f>IF('2. Ausbildungsjahr'!I94="-",0,'2. Ausbildungsjahr'!I94)</f>
        <v>0</v>
      </c>
      <c r="Q94" s="79">
        <f>IF('2. Ausbildungsjahr'!I94="-",0,'2. Ausbildungsjahr'!$I$3)</f>
        <v>0</v>
      </c>
      <c r="R94" s="17">
        <f>IF('2. Ausbildungsjahr'!J94="-",0,'2. Ausbildungsjahr'!J94)</f>
        <v>0</v>
      </c>
      <c r="S94" s="79">
        <f>IF('2. Ausbildungsjahr'!J94="-",0,'2. Ausbildungsjahr'!$J$3)</f>
        <v>0</v>
      </c>
      <c r="T94" s="17">
        <f>IF('2. Ausbildungsjahr'!K94="-",0,'2. Ausbildungsjahr'!K94)</f>
        <v>0</v>
      </c>
      <c r="U94" s="13">
        <f>IF('2. Ausbildungsjahr'!K94="-",0,'2. Ausbildungsjahr'!$K$3)</f>
        <v>0</v>
      </c>
    </row>
    <row r="95" spans="1:21" x14ac:dyDescent="0.25">
      <c r="A95" s="74" t="s">
        <v>21</v>
      </c>
      <c r="B95" s="17">
        <f>IF('2. Ausbildungsjahr'!$B95="-",0,'2. Ausbildungsjahr'!B95)</f>
        <v>0</v>
      </c>
      <c r="C95" s="79">
        <f>IF('2. Ausbildungsjahr'!$B95="-",0,'2. Ausbildungsjahr'!$B$3)</f>
        <v>0</v>
      </c>
      <c r="D95" s="17">
        <f>IF('2. Ausbildungsjahr'!C95="-",0,'2. Ausbildungsjahr'!C95)</f>
        <v>0</v>
      </c>
      <c r="E95" s="79">
        <f>IF('2. Ausbildungsjahr'!C95="-",0,'2. Ausbildungsjahr'!$C$3)</f>
        <v>0</v>
      </c>
      <c r="F95" s="17">
        <f>IF('2. Ausbildungsjahr'!D95="-",0,'2. Ausbildungsjahr'!D95)</f>
        <v>0</v>
      </c>
      <c r="G95" s="79">
        <f>IF('2. Ausbildungsjahr'!D95="-",0,'2. Ausbildungsjahr'!$D$3)</f>
        <v>0</v>
      </c>
      <c r="H95" s="17">
        <f>IF('2. Ausbildungsjahr'!E95="-",0,'2. Ausbildungsjahr'!E95)</f>
        <v>0</v>
      </c>
      <c r="I95" s="79">
        <f>IF('2. Ausbildungsjahr'!E95="-",0,'2. Ausbildungsjahr'!$E$3)</f>
        <v>0</v>
      </c>
      <c r="J95" s="17">
        <f>IF('2. Ausbildungsjahr'!F95="-",0,'2. Ausbildungsjahr'!F95)</f>
        <v>0</v>
      </c>
      <c r="K95" s="79">
        <f>IF('2. Ausbildungsjahr'!F95="-",0,'2. Ausbildungsjahr'!$F$3)</f>
        <v>0</v>
      </c>
      <c r="L95" s="17">
        <f>IF('2. Ausbildungsjahr'!G95="-",0,'2. Ausbildungsjahr'!G95)</f>
        <v>0</v>
      </c>
      <c r="M95" s="79">
        <f>IF('2. Ausbildungsjahr'!G95="-",0,'2. Ausbildungsjahr'!$G$3)</f>
        <v>0</v>
      </c>
      <c r="N95" s="17">
        <f>IF('2. Ausbildungsjahr'!H95="-",0,'2. Ausbildungsjahr'!H95)</f>
        <v>0</v>
      </c>
      <c r="O95" s="79">
        <f>IF('2. Ausbildungsjahr'!H95="-",0,'2. Ausbildungsjahr'!$H$3)</f>
        <v>0</v>
      </c>
      <c r="P95" s="17">
        <f>IF('2. Ausbildungsjahr'!I95="-",0,'2. Ausbildungsjahr'!I95)</f>
        <v>0</v>
      </c>
      <c r="Q95" s="79">
        <f>IF('2. Ausbildungsjahr'!I95="-",0,'2. Ausbildungsjahr'!$I$3)</f>
        <v>0</v>
      </c>
      <c r="R95" s="17">
        <f>IF('2. Ausbildungsjahr'!J95="-",0,'2. Ausbildungsjahr'!J95)</f>
        <v>0</v>
      </c>
      <c r="S95" s="79">
        <f>IF('2. Ausbildungsjahr'!J95="-",0,'2. Ausbildungsjahr'!$J$3)</f>
        <v>0</v>
      </c>
      <c r="T95" s="17">
        <f>IF('2. Ausbildungsjahr'!K95="-",0,'2. Ausbildungsjahr'!K95)</f>
        <v>0</v>
      </c>
      <c r="U95" s="13">
        <f>IF('2. Ausbildungsjahr'!K95="-",0,'2. Ausbildungsjahr'!$K$3)</f>
        <v>0</v>
      </c>
    </row>
    <row r="96" spans="1:21" x14ac:dyDescent="0.25">
      <c r="A96" s="74" t="s">
        <v>22</v>
      </c>
      <c r="B96" s="17">
        <f>IF('2. Ausbildungsjahr'!$B96="-",0,'2. Ausbildungsjahr'!B96)</f>
        <v>0</v>
      </c>
      <c r="C96" s="79">
        <f>IF('2. Ausbildungsjahr'!$B96="-",0,'2. Ausbildungsjahr'!$B$3)</f>
        <v>0</v>
      </c>
      <c r="D96" s="17">
        <f>IF('2. Ausbildungsjahr'!C96="-",0,'2. Ausbildungsjahr'!C96)</f>
        <v>0</v>
      </c>
      <c r="E96" s="79">
        <f>IF('2. Ausbildungsjahr'!C96="-",0,'2. Ausbildungsjahr'!$C$3)</f>
        <v>0</v>
      </c>
      <c r="F96" s="17">
        <f>IF('2. Ausbildungsjahr'!D96="-",0,'2. Ausbildungsjahr'!D96)</f>
        <v>0</v>
      </c>
      <c r="G96" s="79">
        <f>IF('2. Ausbildungsjahr'!D96="-",0,'2. Ausbildungsjahr'!$D$3)</f>
        <v>0</v>
      </c>
      <c r="H96" s="17">
        <f>IF('2. Ausbildungsjahr'!E96="-",0,'2. Ausbildungsjahr'!E96)</f>
        <v>0</v>
      </c>
      <c r="I96" s="79">
        <f>IF('2. Ausbildungsjahr'!E96="-",0,'2. Ausbildungsjahr'!$E$3)</f>
        <v>0</v>
      </c>
      <c r="J96" s="17">
        <f>IF('2. Ausbildungsjahr'!F96="-",0,'2. Ausbildungsjahr'!F96)</f>
        <v>0</v>
      </c>
      <c r="K96" s="79">
        <f>IF('2. Ausbildungsjahr'!F96="-",0,'2. Ausbildungsjahr'!$F$3)</f>
        <v>0</v>
      </c>
      <c r="L96" s="17">
        <f>IF('2. Ausbildungsjahr'!G96="-",0,'2. Ausbildungsjahr'!G96)</f>
        <v>0</v>
      </c>
      <c r="M96" s="79">
        <f>IF('2. Ausbildungsjahr'!G96="-",0,'2. Ausbildungsjahr'!$G$3)</f>
        <v>0</v>
      </c>
      <c r="N96" s="17">
        <f>IF('2. Ausbildungsjahr'!H96="-",0,'2. Ausbildungsjahr'!H96)</f>
        <v>0</v>
      </c>
      <c r="O96" s="79">
        <f>IF('2. Ausbildungsjahr'!H96="-",0,'2. Ausbildungsjahr'!$H$3)</f>
        <v>0</v>
      </c>
      <c r="P96" s="17">
        <f>IF('2. Ausbildungsjahr'!I96="-",0,'2. Ausbildungsjahr'!I96)</f>
        <v>0</v>
      </c>
      <c r="Q96" s="79">
        <f>IF('2. Ausbildungsjahr'!I96="-",0,'2. Ausbildungsjahr'!$I$3)</f>
        <v>0</v>
      </c>
      <c r="R96" s="17">
        <f>IF('2. Ausbildungsjahr'!J96="-",0,'2. Ausbildungsjahr'!J96)</f>
        <v>0</v>
      </c>
      <c r="S96" s="79">
        <f>IF('2. Ausbildungsjahr'!J96="-",0,'2. Ausbildungsjahr'!$J$3)</f>
        <v>0</v>
      </c>
      <c r="T96" s="17">
        <f>IF('2. Ausbildungsjahr'!K96="-",0,'2. Ausbildungsjahr'!K96)</f>
        <v>0</v>
      </c>
      <c r="U96" s="13">
        <f>IF('2. Ausbildungsjahr'!K96="-",0,'2. Ausbildungsjahr'!$K$3)</f>
        <v>0</v>
      </c>
    </row>
    <row r="97" spans="1:1" x14ac:dyDescent="0.25">
      <c r="A97" s="59"/>
    </row>
  </sheetData>
  <mergeCells count="20">
    <mergeCell ref="N4:O4"/>
    <mergeCell ref="P4:Q4"/>
    <mergeCell ref="R4:S4"/>
    <mergeCell ref="T4:U4"/>
    <mergeCell ref="N3:O3"/>
    <mergeCell ref="P3:Q3"/>
    <mergeCell ref="R3:S3"/>
    <mergeCell ref="T3:U3"/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</mergeCell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2" sqref="A2"/>
    </sheetView>
  </sheetViews>
  <sheetFormatPr baseColWidth="10" defaultRowHeight="15" x14ac:dyDescent="0.25"/>
  <cols>
    <col min="1" max="6" width="11.42578125" style="386"/>
    <col min="7" max="7" width="14.85546875" style="386" bestFit="1" customWidth="1"/>
    <col min="8" max="8" width="11.5703125" style="386" bestFit="1" customWidth="1"/>
    <col min="9" max="9" width="9" style="386" bestFit="1" customWidth="1"/>
    <col min="10" max="10" width="13.5703125" style="386" bestFit="1" customWidth="1"/>
    <col min="11" max="11" width="13.42578125" style="386" bestFit="1" customWidth="1"/>
    <col min="12" max="16384" width="11.42578125" style="386"/>
  </cols>
  <sheetData>
    <row r="1" spans="1:20" x14ac:dyDescent="0.25">
      <c r="A1" s="373" t="s">
        <v>147</v>
      </c>
      <c r="B1" s="373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</row>
    <row r="2" spans="1:20" ht="27.75" x14ac:dyDescent="0.4">
      <c r="A2" s="401" t="s">
        <v>414</v>
      </c>
      <c r="B2" s="401"/>
      <c r="C2" s="401"/>
      <c r="D2" s="401"/>
      <c r="E2" s="401"/>
      <c r="F2" s="401"/>
      <c r="G2" s="398"/>
      <c r="H2" s="398"/>
      <c r="I2" s="398"/>
      <c r="J2" s="398"/>
      <c r="K2" s="398"/>
      <c r="L2" s="398"/>
      <c r="M2" s="398"/>
      <c r="N2" s="401"/>
      <c r="O2" s="398"/>
      <c r="P2" s="398"/>
      <c r="Q2" s="398"/>
      <c r="R2" s="398"/>
      <c r="S2" s="398"/>
      <c r="T2" s="398"/>
    </row>
    <row r="3" spans="1:20" x14ac:dyDescent="0.25">
      <c r="A3" s="398"/>
      <c r="B3" s="398"/>
      <c r="C3" s="398"/>
      <c r="D3" s="398"/>
      <c r="E3" s="398"/>
      <c r="F3" s="398"/>
      <c r="G3" s="402"/>
      <c r="H3" s="402"/>
      <c r="I3" s="402"/>
      <c r="J3" s="398"/>
      <c r="K3" s="398"/>
      <c r="L3" s="398"/>
      <c r="M3" s="402"/>
      <c r="N3" s="398"/>
      <c r="O3" s="398"/>
      <c r="P3" s="398"/>
      <c r="Q3" s="398"/>
      <c r="R3" s="398"/>
      <c r="S3" s="398"/>
      <c r="T3" s="398"/>
    </row>
    <row r="4" spans="1:20" ht="18" x14ac:dyDescent="0.25">
      <c r="A4" s="398"/>
      <c r="B4" s="403" t="s">
        <v>72</v>
      </c>
      <c r="C4" s="403"/>
      <c r="D4" s="403"/>
      <c r="E4" s="403"/>
      <c r="F4" s="403"/>
      <c r="G4" s="403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x14ac:dyDescent="0.25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</row>
    <row r="6" spans="1:20" x14ac:dyDescent="0.25">
      <c r="A6" s="398"/>
      <c r="B6" s="398"/>
      <c r="C6" s="397" t="s">
        <v>43</v>
      </c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</row>
    <row r="7" spans="1:20" x14ac:dyDescent="0.25">
      <c r="A7" s="398"/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</row>
    <row r="8" spans="1:20" x14ac:dyDescent="0.25">
      <c r="A8" s="398"/>
      <c r="B8" s="398"/>
      <c r="C8" s="397" t="s">
        <v>44</v>
      </c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</row>
    <row r="9" spans="1:20" x14ac:dyDescent="0.25">
      <c r="A9" s="398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</row>
    <row r="10" spans="1:20" x14ac:dyDescent="0.25">
      <c r="A10" s="398"/>
      <c r="B10" s="398"/>
      <c r="C10" s="397" t="s">
        <v>73</v>
      </c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</row>
    <row r="11" spans="1:20" x14ac:dyDescent="0.25">
      <c r="A11" s="398"/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</row>
    <row r="12" spans="1:20" x14ac:dyDescent="0.25">
      <c r="A12" s="398"/>
      <c r="B12" s="398"/>
      <c r="C12" s="397" t="s">
        <v>74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409" t="s">
        <v>415</v>
      </c>
      <c r="O12" s="398"/>
      <c r="P12" s="398"/>
      <c r="Q12" s="398"/>
      <c r="R12" s="398"/>
      <c r="S12" s="398"/>
      <c r="T12" s="398"/>
    </row>
    <row r="13" spans="1:20" x14ac:dyDescent="0.25">
      <c r="A13" s="398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</row>
    <row r="14" spans="1:20" x14ac:dyDescent="0.25">
      <c r="A14" s="398"/>
      <c r="B14" s="398"/>
      <c r="C14" s="397" t="s">
        <v>45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</row>
    <row r="15" spans="1:20" x14ac:dyDescent="0.25">
      <c r="A15" s="398"/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</row>
    <row r="16" spans="1:20" x14ac:dyDescent="0.25">
      <c r="A16" s="398"/>
      <c r="B16" s="398"/>
      <c r="C16" s="404" t="s">
        <v>46</v>
      </c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</row>
    <row r="17" spans="1:20" x14ac:dyDescent="0.25">
      <c r="A17" s="398"/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</row>
    <row r="18" spans="1:20" x14ac:dyDescent="0.25">
      <c r="A18" s="398"/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</row>
    <row r="19" spans="1:20" x14ac:dyDescent="0.25">
      <c r="A19" s="398"/>
      <c r="B19" s="398"/>
      <c r="C19" s="398"/>
      <c r="D19" s="398"/>
      <c r="E19" s="398"/>
      <c r="F19" s="398"/>
      <c r="G19" s="405" t="s">
        <v>5</v>
      </c>
      <c r="H19" s="405" t="s">
        <v>12</v>
      </c>
      <c r="I19" s="405" t="s">
        <v>6</v>
      </c>
      <c r="J19" s="405" t="s">
        <v>7</v>
      </c>
      <c r="K19" s="405" t="s">
        <v>8</v>
      </c>
      <c r="L19" s="398"/>
      <c r="M19" s="398"/>
      <c r="N19" s="398"/>
      <c r="O19" s="398"/>
      <c r="P19" s="398"/>
      <c r="Q19" s="398"/>
      <c r="R19" s="398"/>
      <c r="S19" s="398"/>
      <c r="T19" s="398"/>
    </row>
    <row r="20" spans="1:20" x14ac:dyDescent="0.25">
      <c r="A20" s="398"/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</row>
    <row r="21" spans="1:20" x14ac:dyDescent="0.25">
      <c r="A21" s="398"/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</row>
    <row r="22" spans="1:20" x14ac:dyDescent="0.25">
      <c r="A22" s="398"/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</row>
    <row r="23" spans="1:20" x14ac:dyDescent="0.25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</row>
    <row r="24" spans="1:20" ht="18" x14ac:dyDescent="0.25">
      <c r="A24" s="398"/>
      <c r="B24" s="406"/>
      <c r="C24" s="396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</row>
    <row r="25" spans="1:20" ht="18" x14ac:dyDescent="0.25">
      <c r="A25" s="398"/>
      <c r="B25" s="403" t="s">
        <v>75</v>
      </c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</row>
    <row r="26" spans="1:20" x14ac:dyDescent="0.25">
      <c r="A26" s="398"/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</row>
    <row r="27" spans="1:20" x14ac:dyDescent="0.25">
      <c r="A27" s="398"/>
      <c r="B27" s="398"/>
      <c r="C27" s="397" t="s">
        <v>48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</row>
    <row r="28" spans="1:20" x14ac:dyDescent="0.25">
      <c r="A28" s="398"/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</row>
    <row r="29" spans="1:20" x14ac:dyDescent="0.25">
      <c r="A29" s="398"/>
      <c r="B29" s="398"/>
      <c r="C29" s="397" t="s">
        <v>49</v>
      </c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</row>
    <row r="30" spans="1:20" x14ac:dyDescent="0.25">
      <c r="A30" s="398"/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</row>
    <row r="31" spans="1:20" x14ac:dyDescent="0.25">
      <c r="A31" s="398"/>
      <c r="B31" s="398"/>
      <c r="C31" s="397" t="s">
        <v>50</v>
      </c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409" t="s">
        <v>47</v>
      </c>
      <c r="O31" s="398"/>
      <c r="P31" s="398"/>
      <c r="Q31" s="398"/>
      <c r="R31" s="398"/>
      <c r="S31" s="398"/>
      <c r="T31" s="398"/>
    </row>
    <row r="32" spans="1:20" x14ac:dyDescent="0.25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</row>
    <row r="33" spans="1:20" x14ac:dyDescent="0.25">
      <c r="A33" s="398"/>
      <c r="B33" s="398"/>
      <c r="C33" s="397" t="s">
        <v>51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</row>
    <row r="34" spans="1:20" x14ac:dyDescent="0.25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</row>
    <row r="35" spans="1:20" x14ac:dyDescent="0.25">
      <c r="A35" s="398"/>
      <c r="B35" s="398"/>
      <c r="C35" s="397" t="s">
        <v>52</v>
      </c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</row>
    <row r="36" spans="1:20" x14ac:dyDescent="0.25">
      <c r="A36" s="398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</row>
    <row r="37" spans="1:20" x14ac:dyDescent="0.25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</row>
    <row r="38" spans="1:20" x14ac:dyDescent="0.25">
      <c r="A38" s="398"/>
      <c r="B38" s="398"/>
      <c r="C38" s="398"/>
      <c r="D38" s="398"/>
      <c r="E38" s="398"/>
      <c r="F38" s="398"/>
      <c r="G38" s="405" t="s">
        <v>5</v>
      </c>
      <c r="H38" s="405" t="s">
        <v>12</v>
      </c>
      <c r="I38" s="405" t="s">
        <v>6</v>
      </c>
      <c r="J38" s="405" t="s">
        <v>7</v>
      </c>
      <c r="K38" s="405" t="s">
        <v>8</v>
      </c>
      <c r="L38" s="398"/>
      <c r="M38" s="398"/>
      <c r="N38" s="398"/>
      <c r="O38" s="398"/>
      <c r="P38" s="398"/>
      <c r="Q38" s="398"/>
      <c r="R38" s="398"/>
      <c r="S38" s="398"/>
      <c r="T38" s="398"/>
    </row>
    <row r="39" spans="1:20" x14ac:dyDescent="0.25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</row>
    <row r="40" spans="1:20" x14ac:dyDescent="0.25">
      <c r="A40" s="398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</row>
    <row r="41" spans="1:20" x14ac:dyDescent="0.25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</row>
    <row r="42" spans="1:20" x14ac:dyDescent="0.25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</row>
    <row r="43" spans="1:20" x14ac:dyDescent="0.25">
      <c r="A43" s="398"/>
      <c r="B43" s="398"/>
      <c r="C43" s="397" t="s">
        <v>54</v>
      </c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</row>
    <row r="44" spans="1:20" x14ac:dyDescent="0.25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</row>
    <row r="45" spans="1:20" x14ac:dyDescent="0.25">
      <c r="A45" s="398"/>
      <c r="B45" s="398"/>
      <c r="C45" s="397" t="s">
        <v>55</v>
      </c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</row>
    <row r="46" spans="1:20" x14ac:dyDescent="0.25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</row>
    <row r="47" spans="1:20" x14ac:dyDescent="0.25">
      <c r="A47" s="398"/>
      <c r="B47" s="398"/>
      <c r="C47" s="397" t="s">
        <v>56</v>
      </c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409" t="s">
        <v>53</v>
      </c>
      <c r="O47" s="398"/>
      <c r="P47" s="398"/>
      <c r="Q47" s="398"/>
      <c r="R47" s="398"/>
      <c r="S47" s="398"/>
      <c r="T47" s="398"/>
    </row>
    <row r="48" spans="1:20" x14ac:dyDescent="0.25">
      <c r="A48" s="398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</row>
    <row r="49" spans="1:20" x14ac:dyDescent="0.25">
      <c r="A49" s="398"/>
      <c r="B49" s="398"/>
      <c r="C49" s="397" t="s">
        <v>76</v>
      </c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</row>
    <row r="50" spans="1:20" x14ac:dyDescent="0.25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</row>
    <row r="51" spans="1:20" x14ac:dyDescent="0.25">
      <c r="A51" s="398"/>
      <c r="B51" s="398"/>
      <c r="C51" s="397" t="s">
        <v>57</v>
      </c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</row>
    <row r="52" spans="1:20" x14ac:dyDescent="0.25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</row>
    <row r="53" spans="1:20" x14ac:dyDescent="0.25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</row>
    <row r="54" spans="1:20" x14ac:dyDescent="0.25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</row>
    <row r="55" spans="1:20" x14ac:dyDescent="0.25">
      <c r="A55" s="398"/>
      <c r="B55" s="398"/>
      <c r="C55" s="398"/>
      <c r="D55" s="398"/>
      <c r="E55" s="398"/>
      <c r="F55" s="398"/>
      <c r="G55" s="405" t="s">
        <v>5</v>
      </c>
      <c r="H55" s="405" t="s">
        <v>12</v>
      </c>
      <c r="I55" s="405" t="s">
        <v>6</v>
      </c>
      <c r="J55" s="405" t="s">
        <v>7</v>
      </c>
      <c r="K55" s="405" t="s">
        <v>8</v>
      </c>
      <c r="L55" s="398"/>
      <c r="M55" s="398"/>
      <c r="N55" s="398"/>
      <c r="O55" s="398"/>
      <c r="P55" s="398"/>
      <c r="Q55" s="398"/>
      <c r="R55" s="398"/>
      <c r="S55" s="398"/>
      <c r="T55" s="398"/>
    </row>
    <row r="56" spans="1:20" x14ac:dyDescent="0.25">
      <c r="A56" s="398"/>
      <c r="B56" s="398"/>
      <c r="C56" s="398"/>
      <c r="D56" s="398"/>
      <c r="E56" s="398"/>
      <c r="F56" s="398"/>
      <c r="G56" s="405"/>
      <c r="H56" s="405"/>
      <c r="I56" s="405"/>
      <c r="J56" s="405"/>
      <c r="K56" s="405"/>
      <c r="L56" s="398"/>
      <c r="M56" s="398"/>
      <c r="N56" s="398"/>
      <c r="O56" s="398"/>
      <c r="P56" s="398"/>
      <c r="Q56" s="398"/>
      <c r="R56" s="398"/>
      <c r="S56" s="398"/>
      <c r="T56" s="398"/>
    </row>
    <row r="57" spans="1:20" x14ac:dyDescent="0.25">
      <c r="A57" s="398"/>
      <c r="B57" s="398"/>
      <c r="C57" s="398"/>
      <c r="D57" s="398"/>
      <c r="E57" s="398"/>
      <c r="F57" s="398"/>
      <c r="G57" s="405"/>
      <c r="H57" s="405"/>
      <c r="I57" s="405"/>
      <c r="J57" s="405"/>
      <c r="K57" s="405"/>
      <c r="L57" s="398"/>
      <c r="M57" s="398"/>
      <c r="N57" s="398"/>
      <c r="O57" s="398"/>
      <c r="P57" s="398"/>
      <c r="Q57" s="398"/>
      <c r="R57" s="398"/>
      <c r="S57" s="398"/>
      <c r="T57" s="398"/>
    </row>
    <row r="58" spans="1:20" ht="18" x14ac:dyDescent="0.25">
      <c r="A58" s="398"/>
      <c r="B58" s="406"/>
      <c r="C58" s="406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</row>
    <row r="59" spans="1:20" ht="18" x14ac:dyDescent="0.25">
      <c r="A59" s="398"/>
      <c r="B59" s="403" t="s">
        <v>77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</row>
    <row r="60" spans="1:20" x14ac:dyDescent="0.25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</row>
    <row r="61" spans="1:20" x14ac:dyDescent="0.25">
      <c r="A61" s="398"/>
      <c r="B61" s="398"/>
      <c r="C61" s="397" t="s">
        <v>59</v>
      </c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</row>
    <row r="62" spans="1:20" x14ac:dyDescent="0.25">
      <c r="A62" s="398"/>
      <c r="B62" s="398"/>
      <c r="C62" s="407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</row>
    <row r="63" spans="1:20" x14ac:dyDescent="0.25">
      <c r="A63" s="398"/>
      <c r="B63" s="398"/>
      <c r="C63" s="397" t="s">
        <v>60</v>
      </c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</row>
    <row r="64" spans="1:20" x14ac:dyDescent="0.25">
      <c r="A64" s="398"/>
      <c r="B64" s="398"/>
      <c r="C64" s="407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</row>
    <row r="65" spans="1:20" x14ac:dyDescent="0.25">
      <c r="A65" s="398"/>
      <c r="B65" s="398"/>
      <c r="C65" s="397" t="s">
        <v>61</v>
      </c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409" t="s">
        <v>58</v>
      </c>
      <c r="O65" s="398"/>
      <c r="P65" s="398"/>
      <c r="Q65" s="398"/>
      <c r="R65" s="398"/>
      <c r="S65" s="398"/>
      <c r="T65" s="398"/>
    </row>
    <row r="66" spans="1:20" x14ac:dyDescent="0.25">
      <c r="A66" s="398"/>
      <c r="B66" s="398"/>
      <c r="C66" s="407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</row>
    <row r="67" spans="1:20" x14ac:dyDescent="0.25">
      <c r="A67" s="398"/>
      <c r="B67" s="398"/>
      <c r="C67" s="397" t="s">
        <v>62</v>
      </c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</row>
    <row r="68" spans="1:20" x14ac:dyDescent="0.25">
      <c r="A68" s="398"/>
      <c r="B68" s="398"/>
      <c r="C68" s="407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</row>
    <row r="69" spans="1:20" x14ac:dyDescent="0.25">
      <c r="A69" s="398"/>
      <c r="B69" s="398"/>
      <c r="C69" s="397" t="s">
        <v>63</v>
      </c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</row>
    <row r="70" spans="1:20" x14ac:dyDescent="0.25">
      <c r="A70" s="398"/>
      <c r="B70" s="398"/>
      <c r="C70" s="397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</row>
    <row r="71" spans="1:20" x14ac:dyDescent="0.25">
      <c r="A71" s="398"/>
      <c r="B71" s="398"/>
      <c r="C71" s="397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</row>
    <row r="72" spans="1:20" x14ac:dyDescent="0.25">
      <c r="A72" s="398"/>
      <c r="B72" s="398"/>
      <c r="C72" s="397"/>
      <c r="D72" s="398"/>
      <c r="E72" s="398"/>
      <c r="F72" s="398"/>
      <c r="G72" s="405" t="s">
        <v>5</v>
      </c>
      <c r="H72" s="405" t="s">
        <v>12</v>
      </c>
      <c r="I72" s="405" t="s">
        <v>6</v>
      </c>
      <c r="J72" s="405" t="s">
        <v>7</v>
      </c>
      <c r="K72" s="405" t="s">
        <v>8</v>
      </c>
      <c r="L72" s="398"/>
      <c r="M72" s="398"/>
      <c r="N72" s="398"/>
      <c r="O72" s="398"/>
      <c r="P72" s="398"/>
      <c r="Q72" s="398"/>
      <c r="R72" s="398"/>
      <c r="S72" s="398"/>
      <c r="T72" s="398"/>
    </row>
    <row r="73" spans="1:20" x14ac:dyDescent="0.25">
      <c r="A73" s="398"/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</row>
    <row r="74" spans="1:20" ht="27.75" x14ac:dyDescent="0.4">
      <c r="A74" s="401" t="s">
        <v>416</v>
      </c>
      <c r="B74" s="401"/>
      <c r="C74" s="401"/>
      <c r="D74" s="401"/>
      <c r="E74" s="401"/>
      <c r="F74" s="401"/>
      <c r="G74" s="398"/>
      <c r="H74" s="398"/>
      <c r="I74" s="398"/>
      <c r="J74" s="398"/>
      <c r="K74" s="398"/>
      <c r="L74" s="398"/>
      <c r="M74" s="398"/>
      <c r="N74" s="401"/>
      <c r="O74" s="398"/>
      <c r="P74" s="398"/>
      <c r="Q74" s="398"/>
      <c r="R74" s="398"/>
      <c r="S74" s="398"/>
      <c r="T74" s="398"/>
    </row>
    <row r="75" spans="1:20" x14ac:dyDescent="0.25">
      <c r="A75" s="398"/>
      <c r="B75" s="398"/>
      <c r="C75" s="398"/>
      <c r="D75" s="398"/>
      <c r="E75" s="398"/>
      <c r="F75" s="398"/>
      <c r="G75" s="402"/>
      <c r="H75" s="402"/>
      <c r="I75" s="402"/>
      <c r="J75" s="398"/>
      <c r="K75" s="398"/>
      <c r="L75" s="398"/>
      <c r="M75" s="402"/>
      <c r="N75" s="398"/>
      <c r="O75" s="398"/>
      <c r="P75" s="398"/>
      <c r="Q75" s="398"/>
      <c r="R75" s="398"/>
      <c r="S75" s="398"/>
      <c r="T75" s="398"/>
    </row>
    <row r="76" spans="1:20" ht="18" x14ac:dyDescent="0.25">
      <c r="A76" s="398"/>
      <c r="B76" s="403" t="s">
        <v>64</v>
      </c>
      <c r="C76" s="403"/>
      <c r="D76" s="403"/>
      <c r="E76" s="403"/>
      <c r="F76" s="403"/>
      <c r="G76" s="403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</row>
    <row r="77" spans="1:20" x14ac:dyDescent="0.25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</row>
    <row r="78" spans="1:20" x14ac:dyDescent="0.25">
      <c r="A78" s="398"/>
      <c r="B78" s="398"/>
      <c r="C78" s="397" t="s">
        <v>9</v>
      </c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</row>
    <row r="79" spans="1:20" x14ac:dyDescent="0.25">
      <c r="A79" s="398"/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</row>
    <row r="80" spans="1:20" x14ac:dyDescent="0.25">
      <c r="A80" s="398"/>
      <c r="B80" s="398"/>
      <c r="C80" s="397" t="s">
        <v>10</v>
      </c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</row>
    <row r="81" spans="1:20" x14ac:dyDescent="0.25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</row>
    <row r="82" spans="1:20" x14ac:dyDescent="0.25">
      <c r="A82" s="398"/>
      <c r="B82" s="398"/>
      <c r="C82" s="397" t="s">
        <v>11</v>
      </c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09" t="s">
        <v>78</v>
      </c>
      <c r="O82" s="398"/>
      <c r="P82" s="408"/>
      <c r="Q82" s="398"/>
      <c r="R82" s="398"/>
      <c r="S82" s="398"/>
      <c r="T82" s="398"/>
    </row>
    <row r="83" spans="1:20" x14ac:dyDescent="0.25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</row>
    <row r="84" spans="1:20" x14ac:dyDescent="0.25">
      <c r="A84" s="398"/>
      <c r="B84" s="398"/>
      <c r="C84" s="397" t="s">
        <v>79</v>
      </c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</row>
    <row r="85" spans="1:20" x14ac:dyDescent="0.25">
      <c r="A85" s="398"/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</row>
    <row r="86" spans="1:20" x14ac:dyDescent="0.25">
      <c r="A86" s="398"/>
      <c r="B86" s="398"/>
      <c r="C86" s="398"/>
      <c r="D86" s="398"/>
      <c r="E86" s="397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</row>
    <row r="87" spans="1:20" x14ac:dyDescent="0.25">
      <c r="A87" s="398"/>
      <c r="B87" s="398"/>
      <c r="C87" s="398"/>
      <c r="D87" s="398"/>
      <c r="E87" s="397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</row>
    <row r="88" spans="1:20" x14ac:dyDescent="0.25">
      <c r="A88" s="398"/>
      <c r="B88" s="398"/>
      <c r="C88" s="398"/>
      <c r="D88" s="398"/>
      <c r="E88" s="398"/>
      <c r="F88" s="398"/>
      <c r="G88" s="405" t="s">
        <v>5</v>
      </c>
      <c r="H88" s="405" t="s">
        <v>12</v>
      </c>
      <c r="I88" s="405" t="s">
        <v>6</v>
      </c>
      <c r="J88" s="405" t="s">
        <v>7</v>
      </c>
      <c r="K88" s="405" t="s">
        <v>8</v>
      </c>
      <c r="L88" s="398"/>
      <c r="M88" s="398"/>
      <c r="N88" s="398"/>
      <c r="O88" s="398"/>
      <c r="P88" s="398"/>
      <c r="Q88" s="398"/>
      <c r="R88" s="398"/>
      <c r="S88" s="398"/>
      <c r="T88" s="398"/>
    </row>
    <row r="89" spans="1:20" x14ac:dyDescent="0.25">
      <c r="A89" s="398"/>
      <c r="B89" s="398"/>
      <c r="C89" s="398"/>
      <c r="D89" s="398"/>
      <c r="E89" s="398"/>
      <c r="F89" s="398"/>
      <c r="G89" s="405"/>
      <c r="H89" s="405"/>
      <c r="I89" s="405"/>
      <c r="J89" s="405"/>
      <c r="K89" s="405"/>
      <c r="L89" s="398"/>
      <c r="M89" s="398"/>
      <c r="N89" s="398"/>
      <c r="O89" s="398"/>
      <c r="P89" s="398"/>
      <c r="Q89" s="398"/>
      <c r="R89" s="398"/>
      <c r="S89" s="398"/>
      <c r="T89" s="398"/>
    </row>
    <row r="90" spans="1:20" x14ac:dyDescent="0.25">
      <c r="A90" s="398"/>
      <c r="B90" s="398"/>
      <c r="C90" s="397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</row>
    <row r="91" spans="1:20" x14ac:dyDescent="0.25">
      <c r="A91" s="398"/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</row>
    <row r="92" spans="1:20" x14ac:dyDescent="0.25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</row>
    <row r="93" spans="1:20" x14ac:dyDescent="0.25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</row>
    <row r="94" spans="1:20" x14ac:dyDescent="0.25">
      <c r="A94" s="398"/>
      <c r="B94" s="398"/>
      <c r="C94" s="397" t="s">
        <v>81</v>
      </c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</row>
    <row r="95" spans="1:20" x14ac:dyDescent="0.25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</row>
    <row r="96" spans="1:20" x14ac:dyDescent="0.25">
      <c r="A96" s="398"/>
      <c r="B96" s="398"/>
      <c r="C96" s="397" t="s">
        <v>82</v>
      </c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</row>
    <row r="97" spans="1:20" x14ac:dyDescent="0.25">
      <c r="A97" s="398"/>
      <c r="B97" s="398"/>
      <c r="C97" s="398"/>
      <c r="D97" s="398"/>
      <c r="E97" s="398"/>
      <c r="F97" s="398"/>
      <c r="G97" s="398"/>
      <c r="H97" s="398"/>
      <c r="I97" s="398"/>
      <c r="J97" s="398"/>
      <c r="K97" s="398"/>
      <c r="L97" s="398"/>
      <c r="M97" s="398"/>
      <c r="N97" s="409" t="s">
        <v>80</v>
      </c>
      <c r="O97" s="398"/>
      <c r="P97" s="398"/>
      <c r="Q97" s="398"/>
      <c r="R97" s="398"/>
      <c r="S97" s="398"/>
      <c r="T97" s="398"/>
    </row>
    <row r="98" spans="1:20" x14ac:dyDescent="0.25">
      <c r="A98" s="398"/>
      <c r="B98" s="398"/>
      <c r="C98" s="397" t="s">
        <v>83</v>
      </c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408"/>
      <c r="Q98" s="398"/>
      <c r="R98" s="398"/>
      <c r="S98" s="398"/>
      <c r="T98" s="398"/>
    </row>
    <row r="99" spans="1:20" x14ac:dyDescent="0.25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</row>
    <row r="100" spans="1:20" x14ac:dyDescent="0.25">
      <c r="A100" s="398"/>
      <c r="B100" s="398"/>
      <c r="C100" s="397" t="s">
        <v>13</v>
      </c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</row>
    <row r="101" spans="1:20" x14ac:dyDescent="0.25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</row>
    <row r="102" spans="1:20" x14ac:dyDescent="0.25">
      <c r="A102" s="398"/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</row>
    <row r="103" spans="1:20" x14ac:dyDescent="0.25">
      <c r="A103" s="398"/>
      <c r="B103" s="398"/>
      <c r="C103" s="398"/>
      <c r="D103" s="398"/>
      <c r="E103" s="398"/>
      <c r="F103" s="398"/>
      <c r="G103" s="405" t="s">
        <v>5</v>
      </c>
      <c r="H103" s="405" t="s">
        <v>12</v>
      </c>
      <c r="I103" s="405" t="s">
        <v>6</v>
      </c>
      <c r="J103" s="405" t="s">
        <v>7</v>
      </c>
      <c r="K103" s="405" t="s">
        <v>8</v>
      </c>
      <c r="L103" s="398"/>
      <c r="M103" s="398"/>
      <c r="N103" s="398"/>
      <c r="O103" s="398"/>
      <c r="P103" s="398"/>
      <c r="Q103" s="398"/>
      <c r="R103" s="398"/>
      <c r="S103" s="398"/>
      <c r="T103" s="398"/>
    </row>
    <row r="104" spans="1:20" x14ac:dyDescent="0.25">
      <c r="A104" s="398"/>
      <c r="B104" s="398"/>
      <c r="C104" s="398"/>
      <c r="D104" s="398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</row>
    <row r="105" spans="1:20" x14ac:dyDescent="0.25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</row>
    <row r="106" spans="1:20" x14ac:dyDescent="0.25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</row>
    <row r="107" spans="1:20" ht="18" x14ac:dyDescent="0.25">
      <c r="A107" s="398"/>
      <c r="B107" s="403" t="s">
        <v>84</v>
      </c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</row>
    <row r="108" spans="1:20" x14ac:dyDescent="0.25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</row>
    <row r="109" spans="1:20" x14ac:dyDescent="0.25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0" x14ac:dyDescent="0.25">
      <c r="A110" s="398"/>
      <c r="B110" s="398"/>
      <c r="C110" s="397" t="s">
        <v>86</v>
      </c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0" x14ac:dyDescent="0.25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</row>
    <row r="112" spans="1:20" x14ac:dyDescent="0.25">
      <c r="A112" s="398"/>
      <c r="B112" s="398"/>
      <c r="C112" s="397" t="s">
        <v>14</v>
      </c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</row>
    <row r="113" spans="1:20" x14ac:dyDescent="0.25">
      <c r="A113" s="398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</row>
    <row r="114" spans="1:20" x14ac:dyDescent="0.25">
      <c r="A114" s="398"/>
      <c r="B114" s="398"/>
      <c r="C114" s="397" t="s">
        <v>15</v>
      </c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409" t="s">
        <v>85</v>
      </c>
      <c r="O114" s="398"/>
      <c r="P114" s="408"/>
      <c r="Q114" s="398"/>
      <c r="R114" s="398"/>
      <c r="S114" s="398"/>
      <c r="T114" s="398"/>
    </row>
    <row r="115" spans="1:20" x14ac:dyDescent="0.25">
      <c r="A115" s="398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</row>
    <row r="116" spans="1:20" x14ac:dyDescent="0.25">
      <c r="A116" s="398"/>
      <c r="B116" s="398"/>
      <c r="C116" s="397" t="s">
        <v>16</v>
      </c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</row>
    <row r="117" spans="1:20" x14ac:dyDescent="0.25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</row>
    <row r="118" spans="1:20" x14ac:dyDescent="0.25">
      <c r="A118" s="398"/>
      <c r="B118" s="398"/>
      <c r="C118" s="397" t="s">
        <v>17</v>
      </c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</row>
    <row r="119" spans="1:20" x14ac:dyDescent="0.25">
      <c r="A119" s="398"/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</row>
    <row r="120" spans="1:20" x14ac:dyDescent="0.25">
      <c r="A120" s="398"/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</row>
    <row r="121" spans="1:20" x14ac:dyDescent="0.25">
      <c r="A121" s="398"/>
      <c r="B121" s="398"/>
      <c r="C121" s="398"/>
      <c r="D121" s="398"/>
      <c r="E121" s="398"/>
      <c r="F121" s="398"/>
      <c r="G121" s="405" t="s">
        <v>5</v>
      </c>
      <c r="H121" s="405" t="s">
        <v>12</v>
      </c>
      <c r="I121" s="405" t="s">
        <v>6</v>
      </c>
      <c r="J121" s="405" t="s">
        <v>7</v>
      </c>
      <c r="K121" s="405" t="s">
        <v>8</v>
      </c>
      <c r="L121" s="398"/>
      <c r="M121" s="398"/>
      <c r="N121" s="398"/>
      <c r="O121" s="398"/>
      <c r="P121" s="398"/>
      <c r="Q121" s="398"/>
      <c r="R121" s="398"/>
      <c r="S121" s="398"/>
      <c r="T121" s="398"/>
    </row>
    <row r="122" spans="1:20" x14ac:dyDescent="0.25">
      <c r="A122" s="398"/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</row>
    <row r="123" spans="1:20" x14ac:dyDescent="0.25">
      <c r="A123" s="398"/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</row>
    <row r="124" spans="1:20" ht="18" x14ac:dyDescent="0.25">
      <c r="A124" s="398"/>
      <c r="B124" s="403" t="s">
        <v>87</v>
      </c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</row>
    <row r="125" spans="1:20" x14ac:dyDescent="0.25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</row>
    <row r="126" spans="1:20" x14ac:dyDescent="0.25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</row>
    <row r="127" spans="1:20" x14ac:dyDescent="0.25">
      <c r="A127" s="398"/>
      <c r="B127" s="398"/>
      <c r="C127" s="397" t="s">
        <v>39</v>
      </c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</row>
    <row r="128" spans="1:20" x14ac:dyDescent="0.25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</row>
    <row r="129" spans="1:20" x14ac:dyDescent="0.25">
      <c r="A129" s="398"/>
      <c r="B129" s="398"/>
      <c r="C129" s="397" t="s">
        <v>40</v>
      </c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</row>
    <row r="130" spans="1:20" x14ac:dyDescent="0.25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409" t="s">
        <v>88</v>
      </c>
      <c r="O130" s="398"/>
      <c r="P130" s="408"/>
      <c r="Q130" s="398"/>
      <c r="R130" s="398"/>
      <c r="S130" s="398"/>
      <c r="T130" s="398"/>
    </row>
    <row r="131" spans="1:20" x14ac:dyDescent="0.25">
      <c r="A131" s="398"/>
      <c r="B131" s="398"/>
      <c r="C131" s="397" t="s">
        <v>41</v>
      </c>
      <c r="D131" s="398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</row>
    <row r="132" spans="1:20" x14ac:dyDescent="0.25">
      <c r="A132" s="398"/>
      <c r="B132" s="398"/>
      <c r="C132" s="397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</row>
    <row r="133" spans="1:20" x14ac:dyDescent="0.25">
      <c r="A133" s="398"/>
      <c r="B133" s="398"/>
      <c r="C133" s="397" t="s">
        <v>42</v>
      </c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</row>
    <row r="134" spans="1:20" x14ac:dyDescent="0.25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</row>
    <row r="135" spans="1:20" x14ac:dyDescent="0.25">
      <c r="A135" s="398"/>
      <c r="B135" s="398"/>
      <c r="C135" s="397" t="s">
        <v>89</v>
      </c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</row>
    <row r="136" spans="1:20" x14ac:dyDescent="0.25">
      <c r="A136" s="398"/>
      <c r="B136" s="398"/>
      <c r="C136" s="397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</row>
    <row r="137" spans="1:20" x14ac:dyDescent="0.25">
      <c r="A137" s="398"/>
      <c r="B137" s="398"/>
      <c r="C137" s="397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</row>
    <row r="138" spans="1:20" x14ac:dyDescent="0.25">
      <c r="A138" s="398"/>
      <c r="B138" s="398"/>
      <c r="C138" s="398"/>
      <c r="D138" s="398"/>
      <c r="E138" s="398"/>
      <c r="F138" s="398"/>
      <c r="G138" s="405" t="s">
        <v>5</v>
      </c>
      <c r="H138" s="405" t="s">
        <v>12</v>
      </c>
      <c r="I138" s="405" t="s">
        <v>6</v>
      </c>
      <c r="J138" s="405" t="s">
        <v>7</v>
      </c>
      <c r="K138" s="405" t="s">
        <v>8</v>
      </c>
      <c r="L138" s="398"/>
      <c r="M138" s="398"/>
      <c r="N138" s="398"/>
      <c r="O138" s="398"/>
      <c r="P138" s="398"/>
      <c r="Q138" s="398"/>
      <c r="R138" s="398"/>
      <c r="S138" s="398"/>
      <c r="T138" s="398"/>
    </row>
    <row r="139" spans="1:20" x14ac:dyDescent="0.25">
      <c r="A139" s="398"/>
      <c r="B139" s="398"/>
      <c r="C139" s="398"/>
      <c r="D139" s="398"/>
      <c r="E139" s="398"/>
      <c r="F139" s="398"/>
      <c r="G139" s="405"/>
      <c r="H139" s="405"/>
      <c r="I139" s="405"/>
      <c r="J139" s="405"/>
      <c r="K139" s="405"/>
      <c r="L139" s="398"/>
      <c r="M139" s="398"/>
      <c r="N139" s="398"/>
      <c r="O139" s="398"/>
      <c r="P139" s="398"/>
      <c r="Q139" s="398"/>
      <c r="R139" s="398"/>
      <c r="S139" s="398"/>
      <c r="T139" s="398"/>
    </row>
    <row r="140" spans="1:20" x14ac:dyDescent="0.25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</row>
    <row r="141" spans="1:20" ht="27.75" x14ac:dyDescent="0.4">
      <c r="A141" s="401" t="s">
        <v>417</v>
      </c>
      <c r="B141" s="401"/>
      <c r="C141" s="401"/>
      <c r="D141" s="401"/>
      <c r="E141" s="401"/>
      <c r="F141" s="401"/>
      <c r="G141" s="398"/>
      <c r="H141" s="398"/>
      <c r="I141" s="398"/>
      <c r="J141" s="398"/>
      <c r="K141" s="398"/>
      <c r="L141" s="398"/>
      <c r="M141" s="398"/>
      <c r="N141" s="401"/>
      <c r="O141" s="398"/>
      <c r="P141" s="398"/>
      <c r="Q141" s="398"/>
      <c r="R141" s="398"/>
      <c r="S141" s="398"/>
      <c r="T141" s="398"/>
    </row>
    <row r="142" spans="1:20" x14ac:dyDescent="0.25">
      <c r="A142" s="398"/>
      <c r="B142" s="398"/>
      <c r="C142" s="398"/>
      <c r="D142" s="398"/>
      <c r="E142" s="398"/>
      <c r="F142" s="398"/>
      <c r="G142" s="402"/>
      <c r="H142" s="402"/>
      <c r="I142" s="402"/>
      <c r="J142" s="398"/>
      <c r="K142" s="398"/>
      <c r="L142" s="398"/>
      <c r="M142" s="402"/>
      <c r="N142" s="398"/>
      <c r="O142" s="398"/>
      <c r="P142" s="398"/>
      <c r="Q142" s="398"/>
      <c r="R142" s="398"/>
      <c r="S142" s="398"/>
      <c r="T142" s="398"/>
    </row>
    <row r="143" spans="1:20" ht="18" x14ac:dyDescent="0.25">
      <c r="A143" s="398"/>
      <c r="B143" s="403" t="s">
        <v>90</v>
      </c>
      <c r="C143" s="403"/>
      <c r="D143" s="403"/>
      <c r="E143" s="403"/>
      <c r="F143" s="403"/>
      <c r="G143" s="403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</row>
    <row r="144" spans="1:20" x14ac:dyDescent="0.25">
      <c r="A144" s="398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</row>
    <row r="145" spans="1:20" x14ac:dyDescent="0.25">
      <c r="A145" s="398"/>
      <c r="B145" s="398"/>
      <c r="C145" s="397" t="s">
        <v>36</v>
      </c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</row>
    <row r="146" spans="1:20" x14ac:dyDescent="0.25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</row>
    <row r="147" spans="1:20" x14ac:dyDescent="0.25">
      <c r="A147" s="398"/>
      <c r="B147" s="398"/>
      <c r="C147" s="397" t="s">
        <v>35</v>
      </c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</row>
    <row r="148" spans="1:20" x14ac:dyDescent="0.25">
      <c r="A148" s="398"/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</row>
    <row r="149" spans="1:20" x14ac:dyDescent="0.25">
      <c r="A149" s="398"/>
      <c r="B149" s="398"/>
      <c r="C149" s="397" t="s">
        <v>37</v>
      </c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409" t="s">
        <v>91</v>
      </c>
      <c r="O149" s="398"/>
      <c r="P149" s="408"/>
      <c r="Q149" s="398"/>
      <c r="R149" s="398"/>
      <c r="S149" s="398"/>
      <c r="T149" s="398"/>
    </row>
    <row r="150" spans="1:20" x14ac:dyDescent="0.25">
      <c r="A150" s="398"/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</row>
    <row r="151" spans="1:20" x14ac:dyDescent="0.25">
      <c r="A151" s="398"/>
      <c r="B151" s="398"/>
      <c r="C151" s="397" t="s">
        <v>24</v>
      </c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</row>
    <row r="152" spans="1:20" x14ac:dyDescent="0.25">
      <c r="A152" s="398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</row>
    <row r="153" spans="1:20" x14ac:dyDescent="0.25">
      <c r="A153" s="398"/>
      <c r="B153" s="398"/>
      <c r="C153" s="397" t="s">
        <v>23</v>
      </c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</row>
    <row r="154" spans="1:20" x14ac:dyDescent="0.25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</row>
    <row r="155" spans="1:20" x14ac:dyDescent="0.25">
      <c r="A155" s="398"/>
      <c r="B155" s="398"/>
      <c r="C155" s="397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</row>
    <row r="156" spans="1:20" x14ac:dyDescent="0.25">
      <c r="A156" s="398"/>
      <c r="B156" s="398"/>
      <c r="C156" s="398"/>
      <c r="D156" s="398"/>
      <c r="E156" s="398"/>
      <c r="F156" s="398"/>
      <c r="G156" s="405" t="s">
        <v>5</v>
      </c>
      <c r="H156" s="405" t="s">
        <v>12</v>
      </c>
      <c r="I156" s="405" t="s">
        <v>6</v>
      </c>
      <c r="J156" s="405" t="s">
        <v>7</v>
      </c>
      <c r="K156" s="405" t="s">
        <v>8</v>
      </c>
      <c r="L156" s="398"/>
      <c r="M156" s="398"/>
      <c r="N156" s="398"/>
      <c r="O156" s="398"/>
      <c r="P156" s="398"/>
      <c r="Q156" s="398"/>
      <c r="R156" s="398"/>
      <c r="S156" s="398"/>
      <c r="T156" s="398"/>
    </row>
    <row r="157" spans="1:20" x14ac:dyDescent="0.25">
      <c r="A157" s="398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</row>
    <row r="158" spans="1:20" x14ac:dyDescent="0.25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</row>
    <row r="159" spans="1:20" x14ac:dyDescent="0.25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</row>
    <row r="160" spans="1:20" x14ac:dyDescent="0.25">
      <c r="A160" s="398"/>
      <c r="B160" s="398"/>
      <c r="C160" s="397" t="s">
        <v>31</v>
      </c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</row>
    <row r="161" spans="1:20" x14ac:dyDescent="0.25">
      <c r="A161" s="398"/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</row>
    <row r="162" spans="1:20" x14ac:dyDescent="0.25">
      <c r="A162" s="398"/>
      <c r="B162" s="398"/>
      <c r="C162" s="397" t="s">
        <v>32</v>
      </c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</row>
    <row r="163" spans="1:20" x14ac:dyDescent="0.25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</row>
    <row r="164" spans="1:20" x14ac:dyDescent="0.25">
      <c r="A164" s="398"/>
      <c r="B164" s="398"/>
      <c r="C164" s="397" t="s">
        <v>92</v>
      </c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09" t="s">
        <v>30</v>
      </c>
      <c r="O164" s="398"/>
      <c r="P164" s="408"/>
      <c r="Q164" s="398"/>
      <c r="R164" s="398"/>
      <c r="S164" s="398"/>
      <c r="T164" s="398"/>
    </row>
    <row r="165" spans="1:20" x14ac:dyDescent="0.25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</row>
    <row r="166" spans="1:20" x14ac:dyDescent="0.25">
      <c r="A166" s="398"/>
      <c r="B166" s="398"/>
      <c r="C166" s="397" t="s">
        <v>33</v>
      </c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</row>
    <row r="167" spans="1:20" x14ac:dyDescent="0.25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</row>
    <row r="168" spans="1:20" x14ac:dyDescent="0.25">
      <c r="A168" s="398"/>
      <c r="B168" s="398"/>
      <c r="C168" s="397" t="s">
        <v>34</v>
      </c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</row>
    <row r="169" spans="1:20" x14ac:dyDescent="0.25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</row>
    <row r="170" spans="1:20" x14ac:dyDescent="0.25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</row>
    <row r="171" spans="1:20" x14ac:dyDescent="0.25">
      <c r="A171" s="398"/>
      <c r="B171" s="398"/>
      <c r="C171" s="398"/>
      <c r="D171" s="398"/>
      <c r="E171" s="398"/>
      <c r="F171" s="398"/>
      <c r="G171" s="405" t="s">
        <v>5</v>
      </c>
      <c r="H171" s="405" t="s">
        <v>12</v>
      </c>
      <c r="I171" s="405" t="s">
        <v>6</v>
      </c>
      <c r="J171" s="405" t="s">
        <v>7</v>
      </c>
      <c r="K171" s="405" t="s">
        <v>8</v>
      </c>
      <c r="L171" s="398"/>
      <c r="M171" s="398"/>
      <c r="N171" s="398"/>
      <c r="O171" s="398"/>
      <c r="P171" s="398"/>
      <c r="Q171" s="398"/>
      <c r="R171" s="398"/>
      <c r="S171" s="398"/>
      <c r="T171" s="398"/>
    </row>
    <row r="172" spans="1:20" x14ac:dyDescent="0.25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</row>
    <row r="173" spans="1:20" x14ac:dyDescent="0.25">
      <c r="A173" s="398"/>
      <c r="B173" s="398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</row>
    <row r="174" spans="1:20" x14ac:dyDescent="0.25">
      <c r="A174" s="398"/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</row>
    <row r="175" spans="1:20" x14ac:dyDescent="0.25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</row>
    <row r="176" spans="1:20" x14ac:dyDescent="0.25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</row>
    <row r="177" spans="1:20" x14ac:dyDescent="0.25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</row>
    <row r="178" spans="1:20" x14ac:dyDescent="0.25">
      <c r="A178" s="398"/>
      <c r="B178" s="398"/>
      <c r="C178" s="397" t="s">
        <v>25</v>
      </c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</row>
    <row r="179" spans="1:20" x14ac:dyDescent="0.25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</row>
    <row r="180" spans="1:20" x14ac:dyDescent="0.25">
      <c r="A180" s="398"/>
      <c r="B180" s="398"/>
      <c r="C180" s="397" t="s">
        <v>26</v>
      </c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09" t="s">
        <v>2</v>
      </c>
      <c r="O180" s="398"/>
      <c r="P180" s="398"/>
      <c r="Q180" s="398"/>
      <c r="R180" s="398"/>
      <c r="S180" s="398"/>
      <c r="T180" s="398"/>
    </row>
    <row r="181" spans="1:20" x14ac:dyDescent="0.25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408"/>
      <c r="Q181" s="398"/>
      <c r="R181" s="398"/>
      <c r="S181" s="398"/>
      <c r="T181" s="398"/>
    </row>
    <row r="182" spans="1:20" x14ac:dyDescent="0.25">
      <c r="A182" s="398"/>
      <c r="B182" s="398"/>
      <c r="C182" s="397" t="s">
        <v>27</v>
      </c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</row>
    <row r="183" spans="1:20" x14ac:dyDescent="0.25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</row>
    <row r="184" spans="1:20" x14ac:dyDescent="0.25">
      <c r="A184" s="398"/>
      <c r="B184" s="398"/>
      <c r="C184" s="397" t="s">
        <v>28</v>
      </c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</row>
    <row r="185" spans="1:20" x14ac:dyDescent="0.25">
      <c r="A185" s="398"/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</row>
    <row r="186" spans="1:20" x14ac:dyDescent="0.25">
      <c r="A186" s="398"/>
      <c r="B186" s="398"/>
      <c r="C186" s="397" t="s">
        <v>29</v>
      </c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</row>
    <row r="187" spans="1:20" x14ac:dyDescent="0.25">
      <c r="A187" s="398"/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</row>
    <row r="188" spans="1:20" x14ac:dyDescent="0.25">
      <c r="A188" s="398"/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</row>
    <row r="189" spans="1:20" x14ac:dyDescent="0.25">
      <c r="A189" s="398"/>
      <c r="B189" s="398"/>
      <c r="C189" s="398"/>
      <c r="D189" s="398"/>
      <c r="E189" s="398"/>
      <c r="F189" s="398"/>
      <c r="G189" s="405" t="s">
        <v>5</v>
      </c>
      <c r="H189" s="405" t="s">
        <v>12</v>
      </c>
      <c r="I189" s="405" t="s">
        <v>6</v>
      </c>
      <c r="J189" s="405" t="s">
        <v>7</v>
      </c>
      <c r="K189" s="405" t="s">
        <v>8</v>
      </c>
      <c r="L189" s="398"/>
      <c r="M189" s="398"/>
      <c r="N189" s="398"/>
      <c r="O189" s="398"/>
      <c r="P189" s="398"/>
      <c r="Q189" s="398"/>
      <c r="R189" s="398"/>
      <c r="S189" s="398"/>
      <c r="T189" s="398"/>
    </row>
    <row r="190" spans="1:20" x14ac:dyDescent="0.25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</row>
    <row r="191" spans="1:20" x14ac:dyDescent="0.25">
      <c r="A191" s="398"/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</row>
    <row r="192" spans="1:20" x14ac:dyDescent="0.25">
      <c r="A192" s="398"/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</row>
    <row r="193" spans="1:20" ht="18" x14ac:dyDescent="0.25">
      <c r="A193" s="398"/>
      <c r="B193" s="403" t="s">
        <v>93</v>
      </c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</row>
    <row r="194" spans="1:20" x14ac:dyDescent="0.25">
      <c r="A194" s="398"/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</row>
    <row r="195" spans="1:20" x14ac:dyDescent="0.25">
      <c r="A195" s="398"/>
      <c r="B195" s="398"/>
      <c r="C195" s="397" t="s">
        <v>18</v>
      </c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</row>
    <row r="196" spans="1:20" x14ac:dyDescent="0.25">
      <c r="A196" s="398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</row>
    <row r="197" spans="1:20" x14ac:dyDescent="0.25">
      <c r="A197" s="398"/>
      <c r="B197" s="398"/>
      <c r="C197" s="397" t="s">
        <v>19</v>
      </c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</row>
    <row r="198" spans="1:20" x14ac:dyDescent="0.25">
      <c r="A198" s="398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</row>
    <row r="199" spans="1:20" x14ac:dyDescent="0.25">
      <c r="A199" s="398"/>
      <c r="B199" s="398"/>
      <c r="C199" s="397" t="s">
        <v>95</v>
      </c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409" t="s">
        <v>94</v>
      </c>
      <c r="O199" s="398"/>
      <c r="P199" s="408"/>
      <c r="Q199" s="398"/>
      <c r="R199" s="398"/>
      <c r="S199" s="398"/>
      <c r="T199" s="398"/>
    </row>
    <row r="200" spans="1:20" x14ac:dyDescent="0.25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</row>
    <row r="201" spans="1:20" x14ac:dyDescent="0.25">
      <c r="A201" s="398"/>
      <c r="B201" s="398"/>
      <c r="C201" s="397" t="s">
        <v>20</v>
      </c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</row>
    <row r="202" spans="1:20" x14ac:dyDescent="0.25">
      <c r="A202" s="398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</row>
    <row r="203" spans="1:20" x14ac:dyDescent="0.25">
      <c r="A203" s="398"/>
      <c r="B203" s="398"/>
      <c r="C203" s="397" t="s">
        <v>21</v>
      </c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</row>
    <row r="204" spans="1:20" x14ac:dyDescent="0.25">
      <c r="A204" s="398"/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</row>
    <row r="205" spans="1:20" x14ac:dyDescent="0.25">
      <c r="A205" s="398"/>
      <c r="B205" s="398"/>
      <c r="C205" s="397" t="s">
        <v>22</v>
      </c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</row>
    <row r="206" spans="1:20" x14ac:dyDescent="0.25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</row>
    <row r="207" spans="1:20" x14ac:dyDescent="0.25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</row>
    <row r="208" spans="1:20" x14ac:dyDescent="0.25">
      <c r="A208" s="398"/>
      <c r="B208" s="398"/>
      <c r="C208" s="398"/>
      <c r="D208" s="398"/>
      <c r="E208" s="398"/>
      <c r="F208" s="398"/>
      <c r="G208" s="405" t="s">
        <v>5</v>
      </c>
      <c r="H208" s="405" t="s">
        <v>12</v>
      </c>
      <c r="I208" s="405" t="s">
        <v>6</v>
      </c>
      <c r="J208" s="405" t="s">
        <v>7</v>
      </c>
      <c r="K208" s="405" t="s">
        <v>8</v>
      </c>
      <c r="L208" s="398"/>
      <c r="M208" s="398"/>
      <c r="N208" s="398"/>
      <c r="O208" s="398"/>
      <c r="P208" s="398"/>
      <c r="Q208" s="398"/>
      <c r="R208" s="398"/>
      <c r="S208" s="398"/>
      <c r="T208" s="398"/>
    </row>
    <row r="209" spans="1:20" x14ac:dyDescent="0.25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</row>
    <row r="210" spans="1:20" x14ac:dyDescent="0.25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</row>
    <row r="211" spans="1:20" x14ac:dyDescent="0.25">
      <c r="A211" s="398"/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</row>
    <row r="212" spans="1:20" x14ac:dyDescent="0.25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</row>
    <row r="213" spans="1:20" x14ac:dyDescent="0.25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</row>
    <row r="214" spans="1:20" x14ac:dyDescent="0.25">
      <c r="A214" s="398"/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</row>
    <row r="215" spans="1:20" x14ac:dyDescent="0.25">
      <c r="A215" s="398"/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</row>
    <row r="216" spans="1:20" x14ac:dyDescent="0.25">
      <c r="A216" s="398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B1" workbookViewId="0">
      <selection activeCell="J4" sqref="J4"/>
    </sheetView>
  </sheetViews>
  <sheetFormatPr baseColWidth="10" defaultRowHeight="15" x14ac:dyDescent="0.25"/>
  <cols>
    <col min="1" max="1" width="79" bestFit="1" customWidth="1"/>
    <col min="2" max="2" width="12.7109375" bestFit="1" customWidth="1"/>
  </cols>
  <sheetData>
    <row r="1" spans="1:13" x14ac:dyDescent="0.25">
      <c r="A1" s="91" t="s">
        <v>148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x14ac:dyDescent="0.25">
      <c r="A3" s="90" t="s">
        <v>67</v>
      </c>
      <c r="B3" s="87" t="str">
        <f>IF(B4=SOLL!$N$4,"-",IF(B$4=SOLL!$B$4,TNBa!$B$2,IF('3. Ausbildungsjahr'!B$4=SOLL!$C$4,KSMf!$B$2,IF('3. Ausbildungsjahr'!B$4=SOLL!$D$4,TNFs!$B$2,IF('3. Ausbildungsjahr'!B$4=SOLL!$E$4,TNBi!$B$2,IF('3. Ausbildungsjahr'!B$4=SOLL!$F$4,'TEBa 1&amp;2'!$B$2,IF('3. Ausbildungsjahr'!B$4=SOLL!$G$4,'TEBa 3&amp;4'!$B$2,IF('3. Ausbildungsjahr'!B$4=SOLL!$H$4,'KSM WA'!$B$2,IF('3. Ausbildungsjahr'!B$4=SOLL!$I$4,KSMl!$B$2,IF('3. Ausbildungsjahr'!B$4=SOLL!$J$4,#REF!,IF('3. Ausbildungsjahr'!B$4=SOLL!$K$4,'PPC-H'!$B$2,IF('3. Ausbildungsjahr'!B$4=SOLL!$L$4,'PPC-K'!$B$2,IF('3. Ausbildungsjahr'!B$4=SOLL!$M$4,Zielbogen!$B$2,"")))))))))))))</f>
        <v>-</v>
      </c>
      <c r="C3" s="101" t="str">
        <f>IF(C4=SOLL!$N$4,"-",IF(C$4=SOLL!$B$4,TNBa!$B$2,IF('3. Ausbildungsjahr'!C$4=SOLL!$C$4,KSMf!$B$2,IF('3. Ausbildungsjahr'!C$4=SOLL!$D$4,TNFs!$B$2,IF('3. Ausbildungsjahr'!C$4=SOLL!$E$4,TNBi!$B$2,IF('3. Ausbildungsjahr'!C$4=SOLL!$F$4,'TEBa 1&amp;2'!$B$2,IF('3. Ausbildungsjahr'!C$4=SOLL!$G$4,'TEBa 3&amp;4'!$B$2,IF('3. Ausbildungsjahr'!C$4=SOLL!$H$4,'KSM WA'!$B$2,IF('3. Ausbildungsjahr'!C$4=SOLL!$I$4,KSMl!$B$2,IF('3. Ausbildungsjahr'!C$4=SOLL!$J$4,#REF!,IF('3. Ausbildungsjahr'!C$4=SOLL!$K$4,'PPC-H'!$B$2,IF('3. Ausbildungsjahr'!C$4=SOLL!$L$4,'PPC-K'!$B$2,IF('3. Ausbildungsjahr'!C$4=SOLL!$M$4,Zielbogen!$B$2,"")))))))))))))</f>
        <v>-</v>
      </c>
      <c r="D3" s="101" t="str">
        <f>IF(D4=SOLL!$N$4,"-",IF(D$4=SOLL!$B$4,TNBa!$B$2,IF('3. Ausbildungsjahr'!D$4=SOLL!$C$4,KSMf!$B$2,IF('3. Ausbildungsjahr'!D$4=SOLL!$D$4,TNFs!$B$2,IF('3. Ausbildungsjahr'!D$4=SOLL!$E$4,TNBi!$B$2,IF('3. Ausbildungsjahr'!D$4=SOLL!$F$4,'TEBa 1&amp;2'!$B$2,IF('3. Ausbildungsjahr'!D$4=SOLL!$G$4,'TEBa 3&amp;4'!$B$2,IF('3. Ausbildungsjahr'!D$4=SOLL!$H$4,'KSM WA'!$B$2,IF('3. Ausbildungsjahr'!D$4=SOLL!$I$4,KSMl!$B$2,IF('3. Ausbildungsjahr'!D$4=SOLL!$J$4,#REF!,IF('3. Ausbildungsjahr'!D$4=SOLL!$K$4,'PPC-H'!$B$2,IF('3. Ausbildungsjahr'!D$4=SOLL!$L$4,'PPC-K'!$B$2,IF('3. Ausbildungsjahr'!D$4=SOLL!$M$4,Zielbogen!$B$2,"")))))))))))))</f>
        <v>-</v>
      </c>
      <c r="E3" s="101" t="str">
        <f>IF(E4=SOLL!$N$4,"-",IF(E$4=SOLL!$B$4,TNBa!$B$2,IF('3. Ausbildungsjahr'!E$4=SOLL!$C$4,KSMf!$B$2,IF('3. Ausbildungsjahr'!E$4=SOLL!$D$4,TNFs!$B$2,IF('3. Ausbildungsjahr'!E$4=SOLL!$E$4,TNBi!$B$2,IF('3. Ausbildungsjahr'!E$4=SOLL!$F$4,'TEBa 1&amp;2'!$B$2,IF('3. Ausbildungsjahr'!E$4=SOLL!$G$4,'TEBa 3&amp;4'!$B$2,IF('3. Ausbildungsjahr'!E$4=SOLL!$H$4,'KSM WA'!$B$2,IF('3. Ausbildungsjahr'!E$4=SOLL!$I$4,KSMl!$B$2,IF('3. Ausbildungsjahr'!E$4=SOLL!$J$4,#REF!,IF('3. Ausbildungsjahr'!E$4=SOLL!$K$4,'PPC-H'!$B$2,IF('3. Ausbildungsjahr'!E$4=SOLL!$L$4,'PPC-K'!$B$2,IF('3. Ausbildungsjahr'!E$4=SOLL!$M$4,Zielbogen!$B$2,"")))))))))))))</f>
        <v>-</v>
      </c>
      <c r="F3" s="101" t="str">
        <f>IF(F4=SOLL!$N$4,"-",IF(F$4=SOLL!$B$4,TNBa!$B$2,IF('3. Ausbildungsjahr'!F$4=SOLL!$C$4,KSMf!$B$2,IF('3. Ausbildungsjahr'!F$4=SOLL!$D$4,TNFs!$B$2,IF('3. Ausbildungsjahr'!F$4=SOLL!$E$4,TNBi!$B$2,IF('3. Ausbildungsjahr'!F$4=SOLL!$F$4,'TEBa 1&amp;2'!$B$2,IF('3. Ausbildungsjahr'!F$4=SOLL!$G$4,'TEBa 3&amp;4'!$B$2,IF('3. Ausbildungsjahr'!F$4=SOLL!$H$4,'KSM WA'!$B$2,IF('3. Ausbildungsjahr'!F$4=SOLL!$I$4,KSMl!$B$2,IF('3. Ausbildungsjahr'!F$4=SOLL!$J$4,#REF!,IF('3. Ausbildungsjahr'!F$4=SOLL!$K$4,'PPC-H'!$B$2,IF('3. Ausbildungsjahr'!F$4=SOLL!$L$4,'PPC-K'!$B$2,IF('3. Ausbildungsjahr'!F$4=SOLL!$M$4,Zielbogen!$B$2,"")))))))))))))</f>
        <v>-</v>
      </c>
      <c r="G3" s="101" t="str">
        <f>IF(G4=SOLL!$N$4,"-",IF(G$4=SOLL!$B$4,TNBa!$B$2,IF('3. Ausbildungsjahr'!G$4=SOLL!$C$4,KSMf!$B$2,IF('3. Ausbildungsjahr'!G$4=SOLL!$D$4,TNFs!$B$2,IF('3. Ausbildungsjahr'!G$4=SOLL!$E$4,TNBi!$B$2,IF('3. Ausbildungsjahr'!G$4=SOLL!$F$4,'TEBa 1&amp;2'!$B$2,IF('3. Ausbildungsjahr'!G$4=SOLL!$G$4,'TEBa 3&amp;4'!$B$2,IF('3. Ausbildungsjahr'!G$4=SOLL!$H$4,'KSM WA'!$B$2,IF('3. Ausbildungsjahr'!G$4=SOLL!$I$4,KSMl!$B$2,IF('3. Ausbildungsjahr'!G$4=SOLL!$J$4,#REF!,IF('3. Ausbildungsjahr'!G$4=SOLL!$K$4,'PPC-H'!$B$2,IF('3. Ausbildungsjahr'!G$4=SOLL!$L$4,'PPC-K'!$B$2,IF('3. Ausbildungsjahr'!G$4=SOLL!$M$4,Zielbogen!$B$2,"")))))))))))))</f>
        <v>-</v>
      </c>
      <c r="H3" s="101" t="str">
        <f>IF(H4=SOLL!$N$4,"-",IF(H$4=SOLL!$B$4,TNBa!$B$2,IF('3. Ausbildungsjahr'!H$4=SOLL!$C$4,KSMf!$B$2,IF('3. Ausbildungsjahr'!H$4=SOLL!$D$4,TNFs!$B$2,IF('3. Ausbildungsjahr'!H$4=SOLL!$E$4,TNBi!$B$2,IF('3. Ausbildungsjahr'!H$4=SOLL!$F$4,'TEBa 1&amp;2'!$B$2,IF('3. Ausbildungsjahr'!H$4=SOLL!$G$4,'TEBa 3&amp;4'!$B$2,IF('3. Ausbildungsjahr'!H$4=SOLL!$H$4,'KSM WA'!$B$2,IF('3. Ausbildungsjahr'!H$4=SOLL!$I$4,KSMl!$B$2,IF('3. Ausbildungsjahr'!H$4=SOLL!$J$4,#REF!,IF('3. Ausbildungsjahr'!H$4=SOLL!$K$4,'PPC-H'!$B$2,IF('3. Ausbildungsjahr'!H$4=SOLL!$L$4,'PPC-K'!$B$2,IF('3. Ausbildungsjahr'!H$4=SOLL!$M$4,Zielbogen!$B$2,"")))))))))))))</f>
        <v>-</v>
      </c>
      <c r="I3" s="101" t="str">
        <f>IF(I4=SOLL!$N$4,"-",IF(I$4=SOLL!$B$4,TNBa!$B$2,IF('3. Ausbildungsjahr'!I$4=SOLL!$C$4,KSMf!$B$2,IF('3. Ausbildungsjahr'!I$4=SOLL!$D$4,TNFs!$B$2,IF('3. Ausbildungsjahr'!I$4=SOLL!$E$4,TNBi!$B$2,IF('3. Ausbildungsjahr'!I$4=SOLL!$F$4,'TEBa 1&amp;2'!$B$2,IF('3. Ausbildungsjahr'!I$4=SOLL!$G$4,'TEBa 3&amp;4'!$B$2,IF('3. Ausbildungsjahr'!I$4=SOLL!$H$4,'KSM WA'!$B$2,IF('3. Ausbildungsjahr'!I$4=SOLL!$I$4,KSMl!$B$2,IF('3. Ausbildungsjahr'!I$4=SOLL!$J$4,#REF!,IF('3. Ausbildungsjahr'!I$4=SOLL!$K$4,'PPC-H'!$B$2,IF('3. Ausbildungsjahr'!I$4=SOLL!$L$4,'PPC-K'!$B$2,IF('3. Ausbildungsjahr'!I$4=SOLL!$M$4,Zielbogen!$B$2,"")))))))))))))</f>
        <v>-</v>
      </c>
      <c r="J3" s="101" t="str">
        <f>IF(J4=SOLL!$N$4,"-",IF(J$4=SOLL!$B$4,TNBa!$B$2,IF('3. Ausbildungsjahr'!J$4=SOLL!$C$4,KSMf!$B$2,IF('3. Ausbildungsjahr'!J$4=SOLL!$D$4,TNFs!$B$2,IF('3. Ausbildungsjahr'!J$4=SOLL!$E$4,TNBi!$B$2,IF('3. Ausbildungsjahr'!J$4=SOLL!$F$4,'TEBa 1&amp;2'!$B$2,IF('3. Ausbildungsjahr'!J$4=SOLL!$G$4,'TEBa 3&amp;4'!$B$2,IF('3. Ausbildungsjahr'!J$4=SOLL!$H$4,'KSM WA'!$B$2,IF('3. Ausbildungsjahr'!J$4=SOLL!$I$4,KSMl!$B$2,IF('3. Ausbildungsjahr'!J$4=SOLL!$J$4,#REF!,IF('3. Ausbildungsjahr'!J$4=SOLL!$K$4,'PPC-H'!$B$2,IF('3. Ausbildungsjahr'!J$4=SOLL!$L$4,'PPC-K'!$B$2,IF('3. Ausbildungsjahr'!J$4=SOLL!$M$4,Zielbogen!$B$2,"")))))))))))))</f>
        <v>-</v>
      </c>
      <c r="K3" s="101" t="str">
        <f>IF(K4=SOLL!$N$4,"-",IF(K$4=SOLL!$B$4,TNBa!$B$2,IF('3. Ausbildungsjahr'!K$4=SOLL!$C$4,KSMf!$B$2,IF('3. Ausbildungsjahr'!K$4=SOLL!$D$4,TNFs!$B$2,IF('3. Ausbildungsjahr'!K$4=SOLL!$E$4,TNBi!$B$2,IF('3. Ausbildungsjahr'!K$4=SOLL!$F$4,'TEBa 1&amp;2'!$B$2,IF('3. Ausbildungsjahr'!K$4=SOLL!$G$4,'TEBa 3&amp;4'!$B$2,IF('3. Ausbildungsjahr'!K$4=SOLL!$H$4,'KSM WA'!$B$2,IF('3. Ausbildungsjahr'!K$4=SOLL!$I$4,KSMl!$B$2,IF('3. Ausbildungsjahr'!K$4=SOLL!$J$4,#REF!,IF('3. Ausbildungsjahr'!K$4=SOLL!$K$4,'PPC-H'!$B$2,IF('3. Ausbildungsjahr'!K$4=SOLL!$L$4,'PPC-K'!$B$2,IF('3. Ausbildungsjahr'!K$4=SOLL!$M$4,Zielbogen!$B$2,"")))))))))))))</f>
        <v>-</v>
      </c>
      <c r="L3" s="82"/>
      <c r="M3" s="71"/>
    </row>
    <row r="4" spans="1:13" ht="18" x14ac:dyDescent="0.25">
      <c r="A4" s="89" t="s">
        <v>72</v>
      </c>
      <c r="B4" s="87" t="s">
        <v>98</v>
      </c>
      <c r="C4" s="101" t="s">
        <v>98</v>
      </c>
      <c r="D4" s="101" t="s">
        <v>98</v>
      </c>
      <c r="E4" s="101" t="s">
        <v>98</v>
      </c>
      <c r="F4" s="101" t="s">
        <v>98</v>
      </c>
      <c r="G4" s="101" t="s">
        <v>98</v>
      </c>
      <c r="H4" s="101" t="s">
        <v>98</v>
      </c>
      <c r="I4" s="101" t="s">
        <v>98</v>
      </c>
      <c r="J4" s="101" t="s">
        <v>98</v>
      </c>
      <c r="K4" s="101" t="s">
        <v>98</v>
      </c>
      <c r="L4" s="88" t="s">
        <v>69</v>
      </c>
      <c r="M4" s="20" t="s">
        <v>68</v>
      </c>
    </row>
    <row r="5" spans="1:13" x14ac:dyDescent="0.25">
      <c r="A5" s="33" t="s">
        <v>38</v>
      </c>
      <c r="B5" s="76"/>
      <c r="C5" s="71"/>
      <c r="D5" s="78"/>
      <c r="E5" s="78"/>
      <c r="F5" s="78"/>
      <c r="G5" s="78"/>
      <c r="H5" s="78"/>
      <c r="I5" s="78"/>
      <c r="J5" s="78"/>
      <c r="K5" s="8"/>
      <c r="L5" s="12"/>
      <c r="M5" s="71"/>
    </row>
    <row r="6" spans="1:13" x14ac:dyDescent="0.25">
      <c r="A6" s="167" t="s">
        <v>43</v>
      </c>
      <c r="B6" s="77" t="str">
        <f>IF(B$4=SOLL!$B$4,TNBa!$H7,IF('3. Ausbildungsjahr'!B$4=SOLL!$C$4,KSMf!$H7,IF('3. Ausbildungsjahr'!B$4=SOLL!$D$4,TNFs!$H$8,IF('3. Ausbildungsjahr'!B$4=SOLL!$E$4,TNBi!$H7,IF('3. Ausbildungsjahr'!B$4=SOLL!$F$4,'TEBa 1&amp;2'!$H7,IF('3. Ausbildungsjahr'!B$4=SOLL!$G$4,'TEBa 3&amp;4'!$H7,IF('3. Ausbildungsjahr'!B$4=SOLL!$H$4,'KSM WA'!$H7,IF('3. Ausbildungsjahr'!B$4=SOLL!$I$4,KSMl!$H7,IF('3. Ausbildungsjahr'!B$4=SOLL!$J$4,#REF!,IF('3. Ausbildungsjahr'!B$4=SOLL!$K$4,'PPC-H'!$H7,IF('3. Ausbildungsjahr'!B$4=SOLL!$L$4,'PPC-K'!$H7,IF(B$4=SOLL!$N$4,"-",IF('3. Ausbildungsjahr'!B$4=SOLL!$M$4,Zielbogen!$H7,"")))))))))))))</f>
        <v>-</v>
      </c>
      <c r="C6" s="77" t="str">
        <f>IF(C$4=SOLL!$B$4,TNBa!$H7,IF('3. Ausbildungsjahr'!C$4=SOLL!$C$4,KSMf!$H7,IF('3. Ausbildungsjahr'!C$4=SOLL!$D$4,TNFs!$H$8,IF('3. Ausbildungsjahr'!C$4=SOLL!$E$4,TNBi!$H7,IF('3. Ausbildungsjahr'!C$4=SOLL!$F$4,'TEBa 1&amp;2'!$H7,IF('3. Ausbildungsjahr'!C$4=SOLL!$G$4,'TEBa 3&amp;4'!$H7,IF('3. Ausbildungsjahr'!C$4=SOLL!$H$4,'KSM WA'!$H7,IF('3. Ausbildungsjahr'!C$4=SOLL!$I$4,KSMl!$H7,IF('3. Ausbildungsjahr'!C$4=SOLL!$J$4,#REF!,IF('3. Ausbildungsjahr'!C$4=SOLL!$K$4,'PPC-H'!$H7,IF('3. Ausbildungsjahr'!C$4=SOLL!$L$4,'PPC-K'!$H7,IF(C$4=SOLL!$N$4,"-",IF('3. Ausbildungsjahr'!C$4=SOLL!$M$4,Zielbogen!$H7,"")))))))))))))</f>
        <v>-</v>
      </c>
      <c r="D6" s="77" t="str">
        <f>IF(D$4=SOLL!$B$4,TNBa!$H7,IF('3. Ausbildungsjahr'!D$4=SOLL!$C$4,KSMf!$H7,IF('3. Ausbildungsjahr'!D$4=SOLL!$D$4,TNFs!$H$8,IF('3. Ausbildungsjahr'!D$4=SOLL!$E$4,TNBi!$H7,IF('3. Ausbildungsjahr'!D$4=SOLL!$F$4,'TEBa 1&amp;2'!$H7,IF('3. Ausbildungsjahr'!D$4=SOLL!$G$4,'TEBa 3&amp;4'!$H7,IF('3. Ausbildungsjahr'!D$4=SOLL!$H$4,'KSM WA'!$H7,IF('3. Ausbildungsjahr'!D$4=SOLL!$I$4,KSMl!$H7,IF('3. Ausbildungsjahr'!D$4=SOLL!$J$4,#REF!,IF('3. Ausbildungsjahr'!D$4=SOLL!$K$4,'PPC-H'!$H7,IF('3. Ausbildungsjahr'!D$4=SOLL!$L$4,'PPC-K'!$H7,IF(D$4=SOLL!$N$4,"-",IF('3. Ausbildungsjahr'!D$4=SOLL!$M$4,Zielbogen!$H7,"")))))))))))))</f>
        <v>-</v>
      </c>
      <c r="E6" s="77" t="str">
        <f>IF(E$4=SOLL!$B$4,TNBa!$H7,IF('3. Ausbildungsjahr'!E$4=SOLL!$C$4,KSMf!$H7,IF('3. Ausbildungsjahr'!E$4=SOLL!$D$4,TNFs!$H$8,IF('3. Ausbildungsjahr'!E$4=SOLL!$E$4,TNBi!$H7,IF('3. Ausbildungsjahr'!E$4=SOLL!$F$4,'TEBa 1&amp;2'!$H7,IF('3. Ausbildungsjahr'!E$4=SOLL!$G$4,'TEBa 3&amp;4'!$H7,IF('3. Ausbildungsjahr'!E$4=SOLL!$H$4,'KSM WA'!$H7,IF('3. Ausbildungsjahr'!E$4=SOLL!$I$4,KSMl!$H7,IF('3. Ausbildungsjahr'!E$4=SOLL!$J$4,#REF!,IF('3. Ausbildungsjahr'!E$4=SOLL!$K$4,'PPC-H'!$H7,IF('3. Ausbildungsjahr'!E$4=SOLL!$L$4,'PPC-K'!$H7,IF(E$4=SOLL!$N$4,"-",IF('3. Ausbildungsjahr'!E$4=SOLL!$M$4,Zielbogen!$H7,"")))))))))))))</f>
        <v>-</v>
      </c>
      <c r="F6" s="77" t="str">
        <f>IF(F$4=SOLL!$B$4,TNBa!$H7,IF('3. Ausbildungsjahr'!F$4=SOLL!$C$4,KSMf!$H7,IF('3. Ausbildungsjahr'!F$4=SOLL!$D$4,TNFs!$H$8,IF('3. Ausbildungsjahr'!F$4=SOLL!$E$4,TNBi!$H7,IF('3. Ausbildungsjahr'!F$4=SOLL!$F$4,'TEBa 1&amp;2'!$H7,IF('3. Ausbildungsjahr'!F$4=SOLL!$G$4,'TEBa 3&amp;4'!$H7,IF('3. Ausbildungsjahr'!F$4=SOLL!$H$4,'KSM WA'!$H7,IF('3. Ausbildungsjahr'!F$4=SOLL!$I$4,KSMl!$H7,IF('3. Ausbildungsjahr'!F$4=SOLL!$J$4,#REF!,IF('3. Ausbildungsjahr'!F$4=SOLL!$K$4,'PPC-H'!$H7,IF('3. Ausbildungsjahr'!F$4=SOLL!$L$4,'PPC-K'!$H7,IF(F$4=SOLL!$N$4,"-",IF('3. Ausbildungsjahr'!F$4=SOLL!$M$4,Zielbogen!$H7,"")))))))))))))</f>
        <v>-</v>
      </c>
      <c r="G6" s="77" t="str">
        <f>IF(G$4=SOLL!$B$4,TNBa!$H7,IF('3. Ausbildungsjahr'!G$4=SOLL!$C$4,KSMf!$H7,IF('3. Ausbildungsjahr'!G$4=SOLL!$D$4,TNFs!$H$8,IF('3. Ausbildungsjahr'!G$4=SOLL!$E$4,TNBi!$H7,IF('3. Ausbildungsjahr'!G$4=SOLL!$F$4,'TEBa 1&amp;2'!$H7,IF('3. Ausbildungsjahr'!G$4=SOLL!$G$4,'TEBa 3&amp;4'!$H7,IF('3. Ausbildungsjahr'!G$4=SOLL!$H$4,'KSM WA'!$H7,IF('3. Ausbildungsjahr'!G$4=SOLL!$I$4,KSMl!$H7,IF('3. Ausbildungsjahr'!G$4=SOLL!$J$4,#REF!,IF('3. Ausbildungsjahr'!G$4=SOLL!$K$4,'PPC-H'!$H7,IF('3. Ausbildungsjahr'!G$4=SOLL!$L$4,'PPC-K'!$H7,IF(G$4=SOLL!$N$4,"-",IF('3. Ausbildungsjahr'!G$4=SOLL!$M$4,Zielbogen!$H7,"")))))))))))))</f>
        <v>-</v>
      </c>
      <c r="H6" s="77" t="str">
        <f>IF(H$4=SOLL!$B$4,TNBa!$H7,IF('3. Ausbildungsjahr'!H$4=SOLL!$C$4,KSMf!$H7,IF('3. Ausbildungsjahr'!H$4=SOLL!$D$4,TNFs!$H$8,IF('3. Ausbildungsjahr'!H$4=SOLL!$E$4,TNBi!$H7,IF('3. Ausbildungsjahr'!H$4=SOLL!$F$4,'TEBa 1&amp;2'!$H7,IF('3. Ausbildungsjahr'!H$4=SOLL!$G$4,'TEBa 3&amp;4'!$H7,IF('3. Ausbildungsjahr'!H$4=SOLL!$H$4,'KSM WA'!$H7,IF('3. Ausbildungsjahr'!H$4=SOLL!$I$4,KSMl!$H7,IF('3. Ausbildungsjahr'!H$4=SOLL!$J$4,#REF!,IF('3. Ausbildungsjahr'!H$4=SOLL!$K$4,'PPC-H'!$H7,IF('3. Ausbildungsjahr'!H$4=SOLL!$L$4,'PPC-K'!$H7,IF(H$4=SOLL!$N$4,"-",IF('3. Ausbildungsjahr'!H$4=SOLL!$M$4,Zielbogen!$H7,"")))))))))))))</f>
        <v>-</v>
      </c>
      <c r="I6" s="77" t="str">
        <f>IF(I$4=SOLL!$B$4,TNBa!$H7,IF('3. Ausbildungsjahr'!I$4=SOLL!$C$4,KSMf!$H7,IF('3. Ausbildungsjahr'!I$4=SOLL!$D$4,TNFs!$H$8,IF('3. Ausbildungsjahr'!I$4=SOLL!$E$4,TNBi!$H7,IF('3. Ausbildungsjahr'!I$4=SOLL!$F$4,'TEBa 1&amp;2'!$H7,IF('3. Ausbildungsjahr'!I$4=SOLL!$G$4,'TEBa 3&amp;4'!$H7,IF('3. Ausbildungsjahr'!I$4=SOLL!$H$4,'KSM WA'!$H7,IF('3. Ausbildungsjahr'!I$4=SOLL!$I$4,KSMl!$H7,IF('3. Ausbildungsjahr'!I$4=SOLL!$J$4,#REF!,IF('3. Ausbildungsjahr'!I$4=SOLL!$K$4,'PPC-H'!$H7,IF('3. Ausbildungsjahr'!I$4=SOLL!$L$4,'PPC-K'!$H7,IF(I$4=SOLL!$N$4,"-",IF('3. Ausbildungsjahr'!I$4=SOLL!$M$4,Zielbogen!$H7,"")))))))))))))</f>
        <v>-</v>
      </c>
      <c r="J6" s="77" t="str">
        <f>IF(J$4=SOLL!$B$4,TNBa!$H7,IF('3. Ausbildungsjahr'!J$4=SOLL!$C$4,KSMf!$H7,IF('3. Ausbildungsjahr'!J$4=SOLL!$D$4,TNFs!$H$8,IF('3. Ausbildungsjahr'!J$4=SOLL!$E$4,TNBi!$H7,IF('3. Ausbildungsjahr'!J$4=SOLL!$F$4,'TEBa 1&amp;2'!$H7,IF('3. Ausbildungsjahr'!J$4=SOLL!$G$4,'TEBa 3&amp;4'!$H7,IF('3. Ausbildungsjahr'!J$4=SOLL!$H$4,'KSM WA'!$H7,IF('3. Ausbildungsjahr'!J$4=SOLL!$I$4,KSMl!$H7,IF('3. Ausbildungsjahr'!J$4=SOLL!$J$4,#REF!,IF('3. Ausbildungsjahr'!J$4=SOLL!$K$4,'PPC-H'!$H7,IF('3. Ausbildungsjahr'!J$4=SOLL!$L$4,'PPC-K'!$H7,IF(J$4=SOLL!$N$4,"-",IF('3. Ausbildungsjahr'!J$4=SOLL!$M$4,Zielbogen!$H7,"")))))))))))))</f>
        <v>-</v>
      </c>
      <c r="K6" s="77" t="str">
        <f>IF(K$4=SOLL!$B$4,TNBa!$H7,IF('3. Ausbildungsjahr'!K$4=SOLL!$C$4,KSMf!$H7,IF('3. Ausbildungsjahr'!K$4=SOLL!$D$4,TNFs!$H$8,IF('3. Ausbildungsjahr'!K$4=SOLL!$E$4,TNBi!$H7,IF('3. Ausbildungsjahr'!K$4=SOLL!$F$4,'TEBa 1&amp;2'!$H7,IF('3. Ausbildungsjahr'!K$4=SOLL!$G$4,'TEBa 3&amp;4'!$H7,IF('3. Ausbildungsjahr'!K$4=SOLL!$H$4,'KSM WA'!$H7,IF('3. Ausbildungsjahr'!K$4=SOLL!$I$4,KSMl!$H7,IF('3. Ausbildungsjahr'!K$4=SOLL!$J$4,#REF!,IF('3. Ausbildungsjahr'!K$4=SOLL!$K$4,'PPC-H'!$H7,IF('3. Ausbildungsjahr'!K$4=SOLL!$L$4,'PPC-K'!$H7,IF(K$4=SOLL!$N$4,"-",IF('3. Ausbildungsjahr'!K$4=SOLL!$M$4,Zielbogen!$H7,"")))))))))))))</f>
        <v>-</v>
      </c>
      <c r="L6" s="12">
        <f>SUM('Hilfsblatt 3. AJ'!C6,'Hilfsblatt 3. AJ'!E6,'Hilfsblatt 3. AJ'!G6,'Hilfsblatt 3. AJ'!I6,'Hilfsblatt 3. AJ'!K6,'Hilfsblatt 3. AJ'!M6,'Hilfsblatt 3. AJ'!O6,'Hilfsblatt 3. AJ'!Q6,'Hilfsblatt 3. AJ'!S6,'Hilfsblatt 3. AJ'!U6)</f>
        <v>0</v>
      </c>
      <c r="M6" s="11" t="e">
        <f>('Hilfsblatt 3. AJ'!B6*'Hilfsblatt 3. AJ'!C6+'Hilfsblatt 3. AJ'!D6*'Hilfsblatt 3. AJ'!E6+'Hilfsblatt 3. AJ'!F6*'Hilfsblatt 3. AJ'!G6+'Hilfsblatt 3. AJ'!H6*'Hilfsblatt 3. AJ'!I6+'Hilfsblatt 3. AJ'!J6*'Hilfsblatt 3. AJ'!K6+'Hilfsblatt 3. AJ'!L6*'Hilfsblatt 3. AJ'!M6+'Hilfsblatt 3. AJ'!N6*'Hilfsblatt 3. AJ'!O6+'Hilfsblatt 3. AJ'!P6*'Hilfsblatt 3. AJ'!Q6+'Hilfsblatt 3. AJ'!R6*'Hilfsblatt 3. AJ'!S6+'Hilfsblatt 3. AJ'!T6*'Hilfsblatt 3. AJ'!U6)/L6</f>
        <v>#DIV/0!</v>
      </c>
    </row>
    <row r="7" spans="1:13" x14ac:dyDescent="0.25">
      <c r="A7" s="167" t="s">
        <v>44</v>
      </c>
      <c r="B7" s="77" t="str">
        <f>IF(B$4=SOLL!$B$4,TNBa!$H8,IF('3. Ausbildungsjahr'!B$4=SOLL!$C$4,KSMf!$H8,IF('3. Ausbildungsjahr'!B$4=SOLL!$D$4,SOLL!$D$7,IF('3. Ausbildungsjahr'!B$4=SOLL!$E$4,TNBi!$H8,IF('3. Ausbildungsjahr'!B$4=SOLL!$F$4,'TEBa 1&amp;2'!$H8,IF('3. Ausbildungsjahr'!B$4=SOLL!$G$4,'TEBa 3&amp;4'!$H8,IF('3. Ausbildungsjahr'!B$4=SOLL!$H$4,'KSM WA'!$H8,IF('3. Ausbildungsjahr'!B$4=SOLL!$I$4,KSMl!$H8,IF('3. Ausbildungsjahr'!B$4=SOLL!$J$4,#REF!,IF('3. Ausbildungsjahr'!B$4=SOLL!$K$4,'PPC-H'!$H8,IF('3. Ausbildungsjahr'!B$4=SOLL!$L$4,'PPC-K'!$H8,IF(B$4=SOLL!$N$4,"-",IF('3. Ausbildungsjahr'!B$4=SOLL!$M$4,Zielbogen!$H8,"")))))))))))))</f>
        <v>-</v>
      </c>
      <c r="C7" s="77" t="str">
        <f>IF(C$4=SOLL!$B$4,TNBa!$H8,IF('3. Ausbildungsjahr'!C$4=SOLL!$C$4,KSMf!$H8,IF('3. Ausbildungsjahr'!C$4=SOLL!$D$4,SOLL!$D$7,IF('3. Ausbildungsjahr'!C$4=SOLL!$E$4,TNBi!$H8,IF('3. Ausbildungsjahr'!C$4=SOLL!$F$4,'TEBa 1&amp;2'!$H8,IF('3. Ausbildungsjahr'!C$4=SOLL!$G$4,'TEBa 3&amp;4'!$H8,IF('3. Ausbildungsjahr'!C$4=SOLL!$H$4,'KSM WA'!$H8,IF('3. Ausbildungsjahr'!C$4=SOLL!$I$4,KSMl!$H8,IF('3. Ausbildungsjahr'!C$4=SOLL!$J$4,#REF!,IF('3. Ausbildungsjahr'!C$4=SOLL!$K$4,'PPC-H'!$H8,IF('3. Ausbildungsjahr'!C$4=SOLL!$L$4,'PPC-K'!$H8,IF(C$4=SOLL!$N$4,"-",IF('3. Ausbildungsjahr'!C$4=SOLL!$M$4,Zielbogen!$H8,"")))))))))))))</f>
        <v>-</v>
      </c>
      <c r="D7" s="77" t="str">
        <f>IF(D$4=SOLL!$B$4,TNBa!$H8,IF('3. Ausbildungsjahr'!D$4=SOLL!$C$4,KSMf!$H8,IF('3. Ausbildungsjahr'!D$4=SOLL!$D$4,SOLL!$D$7,IF('3. Ausbildungsjahr'!D$4=SOLL!$E$4,TNBi!$H8,IF('3. Ausbildungsjahr'!D$4=SOLL!$F$4,'TEBa 1&amp;2'!$H8,IF('3. Ausbildungsjahr'!D$4=SOLL!$G$4,'TEBa 3&amp;4'!$H8,IF('3. Ausbildungsjahr'!D$4=SOLL!$H$4,'KSM WA'!$H8,IF('3. Ausbildungsjahr'!D$4=SOLL!$I$4,KSMl!$H8,IF('3. Ausbildungsjahr'!D$4=SOLL!$J$4,#REF!,IF('3. Ausbildungsjahr'!D$4=SOLL!$K$4,'PPC-H'!$H8,IF('3. Ausbildungsjahr'!D$4=SOLL!$L$4,'PPC-K'!$H8,IF(D$4=SOLL!$N$4,"-",IF('3. Ausbildungsjahr'!D$4=SOLL!$M$4,Zielbogen!$H8,"")))))))))))))</f>
        <v>-</v>
      </c>
      <c r="E7" s="77" t="str">
        <f>IF(E$4=SOLL!$B$4,TNBa!$H8,IF('3. Ausbildungsjahr'!E$4=SOLL!$C$4,KSMf!$H8,IF('3. Ausbildungsjahr'!E$4=SOLL!$D$4,SOLL!$D$7,IF('3. Ausbildungsjahr'!E$4=SOLL!$E$4,TNBi!$H8,IF('3. Ausbildungsjahr'!E$4=SOLL!$F$4,'TEBa 1&amp;2'!$H8,IF('3. Ausbildungsjahr'!E$4=SOLL!$G$4,'TEBa 3&amp;4'!$H8,IF('3. Ausbildungsjahr'!E$4=SOLL!$H$4,'KSM WA'!$H8,IF('3. Ausbildungsjahr'!E$4=SOLL!$I$4,KSMl!$H8,IF('3. Ausbildungsjahr'!E$4=SOLL!$J$4,#REF!,IF('3. Ausbildungsjahr'!E$4=SOLL!$K$4,'PPC-H'!$H8,IF('3. Ausbildungsjahr'!E$4=SOLL!$L$4,'PPC-K'!$H8,IF(E$4=SOLL!$N$4,"-",IF('3. Ausbildungsjahr'!E$4=SOLL!$M$4,Zielbogen!$H8,"")))))))))))))</f>
        <v>-</v>
      </c>
      <c r="F7" s="77" t="str">
        <f>IF(F$4=SOLL!$B$4,TNBa!$H8,IF('3. Ausbildungsjahr'!F$4=SOLL!$C$4,KSMf!$H8,IF('3. Ausbildungsjahr'!F$4=SOLL!$D$4,SOLL!$D$7,IF('3. Ausbildungsjahr'!F$4=SOLL!$E$4,TNBi!$H8,IF('3. Ausbildungsjahr'!F$4=SOLL!$F$4,'TEBa 1&amp;2'!$H8,IF('3. Ausbildungsjahr'!F$4=SOLL!$G$4,'TEBa 3&amp;4'!$H8,IF('3. Ausbildungsjahr'!F$4=SOLL!$H$4,'KSM WA'!$H8,IF('3. Ausbildungsjahr'!F$4=SOLL!$I$4,KSMl!$H8,IF('3. Ausbildungsjahr'!F$4=SOLL!$J$4,#REF!,IF('3. Ausbildungsjahr'!F$4=SOLL!$K$4,'PPC-H'!$H8,IF('3. Ausbildungsjahr'!F$4=SOLL!$L$4,'PPC-K'!$H8,IF(F$4=SOLL!$N$4,"-",IF('3. Ausbildungsjahr'!F$4=SOLL!$M$4,Zielbogen!$H8,"")))))))))))))</f>
        <v>-</v>
      </c>
      <c r="G7" s="77" t="str">
        <f>IF(G$4=SOLL!$B$4,TNBa!$H8,IF('3. Ausbildungsjahr'!G$4=SOLL!$C$4,KSMf!$H8,IF('3. Ausbildungsjahr'!G$4=SOLL!$D$4,SOLL!$D$7,IF('3. Ausbildungsjahr'!G$4=SOLL!$E$4,TNBi!$H8,IF('3. Ausbildungsjahr'!G$4=SOLL!$F$4,'TEBa 1&amp;2'!$H8,IF('3. Ausbildungsjahr'!G$4=SOLL!$G$4,'TEBa 3&amp;4'!$H8,IF('3. Ausbildungsjahr'!G$4=SOLL!$H$4,'KSM WA'!$H8,IF('3. Ausbildungsjahr'!G$4=SOLL!$I$4,KSMl!$H8,IF('3. Ausbildungsjahr'!G$4=SOLL!$J$4,#REF!,IF('3. Ausbildungsjahr'!G$4=SOLL!$K$4,'PPC-H'!$H8,IF('3. Ausbildungsjahr'!G$4=SOLL!$L$4,'PPC-K'!$H8,IF(G$4=SOLL!$N$4,"-",IF('3. Ausbildungsjahr'!G$4=SOLL!$M$4,Zielbogen!$H8,"")))))))))))))</f>
        <v>-</v>
      </c>
      <c r="H7" s="77" t="str">
        <f>IF(H$4=SOLL!$B$4,TNBa!$H8,IF('3. Ausbildungsjahr'!H$4=SOLL!$C$4,KSMf!$H8,IF('3. Ausbildungsjahr'!H$4=SOLL!$D$4,SOLL!$D$7,IF('3. Ausbildungsjahr'!H$4=SOLL!$E$4,TNBi!$H8,IF('3. Ausbildungsjahr'!H$4=SOLL!$F$4,'TEBa 1&amp;2'!$H8,IF('3. Ausbildungsjahr'!H$4=SOLL!$G$4,'TEBa 3&amp;4'!$H8,IF('3. Ausbildungsjahr'!H$4=SOLL!$H$4,'KSM WA'!$H8,IF('3. Ausbildungsjahr'!H$4=SOLL!$I$4,KSMl!$H8,IF('3. Ausbildungsjahr'!H$4=SOLL!$J$4,#REF!,IF('3. Ausbildungsjahr'!H$4=SOLL!$K$4,'PPC-H'!$H8,IF('3. Ausbildungsjahr'!H$4=SOLL!$L$4,'PPC-K'!$H8,IF(H$4=SOLL!$N$4,"-",IF('3. Ausbildungsjahr'!H$4=SOLL!$M$4,Zielbogen!$H8,"")))))))))))))</f>
        <v>-</v>
      </c>
      <c r="I7" s="77" t="str">
        <f>IF(I$4=SOLL!$B$4,TNBa!$H8,IF('3. Ausbildungsjahr'!I$4=SOLL!$C$4,KSMf!$H8,IF('3. Ausbildungsjahr'!I$4=SOLL!$D$4,SOLL!$D$7,IF('3. Ausbildungsjahr'!I$4=SOLL!$E$4,TNBi!$H8,IF('3. Ausbildungsjahr'!I$4=SOLL!$F$4,'TEBa 1&amp;2'!$H8,IF('3. Ausbildungsjahr'!I$4=SOLL!$G$4,'TEBa 3&amp;4'!$H8,IF('3. Ausbildungsjahr'!I$4=SOLL!$H$4,'KSM WA'!$H8,IF('3. Ausbildungsjahr'!I$4=SOLL!$I$4,KSMl!$H8,IF('3. Ausbildungsjahr'!I$4=SOLL!$J$4,#REF!,IF('3. Ausbildungsjahr'!I$4=SOLL!$K$4,'PPC-H'!$H8,IF('3. Ausbildungsjahr'!I$4=SOLL!$L$4,'PPC-K'!$H8,IF(I$4=SOLL!$N$4,"-",IF('3. Ausbildungsjahr'!I$4=SOLL!$M$4,Zielbogen!$H8,"")))))))))))))</f>
        <v>-</v>
      </c>
      <c r="J7" s="77" t="str">
        <f>IF(J$4=SOLL!$B$4,TNBa!$H8,IF('3. Ausbildungsjahr'!J$4=SOLL!$C$4,KSMf!$H8,IF('3. Ausbildungsjahr'!J$4=SOLL!$D$4,SOLL!$D$7,IF('3. Ausbildungsjahr'!J$4=SOLL!$E$4,TNBi!$H8,IF('3. Ausbildungsjahr'!J$4=SOLL!$F$4,'TEBa 1&amp;2'!$H8,IF('3. Ausbildungsjahr'!J$4=SOLL!$G$4,'TEBa 3&amp;4'!$H8,IF('3. Ausbildungsjahr'!J$4=SOLL!$H$4,'KSM WA'!$H8,IF('3. Ausbildungsjahr'!J$4=SOLL!$I$4,KSMl!$H8,IF('3. Ausbildungsjahr'!J$4=SOLL!$J$4,#REF!,IF('3. Ausbildungsjahr'!J$4=SOLL!$K$4,'PPC-H'!$H8,IF('3. Ausbildungsjahr'!J$4=SOLL!$L$4,'PPC-K'!$H8,IF(J$4=SOLL!$N$4,"-",IF('3. Ausbildungsjahr'!J$4=SOLL!$M$4,Zielbogen!$H8,"")))))))))))))</f>
        <v>-</v>
      </c>
      <c r="K7" s="77" t="str">
        <f>IF(K$4=SOLL!$B$4,TNBa!$H8,IF('3. Ausbildungsjahr'!K$4=SOLL!$C$4,KSMf!$H8,IF('3. Ausbildungsjahr'!K$4=SOLL!$D$4,SOLL!$D$7,IF('3. Ausbildungsjahr'!K$4=SOLL!$E$4,TNBi!$H8,IF('3. Ausbildungsjahr'!K$4=SOLL!$F$4,'TEBa 1&amp;2'!$H8,IF('3. Ausbildungsjahr'!K$4=SOLL!$G$4,'TEBa 3&amp;4'!$H8,IF('3. Ausbildungsjahr'!K$4=SOLL!$H$4,'KSM WA'!$H8,IF('3. Ausbildungsjahr'!K$4=SOLL!$I$4,KSMl!$H8,IF('3. Ausbildungsjahr'!K$4=SOLL!$J$4,#REF!,IF('3. Ausbildungsjahr'!K$4=SOLL!$K$4,'PPC-H'!$H8,IF('3. Ausbildungsjahr'!K$4=SOLL!$L$4,'PPC-K'!$H8,IF(K$4=SOLL!$N$4,"-",IF('3. Ausbildungsjahr'!K$4=SOLL!$M$4,Zielbogen!$H8,"")))))))))))))</f>
        <v>-</v>
      </c>
      <c r="L7" s="12">
        <f>SUM('Hilfsblatt 3. AJ'!C7,'Hilfsblatt 3. AJ'!E7,'Hilfsblatt 3. AJ'!G7,'Hilfsblatt 3. AJ'!I7,'Hilfsblatt 3. AJ'!K7,'Hilfsblatt 3. AJ'!M7,'Hilfsblatt 3. AJ'!O7,'Hilfsblatt 3. AJ'!Q7,'Hilfsblatt 3. AJ'!S7,'Hilfsblatt 3. AJ'!U7)</f>
        <v>0</v>
      </c>
      <c r="M7" s="11" t="e">
        <f>('Hilfsblatt 3. AJ'!B7*'Hilfsblatt 3. AJ'!C7+'Hilfsblatt 3. AJ'!D7*'Hilfsblatt 3. AJ'!E7+'Hilfsblatt 3. AJ'!F7*'Hilfsblatt 3. AJ'!G7+'Hilfsblatt 3. AJ'!H7*'Hilfsblatt 3. AJ'!I7+'Hilfsblatt 3. AJ'!J7*'Hilfsblatt 3. AJ'!K7+'Hilfsblatt 3. AJ'!L7*'Hilfsblatt 3. AJ'!M7+'Hilfsblatt 3. AJ'!N7*'Hilfsblatt 3. AJ'!O7+'Hilfsblatt 3. AJ'!P7*'Hilfsblatt 3. AJ'!Q7+'Hilfsblatt 3. AJ'!R7*'Hilfsblatt 3. AJ'!S7+'Hilfsblatt 3. AJ'!T7*'Hilfsblatt 3. AJ'!U7)/L7</f>
        <v>#DIV/0!</v>
      </c>
    </row>
    <row r="8" spans="1:13" x14ac:dyDescent="0.25">
      <c r="A8" s="167" t="s">
        <v>73</v>
      </c>
      <c r="B8" s="77" t="str">
        <f>IF(B$4=SOLL!$B$4,TNBa!$H9,IF('3. Ausbildungsjahr'!B$4=SOLL!$C$4,KSMf!$H9,IF('3. Ausbildungsjahr'!B$4=SOLL!$D$4,SOLL!$D$7,IF('3. Ausbildungsjahr'!B$4=SOLL!$E$4,TNBi!$H9,IF('3. Ausbildungsjahr'!B$4=SOLL!$F$4,'TEBa 1&amp;2'!$H9,IF('3. Ausbildungsjahr'!B$4=SOLL!$G$4,'TEBa 3&amp;4'!$H9,IF('3. Ausbildungsjahr'!B$4=SOLL!$H$4,'KSM WA'!$H9,IF('3. Ausbildungsjahr'!B$4=SOLL!$I$4,KSMl!$H9,IF('3. Ausbildungsjahr'!B$4=SOLL!$J$4,#REF!,IF('3. Ausbildungsjahr'!B$4=SOLL!$K$4,'PPC-H'!$H9,IF('3. Ausbildungsjahr'!B$4=SOLL!$L$4,'PPC-K'!$H9,IF(B$4=SOLL!$N$4,"-",IF('3. Ausbildungsjahr'!B$4=SOLL!$M$4,Zielbogen!$H9,"")))))))))))))</f>
        <v>-</v>
      </c>
      <c r="C8" s="77" t="str">
        <f>IF(C$4=SOLL!$B$4,TNBa!$H9,IF('3. Ausbildungsjahr'!C$4=SOLL!$C$4,KSMf!$H9,IF('3. Ausbildungsjahr'!C$4=SOLL!$D$4,SOLL!$D$7,IF('3. Ausbildungsjahr'!C$4=SOLL!$E$4,TNBi!$H9,IF('3. Ausbildungsjahr'!C$4=SOLL!$F$4,'TEBa 1&amp;2'!$H9,IF('3. Ausbildungsjahr'!C$4=SOLL!$G$4,'TEBa 3&amp;4'!$H9,IF('3. Ausbildungsjahr'!C$4=SOLL!$H$4,'KSM WA'!$H9,IF('3. Ausbildungsjahr'!C$4=SOLL!$I$4,KSMl!$H9,IF('3. Ausbildungsjahr'!C$4=SOLL!$J$4,#REF!,IF('3. Ausbildungsjahr'!C$4=SOLL!$K$4,'PPC-H'!$H9,IF('3. Ausbildungsjahr'!C$4=SOLL!$L$4,'PPC-K'!$H9,IF(C$4=SOLL!$N$4,"-",IF('3. Ausbildungsjahr'!C$4=SOLL!$M$4,Zielbogen!$H9,"")))))))))))))</f>
        <v>-</v>
      </c>
      <c r="D8" s="77" t="str">
        <f>IF(D$4=SOLL!$B$4,TNBa!$H9,IF('3. Ausbildungsjahr'!D$4=SOLL!$C$4,KSMf!$H9,IF('3. Ausbildungsjahr'!D$4=SOLL!$D$4,SOLL!$D$7,IF('3. Ausbildungsjahr'!D$4=SOLL!$E$4,TNBi!$H9,IF('3. Ausbildungsjahr'!D$4=SOLL!$F$4,'TEBa 1&amp;2'!$H9,IF('3. Ausbildungsjahr'!D$4=SOLL!$G$4,'TEBa 3&amp;4'!$H9,IF('3. Ausbildungsjahr'!D$4=SOLL!$H$4,'KSM WA'!$H9,IF('3. Ausbildungsjahr'!D$4=SOLL!$I$4,KSMl!$H9,IF('3. Ausbildungsjahr'!D$4=SOLL!$J$4,#REF!,IF('3. Ausbildungsjahr'!D$4=SOLL!$K$4,'PPC-H'!$H9,IF('3. Ausbildungsjahr'!D$4=SOLL!$L$4,'PPC-K'!$H9,IF(D$4=SOLL!$N$4,"-",IF('3. Ausbildungsjahr'!D$4=SOLL!$M$4,Zielbogen!$H9,"")))))))))))))</f>
        <v>-</v>
      </c>
      <c r="E8" s="77" t="str">
        <f>IF(E$4=SOLL!$B$4,TNBa!$H9,IF('3. Ausbildungsjahr'!E$4=SOLL!$C$4,KSMf!$H9,IF('3. Ausbildungsjahr'!E$4=SOLL!$D$4,SOLL!$D$7,IF('3. Ausbildungsjahr'!E$4=SOLL!$E$4,TNBi!$H9,IF('3. Ausbildungsjahr'!E$4=SOLL!$F$4,'TEBa 1&amp;2'!$H9,IF('3. Ausbildungsjahr'!E$4=SOLL!$G$4,'TEBa 3&amp;4'!$H9,IF('3. Ausbildungsjahr'!E$4=SOLL!$H$4,'KSM WA'!$H9,IF('3. Ausbildungsjahr'!E$4=SOLL!$I$4,KSMl!$H9,IF('3. Ausbildungsjahr'!E$4=SOLL!$J$4,#REF!,IF('3. Ausbildungsjahr'!E$4=SOLL!$K$4,'PPC-H'!$H9,IF('3. Ausbildungsjahr'!E$4=SOLL!$L$4,'PPC-K'!$H9,IF(E$4=SOLL!$N$4,"-",IF('3. Ausbildungsjahr'!E$4=SOLL!$M$4,Zielbogen!$H9,"")))))))))))))</f>
        <v>-</v>
      </c>
      <c r="F8" s="77" t="str">
        <f>IF(F$4=SOLL!$B$4,TNBa!$H9,IF('3. Ausbildungsjahr'!F$4=SOLL!$C$4,KSMf!$H9,IF('3. Ausbildungsjahr'!F$4=SOLL!$D$4,SOLL!$D$7,IF('3. Ausbildungsjahr'!F$4=SOLL!$E$4,TNBi!$H9,IF('3. Ausbildungsjahr'!F$4=SOLL!$F$4,'TEBa 1&amp;2'!$H9,IF('3. Ausbildungsjahr'!F$4=SOLL!$G$4,'TEBa 3&amp;4'!$H9,IF('3. Ausbildungsjahr'!F$4=SOLL!$H$4,'KSM WA'!$H9,IF('3. Ausbildungsjahr'!F$4=SOLL!$I$4,KSMl!$H9,IF('3. Ausbildungsjahr'!F$4=SOLL!$J$4,#REF!,IF('3. Ausbildungsjahr'!F$4=SOLL!$K$4,'PPC-H'!$H9,IF('3. Ausbildungsjahr'!F$4=SOLL!$L$4,'PPC-K'!$H9,IF(F$4=SOLL!$N$4,"-",IF('3. Ausbildungsjahr'!F$4=SOLL!$M$4,Zielbogen!$H9,"")))))))))))))</f>
        <v>-</v>
      </c>
      <c r="G8" s="77" t="str">
        <f>IF(G$4=SOLL!$B$4,TNBa!$H9,IF('3. Ausbildungsjahr'!G$4=SOLL!$C$4,KSMf!$H9,IF('3. Ausbildungsjahr'!G$4=SOLL!$D$4,SOLL!$D$7,IF('3. Ausbildungsjahr'!G$4=SOLL!$E$4,TNBi!$H9,IF('3. Ausbildungsjahr'!G$4=SOLL!$F$4,'TEBa 1&amp;2'!$H9,IF('3. Ausbildungsjahr'!G$4=SOLL!$G$4,'TEBa 3&amp;4'!$H9,IF('3. Ausbildungsjahr'!G$4=SOLL!$H$4,'KSM WA'!$H9,IF('3. Ausbildungsjahr'!G$4=SOLL!$I$4,KSMl!$H9,IF('3. Ausbildungsjahr'!G$4=SOLL!$J$4,#REF!,IF('3. Ausbildungsjahr'!G$4=SOLL!$K$4,'PPC-H'!$H9,IF('3. Ausbildungsjahr'!G$4=SOLL!$L$4,'PPC-K'!$H9,IF(G$4=SOLL!$N$4,"-",IF('3. Ausbildungsjahr'!G$4=SOLL!$M$4,Zielbogen!$H9,"")))))))))))))</f>
        <v>-</v>
      </c>
      <c r="H8" s="77" t="str">
        <f>IF(H$4=SOLL!$B$4,TNBa!$H9,IF('3. Ausbildungsjahr'!H$4=SOLL!$C$4,KSMf!$H9,IF('3. Ausbildungsjahr'!H$4=SOLL!$D$4,SOLL!$D$7,IF('3. Ausbildungsjahr'!H$4=SOLL!$E$4,TNBi!$H9,IF('3. Ausbildungsjahr'!H$4=SOLL!$F$4,'TEBa 1&amp;2'!$H9,IF('3. Ausbildungsjahr'!H$4=SOLL!$G$4,'TEBa 3&amp;4'!$H9,IF('3. Ausbildungsjahr'!H$4=SOLL!$H$4,'KSM WA'!$H9,IF('3. Ausbildungsjahr'!H$4=SOLL!$I$4,KSMl!$H9,IF('3. Ausbildungsjahr'!H$4=SOLL!$J$4,#REF!,IF('3. Ausbildungsjahr'!H$4=SOLL!$K$4,'PPC-H'!$H9,IF('3. Ausbildungsjahr'!H$4=SOLL!$L$4,'PPC-K'!$H9,IF(H$4=SOLL!$N$4,"-",IF('3. Ausbildungsjahr'!H$4=SOLL!$M$4,Zielbogen!$H9,"")))))))))))))</f>
        <v>-</v>
      </c>
      <c r="I8" s="77" t="str">
        <f>IF(I$4=SOLL!$B$4,TNBa!$H9,IF('3. Ausbildungsjahr'!I$4=SOLL!$C$4,KSMf!$H9,IF('3. Ausbildungsjahr'!I$4=SOLL!$D$4,SOLL!$D$7,IF('3. Ausbildungsjahr'!I$4=SOLL!$E$4,TNBi!$H9,IF('3. Ausbildungsjahr'!I$4=SOLL!$F$4,'TEBa 1&amp;2'!$H9,IF('3. Ausbildungsjahr'!I$4=SOLL!$G$4,'TEBa 3&amp;4'!$H9,IF('3. Ausbildungsjahr'!I$4=SOLL!$H$4,'KSM WA'!$H9,IF('3. Ausbildungsjahr'!I$4=SOLL!$I$4,KSMl!$H9,IF('3. Ausbildungsjahr'!I$4=SOLL!$J$4,#REF!,IF('3. Ausbildungsjahr'!I$4=SOLL!$K$4,'PPC-H'!$H9,IF('3. Ausbildungsjahr'!I$4=SOLL!$L$4,'PPC-K'!$H9,IF(I$4=SOLL!$N$4,"-",IF('3. Ausbildungsjahr'!I$4=SOLL!$M$4,Zielbogen!$H9,"")))))))))))))</f>
        <v>-</v>
      </c>
      <c r="J8" s="77" t="str">
        <f>IF(J$4=SOLL!$B$4,TNBa!$H9,IF('3. Ausbildungsjahr'!J$4=SOLL!$C$4,KSMf!$H9,IF('3. Ausbildungsjahr'!J$4=SOLL!$D$4,SOLL!$D$7,IF('3. Ausbildungsjahr'!J$4=SOLL!$E$4,TNBi!$H9,IF('3. Ausbildungsjahr'!J$4=SOLL!$F$4,'TEBa 1&amp;2'!$H9,IF('3. Ausbildungsjahr'!J$4=SOLL!$G$4,'TEBa 3&amp;4'!$H9,IF('3. Ausbildungsjahr'!J$4=SOLL!$H$4,'KSM WA'!$H9,IF('3. Ausbildungsjahr'!J$4=SOLL!$I$4,KSMl!$H9,IF('3. Ausbildungsjahr'!J$4=SOLL!$J$4,#REF!,IF('3. Ausbildungsjahr'!J$4=SOLL!$K$4,'PPC-H'!$H9,IF('3. Ausbildungsjahr'!J$4=SOLL!$L$4,'PPC-K'!$H9,IF(J$4=SOLL!$N$4,"-",IF('3. Ausbildungsjahr'!J$4=SOLL!$M$4,Zielbogen!$H9,"")))))))))))))</f>
        <v>-</v>
      </c>
      <c r="K8" s="77" t="str">
        <f>IF(K$4=SOLL!$B$4,TNBa!$H9,IF('3. Ausbildungsjahr'!K$4=SOLL!$C$4,KSMf!$H9,IF('3. Ausbildungsjahr'!K$4=SOLL!$D$4,SOLL!$D$7,IF('3. Ausbildungsjahr'!K$4=SOLL!$E$4,TNBi!$H9,IF('3. Ausbildungsjahr'!K$4=SOLL!$F$4,'TEBa 1&amp;2'!$H9,IF('3. Ausbildungsjahr'!K$4=SOLL!$G$4,'TEBa 3&amp;4'!$H9,IF('3. Ausbildungsjahr'!K$4=SOLL!$H$4,'KSM WA'!$H9,IF('3. Ausbildungsjahr'!K$4=SOLL!$I$4,KSMl!$H9,IF('3. Ausbildungsjahr'!K$4=SOLL!$J$4,#REF!,IF('3. Ausbildungsjahr'!K$4=SOLL!$K$4,'PPC-H'!$H9,IF('3. Ausbildungsjahr'!K$4=SOLL!$L$4,'PPC-K'!$H9,IF(K$4=SOLL!$N$4,"-",IF('3. Ausbildungsjahr'!K$4=SOLL!$M$4,Zielbogen!$H9,"")))))))))))))</f>
        <v>-</v>
      </c>
      <c r="L8" s="12">
        <f>SUM('Hilfsblatt 3. AJ'!C8,'Hilfsblatt 3. AJ'!E8,'Hilfsblatt 3. AJ'!G8,'Hilfsblatt 3. AJ'!I8,'Hilfsblatt 3. AJ'!K8,'Hilfsblatt 3. AJ'!M8,'Hilfsblatt 3. AJ'!O8,'Hilfsblatt 3. AJ'!Q8,'Hilfsblatt 3. AJ'!S8,'Hilfsblatt 3. AJ'!U8)</f>
        <v>0</v>
      </c>
      <c r="M8" s="11" t="e">
        <f>('Hilfsblatt 3. AJ'!B8*'Hilfsblatt 3. AJ'!C8+'Hilfsblatt 3. AJ'!D8*'Hilfsblatt 3. AJ'!E8+'Hilfsblatt 3. AJ'!F8*'Hilfsblatt 3. AJ'!G8+'Hilfsblatt 3. AJ'!H8*'Hilfsblatt 3. AJ'!I8+'Hilfsblatt 3. AJ'!J8*'Hilfsblatt 3. AJ'!K8+'Hilfsblatt 3. AJ'!L8*'Hilfsblatt 3. AJ'!M8+'Hilfsblatt 3. AJ'!N8*'Hilfsblatt 3. AJ'!O8+'Hilfsblatt 3. AJ'!P8*'Hilfsblatt 3. AJ'!Q8+'Hilfsblatt 3. AJ'!R8*'Hilfsblatt 3. AJ'!S8+'Hilfsblatt 3. AJ'!T8*'Hilfsblatt 3. AJ'!U8)/L8</f>
        <v>#DIV/0!</v>
      </c>
    </row>
    <row r="9" spans="1:13" x14ac:dyDescent="0.25">
      <c r="A9" s="167" t="s">
        <v>74</v>
      </c>
      <c r="B9" s="77" t="str">
        <f>IF(B$4=SOLL!$B$4,TNBa!$H10,IF('3. Ausbildungsjahr'!B$4=SOLL!$C$4,KSMf!$H10,IF('3. Ausbildungsjahr'!B$4=SOLL!$D$4,SOLL!$D$7,IF('3. Ausbildungsjahr'!B$4=SOLL!$E$4,TNBi!$H10,IF('3. Ausbildungsjahr'!B$4=SOLL!$F$4,'TEBa 1&amp;2'!$H10,IF('3. Ausbildungsjahr'!B$4=SOLL!$G$4,'TEBa 3&amp;4'!$H10,IF('3. Ausbildungsjahr'!B$4=SOLL!$H$4,'KSM WA'!$H10,IF('3. Ausbildungsjahr'!B$4=SOLL!$I$4,KSMl!$H10,IF('3. Ausbildungsjahr'!B$4=SOLL!$J$4,#REF!,IF('3. Ausbildungsjahr'!B$4=SOLL!$K$4,'PPC-H'!$H10,IF('3. Ausbildungsjahr'!B$4=SOLL!$L$4,'PPC-K'!$H10,IF(B$4=SOLL!$N$4,"-",IF('3. Ausbildungsjahr'!B$4=SOLL!$M$4,Zielbogen!$H10,"")))))))))))))</f>
        <v>-</v>
      </c>
      <c r="C9" s="77" t="str">
        <f>IF(C$4=SOLL!$B$4,TNBa!$H10,IF('3. Ausbildungsjahr'!C$4=SOLL!$C$4,KSMf!$H10,IF('3. Ausbildungsjahr'!C$4=SOLL!$D$4,SOLL!$D$7,IF('3. Ausbildungsjahr'!C$4=SOLL!$E$4,TNBi!$H10,IF('3. Ausbildungsjahr'!C$4=SOLL!$F$4,'TEBa 1&amp;2'!$H10,IF('3. Ausbildungsjahr'!C$4=SOLL!$G$4,'TEBa 3&amp;4'!$H10,IF('3. Ausbildungsjahr'!C$4=SOLL!$H$4,'KSM WA'!$H10,IF('3. Ausbildungsjahr'!C$4=SOLL!$I$4,KSMl!$H10,IF('3. Ausbildungsjahr'!C$4=SOLL!$J$4,#REF!,IF('3. Ausbildungsjahr'!C$4=SOLL!$K$4,'PPC-H'!$H10,IF('3. Ausbildungsjahr'!C$4=SOLL!$L$4,'PPC-K'!$H10,IF(C$4=SOLL!$N$4,"-",IF('3. Ausbildungsjahr'!C$4=SOLL!$M$4,Zielbogen!$H10,"")))))))))))))</f>
        <v>-</v>
      </c>
      <c r="D9" s="77" t="str">
        <f>IF(D$4=SOLL!$B$4,TNBa!$H10,IF('3. Ausbildungsjahr'!D$4=SOLL!$C$4,KSMf!$H10,IF('3. Ausbildungsjahr'!D$4=SOLL!$D$4,SOLL!$D$7,IF('3. Ausbildungsjahr'!D$4=SOLL!$E$4,TNBi!$H10,IF('3. Ausbildungsjahr'!D$4=SOLL!$F$4,'TEBa 1&amp;2'!$H10,IF('3. Ausbildungsjahr'!D$4=SOLL!$G$4,'TEBa 3&amp;4'!$H10,IF('3. Ausbildungsjahr'!D$4=SOLL!$H$4,'KSM WA'!$H10,IF('3. Ausbildungsjahr'!D$4=SOLL!$I$4,KSMl!$H10,IF('3. Ausbildungsjahr'!D$4=SOLL!$J$4,#REF!,IF('3. Ausbildungsjahr'!D$4=SOLL!$K$4,'PPC-H'!$H10,IF('3. Ausbildungsjahr'!D$4=SOLL!$L$4,'PPC-K'!$H10,IF(D$4=SOLL!$N$4,"-",IF('3. Ausbildungsjahr'!D$4=SOLL!$M$4,Zielbogen!$H10,"")))))))))))))</f>
        <v>-</v>
      </c>
      <c r="E9" s="77" t="str">
        <f>IF(E$4=SOLL!$B$4,TNBa!$H10,IF('3. Ausbildungsjahr'!E$4=SOLL!$C$4,KSMf!$H10,IF('3. Ausbildungsjahr'!E$4=SOLL!$D$4,SOLL!$D$7,IF('3. Ausbildungsjahr'!E$4=SOLL!$E$4,TNBi!$H10,IF('3. Ausbildungsjahr'!E$4=SOLL!$F$4,'TEBa 1&amp;2'!$H10,IF('3. Ausbildungsjahr'!E$4=SOLL!$G$4,'TEBa 3&amp;4'!$H10,IF('3. Ausbildungsjahr'!E$4=SOLL!$H$4,'KSM WA'!$H10,IF('3. Ausbildungsjahr'!E$4=SOLL!$I$4,KSMl!$H10,IF('3. Ausbildungsjahr'!E$4=SOLL!$J$4,#REF!,IF('3. Ausbildungsjahr'!E$4=SOLL!$K$4,'PPC-H'!$H10,IF('3. Ausbildungsjahr'!E$4=SOLL!$L$4,'PPC-K'!$H10,IF(E$4=SOLL!$N$4,"-",IF('3. Ausbildungsjahr'!E$4=SOLL!$M$4,Zielbogen!$H10,"")))))))))))))</f>
        <v>-</v>
      </c>
      <c r="F9" s="77" t="str">
        <f>IF(F$4=SOLL!$B$4,TNBa!$H10,IF('3. Ausbildungsjahr'!F$4=SOLL!$C$4,KSMf!$H10,IF('3. Ausbildungsjahr'!F$4=SOLL!$D$4,SOLL!$D$7,IF('3. Ausbildungsjahr'!F$4=SOLL!$E$4,TNBi!$H10,IF('3. Ausbildungsjahr'!F$4=SOLL!$F$4,'TEBa 1&amp;2'!$H10,IF('3. Ausbildungsjahr'!F$4=SOLL!$G$4,'TEBa 3&amp;4'!$H10,IF('3. Ausbildungsjahr'!F$4=SOLL!$H$4,'KSM WA'!$H10,IF('3. Ausbildungsjahr'!F$4=SOLL!$I$4,KSMl!$H10,IF('3. Ausbildungsjahr'!F$4=SOLL!$J$4,#REF!,IF('3. Ausbildungsjahr'!F$4=SOLL!$K$4,'PPC-H'!$H10,IF('3. Ausbildungsjahr'!F$4=SOLL!$L$4,'PPC-K'!$H10,IF(F$4=SOLL!$N$4,"-",IF('3. Ausbildungsjahr'!F$4=SOLL!$M$4,Zielbogen!$H10,"")))))))))))))</f>
        <v>-</v>
      </c>
      <c r="G9" s="77" t="str">
        <f>IF(G$4=SOLL!$B$4,TNBa!$H10,IF('3. Ausbildungsjahr'!G$4=SOLL!$C$4,KSMf!$H10,IF('3. Ausbildungsjahr'!G$4=SOLL!$D$4,SOLL!$D$7,IF('3. Ausbildungsjahr'!G$4=SOLL!$E$4,TNBi!$H10,IF('3. Ausbildungsjahr'!G$4=SOLL!$F$4,'TEBa 1&amp;2'!$H10,IF('3. Ausbildungsjahr'!G$4=SOLL!$G$4,'TEBa 3&amp;4'!$H10,IF('3. Ausbildungsjahr'!G$4=SOLL!$H$4,'KSM WA'!$H10,IF('3. Ausbildungsjahr'!G$4=SOLL!$I$4,KSMl!$H10,IF('3. Ausbildungsjahr'!G$4=SOLL!$J$4,#REF!,IF('3. Ausbildungsjahr'!G$4=SOLL!$K$4,'PPC-H'!$H10,IF('3. Ausbildungsjahr'!G$4=SOLL!$L$4,'PPC-K'!$H10,IF(G$4=SOLL!$N$4,"-",IF('3. Ausbildungsjahr'!G$4=SOLL!$M$4,Zielbogen!$H10,"")))))))))))))</f>
        <v>-</v>
      </c>
      <c r="H9" s="77" t="str">
        <f>IF(H$4=SOLL!$B$4,TNBa!$H10,IF('3. Ausbildungsjahr'!H$4=SOLL!$C$4,KSMf!$H10,IF('3. Ausbildungsjahr'!H$4=SOLL!$D$4,SOLL!$D$7,IF('3. Ausbildungsjahr'!H$4=SOLL!$E$4,TNBi!$H10,IF('3. Ausbildungsjahr'!H$4=SOLL!$F$4,'TEBa 1&amp;2'!$H10,IF('3. Ausbildungsjahr'!H$4=SOLL!$G$4,'TEBa 3&amp;4'!$H10,IF('3. Ausbildungsjahr'!H$4=SOLL!$H$4,'KSM WA'!$H10,IF('3. Ausbildungsjahr'!H$4=SOLL!$I$4,KSMl!$H10,IF('3. Ausbildungsjahr'!H$4=SOLL!$J$4,#REF!,IF('3. Ausbildungsjahr'!H$4=SOLL!$K$4,'PPC-H'!$H10,IF('3. Ausbildungsjahr'!H$4=SOLL!$L$4,'PPC-K'!$H10,IF(H$4=SOLL!$N$4,"-",IF('3. Ausbildungsjahr'!H$4=SOLL!$M$4,Zielbogen!$H10,"")))))))))))))</f>
        <v>-</v>
      </c>
      <c r="I9" s="77" t="str">
        <f>IF(I$4=SOLL!$B$4,TNBa!$H10,IF('3. Ausbildungsjahr'!I$4=SOLL!$C$4,KSMf!$H10,IF('3. Ausbildungsjahr'!I$4=SOLL!$D$4,SOLL!$D$7,IF('3. Ausbildungsjahr'!I$4=SOLL!$E$4,TNBi!$H10,IF('3. Ausbildungsjahr'!I$4=SOLL!$F$4,'TEBa 1&amp;2'!$H10,IF('3. Ausbildungsjahr'!I$4=SOLL!$G$4,'TEBa 3&amp;4'!$H10,IF('3. Ausbildungsjahr'!I$4=SOLL!$H$4,'KSM WA'!$H10,IF('3. Ausbildungsjahr'!I$4=SOLL!$I$4,KSMl!$H10,IF('3. Ausbildungsjahr'!I$4=SOLL!$J$4,#REF!,IF('3. Ausbildungsjahr'!I$4=SOLL!$K$4,'PPC-H'!$H10,IF('3. Ausbildungsjahr'!I$4=SOLL!$L$4,'PPC-K'!$H10,IF(I$4=SOLL!$N$4,"-",IF('3. Ausbildungsjahr'!I$4=SOLL!$M$4,Zielbogen!$H10,"")))))))))))))</f>
        <v>-</v>
      </c>
      <c r="J9" s="77" t="str">
        <f>IF(J$4=SOLL!$B$4,TNBa!$H10,IF('3. Ausbildungsjahr'!J$4=SOLL!$C$4,KSMf!$H10,IF('3. Ausbildungsjahr'!J$4=SOLL!$D$4,SOLL!$D$7,IF('3. Ausbildungsjahr'!J$4=SOLL!$E$4,TNBi!$H10,IF('3. Ausbildungsjahr'!J$4=SOLL!$F$4,'TEBa 1&amp;2'!$H10,IF('3. Ausbildungsjahr'!J$4=SOLL!$G$4,'TEBa 3&amp;4'!$H10,IF('3. Ausbildungsjahr'!J$4=SOLL!$H$4,'KSM WA'!$H10,IF('3. Ausbildungsjahr'!J$4=SOLL!$I$4,KSMl!$H10,IF('3. Ausbildungsjahr'!J$4=SOLL!$J$4,#REF!,IF('3. Ausbildungsjahr'!J$4=SOLL!$K$4,'PPC-H'!$H10,IF('3. Ausbildungsjahr'!J$4=SOLL!$L$4,'PPC-K'!$H10,IF(J$4=SOLL!$N$4,"-",IF('3. Ausbildungsjahr'!J$4=SOLL!$M$4,Zielbogen!$H10,"")))))))))))))</f>
        <v>-</v>
      </c>
      <c r="K9" s="77" t="str">
        <f>IF(K$4=SOLL!$B$4,TNBa!$H10,IF('3. Ausbildungsjahr'!K$4=SOLL!$C$4,KSMf!$H10,IF('3. Ausbildungsjahr'!K$4=SOLL!$D$4,SOLL!$D$7,IF('3. Ausbildungsjahr'!K$4=SOLL!$E$4,TNBi!$H10,IF('3. Ausbildungsjahr'!K$4=SOLL!$F$4,'TEBa 1&amp;2'!$H10,IF('3. Ausbildungsjahr'!K$4=SOLL!$G$4,'TEBa 3&amp;4'!$H10,IF('3. Ausbildungsjahr'!K$4=SOLL!$H$4,'KSM WA'!$H10,IF('3. Ausbildungsjahr'!K$4=SOLL!$I$4,KSMl!$H10,IF('3. Ausbildungsjahr'!K$4=SOLL!$J$4,#REF!,IF('3. Ausbildungsjahr'!K$4=SOLL!$K$4,'PPC-H'!$H10,IF('3. Ausbildungsjahr'!K$4=SOLL!$L$4,'PPC-K'!$H10,IF(K$4=SOLL!$N$4,"-",IF('3. Ausbildungsjahr'!K$4=SOLL!$M$4,Zielbogen!$H10,"")))))))))))))</f>
        <v>-</v>
      </c>
      <c r="L9" s="12">
        <f>SUM('Hilfsblatt 3. AJ'!C9,'Hilfsblatt 3. AJ'!E9,'Hilfsblatt 3. AJ'!G9,'Hilfsblatt 3. AJ'!I9,'Hilfsblatt 3. AJ'!K9,'Hilfsblatt 3. AJ'!M9,'Hilfsblatt 3. AJ'!O9,'Hilfsblatt 3. AJ'!Q9,'Hilfsblatt 3. AJ'!S9,'Hilfsblatt 3. AJ'!U9)</f>
        <v>0</v>
      </c>
      <c r="M9" s="11" t="e">
        <f>('Hilfsblatt 3. AJ'!B9*'Hilfsblatt 3. AJ'!C9+'Hilfsblatt 3. AJ'!D9*'Hilfsblatt 3. AJ'!E9+'Hilfsblatt 3. AJ'!F9*'Hilfsblatt 3. AJ'!G9+'Hilfsblatt 3. AJ'!H9*'Hilfsblatt 3. AJ'!I9+'Hilfsblatt 3. AJ'!J9*'Hilfsblatt 3. AJ'!K9+'Hilfsblatt 3. AJ'!L9*'Hilfsblatt 3. AJ'!M9+'Hilfsblatt 3. AJ'!N9*'Hilfsblatt 3. AJ'!O9+'Hilfsblatt 3. AJ'!P9*'Hilfsblatt 3. AJ'!Q9+'Hilfsblatt 3. AJ'!R9*'Hilfsblatt 3. AJ'!S9+'Hilfsblatt 3. AJ'!T9*'Hilfsblatt 3. AJ'!U9)/L9</f>
        <v>#DIV/0!</v>
      </c>
    </row>
    <row r="10" spans="1:13" x14ac:dyDescent="0.25">
      <c r="A10" s="167" t="s">
        <v>45</v>
      </c>
      <c r="B10" s="77" t="str">
        <f>IF(B$4=SOLL!$B$4,TNBa!$H11,IF('3. Ausbildungsjahr'!B$4=SOLL!$C$4,KSMf!$H11,IF('3. Ausbildungsjahr'!B$4=SOLL!$D$4,SOLL!$D$7,IF('3. Ausbildungsjahr'!B$4=SOLL!$E$4,TNBi!$H11,IF('3. Ausbildungsjahr'!B$4=SOLL!$F$4,'TEBa 1&amp;2'!$H11,IF('3. Ausbildungsjahr'!B$4=SOLL!$G$4,'TEBa 3&amp;4'!$H11,IF('3. Ausbildungsjahr'!B$4=SOLL!$H$4,'KSM WA'!$H11,IF('3. Ausbildungsjahr'!B$4=SOLL!$I$4,KSMl!$H11,IF('3. Ausbildungsjahr'!B$4=SOLL!$J$4,#REF!,IF('3. Ausbildungsjahr'!B$4=SOLL!$K$4,'PPC-H'!$H11,IF('3. Ausbildungsjahr'!B$4=SOLL!$L$4,'PPC-K'!$H11,IF(B$4=SOLL!$N$4,"-",IF('3. Ausbildungsjahr'!B$4=SOLL!$M$4,Zielbogen!$H11,"")))))))))))))</f>
        <v>-</v>
      </c>
      <c r="C10" s="77" t="str">
        <f>IF(C$4=SOLL!$B$4,TNBa!$H11,IF('3. Ausbildungsjahr'!C$4=SOLL!$C$4,KSMf!$H11,IF('3. Ausbildungsjahr'!C$4=SOLL!$D$4,SOLL!$D$7,IF('3. Ausbildungsjahr'!C$4=SOLL!$E$4,TNBi!$H11,IF('3. Ausbildungsjahr'!C$4=SOLL!$F$4,'TEBa 1&amp;2'!$H11,IF('3. Ausbildungsjahr'!C$4=SOLL!$G$4,'TEBa 3&amp;4'!$H11,IF('3. Ausbildungsjahr'!C$4=SOLL!$H$4,'KSM WA'!$H11,IF('3. Ausbildungsjahr'!C$4=SOLL!$I$4,KSMl!$H11,IF('3. Ausbildungsjahr'!C$4=SOLL!$J$4,#REF!,IF('3. Ausbildungsjahr'!C$4=SOLL!$K$4,'PPC-H'!$H11,IF('3. Ausbildungsjahr'!C$4=SOLL!$L$4,'PPC-K'!$H11,IF(C$4=SOLL!$N$4,"-",IF('3. Ausbildungsjahr'!C$4=SOLL!$M$4,Zielbogen!$H11,"")))))))))))))</f>
        <v>-</v>
      </c>
      <c r="D10" s="77" t="str">
        <f>IF(D$4=SOLL!$B$4,TNBa!$H11,IF('3. Ausbildungsjahr'!D$4=SOLL!$C$4,KSMf!$H11,IF('3. Ausbildungsjahr'!D$4=SOLL!$D$4,SOLL!$D$7,IF('3. Ausbildungsjahr'!D$4=SOLL!$E$4,TNBi!$H11,IF('3. Ausbildungsjahr'!D$4=SOLL!$F$4,'TEBa 1&amp;2'!$H11,IF('3. Ausbildungsjahr'!D$4=SOLL!$G$4,'TEBa 3&amp;4'!$H11,IF('3. Ausbildungsjahr'!D$4=SOLL!$H$4,'KSM WA'!$H11,IF('3. Ausbildungsjahr'!D$4=SOLL!$I$4,KSMl!$H11,IF('3. Ausbildungsjahr'!D$4=SOLL!$J$4,#REF!,IF('3. Ausbildungsjahr'!D$4=SOLL!$K$4,'PPC-H'!$H11,IF('3. Ausbildungsjahr'!D$4=SOLL!$L$4,'PPC-K'!$H11,IF(D$4=SOLL!$N$4,"-",IF('3. Ausbildungsjahr'!D$4=SOLL!$M$4,Zielbogen!$H11,"")))))))))))))</f>
        <v>-</v>
      </c>
      <c r="E10" s="77" t="str">
        <f>IF(E$4=SOLL!$B$4,TNBa!$H11,IF('3. Ausbildungsjahr'!E$4=SOLL!$C$4,KSMf!$H11,IF('3. Ausbildungsjahr'!E$4=SOLL!$D$4,SOLL!$D$7,IF('3. Ausbildungsjahr'!E$4=SOLL!$E$4,TNBi!$H11,IF('3. Ausbildungsjahr'!E$4=SOLL!$F$4,'TEBa 1&amp;2'!$H11,IF('3. Ausbildungsjahr'!E$4=SOLL!$G$4,'TEBa 3&amp;4'!$H11,IF('3. Ausbildungsjahr'!E$4=SOLL!$H$4,'KSM WA'!$H11,IF('3. Ausbildungsjahr'!E$4=SOLL!$I$4,KSMl!$H11,IF('3. Ausbildungsjahr'!E$4=SOLL!$J$4,#REF!,IF('3. Ausbildungsjahr'!E$4=SOLL!$K$4,'PPC-H'!$H11,IF('3. Ausbildungsjahr'!E$4=SOLL!$L$4,'PPC-K'!$H11,IF(E$4=SOLL!$N$4,"-",IF('3. Ausbildungsjahr'!E$4=SOLL!$M$4,Zielbogen!$H11,"")))))))))))))</f>
        <v>-</v>
      </c>
      <c r="F10" s="77" t="str">
        <f>IF(F$4=SOLL!$B$4,TNBa!$H11,IF('3. Ausbildungsjahr'!F$4=SOLL!$C$4,KSMf!$H11,IF('3. Ausbildungsjahr'!F$4=SOLL!$D$4,SOLL!$D$7,IF('3. Ausbildungsjahr'!F$4=SOLL!$E$4,TNBi!$H11,IF('3. Ausbildungsjahr'!F$4=SOLL!$F$4,'TEBa 1&amp;2'!$H11,IF('3. Ausbildungsjahr'!F$4=SOLL!$G$4,'TEBa 3&amp;4'!$H11,IF('3. Ausbildungsjahr'!F$4=SOLL!$H$4,'KSM WA'!$H11,IF('3. Ausbildungsjahr'!F$4=SOLL!$I$4,KSMl!$H11,IF('3. Ausbildungsjahr'!F$4=SOLL!$J$4,#REF!,IF('3. Ausbildungsjahr'!F$4=SOLL!$K$4,'PPC-H'!$H11,IF('3. Ausbildungsjahr'!F$4=SOLL!$L$4,'PPC-K'!$H11,IF(F$4=SOLL!$N$4,"-",IF('3. Ausbildungsjahr'!F$4=SOLL!$M$4,Zielbogen!$H11,"")))))))))))))</f>
        <v>-</v>
      </c>
      <c r="G10" s="77" t="str">
        <f>IF(G$4=SOLL!$B$4,TNBa!$H11,IF('3. Ausbildungsjahr'!G$4=SOLL!$C$4,KSMf!$H11,IF('3. Ausbildungsjahr'!G$4=SOLL!$D$4,SOLL!$D$7,IF('3. Ausbildungsjahr'!G$4=SOLL!$E$4,TNBi!$H11,IF('3. Ausbildungsjahr'!G$4=SOLL!$F$4,'TEBa 1&amp;2'!$H11,IF('3. Ausbildungsjahr'!G$4=SOLL!$G$4,'TEBa 3&amp;4'!$H11,IF('3. Ausbildungsjahr'!G$4=SOLL!$H$4,'KSM WA'!$H11,IF('3. Ausbildungsjahr'!G$4=SOLL!$I$4,KSMl!$H11,IF('3. Ausbildungsjahr'!G$4=SOLL!$J$4,#REF!,IF('3. Ausbildungsjahr'!G$4=SOLL!$K$4,'PPC-H'!$H11,IF('3. Ausbildungsjahr'!G$4=SOLL!$L$4,'PPC-K'!$H11,IF(G$4=SOLL!$N$4,"-",IF('3. Ausbildungsjahr'!G$4=SOLL!$M$4,Zielbogen!$H11,"")))))))))))))</f>
        <v>-</v>
      </c>
      <c r="H10" s="77" t="str">
        <f>IF(H$4=SOLL!$B$4,TNBa!$H11,IF('3. Ausbildungsjahr'!H$4=SOLL!$C$4,KSMf!$H11,IF('3. Ausbildungsjahr'!H$4=SOLL!$D$4,SOLL!$D$7,IF('3. Ausbildungsjahr'!H$4=SOLL!$E$4,TNBi!$H11,IF('3. Ausbildungsjahr'!H$4=SOLL!$F$4,'TEBa 1&amp;2'!$H11,IF('3. Ausbildungsjahr'!H$4=SOLL!$G$4,'TEBa 3&amp;4'!$H11,IF('3. Ausbildungsjahr'!H$4=SOLL!$H$4,'KSM WA'!$H11,IF('3. Ausbildungsjahr'!H$4=SOLL!$I$4,KSMl!$H11,IF('3. Ausbildungsjahr'!H$4=SOLL!$J$4,#REF!,IF('3. Ausbildungsjahr'!H$4=SOLL!$K$4,'PPC-H'!$H11,IF('3. Ausbildungsjahr'!H$4=SOLL!$L$4,'PPC-K'!$H11,IF(H$4=SOLL!$N$4,"-",IF('3. Ausbildungsjahr'!H$4=SOLL!$M$4,Zielbogen!$H11,"")))))))))))))</f>
        <v>-</v>
      </c>
      <c r="I10" s="77" t="str">
        <f>IF(I$4=SOLL!$B$4,TNBa!$H11,IF('3. Ausbildungsjahr'!I$4=SOLL!$C$4,KSMf!$H11,IF('3. Ausbildungsjahr'!I$4=SOLL!$D$4,SOLL!$D$7,IF('3. Ausbildungsjahr'!I$4=SOLL!$E$4,TNBi!$H11,IF('3. Ausbildungsjahr'!I$4=SOLL!$F$4,'TEBa 1&amp;2'!$H11,IF('3. Ausbildungsjahr'!I$4=SOLL!$G$4,'TEBa 3&amp;4'!$H11,IF('3. Ausbildungsjahr'!I$4=SOLL!$H$4,'KSM WA'!$H11,IF('3. Ausbildungsjahr'!I$4=SOLL!$I$4,KSMl!$H11,IF('3. Ausbildungsjahr'!I$4=SOLL!$J$4,#REF!,IF('3. Ausbildungsjahr'!I$4=SOLL!$K$4,'PPC-H'!$H11,IF('3. Ausbildungsjahr'!I$4=SOLL!$L$4,'PPC-K'!$H11,IF(I$4=SOLL!$N$4,"-",IF('3. Ausbildungsjahr'!I$4=SOLL!$M$4,Zielbogen!$H11,"")))))))))))))</f>
        <v>-</v>
      </c>
      <c r="J10" s="77" t="str">
        <f>IF(J$4=SOLL!$B$4,TNBa!$H11,IF('3. Ausbildungsjahr'!J$4=SOLL!$C$4,KSMf!$H11,IF('3. Ausbildungsjahr'!J$4=SOLL!$D$4,SOLL!$D$7,IF('3. Ausbildungsjahr'!J$4=SOLL!$E$4,TNBi!$H11,IF('3. Ausbildungsjahr'!J$4=SOLL!$F$4,'TEBa 1&amp;2'!$H11,IF('3. Ausbildungsjahr'!J$4=SOLL!$G$4,'TEBa 3&amp;4'!$H11,IF('3. Ausbildungsjahr'!J$4=SOLL!$H$4,'KSM WA'!$H11,IF('3. Ausbildungsjahr'!J$4=SOLL!$I$4,KSMl!$H11,IF('3. Ausbildungsjahr'!J$4=SOLL!$J$4,#REF!,IF('3. Ausbildungsjahr'!J$4=SOLL!$K$4,'PPC-H'!$H11,IF('3. Ausbildungsjahr'!J$4=SOLL!$L$4,'PPC-K'!$H11,IF(J$4=SOLL!$N$4,"-",IF('3. Ausbildungsjahr'!J$4=SOLL!$M$4,Zielbogen!$H11,"")))))))))))))</f>
        <v>-</v>
      </c>
      <c r="K10" s="77" t="str">
        <f>IF(K$4=SOLL!$B$4,TNBa!$H11,IF('3. Ausbildungsjahr'!K$4=SOLL!$C$4,KSMf!$H11,IF('3. Ausbildungsjahr'!K$4=SOLL!$D$4,SOLL!$D$7,IF('3. Ausbildungsjahr'!K$4=SOLL!$E$4,TNBi!$H11,IF('3. Ausbildungsjahr'!K$4=SOLL!$F$4,'TEBa 1&amp;2'!$H11,IF('3. Ausbildungsjahr'!K$4=SOLL!$G$4,'TEBa 3&amp;4'!$H11,IF('3. Ausbildungsjahr'!K$4=SOLL!$H$4,'KSM WA'!$H11,IF('3. Ausbildungsjahr'!K$4=SOLL!$I$4,KSMl!$H11,IF('3. Ausbildungsjahr'!K$4=SOLL!$J$4,#REF!,IF('3. Ausbildungsjahr'!K$4=SOLL!$K$4,'PPC-H'!$H11,IF('3. Ausbildungsjahr'!K$4=SOLL!$L$4,'PPC-K'!$H11,IF(K$4=SOLL!$N$4,"-",IF('3. Ausbildungsjahr'!K$4=SOLL!$M$4,Zielbogen!$H11,"")))))))))))))</f>
        <v>-</v>
      </c>
      <c r="L10" s="12">
        <f>SUM('Hilfsblatt 3. AJ'!C10,'Hilfsblatt 3. AJ'!E10,'Hilfsblatt 3. AJ'!G10,'Hilfsblatt 3. AJ'!I10,'Hilfsblatt 3. AJ'!K10,'Hilfsblatt 3. AJ'!M10,'Hilfsblatt 3. AJ'!O10,'Hilfsblatt 3. AJ'!Q10,'Hilfsblatt 3. AJ'!S10,'Hilfsblatt 3. AJ'!U10)</f>
        <v>0</v>
      </c>
      <c r="M10" s="11" t="e">
        <f>('Hilfsblatt 3. AJ'!B10*'Hilfsblatt 3. AJ'!C10+'Hilfsblatt 3. AJ'!D10*'Hilfsblatt 3. AJ'!E10+'Hilfsblatt 3. AJ'!F10*'Hilfsblatt 3. AJ'!G10+'Hilfsblatt 3. AJ'!H10*'Hilfsblatt 3. AJ'!I10+'Hilfsblatt 3. AJ'!J10*'Hilfsblatt 3. AJ'!K10+'Hilfsblatt 3. AJ'!L10*'Hilfsblatt 3. AJ'!M10+'Hilfsblatt 3. AJ'!N10*'Hilfsblatt 3. AJ'!O10+'Hilfsblatt 3. AJ'!P10*'Hilfsblatt 3. AJ'!Q10+'Hilfsblatt 3. AJ'!R10*'Hilfsblatt 3. AJ'!S10+'Hilfsblatt 3. AJ'!T10*'Hilfsblatt 3. AJ'!U10)/L10</f>
        <v>#DIV/0!</v>
      </c>
    </row>
    <row r="11" spans="1:13" x14ac:dyDescent="0.25">
      <c r="A11" s="167" t="s">
        <v>46</v>
      </c>
      <c r="B11" s="77" t="str">
        <f>IF(B$4=SOLL!$B$4,TNBa!$H12,IF('3. Ausbildungsjahr'!B$4=SOLL!$C$4,KSMf!$H12,IF('3. Ausbildungsjahr'!B$4=SOLL!$D$4,TNFs!$H$9,IF('3. Ausbildungsjahr'!B$4=SOLL!$E$4,TNBi!$H12,IF('3. Ausbildungsjahr'!B$4=SOLL!$F$4,'TEBa 1&amp;2'!$H12,IF('3. Ausbildungsjahr'!B$4=SOLL!$G$4,'TEBa 3&amp;4'!$H12,IF('3. Ausbildungsjahr'!B$4=SOLL!$H$4,'KSM WA'!$H12,IF('3. Ausbildungsjahr'!B$4=SOLL!$I$4,KSMl!$H12,IF('3. Ausbildungsjahr'!B$4=SOLL!$J$4,#REF!,IF('3. Ausbildungsjahr'!B$4=SOLL!$K$4,'PPC-H'!$H12,IF('3. Ausbildungsjahr'!B$4=SOLL!$L$4,'PPC-K'!$H12,IF(B$4=SOLL!$N$4,"-",IF('3. Ausbildungsjahr'!B$4=SOLL!$M$4,Zielbogen!$H12,"")))))))))))))</f>
        <v>-</v>
      </c>
      <c r="C11" s="77" t="str">
        <f>IF(C$4=SOLL!$B$4,TNBa!$H12,IF('3. Ausbildungsjahr'!C$4=SOLL!$C$4,KSMf!$H12,IF('3. Ausbildungsjahr'!C$4=SOLL!$D$4,TNFs!$H$9,IF('3. Ausbildungsjahr'!C$4=SOLL!$E$4,TNBi!$H12,IF('3. Ausbildungsjahr'!C$4=SOLL!$F$4,'TEBa 1&amp;2'!$H12,IF('3. Ausbildungsjahr'!C$4=SOLL!$G$4,'TEBa 3&amp;4'!$H12,IF('3. Ausbildungsjahr'!C$4=SOLL!$H$4,'KSM WA'!$H12,IF('3. Ausbildungsjahr'!C$4=SOLL!$I$4,KSMl!$H12,IF('3. Ausbildungsjahr'!C$4=SOLL!$J$4,#REF!,IF('3. Ausbildungsjahr'!C$4=SOLL!$K$4,'PPC-H'!$H12,IF('3. Ausbildungsjahr'!C$4=SOLL!$L$4,'PPC-K'!$H12,IF(C$4=SOLL!$N$4,"-",IF('3. Ausbildungsjahr'!C$4=SOLL!$M$4,Zielbogen!$H12,"")))))))))))))</f>
        <v>-</v>
      </c>
      <c r="D11" s="77" t="str">
        <f>IF(D$4=SOLL!$B$4,TNBa!$H12,IF('3. Ausbildungsjahr'!D$4=SOLL!$C$4,KSMf!$H12,IF('3. Ausbildungsjahr'!D$4=SOLL!$D$4,TNFs!$H$9,IF('3. Ausbildungsjahr'!D$4=SOLL!$E$4,TNBi!$H12,IF('3. Ausbildungsjahr'!D$4=SOLL!$F$4,'TEBa 1&amp;2'!$H12,IF('3. Ausbildungsjahr'!D$4=SOLL!$G$4,'TEBa 3&amp;4'!$H12,IF('3. Ausbildungsjahr'!D$4=SOLL!$H$4,'KSM WA'!$H12,IF('3. Ausbildungsjahr'!D$4=SOLL!$I$4,KSMl!$H12,IF('3. Ausbildungsjahr'!D$4=SOLL!$J$4,#REF!,IF('3. Ausbildungsjahr'!D$4=SOLL!$K$4,'PPC-H'!$H12,IF('3. Ausbildungsjahr'!D$4=SOLL!$L$4,'PPC-K'!$H12,IF(D$4=SOLL!$N$4,"-",IF('3. Ausbildungsjahr'!D$4=SOLL!$M$4,Zielbogen!$H12,"")))))))))))))</f>
        <v>-</v>
      </c>
      <c r="E11" s="77" t="str">
        <f>IF(E$4=SOLL!$B$4,TNBa!$H12,IF('3. Ausbildungsjahr'!E$4=SOLL!$C$4,KSMf!$H12,IF('3. Ausbildungsjahr'!E$4=SOLL!$D$4,TNFs!$H$9,IF('3. Ausbildungsjahr'!E$4=SOLL!$E$4,TNBi!$H12,IF('3. Ausbildungsjahr'!E$4=SOLL!$F$4,'TEBa 1&amp;2'!$H12,IF('3. Ausbildungsjahr'!E$4=SOLL!$G$4,'TEBa 3&amp;4'!$H12,IF('3. Ausbildungsjahr'!E$4=SOLL!$H$4,'KSM WA'!$H12,IF('3. Ausbildungsjahr'!E$4=SOLL!$I$4,KSMl!$H12,IF('3. Ausbildungsjahr'!E$4=SOLL!$J$4,#REF!,IF('3. Ausbildungsjahr'!E$4=SOLL!$K$4,'PPC-H'!$H12,IF('3. Ausbildungsjahr'!E$4=SOLL!$L$4,'PPC-K'!$H12,IF(E$4=SOLL!$N$4,"-",IF('3. Ausbildungsjahr'!E$4=SOLL!$M$4,Zielbogen!$H12,"")))))))))))))</f>
        <v>-</v>
      </c>
      <c r="F11" s="77" t="str">
        <f>IF(F$4=SOLL!$B$4,TNBa!$H12,IF('3. Ausbildungsjahr'!F$4=SOLL!$C$4,KSMf!$H12,IF('3. Ausbildungsjahr'!F$4=SOLL!$D$4,TNFs!$H$9,IF('3. Ausbildungsjahr'!F$4=SOLL!$E$4,TNBi!$H12,IF('3. Ausbildungsjahr'!F$4=SOLL!$F$4,'TEBa 1&amp;2'!$H12,IF('3. Ausbildungsjahr'!F$4=SOLL!$G$4,'TEBa 3&amp;4'!$H12,IF('3. Ausbildungsjahr'!F$4=SOLL!$H$4,'KSM WA'!$H12,IF('3. Ausbildungsjahr'!F$4=SOLL!$I$4,KSMl!$H12,IF('3. Ausbildungsjahr'!F$4=SOLL!$J$4,#REF!,IF('3. Ausbildungsjahr'!F$4=SOLL!$K$4,'PPC-H'!$H12,IF('3. Ausbildungsjahr'!F$4=SOLL!$L$4,'PPC-K'!$H12,IF(F$4=SOLL!$N$4,"-",IF('3. Ausbildungsjahr'!F$4=SOLL!$M$4,Zielbogen!$H12,"")))))))))))))</f>
        <v>-</v>
      </c>
      <c r="G11" s="77" t="str">
        <f>IF(G$4=SOLL!$B$4,TNBa!$H12,IF('3. Ausbildungsjahr'!G$4=SOLL!$C$4,KSMf!$H12,IF('3. Ausbildungsjahr'!G$4=SOLL!$D$4,TNFs!$H$9,IF('3. Ausbildungsjahr'!G$4=SOLL!$E$4,TNBi!$H12,IF('3. Ausbildungsjahr'!G$4=SOLL!$F$4,'TEBa 1&amp;2'!$H12,IF('3. Ausbildungsjahr'!G$4=SOLL!$G$4,'TEBa 3&amp;4'!$H12,IF('3. Ausbildungsjahr'!G$4=SOLL!$H$4,'KSM WA'!$H12,IF('3. Ausbildungsjahr'!G$4=SOLL!$I$4,KSMl!$H12,IF('3. Ausbildungsjahr'!G$4=SOLL!$J$4,#REF!,IF('3. Ausbildungsjahr'!G$4=SOLL!$K$4,'PPC-H'!$H12,IF('3. Ausbildungsjahr'!G$4=SOLL!$L$4,'PPC-K'!$H12,IF(G$4=SOLL!$N$4,"-",IF('3. Ausbildungsjahr'!G$4=SOLL!$M$4,Zielbogen!$H12,"")))))))))))))</f>
        <v>-</v>
      </c>
      <c r="H11" s="77" t="str">
        <f>IF(H$4=SOLL!$B$4,TNBa!$H12,IF('3. Ausbildungsjahr'!H$4=SOLL!$C$4,KSMf!$H12,IF('3. Ausbildungsjahr'!H$4=SOLL!$D$4,TNFs!$H$9,IF('3. Ausbildungsjahr'!H$4=SOLL!$E$4,TNBi!$H12,IF('3. Ausbildungsjahr'!H$4=SOLL!$F$4,'TEBa 1&amp;2'!$H12,IF('3. Ausbildungsjahr'!H$4=SOLL!$G$4,'TEBa 3&amp;4'!$H12,IF('3. Ausbildungsjahr'!H$4=SOLL!$H$4,'KSM WA'!$H12,IF('3. Ausbildungsjahr'!H$4=SOLL!$I$4,KSMl!$H12,IF('3. Ausbildungsjahr'!H$4=SOLL!$J$4,#REF!,IF('3. Ausbildungsjahr'!H$4=SOLL!$K$4,'PPC-H'!$H12,IF('3. Ausbildungsjahr'!H$4=SOLL!$L$4,'PPC-K'!$H12,IF(H$4=SOLL!$N$4,"-",IF('3. Ausbildungsjahr'!H$4=SOLL!$M$4,Zielbogen!$H12,"")))))))))))))</f>
        <v>-</v>
      </c>
      <c r="I11" s="77" t="str">
        <f>IF(I$4=SOLL!$B$4,TNBa!$H12,IF('3. Ausbildungsjahr'!I$4=SOLL!$C$4,KSMf!$H12,IF('3. Ausbildungsjahr'!I$4=SOLL!$D$4,TNFs!$H$9,IF('3. Ausbildungsjahr'!I$4=SOLL!$E$4,TNBi!$H12,IF('3. Ausbildungsjahr'!I$4=SOLL!$F$4,'TEBa 1&amp;2'!$H12,IF('3. Ausbildungsjahr'!I$4=SOLL!$G$4,'TEBa 3&amp;4'!$H12,IF('3. Ausbildungsjahr'!I$4=SOLL!$H$4,'KSM WA'!$H12,IF('3. Ausbildungsjahr'!I$4=SOLL!$I$4,KSMl!$H12,IF('3. Ausbildungsjahr'!I$4=SOLL!$J$4,#REF!,IF('3. Ausbildungsjahr'!I$4=SOLL!$K$4,'PPC-H'!$H12,IF('3. Ausbildungsjahr'!I$4=SOLL!$L$4,'PPC-K'!$H12,IF(I$4=SOLL!$N$4,"-",IF('3. Ausbildungsjahr'!I$4=SOLL!$M$4,Zielbogen!$H12,"")))))))))))))</f>
        <v>-</v>
      </c>
      <c r="J11" s="77" t="str">
        <f>IF(J$4=SOLL!$B$4,TNBa!$H12,IF('3. Ausbildungsjahr'!J$4=SOLL!$C$4,KSMf!$H12,IF('3. Ausbildungsjahr'!J$4=SOLL!$D$4,TNFs!$H$9,IF('3. Ausbildungsjahr'!J$4=SOLL!$E$4,TNBi!$H12,IF('3. Ausbildungsjahr'!J$4=SOLL!$F$4,'TEBa 1&amp;2'!$H12,IF('3. Ausbildungsjahr'!J$4=SOLL!$G$4,'TEBa 3&amp;4'!$H12,IF('3. Ausbildungsjahr'!J$4=SOLL!$H$4,'KSM WA'!$H12,IF('3. Ausbildungsjahr'!J$4=SOLL!$I$4,KSMl!$H12,IF('3. Ausbildungsjahr'!J$4=SOLL!$J$4,#REF!,IF('3. Ausbildungsjahr'!J$4=SOLL!$K$4,'PPC-H'!$H12,IF('3. Ausbildungsjahr'!J$4=SOLL!$L$4,'PPC-K'!$H12,IF(J$4=SOLL!$N$4,"-",IF('3. Ausbildungsjahr'!J$4=SOLL!$M$4,Zielbogen!$H12,"")))))))))))))</f>
        <v>-</v>
      </c>
      <c r="K11" s="77" t="str">
        <f>IF(K$4=SOLL!$B$4,TNBa!$H12,IF('3. Ausbildungsjahr'!K$4=SOLL!$C$4,KSMf!$H12,IF('3. Ausbildungsjahr'!K$4=SOLL!$D$4,TNFs!$H$9,IF('3. Ausbildungsjahr'!K$4=SOLL!$E$4,TNBi!$H12,IF('3. Ausbildungsjahr'!K$4=SOLL!$F$4,'TEBa 1&amp;2'!$H12,IF('3. Ausbildungsjahr'!K$4=SOLL!$G$4,'TEBa 3&amp;4'!$H12,IF('3. Ausbildungsjahr'!K$4=SOLL!$H$4,'KSM WA'!$H12,IF('3. Ausbildungsjahr'!K$4=SOLL!$I$4,KSMl!$H12,IF('3. Ausbildungsjahr'!K$4=SOLL!$J$4,#REF!,IF('3. Ausbildungsjahr'!K$4=SOLL!$K$4,'PPC-H'!$H12,IF('3. Ausbildungsjahr'!K$4=SOLL!$L$4,'PPC-K'!$H12,IF(K$4=SOLL!$N$4,"-",IF('3. Ausbildungsjahr'!K$4=SOLL!$M$4,Zielbogen!$H12,"")))))))))))))</f>
        <v>-</v>
      </c>
      <c r="L11" s="12">
        <f>SUM('Hilfsblatt 3. AJ'!C11,'Hilfsblatt 3. AJ'!E11,'Hilfsblatt 3. AJ'!G11,'Hilfsblatt 3. AJ'!I11,'Hilfsblatt 3. AJ'!K11,'Hilfsblatt 3. AJ'!M11,'Hilfsblatt 3. AJ'!O11,'Hilfsblatt 3. AJ'!Q11,'Hilfsblatt 3. AJ'!S11,'Hilfsblatt 3. AJ'!U11)</f>
        <v>0</v>
      </c>
      <c r="M11" s="11" t="e">
        <f>('Hilfsblatt 3. AJ'!B11*'Hilfsblatt 3. AJ'!C11+'Hilfsblatt 3. AJ'!D11*'Hilfsblatt 3. AJ'!E11+'Hilfsblatt 3. AJ'!F11*'Hilfsblatt 3. AJ'!G11+'Hilfsblatt 3. AJ'!H11*'Hilfsblatt 3. AJ'!I11+'Hilfsblatt 3. AJ'!J11*'Hilfsblatt 3. AJ'!K11+'Hilfsblatt 3. AJ'!L11*'Hilfsblatt 3. AJ'!M11+'Hilfsblatt 3. AJ'!N11*'Hilfsblatt 3. AJ'!O11+'Hilfsblatt 3. AJ'!P11*'Hilfsblatt 3. AJ'!Q11+'Hilfsblatt 3. AJ'!R11*'Hilfsblatt 3. AJ'!S11+'Hilfsblatt 3. AJ'!T11*'Hilfsblatt 3. AJ'!U11)/L11</f>
        <v>#DIV/0!</v>
      </c>
    </row>
    <row r="12" spans="1:13" x14ac:dyDescent="0.25">
      <c r="A12" s="59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12"/>
      <c r="M12" s="11"/>
    </row>
    <row r="13" spans="1:13" ht="18" x14ac:dyDescent="0.25">
      <c r="A13" s="169" t="s">
        <v>75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12"/>
      <c r="M13" s="11"/>
    </row>
    <row r="14" spans="1:13" x14ac:dyDescent="0.25">
      <c r="A14" s="93" t="s">
        <v>47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12"/>
      <c r="M14" s="11"/>
    </row>
    <row r="15" spans="1:13" x14ac:dyDescent="0.25">
      <c r="A15" s="168" t="s">
        <v>48</v>
      </c>
      <c r="B15" s="77" t="str">
        <f>IF(B$4=SOLL!$B$4,TNBa!$H20,IF('3. Ausbildungsjahr'!B$4=SOLL!$C$4,KSMf!$H19,IF('3. Ausbildungsjahr'!B$4=SOLL!$D$4,TNFs!$H13,IF('3. Ausbildungsjahr'!B$4=SOLL!$E$4,TNBi!$H20,IF('3. Ausbildungsjahr'!B$4=SOLL!$F$4,'TEBa 1&amp;2'!$H20,IF('3. Ausbildungsjahr'!B$4=SOLL!$G$4,'TEBa 3&amp;4'!$H20,IF('3. Ausbildungsjahr'!B$4=SOLL!$H$4,'KSM WA'!$H19,IF('3. Ausbildungsjahr'!B$4=SOLL!$I$4,KSMl!$H16,IF('3. Ausbildungsjahr'!B$4=SOLL!$J$4,#REF!,IF('3. Ausbildungsjahr'!B$4=SOLL!$K$4,'PPC-H'!$H22,IF('3. Ausbildungsjahr'!B$4=SOLL!$L$4,'PPC-K'!$H22,IF(B$4=SOLL!$N$4,"-",IF('3. Ausbildungsjahr'!B$4=SOLL!$M$4,Zielbogen!$H16,"")))))))))))))</f>
        <v>-</v>
      </c>
      <c r="C15" s="77" t="str">
        <f>IF(C$4=SOLL!$B$4,TNBa!$H20,IF('3. Ausbildungsjahr'!C$4=SOLL!$C$4,KSMf!$H19,IF('3. Ausbildungsjahr'!C$4=SOLL!$D$4,TNFs!$H13,IF('3. Ausbildungsjahr'!C$4=SOLL!$E$4,TNBi!$H20,IF('3. Ausbildungsjahr'!C$4=SOLL!$F$4,'TEBa 1&amp;2'!$H20,IF('3. Ausbildungsjahr'!C$4=SOLL!$G$4,'TEBa 3&amp;4'!$H20,IF('3. Ausbildungsjahr'!C$4=SOLL!$H$4,'KSM WA'!$H19,IF('3. Ausbildungsjahr'!C$4=SOLL!$I$4,KSMl!$H16,IF('3. Ausbildungsjahr'!C$4=SOLL!$J$4,#REF!,IF('3. Ausbildungsjahr'!C$4=SOLL!$K$4,'PPC-H'!$H22,IF('3. Ausbildungsjahr'!C$4=SOLL!$L$4,'PPC-K'!$H22,IF(C$4=SOLL!$N$4,"-",IF('3. Ausbildungsjahr'!C$4=SOLL!$M$4,Zielbogen!$H16,"")))))))))))))</f>
        <v>-</v>
      </c>
      <c r="D15" s="77" t="str">
        <f>IF(D$4=SOLL!$B$4,TNBa!$H20,IF('3. Ausbildungsjahr'!D$4=SOLL!$C$4,KSMf!$H19,IF('3. Ausbildungsjahr'!D$4=SOLL!$D$4,TNFs!$H13,IF('3. Ausbildungsjahr'!D$4=SOLL!$E$4,TNBi!$H20,IF('3. Ausbildungsjahr'!D$4=SOLL!$F$4,'TEBa 1&amp;2'!$H20,IF('3. Ausbildungsjahr'!D$4=SOLL!$G$4,'TEBa 3&amp;4'!$H20,IF('3. Ausbildungsjahr'!D$4=SOLL!$H$4,'KSM WA'!$H19,IF('3. Ausbildungsjahr'!D$4=SOLL!$I$4,KSMl!$H16,IF('3. Ausbildungsjahr'!D$4=SOLL!$J$4,#REF!,IF('3. Ausbildungsjahr'!D$4=SOLL!$K$4,'PPC-H'!$H22,IF('3. Ausbildungsjahr'!D$4=SOLL!$L$4,'PPC-K'!$H22,IF(D$4=SOLL!$N$4,"-",IF('3. Ausbildungsjahr'!D$4=SOLL!$M$4,Zielbogen!$H16,"")))))))))))))</f>
        <v>-</v>
      </c>
      <c r="E15" s="77" t="str">
        <f>IF(E$4=SOLL!$B$4,TNBa!$H20,IF('3. Ausbildungsjahr'!E$4=SOLL!$C$4,KSMf!$H19,IF('3. Ausbildungsjahr'!E$4=SOLL!$D$4,TNFs!$H13,IF('3. Ausbildungsjahr'!E$4=SOLL!$E$4,TNBi!$H20,IF('3. Ausbildungsjahr'!E$4=SOLL!$F$4,'TEBa 1&amp;2'!$H20,IF('3. Ausbildungsjahr'!E$4=SOLL!$G$4,'TEBa 3&amp;4'!$H20,IF('3. Ausbildungsjahr'!E$4=SOLL!$H$4,'KSM WA'!$H19,IF('3. Ausbildungsjahr'!E$4=SOLL!$I$4,KSMl!$H16,IF('3. Ausbildungsjahr'!E$4=SOLL!$J$4,#REF!,IF('3. Ausbildungsjahr'!E$4=SOLL!$K$4,'PPC-H'!$H22,IF('3. Ausbildungsjahr'!E$4=SOLL!$L$4,'PPC-K'!$H22,IF(E$4=SOLL!$N$4,"-",IF('3. Ausbildungsjahr'!E$4=SOLL!$M$4,Zielbogen!$H16,"")))))))))))))</f>
        <v>-</v>
      </c>
      <c r="F15" s="77" t="str">
        <f>IF(F$4=SOLL!$B$4,TNBa!$H20,IF('3. Ausbildungsjahr'!F$4=SOLL!$C$4,KSMf!$H19,IF('3. Ausbildungsjahr'!F$4=SOLL!$D$4,TNFs!$H13,IF('3. Ausbildungsjahr'!F$4=SOLL!$E$4,TNBi!$H20,IF('3. Ausbildungsjahr'!F$4=SOLL!$F$4,'TEBa 1&amp;2'!$H20,IF('3. Ausbildungsjahr'!F$4=SOLL!$G$4,'TEBa 3&amp;4'!$H20,IF('3. Ausbildungsjahr'!F$4=SOLL!$H$4,'KSM WA'!$H19,IF('3. Ausbildungsjahr'!F$4=SOLL!$I$4,KSMl!$H16,IF('3. Ausbildungsjahr'!F$4=SOLL!$J$4,#REF!,IF('3. Ausbildungsjahr'!F$4=SOLL!$K$4,'PPC-H'!$H22,IF('3. Ausbildungsjahr'!F$4=SOLL!$L$4,'PPC-K'!$H22,IF(F$4=SOLL!$N$4,"-",IF('3. Ausbildungsjahr'!F$4=SOLL!$M$4,Zielbogen!$H16,"")))))))))))))</f>
        <v>-</v>
      </c>
      <c r="G15" s="77" t="str">
        <f>IF(G$4=SOLL!$B$4,TNBa!$H20,IF('3. Ausbildungsjahr'!G$4=SOLL!$C$4,KSMf!$H19,IF('3. Ausbildungsjahr'!G$4=SOLL!$D$4,TNFs!$H13,IF('3. Ausbildungsjahr'!G$4=SOLL!$E$4,TNBi!$H20,IF('3. Ausbildungsjahr'!G$4=SOLL!$F$4,'TEBa 1&amp;2'!$H20,IF('3. Ausbildungsjahr'!G$4=SOLL!$G$4,'TEBa 3&amp;4'!$H20,IF('3. Ausbildungsjahr'!G$4=SOLL!$H$4,'KSM WA'!$H19,IF('3. Ausbildungsjahr'!G$4=SOLL!$I$4,KSMl!$H16,IF('3. Ausbildungsjahr'!G$4=SOLL!$J$4,#REF!,IF('3. Ausbildungsjahr'!G$4=SOLL!$K$4,'PPC-H'!$H22,IF('3. Ausbildungsjahr'!G$4=SOLL!$L$4,'PPC-K'!$H22,IF(G$4=SOLL!$N$4,"-",IF('3. Ausbildungsjahr'!G$4=SOLL!$M$4,Zielbogen!$H16,"")))))))))))))</f>
        <v>-</v>
      </c>
      <c r="H15" s="77" t="str">
        <f>IF(H$4=SOLL!$B$4,TNBa!$H20,IF('3. Ausbildungsjahr'!H$4=SOLL!$C$4,KSMf!$H19,IF('3. Ausbildungsjahr'!H$4=SOLL!$D$4,TNFs!$H13,IF('3. Ausbildungsjahr'!H$4=SOLL!$E$4,TNBi!$H20,IF('3. Ausbildungsjahr'!H$4=SOLL!$F$4,'TEBa 1&amp;2'!$H20,IF('3. Ausbildungsjahr'!H$4=SOLL!$G$4,'TEBa 3&amp;4'!$H20,IF('3. Ausbildungsjahr'!H$4=SOLL!$H$4,'KSM WA'!$H19,IF('3. Ausbildungsjahr'!H$4=SOLL!$I$4,KSMl!$H16,IF('3. Ausbildungsjahr'!H$4=SOLL!$J$4,#REF!,IF('3. Ausbildungsjahr'!H$4=SOLL!$K$4,'PPC-H'!$H22,IF('3. Ausbildungsjahr'!H$4=SOLL!$L$4,'PPC-K'!$H22,IF(H$4=SOLL!$N$4,"-",IF('3. Ausbildungsjahr'!H$4=SOLL!$M$4,Zielbogen!$H16,"")))))))))))))</f>
        <v>-</v>
      </c>
      <c r="I15" s="77" t="str">
        <f>IF(I$4=SOLL!$B$4,TNBa!$H20,IF('3. Ausbildungsjahr'!I$4=SOLL!$C$4,KSMf!$H19,IF('3. Ausbildungsjahr'!I$4=SOLL!$D$4,TNFs!$H13,IF('3. Ausbildungsjahr'!I$4=SOLL!$E$4,TNBi!$H20,IF('3. Ausbildungsjahr'!I$4=SOLL!$F$4,'TEBa 1&amp;2'!$H20,IF('3. Ausbildungsjahr'!I$4=SOLL!$G$4,'TEBa 3&amp;4'!$H20,IF('3. Ausbildungsjahr'!I$4=SOLL!$H$4,'KSM WA'!$H19,IF('3. Ausbildungsjahr'!I$4=SOLL!$I$4,KSMl!$H16,IF('3. Ausbildungsjahr'!I$4=SOLL!$J$4,#REF!,IF('3. Ausbildungsjahr'!I$4=SOLL!$K$4,'PPC-H'!$H22,IF('3. Ausbildungsjahr'!I$4=SOLL!$L$4,'PPC-K'!$H22,IF(I$4=SOLL!$N$4,"-",IF('3. Ausbildungsjahr'!I$4=SOLL!$M$4,Zielbogen!$H16,"")))))))))))))</f>
        <v>-</v>
      </c>
      <c r="J15" s="77" t="str">
        <f>IF(J$4=SOLL!$B$4,TNBa!$H20,IF('3. Ausbildungsjahr'!J$4=SOLL!$C$4,KSMf!$H19,IF('3. Ausbildungsjahr'!J$4=SOLL!$D$4,TNFs!$H13,IF('3. Ausbildungsjahr'!J$4=SOLL!$E$4,TNBi!$H20,IF('3. Ausbildungsjahr'!J$4=SOLL!$F$4,'TEBa 1&amp;2'!$H20,IF('3. Ausbildungsjahr'!J$4=SOLL!$G$4,'TEBa 3&amp;4'!$H20,IF('3. Ausbildungsjahr'!J$4=SOLL!$H$4,'KSM WA'!$H19,IF('3. Ausbildungsjahr'!J$4=SOLL!$I$4,KSMl!$H16,IF('3. Ausbildungsjahr'!J$4=SOLL!$J$4,#REF!,IF('3. Ausbildungsjahr'!J$4=SOLL!$K$4,'PPC-H'!$H22,IF('3. Ausbildungsjahr'!J$4=SOLL!$L$4,'PPC-K'!$H22,IF(J$4=SOLL!$N$4,"-",IF('3. Ausbildungsjahr'!J$4=SOLL!$M$4,Zielbogen!$H16,"")))))))))))))</f>
        <v>-</v>
      </c>
      <c r="K15" s="77" t="str">
        <f>IF(K$4=SOLL!$B$4,TNBa!$H20,IF('3. Ausbildungsjahr'!K$4=SOLL!$C$4,KSMf!$H19,IF('3. Ausbildungsjahr'!K$4=SOLL!$D$4,TNFs!$H13,IF('3. Ausbildungsjahr'!K$4=SOLL!$E$4,TNBi!$H20,IF('3. Ausbildungsjahr'!K$4=SOLL!$F$4,'TEBa 1&amp;2'!$H20,IF('3. Ausbildungsjahr'!K$4=SOLL!$G$4,'TEBa 3&amp;4'!$H20,IF('3. Ausbildungsjahr'!K$4=SOLL!$H$4,'KSM WA'!$H19,IF('3. Ausbildungsjahr'!K$4=SOLL!$I$4,KSMl!$H16,IF('3. Ausbildungsjahr'!K$4=SOLL!$J$4,#REF!,IF('3. Ausbildungsjahr'!K$4=SOLL!$K$4,'PPC-H'!$H22,IF('3. Ausbildungsjahr'!K$4=SOLL!$L$4,'PPC-K'!$H22,IF(K$4=SOLL!$N$4,"-",IF('3. Ausbildungsjahr'!K$4=SOLL!$M$4,Zielbogen!$H16,"")))))))))))))</f>
        <v>-</v>
      </c>
      <c r="L15" s="12">
        <f>SUM('Hilfsblatt 3. AJ'!C15,'Hilfsblatt 3. AJ'!E15,'Hilfsblatt 3. AJ'!G15,'Hilfsblatt 3. AJ'!I15,'Hilfsblatt 3. AJ'!K15,'Hilfsblatt 3. AJ'!M15,'Hilfsblatt 3. AJ'!O15,'Hilfsblatt 3. AJ'!Q15,'Hilfsblatt 3. AJ'!S15,'Hilfsblatt 3. AJ'!U15)</f>
        <v>0</v>
      </c>
      <c r="M15" s="11" t="e">
        <f>('Hilfsblatt 3. AJ'!B15*'Hilfsblatt 3. AJ'!C15+'Hilfsblatt 3. AJ'!D15*'Hilfsblatt 3. AJ'!E15+'Hilfsblatt 3. AJ'!F15*'Hilfsblatt 3. AJ'!G15+'Hilfsblatt 3. AJ'!H15*'Hilfsblatt 3. AJ'!I15+'Hilfsblatt 3. AJ'!J15*'Hilfsblatt 3. AJ'!K15+'Hilfsblatt 3. AJ'!L15*'Hilfsblatt 3. AJ'!M15+'Hilfsblatt 3. AJ'!N15*'Hilfsblatt 3. AJ'!O15+'Hilfsblatt 3. AJ'!P15*'Hilfsblatt 3. AJ'!Q15+'Hilfsblatt 3. AJ'!R15*'Hilfsblatt 3. AJ'!S15+'Hilfsblatt 3. AJ'!T15*'Hilfsblatt 3. AJ'!U15)/L15</f>
        <v>#DIV/0!</v>
      </c>
    </row>
    <row r="16" spans="1:13" x14ac:dyDescent="0.25">
      <c r="A16" s="168" t="s">
        <v>49</v>
      </c>
      <c r="B16" s="77" t="str">
        <f>IF(B$4=SOLL!$B$4,TNBa!$H21,IF('3. Ausbildungsjahr'!B$4=SOLL!$C$4,KSMf!$H20,IF('3. Ausbildungsjahr'!B$4=SOLL!$D$4,TNFs!$H14,IF('3. Ausbildungsjahr'!B$4=SOLL!$E$4,TNBi!$H21,IF('3. Ausbildungsjahr'!B$4=SOLL!$F$4,'TEBa 1&amp;2'!$H21,IF('3. Ausbildungsjahr'!B$4=SOLL!$G$4,'TEBa 3&amp;4'!$H21,IF('3. Ausbildungsjahr'!B$4=SOLL!$H$4,'KSM WA'!$H20,IF('3. Ausbildungsjahr'!B$4=SOLL!$I$4,KSMl!$H17,IF('3. Ausbildungsjahr'!B$4=SOLL!$J$4,#REF!,IF('3. Ausbildungsjahr'!B$4=SOLL!$K$4,'PPC-H'!$H23,IF('3. Ausbildungsjahr'!B$4=SOLL!$L$4,'PPC-K'!$H23,IF(B$4=SOLL!$N$4,"-",IF('3. Ausbildungsjahr'!B$4=SOLL!$M$4,Zielbogen!$H17,"")))))))))))))</f>
        <v>-</v>
      </c>
      <c r="C16" s="77" t="str">
        <f>IF(C$4=SOLL!$B$4,TNBa!$H21,IF('3. Ausbildungsjahr'!C$4=SOLL!$C$4,KSMf!$H20,IF('3. Ausbildungsjahr'!C$4=SOLL!$D$4,TNFs!$H14,IF('3. Ausbildungsjahr'!C$4=SOLL!$E$4,TNBi!$H21,IF('3. Ausbildungsjahr'!C$4=SOLL!$F$4,'TEBa 1&amp;2'!$H21,IF('3. Ausbildungsjahr'!C$4=SOLL!$G$4,'TEBa 3&amp;4'!$H21,IF('3. Ausbildungsjahr'!C$4=SOLL!$H$4,'KSM WA'!$H20,IF('3. Ausbildungsjahr'!C$4=SOLL!$I$4,KSMl!$H17,IF('3. Ausbildungsjahr'!C$4=SOLL!$J$4,#REF!,IF('3. Ausbildungsjahr'!C$4=SOLL!$K$4,'PPC-H'!$H23,IF('3. Ausbildungsjahr'!C$4=SOLL!$L$4,'PPC-K'!$H23,IF(C$4=SOLL!$N$4,"-",IF('3. Ausbildungsjahr'!C$4=SOLL!$M$4,Zielbogen!$H17,"")))))))))))))</f>
        <v>-</v>
      </c>
      <c r="D16" s="77" t="str">
        <f>IF(D$4=SOLL!$B$4,TNBa!$H21,IF('3. Ausbildungsjahr'!D$4=SOLL!$C$4,KSMf!$H20,IF('3. Ausbildungsjahr'!D$4=SOLL!$D$4,TNFs!$H14,IF('3. Ausbildungsjahr'!D$4=SOLL!$E$4,TNBi!$H21,IF('3. Ausbildungsjahr'!D$4=SOLL!$F$4,'TEBa 1&amp;2'!$H21,IF('3. Ausbildungsjahr'!D$4=SOLL!$G$4,'TEBa 3&amp;4'!$H21,IF('3. Ausbildungsjahr'!D$4=SOLL!$H$4,'KSM WA'!$H20,IF('3. Ausbildungsjahr'!D$4=SOLL!$I$4,KSMl!$H17,IF('3. Ausbildungsjahr'!D$4=SOLL!$J$4,#REF!,IF('3. Ausbildungsjahr'!D$4=SOLL!$K$4,'PPC-H'!$H23,IF('3. Ausbildungsjahr'!D$4=SOLL!$L$4,'PPC-K'!$H23,IF(D$4=SOLL!$N$4,"-",IF('3. Ausbildungsjahr'!D$4=SOLL!$M$4,Zielbogen!$H17,"")))))))))))))</f>
        <v>-</v>
      </c>
      <c r="E16" s="77" t="str">
        <f>IF(E$4=SOLL!$B$4,TNBa!$H21,IF('3. Ausbildungsjahr'!E$4=SOLL!$C$4,KSMf!$H20,IF('3. Ausbildungsjahr'!E$4=SOLL!$D$4,TNFs!$H14,IF('3. Ausbildungsjahr'!E$4=SOLL!$E$4,TNBi!$H21,IF('3. Ausbildungsjahr'!E$4=SOLL!$F$4,'TEBa 1&amp;2'!$H21,IF('3. Ausbildungsjahr'!E$4=SOLL!$G$4,'TEBa 3&amp;4'!$H21,IF('3. Ausbildungsjahr'!E$4=SOLL!$H$4,'KSM WA'!$H20,IF('3. Ausbildungsjahr'!E$4=SOLL!$I$4,KSMl!$H17,IF('3. Ausbildungsjahr'!E$4=SOLL!$J$4,#REF!,IF('3. Ausbildungsjahr'!E$4=SOLL!$K$4,'PPC-H'!$H23,IF('3. Ausbildungsjahr'!E$4=SOLL!$L$4,'PPC-K'!$H23,IF(E$4=SOLL!$N$4,"-",IF('3. Ausbildungsjahr'!E$4=SOLL!$M$4,Zielbogen!$H17,"")))))))))))))</f>
        <v>-</v>
      </c>
      <c r="F16" s="77" t="str">
        <f>IF(F$4=SOLL!$B$4,TNBa!$H21,IF('3. Ausbildungsjahr'!F$4=SOLL!$C$4,KSMf!$H20,IF('3. Ausbildungsjahr'!F$4=SOLL!$D$4,TNFs!$H14,IF('3. Ausbildungsjahr'!F$4=SOLL!$E$4,TNBi!$H21,IF('3. Ausbildungsjahr'!F$4=SOLL!$F$4,'TEBa 1&amp;2'!$H21,IF('3. Ausbildungsjahr'!F$4=SOLL!$G$4,'TEBa 3&amp;4'!$H21,IF('3. Ausbildungsjahr'!F$4=SOLL!$H$4,'KSM WA'!$H20,IF('3. Ausbildungsjahr'!F$4=SOLL!$I$4,KSMl!$H17,IF('3. Ausbildungsjahr'!F$4=SOLL!$J$4,#REF!,IF('3. Ausbildungsjahr'!F$4=SOLL!$K$4,'PPC-H'!$H23,IF('3. Ausbildungsjahr'!F$4=SOLL!$L$4,'PPC-K'!$H23,IF(F$4=SOLL!$N$4,"-",IF('3. Ausbildungsjahr'!F$4=SOLL!$M$4,Zielbogen!$H17,"")))))))))))))</f>
        <v>-</v>
      </c>
      <c r="G16" s="77" t="str">
        <f>IF(G$4=SOLL!$B$4,TNBa!$H21,IF('3. Ausbildungsjahr'!G$4=SOLL!$C$4,KSMf!$H20,IF('3. Ausbildungsjahr'!G$4=SOLL!$D$4,TNFs!$H14,IF('3. Ausbildungsjahr'!G$4=SOLL!$E$4,TNBi!$H21,IF('3. Ausbildungsjahr'!G$4=SOLL!$F$4,'TEBa 1&amp;2'!$H21,IF('3. Ausbildungsjahr'!G$4=SOLL!$G$4,'TEBa 3&amp;4'!$H21,IF('3. Ausbildungsjahr'!G$4=SOLL!$H$4,'KSM WA'!$H20,IF('3. Ausbildungsjahr'!G$4=SOLL!$I$4,KSMl!$H17,IF('3. Ausbildungsjahr'!G$4=SOLL!$J$4,#REF!,IF('3. Ausbildungsjahr'!G$4=SOLL!$K$4,'PPC-H'!$H23,IF('3. Ausbildungsjahr'!G$4=SOLL!$L$4,'PPC-K'!$H23,IF(G$4=SOLL!$N$4,"-",IF('3. Ausbildungsjahr'!G$4=SOLL!$M$4,Zielbogen!$H17,"")))))))))))))</f>
        <v>-</v>
      </c>
      <c r="H16" s="77" t="str">
        <f>IF(H$4=SOLL!$B$4,TNBa!$H21,IF('3. Ausbildungsjahr'!H$4=SOLL!$C$4,KSMf!$H20,IF('3. Ausbildungsjahr'!H$4=SOLL!$D$4,TNFs!$H14,IF('3. Ausbildungsjahr'!H$4=SOLL!$E$4,TNBi!$H21,IF('3. Ausbildungsjahr'!H$4=SOLL!$F$4,'TEBa 1&amp;2'!$H21,IF('3. Ausbildungsjahr'!H$4=SOLL!$G$4,'TEBa 3&amp;4'!$H21,IF('3. Ausbildungsjahr'!H$4=SOLL!$H$4,'KSM WA'!$H20,IF('3. Ausbildungsjahr'!H$4=SOLL!$I$4,KSMl!$H17,IF('3. Ausbildungsjahr'!H$4=SOLL!$J$4,#REF!,IF('3. Ausbildungsjahr'!H$4=SOLL!$K$4,'PPC-H'!$H23,IF('3. Ausbildungsjahr'!H$4=SOLL!$L$4,'PPC-K'!$H23,IF(H$4=SOLL!$N$4,"-",IF('3. Ausbildungsjahr'!H$4=SOLL!$M$4,Zielbogen!$H17,"")))))))))))))</f>
        <v>-</v>
      </c>
      <c r="I16" s="77" t="str">
        <f>IF(I$4=SOLL!$B$4,TNBa!$H21,IF('3. Ausbildungsjahr'!I$4=SOLL!$C$4,KSMf!$H20,IF('3. Ausbildungsjahr'!I$4=SOLL!$D$4,TNFs!$H14,IF('3. Ausbildungsjahr'!I$4=SOLL!$E$4,TNBi!$H21,IF('3. Ausbildungsjahr'!I$4=SOLL!$F$4,'TEBa 1&amp;2'!$H21,IF('3. Ausbildungsjahr'!I$4=SOLL!$G$4,'TEBa 3&amp;4'!$H21,IF('3. Ausbildungsjahr'!I$4=SOLL!$H$4,'KSM WA'!$H20,IF('3. Ausbildungsjahr'!I$4=SOLL!$I$4,KSMl!$H17,IF('3. Ausbildungsjahr'!I$4=SOLL!$J$4,#REF!,IF('3. Ausbildungsjahr'!I$4=SOLL!$K$4,'PPC-H'!$H23,IF('3. Ausbildungsjahr'!I$4=SOLL!$L$4,'PPC-K'!$H23,IF(I$4=SOLL!$N$4,"-",IF('3. Ausbildungsjahr'!I$4=SOLL!$M$4,Zielbogen!$H17,"")))))))))))))</f>
        <v>-</v>
      </c>
      <c r="J16" s="77" t="str">
        <f>IF(J$4=SOLL!$B$4,TNBa!$H21,IF('3. Ausbildungsjahr'!J$4=SOLL!$C$4,KSMf!$H20,IF('3. Ausbildungsjahr'!J$4=SOLL!$D$4,TNFs!$H14,IF('3. Ausbildungsjahr'!J$4=SOLL!$E$4,TNBi!$H21,IF('3. Ausbildungsjahr'!J$4=SOLL!$F$4,'TEBa 1&amp;2'!$H21,IF('3. Ausbildungsjahr'!J$4=SOLL!$G$4,'TEBa 3&amp;4'!$H21,IF('3. Ausbildungsjahr'!J$4=SOLL!$H$4,'KSM WA'!$H20,IF('3. Ausbildungsjahr'!J$4=SOLL!$I$4,KSMl!$H17,IF('3. Ausbildungsjahr'!J$4=SOLL!$J$4,#REF!,IF('3. Ausbildungsjahr'!J$4=SOLL!$K$4,'PPC-H'!$H23,IF('3. Ausbildungsjahr'!J$4=SOLL!$L$4,'PPC-K'!$H23,IF(J$4=SOLL!$N$4,"-",IF('3. Ausbildungsjahr'!J$4=SOLL!$M$4,Zielbogen!$H17,"")))))))))))))</f>
        <v>-</v>
      </c>
      <c r="K16" s="77" t="str">
        <f>IF(K$4=SOLL!$B$4,TNBa!$H21,IF('3. Ausbildungsjahr'!K$4=SOLL!$C$4,KSMf!$H20,IF('3. Ausbildungsjahr'!K$4=SOLL!$D$4,TNFs!$H14,IF('3. Ausbildungsjahr'!K$4=SOLL!$E$4,TNBi!$H21,IF('3. Ausbildungsjahr'!K$4=SOLL!$F$4,'TEBa 1&amp;2'!$H21,IF('3. Ausbildungsjahr'!K$4=SOLL!$G$4,'TEBa 3&amp;4'!$H21,IF('3. Ausbildungsjahr'!K$4=SOLL!$H$4,'KSM WA'!$H20,IF('3. Ausbildungsjahr'!K$4=SOLL!$I$4,KSMl!$H17,IF('3. Ausbildungsjahr'!K$4=SOLL!$J$4,#REF!,IF('3. Ausbildungsjahr'!K$4=SOLL!$K$4,'PPC-H'!$H23,IF('3. Ausbildungsjahr'!K$4=SOLL!$L$4,'PPC-K'!$H23,IF(K$4=SOLL!$N$4,"-",IF('3. Ausbildungsjahr'!K$4=SOLL!$M$4,Zielbogen!$H17,"")))))))))))))</f>
        <v>-</v>
      </c>
      <c r="L16" s="12">
        <f>SUM('Hilfsblatt 3. AJ'!C16,'Hilfsblatt 3. AJ'!E16,'Hilfsblatt 3. AJ'!G16,'Hilfsblatt 3. AJ'!I16,'Hilfsblatt 3. AJ'!K16,'Hilfsblatt 3. AJ'!M16,'Hilfsblatt 3. AJ'!O16,'Hilfsblatt 3. AJ'!Q16,'Hilfsblatt 3. AJ'!S16,'Hilfsblatt 3. AJ'!U16)</f>
        <v>0</v>
      </c>
      <c r="M16" s="11" t="e">
        <f>('Hilfsblatt 3. AJ'!B16*'Hilfsblatt 3. AJ'!C16+'Hilfsblatt 3. AJ'!D16*'Hilfsblatt 3. AJ'!E16+'Hilfsblatt 3. AJ'!F16*'Hilfsblatt 3. AJ'!G16+'Hilfsblatt 3. AJ'!H16*'Hilfsblatt 3. AJ'!I16+'Hilfsblatt 3. AJ'!J16*'Hilfsblatt 3. AJ'!K16+'Hilfsblatt 3. AJ'!L16*'Hilfsblatt 3. AJ'!M16+'Hilfsblatt 3. AJ'!N16*'Hilfsblatt 3. AJ'!O16+'Hilfsblatt 3. AJ'!P16*'Hilfsblatt 3. AJ'!Q16+'Hilfsblatt 3. AJ'!R16*'Hilfsblatt 3. AJ'!S16+'Hilfsblatt 3. AJ'!T16*'Hilfsblatt 3. AJ'!U16)/L16</f>
        <v>#DIV/0!</v>
      </c>
    </row>
    <row r="17" spans="1:13" x14ac:dyDescent="0.25">
      <c r="A17" s="168" t="s">
        <v>50</v>
      </c>
      <c r="B17" s="77" t="str">
        <f>IF(B$4=SOLL!$B$4,TNBa!$H22,IF('3. Ausbildungsjahr'!B$4=SOLL!$C$4,KSMf!$H21,IF('3. Ausbildungsjahr'!B$4=SOLL!$D$4,SOLL!$D$17,IF('3. Ausbildungsjahr'!B$4=SOLL!$E$4,TNBi!$H22,IF('3. Ausbildungsjahr'!B$4=SOLL!$F$4,'TEBa 1&amp;2'!$H22,IF('3. Ausbildungsjahr'!B$4=SOLL!$G$4,'TEBa 3&amp;4'!$H22,IF('3. Ausbildungsjahr'!B$4=SOLL!$H$4,'KSM WA'!$H21,IF('3. Ausbildungsjahr'!B$4=SOLL!$I$4,KSMl!$H18,IF('3. Ausbildungsjahr'!B$4=SOLL!$J$4,#REF!,IF('3. Ausbildungsjahr'!B$4=SOLL!$K$4,'PPC-H'!$H24,IF('3. Ausbildungsjahr'!B$4=SOLL!$L$4,'PPC-K'!$H24,IF(B$4=SOLL!$N$4,"-",IF('3. Ausbildungsjahr'!B$4=SOLL!$M$4,Zielbogen!$H18,"")))))))))))))</f>
        <v>-</v>
      </c>
      <c r="C17" s="77" t="str">
        <f>IF(C$4=SOLL!$B$4,TNBa!$H22,IF('3. Ausbildungsjahr'!C$4=SOLL!$C$4,KSMf!$H21,IF('3. Ausbildungsjahr'!C$4=SOLL!$D$4,SOLL!$D$17,IF('3. Ausbildungsjahr'!C$4=SOLL!$E$4,TNBi!$H22,IF('3. Ausbildungsjahr'!C$4=SOLL!$F$4,'TEBa 1&amp;2'!$H22,IF('3. Ausbildungsjahr'!C$4=SOLL!$G$4,'TEBa 3&amp;4'!$H22,IF('3. Ausbildungsjahr'!C$4=SOLL!$H$4,'KSM WA'!$H21,IF('3. Ausbildungsjahr'!C$4=SOLL!$I$4,KSMl!$H18,IF('3. Ausbildungsjahr'!C$4=SOLL!$J$4,#REF!,IF('3. Ausbildungsjahr'!C$4=SOLL!$K$4,'PPC-H'!$H24,IF('3. Ausbildungsjahr'!C$4=SOLL!$L$4,'PPC-K'!$H24,IF(C$4=SOLL!$N$4,"-",IF('3. Ausbildungsjahr'!C$4=SOLL!$M$4,Zielbogen!$H18,"")))))))))))))</f>
        <v>-</v>
      </c>
      <c r="D17" s="77" t="str">
        <f>IF(D$4=SOLL!$B$4,TNBa!$H22,IF('3. Ausbildungsjahr'!D$4=SOLL!$C$4,KSMf!$H21,IF('3. Ausbildungsjahr'!D$4=SOLL!$D$4,SOLL!$D$17,IF('3. Ausbildungsjahr'!D$4=SOLL!$E$4,TNBi!$H22,IF('3. Ausbildungsjahr'!D$4=SOLL!$F$4,'TEBa 1&amp;2'!$H22,IF('3. Ausbildungsjahr'!D$4=SOLL!$G$4,'TEBa 3&amp;4'!$H22,IF('3. Ausbildungsjahr'!D$4=SOLL!$H$4,'KSM WA'!$H21,IF('3. Ausbildungsjahr'!D$4=SOLL!$I$4,KSMl!$H18,IF('3. Ausbildungsjahr'!D$4=SOLL!$J$4,#REF!,IF('3. Ausbildungsjahr'!D$4=SOLL!$K$4,'PPC-H'!$H24,IF('3. Ausbildungsjahr'!D$4=SOLL!$L$4,'PPC-K'!$H24,IF(D$4=SOLL!$N$4,"-",IF('3. Ausbildungsjahr'!D$4=SOLL!$M$4,Zielbogen!$H18,"")))))))))))))</f>
        <v>-</v>
      </c>
      <c r="E17" s="77" t="str">
        <f>IF(E$4=SOLL!$B$4,TNBa!$H22,IF('3. Ausbildungsjahr'!E$4=SOLL!$C$4,KSMf!$H21,IF('3. Ausbildungsjahr'!E$4=SOLL!$D$4,SOLL!$D$17,IF('3. Ausbildungsjahr'!E$4=SOLL!$E$4,TNBi!$H22,IF('3. Ausbildungsjahr'!E$4=SOLL!$F$4,'TEBa 1&amp;2'!$H22,IF('3. Ausbildungsjahr'!E$4=SOLL!$G$4,'TEBa 3&amp;4'!$H22,IF('3. Ausbildungsjahr'!E$4=SOLL!$H$4,'KSM WA'!$H21,IF('3. Ausbildungsjahr'!E$4=SOLL!$I$4,KSMl!$H18,IF('3. Ausbildungsjahr'!E$4=SOLL!$J$4,#REF!,IF('3. Ausbildungsjahr'!E$4=SOLL!$K$4,'PPC-H'!$H24,IF('3. Ausbildungsjahr'!E$4=SOLL!$L$4,'PPC-K'!$H24,IF(E$4=SOLL!$N$4,"-",IF('3. Ausbildungsjahr'!E$4=SOLL!$M$4,Zielbogen!$H18,"")))))))))))))</f>
        <v>-</v>
      </c>
      <c r="F17" s="77" t="str">
        <f>IF(F$4=SOLL!$B$4,TNBa!$H22,IF('3. Ausbildungsjahr'!F$4=SOLL!$C$4,KSMf!$H21,IF('3. Ausbildungsjahr'!F$4=SOLL!$D$4,SOLL!$D$17,IF('3. Ausbildungsjahr'!F$4=SOLL!$E$4,TNBi!$H22,IF('3. Ausbildungsjahr'!F$4=SOLL!$F$4,'TEBa 1&amp;2'!$H22,IF('3. Ausbildungsjahr'!F$4=SOLL!$G$4,'TEBa 3&amp;4'!$H22,IF('3. Ausbildungsjahr'!F$4=SOLL!$H$4,'KSM WA'!$H21,IF('3. Ausbildungsjahr'!F$4=SOLL!$I$4,KSMl!$H18,IF('3. Ausbildungsjahr'!F$4=SOLL!$J$4,#REF!,IF('3. Ausbildungsjahr'!F$4=SOLL!$K$4,'PPC-H'!$H24,IF('3. Ausbildungsjahr'!F$4=SOLL!$L$4,'PPC-K'!$H24,IF(F$4=SOLL!$N$4,"-",IF('3. Ausbildungsjahr'!F$4=SOLL!$M$4,Zielbogen!$H18,"")))))))))))))</f>
        <v>-</v>
      </c>
      <c r="G17" s="77" t="str">
        <f>IF(G$4=SOLL!$B$4,TNBa!$H22,IF('3. Ausbildungsjahr'!G$4=SOLL!$C$4,KSMf!$H21,IF('3. Ausbildungsjahr'!G$4=SOLL!$D$4,SOLL!$D$17,IF('3. Ausbildungsjahr'!G$4=SOLL!$E$4,TNBi!$H22,IF('3. Ausbildungsjahr'!G$4=SOLL!$F$4,'TEBa 1&amp;2'!$H22,IF('3. Ausbildungsjahr'!G$4=SOLL!$G$4,'TEBa 3&amp;4'!$H22,IF('3. Ausbildungsjahr'!G$4=SOLL!$H$4,'KSM WA'!$H21,IF('3. Ausbildungsjahr'!G$4=SOLL!$I$4,KSMl!$H18,IF('3. Ausbildungsjahr'!G$4=SOLL!$J$4,#REF!,IF('3. Ausbildungsjahr'!G$4=SOLL!$K$4,'PPC-H'!$H24,IF('3. Ausbildungsjahr'!G$4=SOLL!$L$4,'PPC-K'!$H24,IF(G$4=SOLL!$N$4,"-",IF('3. Ausbildungsjahr'!G$4=SOLL!$M$4,Zielbogen!$H18,"")))))))))))))</f>
        <v>-</v>
      </c>
      <c r="H17" s="77" t="str">
        <f>IF(H$4=SOLL!$B$4,TNBa!$H22,IF('3. Ausbildungsjahr'!H$4=SOLL!$C$4,KSMf!$H21,IF('3. Ausbildungsjahr'!H$4=SOLL!$D$4,SOLL!$D$17,IF('3. Ausbildungsjahr'!H$4=SOLL!$E$4,TNBi!$H22,IF('3. Ausbildungsjahr'!H$4=SOLL!$F$4,'TEBa 1&amp;2'!$H22,IF('3. Ausbildungsjahr'!H$4=SOLL!$G$4,'TEBa 3&amp;4'!$H22,IF('3. Ausbildungsjahr'!H$4=SOLL!$H$4,'KSM WA'!$H21,IF('3. Ausbildungsjahr'!H$4=SOLL!$I$4,KSMl!$H18,IF('3. Ausbildungsjahr'!H$4=SOLL!$J$4,#REF!,IF('3. Ausbildungsjahr'!H$4=SOLL!$K$4,'PPC-H'!$H24,IF('3. Ausbildungsjahr'!H$4=SOLL!$L$4,'PPC-K'!$H24,IF(H$4=SOLL!$N$4,"-",IF('3. Ausbildungsjahr'!H$4=SOLL!$M$4,Zielbogen!$H18,"")))))))))))))</f>
        <v>-</v>
      </c>
      <c r="I17" s="77" t="str">
        <f>IF(I$4=SOLL!$B$4,TNBa!$H22,IF('3. Ausbildungsjahr'!I$4=SOLL!$C$4,KSMf!$H21,IF('3. Ausbildungsjahr'!I$4=SOLL!$D$4,SOLL!$D$17,IF('3. Ausbildungsjahr'!I$4=SOLL!$E$4,TNBi!$H22,IF('3. Ausbildungsjahr'!I$4=SOLL!$F$4,'TEBa 1&amp;2'!$H22,IF('3. Ausbildungsjahr'!I$4=SOLL!$G$4,'TEBa 3&amp;4'!$H22,IF('3. Ausbildungsjahr'!I$4=SOLL!$H$4,'KSM WA'!$H21,IF('3. Ausbildungsjahr'!I$4=SOLL!$I$4,KSMl!$H18,IF('3. Ausbildungsjahr'!I$4=SOLL!$J$4,#REF!,IF('3. Ausbildungsjahr'!I$4=SOLL!$K$4,'PPC-H'!$H24,IF('3. Ausbildungsjahr'!I$4=SOLL!$L$4,'PPC-K'!$H24,IF(I$4=SOLL!$N$4,"-",IF('3. Ausbildungsjahr'!I$4=SOLL!$M$4,Zielbogen!$H18,"")))))))))))))</f>
        <v>-</v>
      </c>
      <c r="J17" s="77" t="str">
        <f>IF(J$4=SOLL!$B$4,TNBa!$H22,IF('3. Ausbildungsjahr'!J$4=SOLL!$C$4,KSMf!$H21,IF('3. Ausbildungsjahr'!J$4=SOLL!$D$4,SOLL!$D$17,IF('3. Ausbildungsjahr'!J$4=SOLL!$E$4,TNBi!$H22,IF('3. Ausbildungsjahr'!J$4=SOLL!$F$4,'TEBa 1&amp;2'!$H22,IF('3. Ausbildungsjahr'!J$4=SOLL!$G$4,'TEBa 3&amp;4'!$H22,IF('3. Ausbildungsjahr'!J$4=SOLL!$H$4,'KSM WA'!$H21,IF('3. Ausbildungsjahr'!J$4=SOLL!$I$4,KSMl!$H18,IF('3. Ausbildungsjahr'!J$4=SOLL!$J$4,#REF!,IF('3. Ausbildungsjahr'!J$4=SOLL!$K$4,'PPC-H'!$H24,IF('3. Ausbildungsjahr'!J$4=SOLL!$L$4,'PPC-K'!$H24,IF(J$4=SOLL!$N$4,"-",IF('3. Ausbildungsjahr'!J$4=SOLL!$M$4,Zielbogen!$H18,"")))))))))))))</f>
        <v>-</v>
      </c>
      <c r="K17" s="77" t="str">
        <f>IF(K$4=SOLL!$B$4,TNBa!$H22,IF('3. Ausbildungsjahr'!K$4=SOLL!$C$4,KSMf!$H21,IF('3. Ausbildungsjahr'!K$4=SOLL!$D$4,SOLL!$D$17,IF('3. Ausbildungsjahr'!K$4=SOLL!$E$4,TNBi!$H22,IF('3. Ausbildungsjahr'!K$4=SOLL!$F$4,'TEBa 1&amp;2'!$H22,IF('3. Ausbildungsjahr'!K$4=SOLL!$G$4,'TEBa 3&amp;4'!$H22,IF('3. Ausbildungsjahr'!K$4=SOLL!$H$4,'KSM WA'!$H21,IF('3. Ausbildungsjahr'!K$4=SOLL!$I$4,KSMl!$H18,IF('3. Ausbildungsjahr'!K$4=SOLL!$J$4,#REF!,IF('3. Ausbildungsjahr'!K$4=SOLL!$K$4,'PPC-H'!$H24,IF('3. Ausbildungsjahr'!K$4=SOLL!$L$4,'PPC-K'!$H24,IF(K$4=SOLL!$N$4,"-",IF('3. Ausbildungsjahr'!K$4=SOLL!$M$4,Zielbogen!$H18,"")))))))))))))</f>
        <v>-</v>
      </c>
      <c r="L17" s="12">
        <f>SUM('Hilfsblatt 3. AJ'!C17,'Hilfsblatt 3. AJ'!E17,'Hilfsblatt 3. AJ'!G17,'Hilfsblatt 3. AJ'!I17,'Hilfsblatt 3. AJ'!K17,'Hilfsblatt 3. AJ'!M17,'Hilfsblatt 3. AJ'!O17,'Hilfsblatt 3. AJ'!Q17,'Hilfsblatt 3. AJ'!S17,'Hilfsblatt 3. AJ'!U17)</f>
        <v>0</v>
      </c>
      <c r="M17" s="11" t="e">
        <f>('Hilfsblatt 3. AJ'!B17*'Hilfsblatt 3. AJ'!C17+'Hilfsblatt 3. AJ'!D17*'Hilfsblatt 3. AJ'!E17+'Hilfsblatt 3. AJ'!F17*'Hilfsblatt 3. AJ'!G17+'Hilfsblatt 3. AJ'!H17*'Hilfsblatt 3. AJ'!I17+'Hilfsblatt 3. AJ'!J17*'Hilfsblatt 3. AJ'!K17+'Hilfsblatt 3. AJ'!L17*'Hilfsblatt 3. AJ'!M17+'Hilfsblatt 3. AJ'!N17*'Hilfsblatt 3. AJ'!O17+'Hilfsblatt 3. AJ'!P17*'Hilfsblatt 3. AJ'!Q17+'Hilfsblatt 3. AJ'!R17*'Hilfsblatt 3. AJ'!S17+'Hilfsblatt 3. AJ'!T17*'Hilfsblatt 3. AJ'!U17)/L17</f>
        <v>#DIV/0!</v>
      </c>
    </row>
    <row r="18" spans="1:13" x14ac:dyDescent="0.25">
      <c r="A18" s="168" t="s">
        <v>51</v>
      </c>
      <c r="B18" s="77" t="str">
        <f>IF(B$4=SOLL!$B$4,TNBa!$H23,IF('3. Ausbildungsjahr'!B$4=SOLL!$C$4,KSMf!$H22,IF('3. Ausbildungsjahr'!B$4=SOLL!$D$4,SOLL!$D$17,IF('3. Ausbildungsjahr'!B$4=SOLL!$E$4,TNBi!$H23,IF('3. Ausbildungsjahr'!B$4=SOLL!$F$4,'TEBa 1&amp;2'!$H23,IF('3. Ausbildungsjahr'!B$4=SOLL!$G$4,'TEBa 3&amp;4'!$H23,IF('3. Ausbildungsjahr'!B$4=SOLL!$H$4,'KSM WA'!$H22,IF('3. Ausbildungsjahr'!B$4=SOLL!$I$4,KSMl!$H19,IF('3. Ausbildungsjahr'!B$4=SOLL!$J$4,#REF!,IF('3. Ausbildungsjahr'!B$4=SOLL!$K$4,'PPC-H'!$H25,IF('3. Ausbildungsjahr'!B$4=SOLL!$L$4,'PPC-K'!$H25,IF(B$4=SOLL!$N$4,"-",IF('3. Ausbildungsjahr'!B$4=SOLL!$M$4,Zielbogen!$H19,"")))))))))))))</f>
        <v>-</v>
      </c>
      <c r="C18" s="77" t="str">
        <f>IF(C$4=SOLL!$B$4,TNBa!$H23,IF('3. Ausbildungsjahr'!C$4=SOLL!$C$4,KSMf!$H22,IF('3. Ausbildungsjahr'!C$4=SOLL!$D$4,SOLL!$D$17,IF('3. Ausbildungsjahr'!C$4=SOLL!$E$4,TNBi!$H23,IF('3. Ausbildungsjahr'!C$4=SOLL!$F$4,'TEBa 1&amp;2'!$H23,IF('3. Ausbildungsjahr'!C$4=SOLL!$G$4,'TEBa 3&amp;4'!$H23,IF('3. Ausbildungsjahr'!C$4=SOLL!$H$4,'KSM WA'!$H22,IF('3. Ausbildungsjahr'!C$4=SOLL!$I$4,KSMl!$H19,IF('3. Ausbildungsjahr'!C$4=SOLL!$J$4,#REF!,IF('3. Ausbildungsjahr'!C$4=SOLL!$K$4,'PPC-H'!$H25,IF('3. Ausbildungsjahr'!C$4=SOLL!$L$4,'PPC-K'!$H25,IF(C$4=SOLL!$N$4,"-",IF('3. Ausbildungsjahr'!C$4=SOLL!$M$4,Zielbogen!$H19,"")))))))))))))</f>
        <v>-</v>
      </c>
      <c r="D18" s="77" t="str">
        <f>IF(D$4=SOLL!$B$4,TNBa!$H23,IF('3. Ausbildungsjahr'!D$4=SOLL!$C$4,KSMf!$H22,IF('3. Ausbildungsjahr'!D$4=SOLL!$D$4,SOLL!$D$17,IF('3. Ausbildungsjahr'!D$4=SOLL!$E$4,TNBi!$H23,IF('3. Ausbildungsjahr'!D$4=SOLL!$F$4,'TEBa 1&amp;2'!$H23,IF('3. Ausbildungsjahr'!D$4=SOLL!$G$4,'TEBa 3&amp;4'!$H23,IF('3. Ausbildungsjahr'!D$4=SOLL!$H$4,'KSM WA'!$H22,IF('3. Ausbildungsjahr'!D$4=SOLL!$I$4,KSMl!$H19,IF('3. Ausbildungsjahr'!D$4=SOLL!$J$4,#REF!,IF('3. Ausbildungsjahr'!D$4=SOLL!$K$4,'PPC-H'!$H25,IF('3. Ausbildungsjahr'!D$4=SOLL!$L$4,'PPC-K'!$H25,IF(D$4=SOLL!$N$4,"-",IF('3. Ausbildungsjahr'!D$4=SOLL!$M$4,Zielbogen!$H19,"")))))))))))))</f>
        <v>-</v>
      </c>
      <c r="E18" s="77" t="str">
        <f>IF(E$4=SOLL!$B$4,TNBa!$H23,IF('3. Ausbildungsjahr'!E$4=SOLL!$C$4,KSMf!$H22,IF('3. Ausbildungsjahr'!E$4=SOLL!$D$4,SOLL!$D$17,IF('3. Ausbildungsjahr'!E$4=SOLL!$E$4,TNBi!$H23,IF('3. Ausbildungsjahr'!E$4=SOLL!$F$4,'TEBa 1&amp;2'!$H23,IF('3. Ausbildungsjahr'!E$4=SOLL!$G$4,'TEBa 3&amp;4'!$H23,IF('3. Ausbildungsjahr'!E$4=SOLL!$H$4,'KSM WA'!$H22,IF('3. Ausbildungsjahr'!E$4=SOLL!$I$4,KSMl!$H19,IF('3. Ausbildungsjahr'!E$4=SOLL!$J$4,#REF!,IF('3. Ausbildungsjahr'!E$4=SOLL!$K$4,'PPC-H'!$H25,IF('3. Ausbildungsjahr'!E$4=SOLL!$L$4,'PPC-K'!$H25,IF(E$4=SOLL!$N$4,"-",IF('3. Ausbildungsjahr'!E$4=SOLL!$M$4,Zielbogen!$H19,"")))))))))))))</f>
        <v>-</v>
      </c>
      <c r="F18" s="77" t="str">
        <f>IF(F$4=SOLL!$B$4,TNBa!$H23,IF('3. Ausbildungsjahr'!F$4=SOLL!$C$4,KSMf!$H22,IF('3. Ausbildungsjahr'!F$4=SOLL!$D$4,SOLL!$D$17,IF('3. Ausbildungsjahr'!F$4=SOLL!$E$4,TNBi!$H23,IF('3. Ausbildungsjahr'!F$4=SOLL!$F$4,'TEBa 1&amp;2'!$H23,IF('3. Ausbildungsjahr'!F$4=SOLL!$G$4,'TEBa 3&amp;4'!$H23,IF('3. Ausbildungsjahr'!F$4=SOLL!$H$4,'KSM WA'!$H22,IF('3. Ausbildungsjahr'!F$4=SOLL!$I$4,KSMl!$H19,IF('3. Ausbildungsjahr'!F$4=SOLL!$J$4,#REF!,IF('3. Ausbildungsjahr'!F$4=SOLL!$K$4,'PPC-H'!$H25,IF('3. Ausbildungsjahr'!F$4=SOLL!$L$4,'PPC-K'!$H25,IF(F$4=SOLL!$N$4,"-",IF('3. Ausbildungsjahr'!F$4=SOLL!$M$4,Zielbogen!$H19,"")))))))))))))</f>
        <v>-</v>
      </c>
      <c r="G18" s="77" t="str">
        <f>IF(G$4=SOLL!$B$4,TNBa!$H23,IF('3. Ausbildungsjahr'!G$4=SOLL!$C$4,KSMf!$H22,IF('3. Ausbildungsjahr'!G$4=SOLL!$D$4,SOLL!$D$17,IF('3. Ausbildungsjahr'!G$4=SOLL!$E$4,TNBi!$H23,IF('3. Ausbildungsjahr'!G$4=SOLL!$F$4,'TEBa 1&amp;2'!$H23,IF('3. Ausbildungsjahr'!G$4=SOLL!$G$4,'TEBa 3&amp;4'!$H23,IF('3. Ausbildungsjahr'!G$4=SOLL!$H$4,'KSM WA'!$H22,IF('3. Ausbildungsjahr'!G$4=SOLL!$I$4,KSMl!$H19,IF('3. Ausbildungsjahr'!G$4=SOLL!$J$4,#REF!,IF('3. Ausbildungsjahr'!G$4=SOLL!$K$4,'PPC-H'!$H25,IF('3. Ausbildungsjahr'!G$4=SOLL!$L$4,'PPC-K'!$H25,IF(G$4=SOLL!$N$4,"-",IF('3. Ausbildungsjahr'!G$4=SOLL!$M$4,Zielbogen!$H19,"")))))))))))))</f>
        <v>-</v>
      </c>
      <c r="H18" s="77" t="str">
        <f>IF(H$4=SOLL!$B$4,TNBa!$H23,IF('3. Ausbildungsjahr'!H$4=SOLL!$C$4,KSMf!$H22,IF('3. Ausbildungsjahr'!H$4=SOLL!$D$4,SOLL!$D$17,IF('3. Ausbildungsjahr'!H$4=SOLL!$E$4,TNBi!$H23,IF('3. Ausbildungsjahr'!H$4=SOLL!$F$4,'TEBa 1&amp;2'!$H23,IF('3. Ausbildungsjahr'!H$4=SOLL!$G$4,'TEBa 3&amp;4'!$H23,IF('3. Ausbildungsjahr'!H$4=SOLL!$H$4,'KSM WA'!$H22,IF('3. Ausbildungsjahr'!H$4=SOLL!$I$4,KSMl!$H19,IF('3. Ausbildungsjahr'!H$4=SOLL!$J$4,#REF!,IF('3. Ausbildungsjahr'!H$4=SOLL!$K$4,'PPC-H'!$H25,IF('3. Ausbildungsjahr'!H$4=SOLL!$L$4,'PPC-K'!$H25,IF(H$4=SOLL!$N$4,"-",IF('3. Ausbildungsjahr'!H$4=SOLL!$M$4,Zielbogen!$H19,"")))))))))))))</f>
        <v>-</v>
      </c>
      <c r="I18" s="77" t="str">
        <f>IF(I$4=SOLL!$B$4,TNBa!$H23,IF('3. Ausbildungsjahr'!I$4=SOLL!$C$4,KSMf!$H22,IF('3. Ausbildungsjahr'!I$4=SOLL!$D$4,SOLL!$D$17,IF('3. Ausbildungsjahr'!I$4=SOLL!$E$4,TNBi!$H23,IF('3. Ausbildungsjahr'!I$4=SOLL!$F$4,'TEBa 1&amp;2'!$H23,IF('3. Ausbildungsjahr'!I$4=SOLL!$G$4,'TEBa 3&amp;4'!$H23,IF('3. Ausbildungsjahr'!I$4=SOLL!$H$4,'KSM WA'!$H22,IF('3. Ausbildungsjahr'!I$4=SOLL!$I$4,KSMl!$H19,IF('3. Ausbildungsjahr'!I$4=SOLL!$J$4,#REF!,IF('3. Ausbildungsjahr'!I$4=SOLL!$K$4,'PPC-H'!$H25,IF('3. Ausbildungsjahr'!I$4=SOLL!$L$4,'PPC-K'!$H25,IF(I$4=SOLL!$N$4,"-",IF('3. Ausbildungsjahr'!I$4=SOLL!$M$4,Zielbogen!$H19,"")))))))))))))</f>
        <v>-</v>
      </c>
      <c r="J18" s="77" t="str">
        <f>IF(J$4=SOLL!$B$4,TNBa!$H23,IF('3. Ausbildungsjahr'!J$4=SOLL!$C$4,KSMf!$H22,IF('3. Ausbildungsjahr'!J$4=SOLL!$D$4,SOLL!$D$17,IF('3. Ausbildungsjahr'!J$4=SOLL!$E$4,TNBi!$H23,IF('3. Ausbildungsjahr'!J$4=SOLL!$F$4,'TEBa 1&amp;2'!$H23,IF('3. Ausbildungsjahr'!J$4=SOLL!$G$4,'TEBa 3&amp;4'!$H23,IF('3. Ausbildungsjahr'!J$4=SOLL!$H$4,'KSM WA'!$H22,IF('3. Ausbildungsjahr'!J$4=SOLL!$I$4,KSMl!$H19,IF('3. Ausbildungsjahr'!J$4=SOLL!$J$4,#REF!,IF('3. Ausbildungsjahr'!J$4=SOLL!$K$4,'PPC-H'!$H25,IF('3. Ausbildungsjahr'!J$4=SOLL!$L$4,'PPC-K'!$H25,IF(J$4=SOLL!$N$4,"-",IF('3. Ausbildungsjahr'!J$4=SOLL!$M$4,Zielbogen!$H19,"")))))))))))))</f>
        <v>-</v>
      </c>
      <c r="K18" s="77" t="str">
        <f>IF(K$4=SOLL!$B$4,TNBa!$H23,IF('3. Ausbildungsjahr'!K$4=SOLL!$C$4,KSMf!$H22,IF('3. Ausbildungsjahr'!K$4=SOLL!$D$4,SOLL!$D$17,IF('3. Ausbildungsjahr'!K$4=SOLL!$E$4,TNBi!$H23,IF('3. Ausbildungsjahr'!K$4=SOLL!$F$4,'TEBa 1&amp;2'!$H23,IF('3. Ausbildungsjahr'!K$4=SOLL!$G$4,'TEBa 3&amp;4'!$H23,IF('3. Ausbildungsjahr'!K$4=SOLL!$H$4,'KSM WA'!$H22,IF('3. Ausbildungsjahr'!K$4=SOLL!$I$4,KSMl!$H19,IF('3. Ausbildungsjahr'!K$4=SOLL!$J$4,#REF!,IF('3. Ausbildungsjahr'!K$4=SOLL!$K$4,'PPC-H'!$H25,IF('3. Ausbildungsjahr'!K$4=SOLL!$L$4,'PPC-K'!$H25,IF(K$4=SOLL!$N$4,"-",IF('3. Ausbildungsjahr'!K$4=SOLL!$M$4,Zielbogen!$H19,"")))))))))))))</f>
        <v>-</v>
      </c>
      <c r="L18" s="12">
        <f>SUM('Hilfsblatt 3. AJ'!C18,'Hilfsblatt 3. AJ'!E18,'Hilfsblatt 3. AJ'!G18,'Hilfsblatt 3. AJ'!I18,'Hilfsblatt 3. AJ'!K18,'Hilfsblatt 3. AJ'!M18,'Hilfsblatt 3. AJ'!O18,'Hilfsblatt 3. AJ'!Q18,'Hilfsblatt 3. AJ'!S18,'Hilfsblatt 3. AJ'!U18)</f>
        <v>0</v>
      </c>
      <c r="M18" s="11" t="e">
        <f>('Hilfsblatt 3. AJ'!B18*'Hilfsblatt 3. AJ'!C18+'Hilfsblatt 3. AJ'!D18*'Hilfsblatt 3. AJ'!E18+'Hilfsblatt 3. AJ'!F18*'Hilfsblatt 3. AJ'!G18+'Hilfsblatt 3. AJ'!H18*'Hilfsblatt 3. AJ'!I18+'Hilfsblatt 3. AJ'!J18*'Hilfsblatt 3. AJ'!K18+'Hilfsblatt 3. AJ'!L18*'Hilfsblatt 3. AJ'!M18+'Hilfsblatt 3. AJ'!N18*'Hilfsblatt 3. AJ'!O18+'Hilfsblatt 3. AJ'!P18*'Hilfsblatt 3. AJ'!Q18+'Hilfsblatt 3. AJ'!R18*'Hilfsblatt 3. AJ'!S18+'Hilfsblatt 3. AJ'!T18*'Hilfsblatt 3. AJ'!U18)/L18</f>
        <v>#DIV/0!</v>
      </c>
    </row>
    <row r="19" spans="1:13" x14ac:dyDescent="0.25">
      <c r="A19" s="168" t="s">
        <v>52</v>
      </c>
      <c r="B19" s="77" t="str">
        <f>IF(B$4=SOLL!$B$4,TNBa!$H24,IF('3. Ausbildungsjahr'!B$4=SOLL!$C$4,KSMf!$H23,IF('3. Ausbildungsjahr'!B$4=SOLL!$D$4,TNFs!$H15,IF('3. Ausbildungsjahr'!B$4=SOLL!$E$4,TNBi!$H24,IF('3. Ausbildungsjahr'!B$4=SOLL!$F$4,'TEBa 1&amp;2'!$H24,IF('3. Ausbildungsjahr'!B$4=SOLL!$G$4,'TEBa 3&amp;4'!$H24,IF('3. Ausbildungsjahr'!B$4=SOLL!$H$4,'KSM WA'!$H23,IF('3. Ausbildungsjahr'!B$4=SOLL!$I$4,KSMl!$H20,IF('3. Ausbildungsjahr'!B$4=SOLL!$J$4,#REF!,IF('3. Ausbildungsjahr'!B$4=SOLL!$K$4,'PPC-H'!$H26,IF('3. Ausbildungsjahr'!B$4=SOLL!$L$4,'PPC-K'!$H26,IF(B$4=SOLL!$N$4,"-",IF('3. Ausbildungsjahr'!B$4=SOLL!$M$4,Zielbogen!$H20,"")))))))))))))</f>
        <v>-</v>
      </c>
      <c r="C19" s="77" t="str">
        <f>IF(C$4=SOLL!$B$4,TNBa!$H24,IF('3. Ausbildungsjahr'!C$4=SOLL!$C$4,KSMf!$H23,IF('3. Ausbildungsjahr'!C$4=SOLL!$D$4,TNFs!$H15,IF('3. Ausbildungsjahr'!C$4=SOLL!$E$4,TNBi!$H24,IF('3. Ausbildungsjahr'!C$4=SOLL!$F$4,'TEBa 1&amp;2'!$H24,IF('3. Ausbildungsjahr'!C$4=SOLL!$G$4,'TEBa 3&amp;4'!$H24,IF('3. Ausbildungsjahr'!C$4=SOLL!$H$4,'KSM WA'!$H23,IF('3. Ausbildungsjahr'!C$4=SOLL!$I$4,KSMl!$H20,IF('3. Ausbildungsjahr'!C$4=SOLL!$J$4,#REF!,IF('3. Ausbildungsjahr'!C$4=SOLL!$K$4,'PPC-H'!$H26,IF('3. Ausbildungsjahr'!C$4=SOLL!$L$4,'PPC-K'!$H26,IF(C$4=SOLL!$N$4,"-",IF('3. Ausbildungsjahr'!C$4=SOLL!$M$4,Zielbogen!$H20,"")))))))))))))</f>
        <v>-</v>
      </c>
      <c r="D19" s="77" t="str">
        <f>IF(D$4=SOLL!$B$4,TNBa!$H24,IF('3. Ausbildungsjahr'!D$4=SOLL!$C$4,KSMf!$H23,IF('3. Ausbildungsjahr'!D$4=SOLL!$D$4,TNFs!$H15,IF('3. Ausbildungsjahr'!D$4=SOLL!$E$4,TNBi!$H24,IF('3. Ausbildungsjahr'!D$4=SOLL!$F$4,'TEBa 1&amp;2'!$H24,IF('3. Ausbildungsjahr'!D$4=SOLL!$G$4,'TEBa 3&amp;4'!$H24,IF('3. Ausbildungsjahr'!D$4=SOLL!$H$4,'KSM WA'!$H23,IF('3. Ausbildungsjahr'!D$4=SOLL!$I$4,KSMl!$H20,IF('3. Ausbildungsjahr'!D$4=SOLL!$J$4,#REF!,IF('3. Ausbildungsjahr'!D$4=SOLL!$K$4,'PPC-H'!$H26,IF('3. Ausbildungsjahr'!D$4=SOLL!$L$4,'PPC-K'!$H26,IF(D$4=SOLL!$N$4,"-",IF('3. Ausbildungsjahr'!D$4=SOLL!$M$4,Zielbogen!$H20,"")))))))))))))</f>
        <v>-</v>
      </c>
      <c r="E19" s="77" t="str">
        <f>IF(E$4=SOLL!$B$4,TNBa!$H24,IF('3. Ausbildungsjahr'!E$4=SOLL!$C$4,KSMf!$H23,IF('3. Ausbildungsjahr'!E$4=SOLL!$D$4,TNFs!$H15,IF('3. Ausbildungsjahr'!E$4=SOLL!$E$4,TNBi!$H24,IF('3. Ausbildungsjahr'!E$4=SOLL!$F$4,'TEBa 1&amp;2'!$H24,IF('3. Ausbildungsjahr'!E$4=SOLL!$G$4,'TEBa 3&amp;4'!$H24,IF('3. Ausbildungsjahr'!E$4=SOLL!$H$4,'KSM WA'!$H23,IF('3. Ausbildungsjahr'!E$4=SOLL!$I$4,KSMl!$H20,IF('3. Ausbildungsjahr'!E$4=SOLL!$J$4,#REF!,IF('3. Ausbildungsjahr'!E$4=SOLL!$K$4,'PPC-H'!$H26,IF('3. Ausbildungsjahr'!E$4=SOLL!$L$4,'PPC-K'!$H26,IF(E$4=SOLL!$N$4,"-",IF('3. Ausbildungsjahr'!E$4=SOLL!$M$4,Zielbogen!$H20,"")))))))))))))</f>
        <v>-</v>
      </c>
      <c r="F19" s="77" t="str">
        <f>IF(F$4=SOLL!$B$4,TNBa!$H24,IF('3. Ausbildungsjahr'!F$4=SOLL!$C$4,KSMf!$H23,IF('3. Ausbildungsjahr'!F$4=SOLL!$D$4,TNFs!$H15,IF('3. Ausbildungsjahr'!F$4=SOLL!$E$4,TNBi!$H24,IF('3. Ausbildungsjahr'!F$4=SOLL!$F$4,'TEBa 1&amp;2'!$H24,IF('3. Ausbildungsjahr'!F$4=SOLL!$G$4,'TEBa 3&amp;4'!$H24,IF('3. Ausbildungsjahr'!F$4=SOLL!$H$4,'KSM WA'!$H23,IF('3. Ausbildungsjahr'!F$4=SOLL!$I$4,KSMl!$H20,IF('3. Ausbildungsjahr'!F$4=SOLL!$J$4,#REF!,IF('3. Ausbildungsjahr'!F$4=SOLL!$K$4,'PPC-H'!$H26,IF('3. Ausbildungsjahr'!F$4=SOLL!$L$4,'PPC-K'!$H26,IF(F$4=SOLL!$N$4,"-",IF('3. Ausbildungsjahr'!F$4=SOLL!$M$4,Zielbogen!$H20,"")))))))))))))</f>
        <v>-</v>
      </c>
      <c r="G19" s="77" t="str">
        <f>IF(G$4=SOLL!$B$4,TNBa!$H24,IF('3. Ausbildungsjahr'!G$4=SOLL!$C$4,KSMf!$H23,IF('3. Ausbildungsjahr'!G$4=SOLL!$D$4,TNFs!$H15,IF('3. Ausbildungsjahr'!G$4=SOLL!$E$4,TNBi!$H24,IF('3. Ausbildungsjahr'!G$4=SOLL!$F$4,'TEBa 1&amp;2'!$H24,IF('3. Ausbildungsjahr'!G$4=SOLL!$G$4,'TEBa 3&amp;4'!$H24,IF('3. Ausbildungsjahr'!G$4=SOLL!$H$4,'KSM WA'!$H23,IF('3. Ausbildungsjahr'!G$4=SOLL!$I$4,KSMl!$H20,IF('3. Ausbildungsjahr'!G$4=SOLL!$J$4,#REF!,IF('3. Ausbildungsjahr'!G$4=SOLL!$K$4,'PPC-H'!$H26,IF('3. Ausbildungsjahr'!G$4=SOLL!$L$4,'PPC-K'!$H26,IF(G$4=SOLL!$N$4,"-",IF('3. Ausbildungsjahr'!G$4=SOLL!$M$4,Zielbogen!$H20,"")))))))))))))</f>
        <v>-</v>
      </c>
      <c r="H19" s="77" t="str">
        <f>IF(H$4=SOLL!$B$4,TNBa!$H24,IF('3. Ausbildungsjahr'!H$4=SOLL!$C$4,KSMf!$H23,IF('3. Ausbildungsjahr'!H$4=SOLL!$D$4,TNFs!$H15,IF('3. Ausbildungsjahr'!H$4=SOLL!$E$4,TNBi!$H24,IF('3. Ausbildungsjahr'!H$4=SOLL!$F$4,'TEBa 1&amp;2'!$H24,IF('3. Ausbildungsjahr'!H$4=SOLL!$G$4,'TEBa 3&amp;4'!$H24,IF('3. Ausbildungsjahr'!H$4=SOLL!$H$4,'KSM WA'!$H23,IF('3. Ausbildungsjahr'!H$4=SOLL!$I$4,KSMl!$H20,IF('3. Ausbildungsjahr'!H$4=SOLL!$J$4,#REF!,IF('3. Ausbildungsjahr'!H$4=SOLL!$K$4,'PPC-H'!$H26,IF('3. Ausbildungsjahr'!H$4=SOLL!$L$4,'PPC-K'!$H26,IF(H$4=SOLL!$N$4,"-",IF('3. Ausbildungsjahr'!H$4=SOLL!$M$4,Zielbogen!$H20,"")))))))))))))</f>
        <v>-</v>
      </c>
      <c r="I19" s="77" t="str">
        <f>IF(I$4=SOLL!$B$4,TNBa!$H24,IF('3. Ausbildungsjahr'!I$4=SOLL!$C$4,KSMf!$H23,IF('3. Ausbildungsjahr'!I$4=SOLL!$D$4,TNFs!$H15,IF('3. Ausbildungsjahr'!I$4=SOLL!$E$4,TNBi!$H24,IF('3. Ausbildungsjahr'!I$4=SOLL!$F$4,'TEBa 1&amp;2'!$H24,IF('3. Ausbildungsjahr'!I$4=SOLL!$G$4,'TEBa 3&amp;4'!$H24,IF('3. Ausbildungsjahr'!I$4=SOLL!$H$4,'KSM WA'!$H23,IF('3. Ausbildungsjahr'!I$4=SOLL!$I$4,KSMl!$H20,IF('3. Ausbildungsjahr'!I$4=SOLL!$J$4,#REF!,IF('3. Ausbildungsjahr'!I$4=SOLL!$K$4,'PPC-H'!$H26,IF('3. Ausbildungsjahr'!I$4=SOLL!$L$4,'PPC-K'!$H26,IF(I$4=SOLL!$N$4,"-",IF('3. Ausbildungsjahr'!I$4=SOLL!$M$4,Zielbogen!$H20,"")))))))))))))</f>
        <v>-</v>
      </c>
      <c r="J19" s="77" t="str">
        <f>IF(J$4=SOLL!$B$4,TNBa!$H24,IF('3. Ausbildungsjahr'!J$4=SOLL!$C$4,KSMf!$H23,IF('3. Ausbildungsjahr'!J$4=SOLL!$D$4,TNFs!$H15,IF('3. Ausbildungsjahr'!J$4=SOLL!$E$4,TNBi!$H24,IF('3. Ausbildungsjahr'!J$4=SOLL!$F$4,'TEBa 1&amp;2'!$H24,IF('3. Ausbildungsjahr'!J$4=SOLL!$G$4,'TEBa 3&amp;4'!$H24,IF('3. Ausbildungsjahr'!J$4=SOLL!$H$4,'KSM WA'!$H23,IF('3. Ausbildungsjahr'!J$4=SOLL!$I$4,KSMl!$H20,IF('3. Ausbildungsjahr'!J$4=SOLL!$J$4,#REF!,IF('3. Ausbildungsjahr'!J$4=SOLL!$K$4,'PPC-H'!$H26,IF('3. Ausbildungsjahr'!J$4=SOLL!$L$4,'PPC-K'!$H26,IF(J$4=SOLL!$N$4,"-",IF('3. Ausbildungsjahr'!J$4=SOLL!$M$4,Zielbogen!$H20,"")))))))))))))</f>
        <v>-</v>
      </c>
      <c r="K19" s="77" t="str">
        <f>IF(K$4=SOLL!$B$4,TNBa!$H24,IF('3. Ausbildungsjahr'!K$4=SOLL!$C$4,KSMf!$H23,IF('3. Ausbildungsjahr'!K$4=SOLL!$D$4,TNFs!$H15,IF('3. Ausbildungsjahr'!K$4=SOLL!$E$4,TNBi!$H24,IF('3. Ausbildungsjahr'!K$4=SOLL!$F$4,'TEBa 1&amp;2'!$H24,IF('3. Ausbildungsjahr'!K$4=SOLL!$G$4,'TEBa 3&amp;4'!$H24,IF('3. Ausbildungsjahr'!K$4=SOLL!$H$4,'KSM WA'!$H23,IF('3. Ausbildungsjahr'!K$4=SOLL!$I$4,KSMl!$H20,IF('3. Ausbildungsjahr'!K$4=SOLL!$J$4,#REF!,IF('3. Ausbildungsjahr'!K$4=SOLL!$K$4,'PPC-H'!$H26,IF('3. Ausbildungsjahr'!K$4=SOLL!$L$4,'PPC-K'!$H26,IF(K$4=SOLL!$N$4,"-",IF('3. Ausbildungsjahr'!K$4=SOLL!$M$4,Zielbogen!$H20,"")))))))))))))</f>
        <v>-</v>
      </c>
      <c r="L19" s="12">
        <f>SUM('Hilfsblatt 3. AJ'!C19,'Hilfsblatt 3. AJ'!E19,'Hilfsblatt 3. AJ'!G19,'Hilfsblatt 3. AJ'!I19,'Hilfsblatt 3. AJ'!K19,'Hilfsblatt 3. AJ'!M19,'Hilfsblatt 3. AJ'!O19,'Hilfsblatt 3. AJ'!Q19,'Hilfsblatt 3. AJ'!S19,'Hilfsblatt 3. AJ'!U19)</f>
        <v>0</v>
      </c>
      <c r="M19" s="11" t="e">
        <f>('Hilfsblatt 3. AJ'!B19*'Hilfsblatt 3. AJ'!C19+'Hilfsblatt 3. AJ'!D19*'Hilfsblatt 3. AJ'!E19+'Hilfsblatt 3. AJ'!F19*'Hilfsblatt 3. AJ'!G19+'Hilfsblatt 3. AJ'!H19*'Hilfsblatt 3. AJ'!I19+'Hilfsblatt 3. AJ'!J19*'Hilfsblatt 3. AJ'!K19+'Hilfsblatt 3. AJ'!L19*'Hilfsblatt 3. AJ'!M19+'Hilfsblatt 3. AJ'!N19*'Hilfsblatt 3. AJ'!O19+'Hilfsblatt 3. AJ'!P19*'Hilfsblatt 3. AJ'!Q19+'Hilfsblatt 3. AJ'!R19*'Hilfsblatt 3. AJ'!S19+'Hilfsblatt 3. AJ'!T19*'Hilfsblatt 3. AJ'!U19)/L19</f>
        <v>#DIV/0!</v>
      </c>
    </row>
    <row r="20" spans="1:13" x14ac:dyDescent="0.25">
      <c r="A20" s="59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12"/>
      <c r="M20" s="11"/>
    </row>
    <row r="21" spans="1:13" x14ac:dyDescent="0.25">
      <c r="A21" s="93" t="s">
        <v>53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12"/>
      <c r="M21" s="11"/>
    </row>
    <row r="22" spans="1:13" x14ac:dyDescent="0.25">
      <c r="A22" s="167" t="s">
        <v>54</v>
      </c>
      <c r="B22" s="77" t="str">
        <f>IF(B$4=SOLL!$B$4,TNBa!$H27,IF('3. Ausbildungsjahr'!B$4=SOLL!$C$4,KSMf!$H26,IF('3. Ausbildungsjahr'!B$4=SOLL!$D$4,TNFs!$H7,IF('3. Ausbildungsjahr'!B$4=SOLL!$E$4,TNBi!$H27,IF('3. Ausbildungsjahr'!B$4=SOLL!$F$4,'TEBa 1&amp;2'!$H27,IF('3. Ausbildungsjahr'!B$4=SOLL!$G$4,'TEBa 3&amp;4'!$H27,IF('3. Ausbildungsjahr'!B$4=SOLL!$H$4,'KSM WA'!$H26,IF('3. Ausbildungsjahr'!B$4=SOLL!$I$4,KSMl!$H23,IF('3. Ausbildungsjahr'!B$4=SOLL!$J$4,#REF!,IF('3. Ausbildungsjahr'!B$4=SOLL!$K$4,'PPC-H'!$H29,IF('3. Ausbildungsjahr'!B$4=SOLL!$L$4,'PPC-K'!$H29,IF(B$4=SOLL!$N$4,"-",IF('3. Ausbildungsjahr'!B$4=SOLL!$M$4,Zielbogen!$H23,"")))))))))))))</f>
        <v>-</v>
      </c>
      <c r="C22" s="77" t="str">
        <f>IF(C$4=SOLL!$B$4,TNBa!$H27,IF('3. Ausbildungsjahr'!C$4=SOLL!$C$4,KSMf!$H26,IF('3. Ausbildungsjahr'!C$4=SOLL!$D$4,TNFs!$H7,IF('3. Ausbildungsjahr'!C$4=SOLL!$E$4,TNBi!$H27,IF('3. Ausbildungsjahr'!C$4=SOLL!$F$4,'TEBa 1&amp;2'!$H27,IF('3. Ausbildungsjahr'!C$4=SOLL!$G$4,'TEBa 3&amp;4'!$H27,IF('3. Ausbildungsjahr'!C$4=SOLL!$H$4,'KSM WA'!$H26,IF('3. Ausbildungsjahr'!C$4=SOLL!$I$4,KSMl!$H23,IF('3. Ausbildungsjahr'!C$4=SOLL!$J$4,#REF!,IF('3. Ausbildungsjahr'!C$4=SOLL!$K$4,'PPC-H'!$H29,IF('3. Ausbildungsjahr'!C$4=SOLL!$L$4,'PPC-K'!$H29,IF(C$4=SOLL!$N$4,"-",IF('3. Ausbildungsjahr'!C$4=SOLL!$M$4,Zielbogen!$H23,"")))))))))))))</f>
        <v>-</v>
      </c>
      <c r="D22" s="77" t="str">
        <f>IF(D$4=SOLL!$B$4,TNBa!$H27,IF('3. Ausbildungsjahr'!D$4=SOLL!$C$4,KSMf!$H26,IF('3. Ausbildungsjahr'!D$4=SOLL!$D$4,TNFs!$H7,IF('3. Ausbildungsjahr'!D$4=SOLL!$E$4,TNBi!$H27,IF('3. Ausbildungsjahr'!D$4=SOLL!$F$4,'TEBa 1&amp;2'!$H27,IF('3. Ausbildungsjahr'!D$4=SOLL!$G$4,'TEBa 3&amp;4'!$H27,IF('3. Ausbildungsjahr'!D$4=SOLL!$H$4,'KSM WA'!$H26,IF('3. Ausbildungsjahr'!D$4=SOLL!$I$4,KSMl!$H23,IF('3. Ausbildungsjahr'!D$4=SOLL!$J$4,#REF!,IF('3. Ausbildungsjahr'!D$4=SOLL!$K$4,'PPC-H'!$H29,IF('3. Ausbildungsjahr'!D$4=SOLL!$L$4,'PPC-K'!$H29,IF(D$4=SOLL!$N$4,"-",IF('3. Ausbildungsjahr'!D$4=SOLL!$M$4,Zielbogen!$H23,"")))))))))))))</f>
        <v>-</v>
      </c>
      <c r="E22" s="77" t="str">
        <f>IF(E$4=SOLL!$B$4,TNBa!$H27,IF('3. Ausbildungsjahr'!E$4=SOLL!$C$4,KSMf!$H26,IF('3. Ausbildungsjahr'!E$4=SOLL!$D$4,TNFs!$H7,IF('3. Ausbildungsjahr'!E$4=SOLL!$E$4,TNBi!$H27,IF('3. Ausbildungsjahr'!E$4=SOLL!$F$4,'TEBa 1&amp;2'!$H27,IF('3. Ausbildungsjahr'!E$4=SOLL!$G$4,'TEBa 3&amp;4'!$H27,IF('3. Ausbildungsjahr'!E$4=SOLL!$H$4,'KSM WA'!$H26,IF('3. Ausbildungsjahr'!E$4=SOLL!$I$4,KSMl!$H23,IF('3. Ausbildungsjahr'!E$4=SOLL!$J$4,#REF!,IF('3. Ausbildungsjahr'!E$4=SOLL!$K$4,'PPC-H'!$H29,IF('3. Ausbildungsjahr'!E$4=SOLL!$L$4,'PPC-K'!$H29,IF(E$4=SOLL!$N$4,"-",IF('3. Ausbildungsjahr'!E$4=SOLL!$M$4,Zielbogen!$H23,"")))))))))))))</f>
        <v>-</v>
      </c>
      <c r="F22" s="77" t="str">
        <f>IF(F$4=SOLL!$B$4,TNBa!$H27,IF('3. Ausbildungsjahr'!F$4=SOLL!$C$4,KSMf!$H26,IF('3. Ausbildungsjahr'!F$4=SOLL!$D$4,TNFs!$H7,IF('3. Ausbildungsjahr'!F$4=SOLL!$E$4,TNBi!$H27,IF('3. Ausbildungsjahr'!F$4=SOLL!$F$4,'TEBa 1&amp;2'!$H27,IF('3. Ausbildungsjahr'!F$4=SOLL!$G$4,'TEBa 3&amp;4'!$H27,IF('3. Ausbildungsjahr'!F$4=SOLL!$H$4,'KSM WA'!$H26,IF('3. Ausbildungsjahr'!F$4=SOLL!$I$4,KSMl!$H23,IF('3. Ausbildungsjahr'!F$4=SOLL!$J$4,#REF!,IF('3. Ausbildungsjahr'!F$4=SOLL!$K$4,'PPC-H'!$H29,IF('3. Ausbildungsjahr'!F$4=SOLL!$L$4,'PPC-K'!$H29,IF(F$4=SOLL!$N$4,"-",IF('3. Ausbildungsjahr'!F$4=SOLL!$M$4,Zielbogen!$H23,"")))))))))))))</f>
        <v>-</v>
      </c>
      <c r="G22" s="77" t="str">
        <f>IF(G$4=SOLL!$B$4,TNBa!$H27,IF('3. Ausbildungsjahr'!G$4=SOLL!$C$4,KSMf!$H26,IF('3. Ausbildungsjahr'!G$4=SOLL!$D$4,TNFs!$H7,IF('3. Ausbildungsjahr'!G$4=SOLL!$E$4,TNBi!$H27,IF('3. Ausbildungsjahr'!G$4=SOLL!$F$4,'TEBa 1&amp;2'!$H27,IF('3. Ausbildungsjahr'!G$4=SOLL!$G$4,'TEBa 3&amp;4'!$H27,IF('3. Ausbildungsjahr'!G$4=SOLL!$H$4,'KSM WA'!$H26,IF('3. Ausbildungsjahr'!G$4=SOLL!$I$4,KSMl!$H23,IF('3. Ausbildungsjahr'!G$4=SOLL!$J$4,#REF!,IF('3. Ausbildungsjahr'!G$4=SOLL!$K$4,'PPC-H'!$H29,IF('3. Ausbildungsjahr'!G$4=SOLL!$L$4,'PPC-K'!$H29,IF(G$4=SOLL!$N$4,"-",IF('3. Ausbildungsjahr'!G$4=SOLL!$M$4,Zielbogen!$H23,"")))))))))))))</f>
        <v>-</v>
      </c>
      <c r="H22" s="77" t="str">
        <f>IF(H$4=SOLL!$B$4,TNBa!$H27,IF('3. Ausbildungsjahr'!H$4=SOLL!$C$4,KSMf!$H26,IF('3. Ausbildungsjahr'!H$4=SOLL!$D$4,TNFs!$H7,IF('3. Ausbildungsjahr'!H$4=SOLL!$E$4,TNBi!$H27,IF('3. Ausbildungsjahr'!H$4=SOLL!$F$4,'TEBa 1&amp;2'!$H27,IF('3. Ausbildungsjahr'!H$4=SOLL!$G$4,'TEBa 3&amp;4'!$H27,IF('3. Ausbildungsjahr'!H$4=SOLL!$H$4,'KSM WA'!$H26,IF('3. Ausbildungsjahr'!H$4=SOLL!$I$4,KSMl!$H23,IF('3. Ausbildungsjahr'!H$4=SOLL!$J$4,#REF!,IF('3. Ausbildungsjahr'!H$4=SOLL!$K$4,'PPC-H'!$H29,IF('3. Ausbildungsjahr'!H$4=SOLL!$L$4,'PPC-K'!$H29,IF(H$4=SOLL!$N$4,"-",IF('3. Ausbildungsjahr'!H$4=SOLL!$M$4,Zielbogen!$H23,"")))))))))))))</f>
        <v>-</v>
      </c>
      <c r="I22" s="77" t="str">
        <f>IF(I$4=SOLL!$B$4,TNBa!$H27,IF('3. Ausbildungsjahr'!I$4=SOLL!$C$4,KSMf!$H26,IF('3. Ausbildungsjahr'!I$4=SOLL!$D$4,TNFs!$H7,IF('3. Ausbildungsjahr'!I$4=SOLL!$E$4,TNBi!$H27,IF('3. Ausbildungsjahr'!I$4=SOLL!$F$4,'TEBa 1&amp;2'!$H27,IF('3. Ausbildungsjahr'!I$4=SOLL!$G$4,'TEBa 3&amp;4'!$H27,IF('3. Ausbildungsjahr'!I$4=SOLL!$H$4,'KSM WA'!$H26,IF('3. Ausbildungsjahr'!I$4=SOLL!$I$4,KSMl!$H23,IF('3. Ausbildungsjahr'!I$4=SOLL!$J$4,#REF!,IF('3. Ausbildungsjahr'!I$4=SOLL!$K$4,'PPC-H'!$H29,IF('3. Ausbildungsjahr'!I$4=SOLL!$L$4,'PPC-K'!$H29,IF(I$4=SOLL!$N$4,"-",IF('3. Ausbildungsjahr'!I$4=SOLL!$M$4,Zielbogen!$H23,"")))))))))))))</f>
        <v>-</v>
      </c>
      <c r="J22" s="77" t="str">
        <f>IF(J$4=SOLL!$B$4,TNBa!$H27,IF('3. Ausbildungsjahr'!J$4=SOLL!$C$4,KSMf!$H26,IF('3. Ausbildungsjahr'!J$4=SOLL!$D$4,TNFs!$H7,IF('3. Ausbildungsjahr'!J$4=SOLL!$E$4,TNBi!$H27,IF('3. Ausbildungsjahr'!J$4=SOLL!$F$4,'TEBa 1&amp;2'!$H27,IF('3. Ausbildungsjahr'!J$4=SOLL!$G$4,'TEBa 3&amp;4'!$H27,IF('3. Ausbildungsjahr'!J$4=SOLL!$H$4,'KSM WA'!$H26,IF('3. Ausbildungsjahr'!J$4=SOLL!$I$4,KSMl!$H23,IF('3. Ausbildungsjahr'!J$4=SOLL!$J$4,#REF!,IF('3. Ausbildungsjahr'!J$4=SOLL!$K$4,'PPC-H'!$H29,IF('3. Ausbildungsjahr'!J$4=SOLL!$L$4,'PPC-K'!$H29,IF(J$4=SOLL!$N$4,"-",IF('3. Ausbildungsjahr'!J$4=SOLL!$M$4,Zielbogen!$H23,"")))))))))))))</f>
        <v>-</v>
      </c>
      <c r="K22" s="77" t="str">
        <f>IF(K$4=SOLL!$B$4,TNBa!$H27,IF('3. Ausbildungsjahr'!K$4=SOLL!$C$4,KSMf!$H26,IF('3. Ausbildungsjahr'!K$4=SOLL!$D$4,TNFs!$H7,IF('3. Ausbildungsjahr'!K$4=SOLL!$E$4,TNBi!$H27,IF('3. Ausbildungsjahr'!K$4=SOLL!$F$4,'TEBa 1&amp;2'!$H27,IF('3. Ausbildungsjahr'!K$4=SOLL!$G$4,'TEBa 3&amp;4'!$H27,IF('3. Ausbildungsjahr'!K$4=SOLL!$H$4,'KSM WA'!$H26,IF('3. Ausbildungsjahr'!K$4=SOLL!$I$4,KSMl!$H23,IF('3. Ausbildungsjahr'!K$4=SOLL!$J$4,#REF!,IF('3. Ausbildungsjahr'!K$4=SOLL!$K$4,'PPC-H'!$H29,IF('3. Ausbildungsjahr'!K$4=SOLL!$L$4,'PPC-K'!$H29,IF(K$4=SOLL!$N$4,"-",IF('3. Ausbildungsjahr'!K$4=SOLL!$M$4,Zielbogen!$H23,"")))))))))))))</f>
        <v>-</v>
      </c>
      <c r="L22" s="12">
        <f>SUM('Hilfsblatt 3. AJ'!C22,'Hilfsblatt 3. AJ'!E22,'Hilfsblatt 3. AJ'!G22,'Hilfsblatt 3. AJ'!I22,'Hilfsblatt 3. AJ'!K22,'Hilfsblatt 3. AJ'!M22,'Hilfsblatt 3. AJ'!O22,'Hilfsblatt 3. AJ'!Q22,'Hilfsblatt 3. AJ'!S22,'Hilfsblatt 3. AJ'!U22)</f>
        <v>0</v>
      </c>
      <c r="M22" s="11" t="e">
        <f>('Hilfsblatt 3. AJ'!B22*'Hilfsblatt 3. AJ'!C22+'Hilfsblatt 3. AJ'!D22*'Hilfsblatt 3. AJ'!E22+'Hilfsblatt 3. AJ'!F22*'Hilfsblatt 3. AJ'!G22+'Hilfsblatt 3. AJ'!H22*'Hilfsblatt 3. AJ'!I22+'Hilfsblatt 3. AJ'!J22*'Hilfsblatt 3. AJ'!K22+'Hilfsblatt 3. AJ'!L22*'Hilfsblatt 3. AJ'!M22+'Hilfsblatt 3. AJ'!N22*'Hilfsblatt 3. AJ'!O22+'Hilfsblatt 3. AJ'!P22*'Hilfsblatt 3. AJ'!Q22+'Hilfsblatt 3. AJ'!R22*'Hilfsblatt 3. AJ'!S22+'Hilfsblatt 3. AJ'!T22*'Hilfsblatt 3. AJ'!U22)/L22</f>
        <v>#DIV/0!</v>
      </c>
    </row>
    <row r="23" spans="1:13" x14ac:dyDescent="0.25">
      <c r="A23" s="167" t="s">
        <v>55</v>
      </c>
      <c r="B23" s="77" t="str">
        <f>IF(B$4=SOLL!$B$4,TNBa!$H28,IF('3. Ausbildungsjahr'!B$4=SOLL!$C$4,KSMf!$H27,IF('3. Ausbildungsjahr'!B$4=SOLL!$D$4,TNFs!$H20,IF('3. Ausbildungsjahr'!B$4=SOLL!$E$4,TNBi!$H28,IF('3. Ausbildungsjahr'!B$4=SOLL!$F$4,'TEBa 1&amp;2'!$H28,IF('3. Ausbildungsjahr'!B$4=SOLL!$G$4,'TEBa 3&amp;4'!$H28,IF('3. Ausbildungsjahr'!B$4=SOLL!$H$4,'KSM WA'!$H27,IF('3. Ausbildungsjahr'!B$4=SOLL!$I$4,KSMl!$H24,IF('3. Ausbildungsjahr'!B$4=SOLL!$J$4,#REF!,IF('3. Ausbildungsjahr'!B$4=SOLL!$K$4,'PPC-H'!$H30,IF('3. Ausbildungsjahr'!B$4=SOLL!$L$4,'PPC-K'!$H30,IF(B$4=SOLL!$N$4,"-",IF('3. Ausbildungsjahr'!B$4=SOLL!$M$4,Zielbogen!$H24,"")))))))))))))</f>
        <v>-</v>
      </c>
      <c r="C23" s="77" t="str">
        <f>IF(C$4=SOLL!$B$4,TNBa!$H28,IF('3. Ausbildungsjahr'!C$4=SOLL!$C$4,KSMf!$H27,IF('3. Ausbildungsjahr'!C$4=SOLL!$D$4,TNFs!$H20,IF('3. Ausbildungsjahr'!C$4=SOLL!$E$4,TNBi!$H28,IF('3. Ausbildungsjahr'!C$4=SOLL!$F$4,'TEBa 1&amp;2'!$H28,IF('3. Ausbildungsjahr'!C$4=SOLL!$G$4,'TEBa 3&amp;4'!$H28,IF('3. Ausbildungsjahr'!C$4=SOLL!$H$4,'KSM WA'!$H27,IF('3. Ausbildungsjahr'!C$4=SOLL!$I$4,KSMl!$H24,IF('3. Ausbildungsjahr'!C$4=SOLL!$J$4,#REF!,IF('3. Ausbildungsjahr'!C$4=SOLL!$K$4,'PPC-H'!$H30,IF('3. Ausbildungsjahr'!C$4=SOLL!$L$4,'PPC-K'!$H30,IF(C$4=SOLL!$N$4,"-",IF('3. Ausbildungsjahr'!C$4=SOLL!$M$4,Zielbogen!$H24,"")))))))))))))</f>
        <v>-</v>
      </c>
      <c r="D23" s="77" t="str">
        <f>IF(D$4=SOLL!$B$4,TNBa!$H28,IF('3. Ausbildungsjahr'!D$4=SOLL!$C$4,KSMf!$H27,IF('3. Ausbildungsjahr'!D$4=SOLL!$D$4,TNFs!$H20,IF('3. Ausbildungsjahr'!D$4=SOLL!$E$4,TNBi!$H28,IF('3. Ausbildungsjahr'!D$4=SOLL!$F$4,'TEBa 1&amp;2'!$H28,IF('3. Ausbildungsjahr'!D$4=SOLL!$G$4,'TEBa 3&amp;4'!$H28,IF('3. Ausbildungsjahr'!D$4=SOLL!$H$4,'KSM WA'!$H27,IF('3. Ausbildungsjahr'!D$4=SOLL!$I$4,KSMl!$H24,IF('3. Ausbildungsjahr'!D$4=SOLL!$J$4,#REF!,IF('3. Ausbildungsjahr'!D$4=SOLL!$K$4,'PPC-H'!$H30,IF('3. Ausbildungsjahr'!D$4=SOLL!$L$4,'PPC-K'!$H30,IF(D$4=SOLL!$N$4,"-",IF('3. Ausbildungsjahr'!D$4=SOLL!$M$4,Zielbogen!$H24,"")))))))))))))</f>
        <v>-</v>
      </c>
      <c r="E23" s="77" t="str">
        <f>IF(E$4=SOLL!$B$4,TNBa!$H28,IF('3. Ausbildungsjahr'!E$4=SOLL!$C$4,KSMf!$H27,IF('3. Ausbildungsjahr'!E$4=SOLL!$D$4,TNFs!$H20,IF('3. Ausbildungsjahr'!E$4=SOLL!$E$4,TNBi!$H28,IF('3. Ausbildungsjahr'!E$4=SOLL!$F$4,'TEBa 1&amp;2'!$H28,IF('3. Ausbildungsjahr'!E$4=SOLL!$G$4,'TEBa 3&amp;4'!$H28,IF('3. Ausbildungsjahr'!E$4=SOLL!$H$4,'KSM WA'!$H27,IF('3. Ausbildungsjahr'!E$4=SOLL!$I$4,KSMl!$H24,IF('3. Ausbildungsjahr'!E$4=SOLL!$J$4,#REF!,IF('3. Ausbildungsjahr'!E$4=SOLL!$K$4,'PPC-H'!$H30,IF('3. Ausbildungsjahr'!E$4=SOLL!$L$4,'PPC-K'!$H30,IF(E$4=SOLL!$N$4,"-",IF('3. Ausbildungsjahr'!E$4=SOLL!$M$4,Zielbogen!$H24,"")))))))))))))</f>
        <v>-</v>
      </c>
      <c r="F23" s="77" t="str">
        <f>IF(F$4=SOLL!$B$4,TNBa!$H28,IF('3. Ausbildungsjahr'!F$4=SOLL!$C$4,KSMf!$H27,IF('3. Ausbildungsjahr'!F$4=SOLL!$D$4,TNFs!$H20,IF('3. Ausbildungsjahr'!F$4=SOLL!$E$4,TNBi!$H28,IF('3. Ausbildungsjahr'!F$4=SOLL!$F$4,'TEBa 1&amp;2'!$H28,IF('3. Ausbildungsjahr'!F$4=SOLL!$G$4,'TEBa 3&amp;4'!$H28,IF('3. Ausbildungsjahr'!F$4=SOLL!$H$4,'KSM WA'!$H27,IF('3. Ausbildungsjahr'!F$4=SOLL!$I$4,KSMl!$H24,IF('3. Ausbildungsjahr'!F$4=SOLL!$J$4,#REF!,IF('3. Ausbildungsjahr'!F$4=SOLL!$K$4,'PPC-H'!$H30,IF('3. Ausbildungsjahr'!F$4=SOLL!$L$4,'PPC-K'!$H30,IF(F$4=SOLL!$N$4,"-",IF('3. Ausbildungsjahr'!F$4=SOLL!$M$4,Zielbogen!$H24,"")))))))))))))</f>
        <v>-</v>
      </c>
      <c r="G23" s="77" t="str">
        <f>IF(G$4=SOLL!$B$4,TNBa!$H28,IF('3. Ausbildungsjahr'!G$4=SOLL!$C$4,KSMf!$H27,IF('3. Ausbildungsjahr'!G$4=SOLL!$D$4,TNFs!$H20,IF('3. Ausbildungsjahr'!G$4=SOLL!$E$4,TNBi!$H28,IF('3. Ausbildungsjahr'!G$4=SOLL!$F$4,'TEBa 1&amp;2'!$H28,IF('3. Ausbildungsjahr'!G$4=SOLL!$G$4,'TEBa 3&amp;4'!$H28,IF('3. Ausbildungsjahr'!G$4=SOLL!$H$4,'KSM WA'!$H27,IF('3. Ausbildungsjahr'!G$4=SOLL!$I$4,KSMl!$H24,IF('3. Ausbildungsjahr'!G$4=SOLL!$J$4,#REF!,IF('3. Ausbildungsjahr'!G$4=SOLL!$K$4,'PPC-H'!$H30,IF('3. Ausbildungsjahr'!G$4=SOLL!$L$4,'PPC-K'!$H30,IF(G$4=SOLL!$N$4,"-",IF('3. Ausbildungsjahr'!G$4=SOLL!$M$4,Zielbogen!$H24,"")))))))))))))</f>
        <v>-</v>
      </c>
      <c r="H23" s="77" t="str">
        <f>IF(H$4=SOLL!$B$4,TNBa!$H28,IF('3. Ausbildungsjahr'!H$4=SOLL!$C$4,KSMf!$H27,IF('3. Ausbildungsjahr'!H$4=SOLL!$D$4,TNFs!$H20,IF('3. Ausbildungsjahr'!H$4=SOLL!$E$4,TNBi!$H28,IF('3. Ausbildungsjahr'!H$4=SOLL!$F$4,'TEBa 1&amp;2'!$H28,IF('3. Ausbildungsjahr'!H$4=SOLL!$G$4,'TEBa 3&amp;4'!$H28,IF('3. Ausbildungsjahr'!H$4=SOLL!$H$4,'KSM WA'!$H27,IF('3. Ausbildungsjahr'!H$4=SOLL!$I$4,KSMl!$H24,IF('3. Ausbildungsjahr'!H$4=SOLL!$J$4,#REF!,IF('3. Ausbildungsjahr'!H$4=SOLL!$K$4,'PPC-H'!$H30,IF('3. Ausbildungsjahr'!H$4=SOLL!$L$4,'PPC-K'!$H30,IF(H$4=SOLL!$N$4,"-",IF('3. Ausbildungsjahr'!H$4=SOLL!$M$4,Zielbogen!$H24,"")))))))))))))</f>
        <v>-</v>
      </c>
      <c r="I23" s="77" t="str">
        <f>IF(I$4=SOLL!$B$4,TNBa!$H28,IF('3. Ausbildungsjahr'!I$4=SOLL!$C$4,KSMf!$H27,IF('3. Ausbildungsjahr'!I$4=SOLL!$D$4,TNFs!$H20,IF('3. Ausbildungsjahr'!I$4=SOLL!$E$4,TNBi!$H28,IF('3. Ausbildungsjahr'!I$4=SOLL!$F$4,'TEBa 1&amp;2'!$H28,IF('3. Ausbildungsjahr'!I$4=SOLL!$G$4,'TEBa 3&amp;4'!$H28,IF('3. Ausbildungsjahr'!I$4=SOLL!$H$4,'KSM WA'!$H27,IF('3. Ausbildungsjahr'!I$4=SOLL!$I$4,KSMl!$H24,IF('3. Ausbildungsjahr'!I$4=SOLL!$J$4,#REF!,IF('3. Ausbildungsjahr'!I$4=SOLL!$K$4,'PPC-H'!$H30,IF('3. Ausbildungsjahr'!I$4=SOLL!$L$4,'PPC-K'!$H30,IF(I$4=SOLL!$N$4,"-",IF('3. Ausbildungsjahr'!I$4=SOLL!$M$4,Zielbogen!$H24,"")))))))))))))</f>
        <v>-</v>
      </c>
      <c r="J23" s="77" t="str">
        <f>IF(J$4=SOLL!$B$4,TNBa!$H28,IF('3. Ausbildungsjahr'!J$4=SOLL!$C$4,KSMf!$H27,IF('3. Ausbildungsjahr'!J$4=SOLL!$D$4,TNFs!$H20,IF('3. Ausbildungsjahr'!J$4=SOLL!$E$4,TNBi!$H28,IF('3. Ausbildungsjahr'!J$4=SOLL!$F$4,'TEBa 1&amp;2'!$H28,IF('3. Ausbildungsjahr'!J$4=SOLL!$G$4,'TEBa 3&amp;4'!$H28,IF('3. Ausbildungsjahr'!J$4=SOLL!$H$4,'KSM WA'!$H27,IF('3. Ausbildungsjahr'!J$4=SOLL!$I$4,KSMl!$H24,IF('3. Ausbildungsjahr'!J$4=SOLL!$J$4,#REF!,IF('3. Ausbildungsjahr'!J$4=SOLL!$K$4,'PPC-H'!$H30,IF('3. Ausbildungsjahr'!J$4=SOLL!$L$4,'PPC-K'!$H30,IF(J$4=SOLL!$N$4,"-",IF('3. Ausbildungsjahr'!J$4=SOLL!$M$4,Zielbogen!$H24,"")))))))))))))</f>
        <v>-</v>
      </c>
      <c r="K23" s="77" t="str">
        <f>IF(K$4=SOLL!$B$4,TNBa!$H28,IF('3. Ausbildungsjahr'!K$4=SOLL!$C$4,KSMf!$H27,IF('3. Ausbildungsjahr'!K$4=SOLL!$D$4,TNFs!$H20,IF('3. Ausbildungsjahr'!K$4=SOLL!$E$4,TNBi!$H28,IF('3. Ausbildungsjahr'!K$4=SOLL!$F$4,'TEBa 1&amp;2'!$H28,IF('3. Ausbildungsjahr'!K$4=SOLL!$G$4,'TEBa 3&amp;4'!$H28,IF('3. Ausbildungsjahr'!K$4=SOLL!$H$4,'KSM WA'!$H27,IF('3. Ausbildungsjahr'!K$4=SOLL!$I$4,KSMl!$H24,IF('3. Ausbildungsjahr'!K$4=SOLL!$J$4,#REF!,IF('3. Ausbildungsjahr'!K$4=SOLL!$K$4,'PPC-H'!$H30,IF('3. Ausbildungsjahr'!K$4=SOLL!$L$4,'PPC-K'!$H30,IF(K$4=SOLL!$N$4,"-",IF('3. Ausbildungsjahr'!K$4=SOLL!$M$4,Zielbogen!$H24,"")))))))))))))</f>
        <v>-</v>
      </c>
      <c r="L23" s="12">
        <f>SUM('Hilfsblatt 3. AJ'!C23,'Hilfsblatt 3. AJ'!E23,'Hilfsblatt 3. AJ'!G23,'Hilfsblatt 3. AJ'!I23,'Hilfsblatt 3. AJ'!K23,'Hilfsblatt 3. AJ'!M23,'Hilfsblatt 3. AJ'!O23,'Hilfsblatt 3. AJ'!Q23,'Hilfsblatt 3. AJ'!S23,'Hilfsblatt 3. AJ'!U23)</f>
        <v>0</v>
      </c>
      <c r="M23" s="11" t="e">
        <f>('Hilfsblatt 3. AJ'!B23*'Hilfsblatt 3. AJ'!C23+'Hilfsblatt 3. AJ'!D23*'Hilfsblatt 3. AJ'!E23+'Hilfsblatt 3. AJ'!F23*'Hilfsblatt 3. AJ'!G23+'Hilfsblatt 3. AJ'!H23*'Hilfsblatt 3. AJ'!I23+'Hilfsblatt 3. AJ'!J23*'Hilfsblatt 3. AJ'!K23+'Hilfsblatt 3. AJ'!L23*'Hilfsblatt 3. AJ'!M23+'Hilfsblatt 3. AJ'!N23*'Hilfsblatt 3. AJ'!O23+'Hilfsblatt 3. AJ'!P23*'Hilfsblatt 3. AJ'!Q23+'Hilfsblatt 3. AJ'!R23*'Hilfsblatt 3. AJ'!S23+'Hilfsblatt 3. AJ'!T23*'Hilfsblatt 3. AJ'!U23)/L23</f>
        <v>#DIV/0!</v>
      </c>
    </row>
    <row r="24" spans="1:13" x14ac:dyDescent="0.25">
      <c r="A24" s="167" t="s">
        <v>56</v>
      </c>
      <c r="B24" s="77" t="str">
        <f>IF(B$4=SOLL!$B$4,TNBa!$H29,IF('3. Ausbildungsjahr'!B$4=SOLL!$C$4,KSMf!$H28,IF('3. Ausbildungsjahr'!B$4=SOLL!$D$4,SOLL!$D$17,IF('3. Ausbildungsjahr'!B$4=SOLL!$E$4,TNBi!$H29,IF('3. Ausbildungsjahr'!B$4=SOLL!$F$4,'TEBa 1&amp;2'!$H29,IF('3. Ausbildungsjahr'!B$4=SOLL!$G$4,'TEBa 3&amp;4'!$H29,IF('3. Ausbildungsjahr'!B$4=SOLL!$H$4,'KSM WA'!$H28,IF('3. Ausbildungsjahr'!B$4=SOLL!$I$4,KSMl!$H25,IF('3. Ausbildungsjahr'!B$4=SOLL!$J$4,#REF!,IF('3. Ausbildungsjahr'!B$4=SOLL!$K$4,'PPC-H'!$H31,IF('3. Ausbildungsjahr'!B$4=SOLL!$L$4,'PPC-K'!$H31,IF(B$4=SOLL!$N$4,"-",IF('3. Ausbildungsjahr'!B$4=SOLL!$M$4,Zielbogen!$H25,"")))))))))))))</f>
        <v>-</v>
      </c>
      <c r="C24" s="77" t="str">
        <f>IF(C$4=SOLL!$B$4,TNBa!$H29,IF('3. Ausbildungsjahr'!C$4=SOLL!$C$4,KSMf!$H28,IF('3. Ausbildungsjahr'!C$4=SOLL!$D$4,SOLL!$D$17,IF('3. Ausbildungsjahr'!C$4=SOLL!$E$4,TNBi!$H29,IF('3. Ausbildungsjahr'!C$4=SOLL!$F$4,'TEBa 1&amp;2'!$H29,IF('3. Ausbildungsjahr'!C$4=SOLL!$G$4,'TEBa 3&amp;4'!$H29,IF('3. Ausbildungsjahr'!C$4=SOLL!$H$4,'KSM WA'!$H28,IF('3. Ausbildungsjahr'!C$4=SOLL!$I$4,KSMl!$H25,IF('3. Ausbildungsjahr'!C$4=SOLL!$J$4,#REF!,IF('3. Ausbildungsjahr'!C$4=SOLL!$K$4,'PPC-H'!$H31,IF('3. Ausbildungsjahr'!C$4=SOLL!$L$4,'PPC-K'!$H31,IF(C$4=SOLL!$N$4,"-",IF('3. Ausbildungsjahr'!C$4=SOLL!$M$4,Zielbogen!$H25,"")))))))))))))</f>
        <v>-</v>
      </c>
      <c r="D24" s="77" t="str">
        <f>IF(D$4=SOLL!$B$4,TNBa!$H29,IF('3. Ausbildungsjahr'!D$4=SOLL!$C$4,KSMf!$H28,IF('3. Ausbildungsjahr'!D$4=SOLL!$D$4,SOLL!$D$17,IF('3. Ausbildungsjahr'!D$4=SOLL!$E$4,TNBi!$H29,IF('3. Ausbildungsjahr'!D$4=SOLL!$F$4,'TEBa 1&amp;2'!$H29,IF('3. Ausbildungsjahr'!D$4=SOLL!$G$4,'TEBa 3&amp;4'!$H29,IF('3. Ausbildungsjahr'!D$4=SOLL!$H$4,'KSM WA'!$H28,IF('3. Ausbildungsjahr'!D$4=SOLL!$I$4,KSMl!$H25,IF('3. Ausbildungsjahr'!D$4=SOLL!$J$4,#REF!,IF('3. Ausbildungsjahr'!D$4=SOLL!$K$4,'PPC-H'!$H31,IF('3. Ausbildungsjahr'!D$4=SOLL!$L$4,'PPC-K'!$H31,IF(D$4=SOLL!$N$4,"-",IF('3. Ausbildungsjahr'!D$4=SOLL!$M$4,Zielbogen!$H25,"")))))))))))))</f>
        <v>-</v>
      </c>
      <c r="E24" s="77" t="str">
        <f>IF(E$4=SOLL!$B$4,TNBa!$H29,IF('3. Ausbildungsjahr'!E$4=SOLL!$C$4,KSMf!$H28,IF('3. Ausbildungsjahr'!E$4=SOLL!$D$4,SOLL!$D$17,IF('3. Ausbildungsjahr'!E$4=SOLL!$E$4,TNBi!$H29,IF('3. Ausbildungsjahr'!E$4=SOLL!$F$4,'TEBa 1&amp;2'!$H29,IF('3. Ausbildungsjahr'!E$4=SOLL!$G$4,'TEBa 3&amp;4'!$H29,IF('3. Ausbildungsjahr'!E$4=SOLL!$H$4,'KSM WA'!$H28,IF('3. Ausbildungsjahr'!E$4=SOLL!$I$4,KSMl!$H25,IF('3. Ausbildungsjahr'!E$4=SOLL!$J$4,#REF!,IF('3. Ausbildungsjahr'!E$4=SOLL!$K$4,'PPC-H'!$H31,IF('3. Ausbildungsjahr'!E$4=SOLL!$L$4,'PPC-K'!$H31,IF(E$4=SOLL!$N$4,"-",IF('3. Ausbildungsjahr'!E$4=SOLL!$M$4,Zielbogen!$H25,"")))))))))))))</f>
        <v>-</v>
      </c>
      <c r="F24" s="77" t="str">
        <f>IF(F$4=SOLL!$B$4,TNBa!$H29,IF('3. Ausbildungsjahr'!F$4=SOLL!$C$4,KSMf!$H28,IF('3. Ausbildungsjahr'!F$4=SOLL!$D$4,SOLL!$D$17,IF('3. Ausbildungsjahr'!F$4=SOLL!$E$4,TNBi!$H29,IF('3. Ausbildungsjahr'!F$4=SOLL!$F$4,'TEBa 1&amp;2'!$H29,IF('3. Ausbildungsjahr'!F$4=SOLL!$G$4,'TEBa 3&amp;4'!$H29,IF('3. Ausbildungsjahr'!F$4=SOLL!$H$4,'KSM WA'!$H28,IF('3. Ausbildungsjahr'!F$4=SOLL!$I$4,KSMl!$H25,IF('3. Ausbildungsjahr'!F$4=SOLL!$J$4,#REF!,IF('3. Ausbildungsjahr'!F$4=SOLL!$K$4,'PPC-H'!$H31,IF('3. Ausbildungsjahr'!F$4=SOLL!$L$4,'PPC-K'!$H31,IF(F$4=SOLL!$N$4,"-",IF('3. Ausbildungsjahr'!F$4=SOLL!$M$4,Zielbogen!$H25,"")))))))))))))</f>
        <v>-</v>
      </c>
      <c r="G24" s="77" t="str">
        <f>IF(G$4=SOLL!$B$4,TNBa!$H29,IF('3. Ausbildungsjahr'!G$4=SOLL!$C$4,KSMf!$H28,IF('3. Ausbildungsjahr'!G$4=SOLL!$D$4,SOLL!$D$17,IF('3. Ausbildungsjahr'!G$4=SOLL!$E$4,TNBi!$H29,IF('3. Ausbildungsjahr'!G$4=SOLL!$F$4,'TEBa 1&amp;2'!$H29,IF('3. Ausbildungsjahr'!G$4=SOLL!$G$4,'TEBa 3&amp;4'!$H29,IF('3. Ausbildungsjahr'!G$4=SOLL!$H$4,'KSM WA'!$H28,IF('3. Ausbildungsjahr'!G$4=SOLL!$I$4,KSMl!$H25,IF('3. Ausbildungsjahr'!G$4=SOLL!$J$4,#REF!,IF('3. Ausbildungsjahr'!G$4=SOLL!$K$4,'PPC-H'!$H31,IF('3. Ausbildungsjahr'!G$4=SOLL!$L$4,'PPC-K'!$H31,IF(G$4=SOLL!$N$4,"-",IF('3. Ausbildungsjahr'!G$4=SOLL!$M$4,Zielbogen!$H25,"")))))))))))))</f>
        <v>-</v>
      </c>
      <c r="H24" s="77" t="str">
        <f>IF(H$4=SOLL!$B$4,TNBa!$H29,IF('3. Ausbildungsjahr'!H$4=SOLL!$C$4,KSMf!$H28,IF('3. Ausbildungsjahr'!H$4=SOLL!$D$4,SOLL!$D$17,IF('3. Ausbildungsjahr'!H$4=SOLL!$E$4,TNBi!$H29,IF('3. Ausbildungsjahr'!H$4=SOLL!$F$4,'TEBa 1&amp;2'!$H29,IF('3. Ausbildungsjahr'!H$4=SOLL!$G$4,'TEBa 3&amp;4'!$H29,IF('3. Ausbildungsjahr'!H$4=SOLL!$H$4,'KSM WA'!$H28,IF('3. Ausbildungsjahr'!H$4=SOLL!$I$4,KSMl!$H25,IF('3. Ausbildungsjahr'!H$4=SOLL!$J$4,#REF!,IF('3. Ausbildungsjahr'!H$4=SOLL!$K$4,'PPC-H'!$H31,IF('3. Ausbildungsjahr'!H$4=SOLL!$L$4,'PPC-K'!$H31,IF(H$4=SOLL!$N$4,"-",IF('3. Ausbildungsjahr'!H$4=SOLL!$M$4,Zielbogen!$H25,"")))))))))))))</f>
        <v>-</v>
      </c>
      <c r="I24" s="77" t="str">
        <f>IF(I$4=SOLL!$B$4,TNBa!$H29,IF('3. Ausbildungsjahr'!I$4=SOLL!$C$4,KSMf!$H28,IF('3. Ausbildungsjahr'!I$4=SOLL!$D$4,SOLL!$D$17,IF('3. Ausbildungsjahr'!I$4=SOLL!$E$4,TNBi!$H29,IF('3. Ausbildungsjahr'!I$4=SOLL!$F$4,'TEBa 1&amp;2'!$H29,IF('3. Ausbildungsjahr'!I$4=SOLL!$G$4,'TEBa 3&amp;4'!$H29,IF('3. Ausbildungsjahr'!I$4=SOLL!$H$4,'KSM WA'!$H28,IF('3. Ausbildungsjahr'!I$4=SOLL!$I$4,KSMl!$H25,IF('3. Ausbildungsjahr'!I$4=SOLL!$J$4,#REF!,IF('3. Ausbildungsjahr'!I$4=SOLL!$K$4,'PPC-H'!$H31,IF('3. Ausbildungsjahr'!I$4=SOLL!$L$4,'PPC-K'!$H31,IF(I$4=SOLL!$N$4,"-",IF('3. Ausbildungsjahr'!I$4=SOLL!$M$4,Zielbogen!$H25,"")))))))))))))</f>
        <v>-</v>
      </c>
      <c r="J24" s="77" t="str">
        <f>IF(J$4=SOLL!$B$4,TNBa!$H29,IF('3. Ausbildungsjahr'!J$4=SOLL!$C$4,KSMf!$H28,IF('3. Ausbildungsjahr'!J$4=SOLL!$D$4,SOLL!$D$17,IF('3. Ausbildungsjahr'!J$4=SOLL!$E$4,TNBi!$H29,IF('3. Ausbildungsjahr'!J$4=SOLL!$F$4,'TEBa 1&amp;2'!$H29,IF('3. Ausbildungsjahr'!J$4=SOLL!$G$4,'TEBa 3&amp;4'!$H29,IF('3. Ausbildungsjahr'!J$4=SOLL!$H$4,'KSM WA'!$H28,IF('3. Ausbildungsjahr'!J$4=SOLL!$I$4,KSMl!$H25,IF('3. Ausbildungsjahr'!J$4=SOLL!$J$4,#REF!,IF('3. Ausbildungsjahr'!J$4=SOLL!$K$4,'PPC-H'!$H31,IF('3. Ausbildungsjahr'!J$4=SOLL!$L$4,'PPC-K'!$H31,IF(J$4=SOLL!$N$4,"-",IF('3. Ausbildungsjahr'!J$4=SOLL!$M$4,Zielbogen!$H25,"")))))))))))))</f>
        <v>-</v>
      </c>
      <c r="K24" s="77" t="str">
        <f>IF(K$4=SOLL!$B$4,TNBa!$H29,IF('3. Ausbildungsjahr'!K$4=SOLL!$C$4,KSMf!$H28,IF('3. Ausbildungsjahr'!K$4=SOLL!$D$4,SOLL!$D$17,IF('3. Ausbildungsjahr'!K$4=SOLL!$E$4,TNBi!$H29,IF('3. Ausbildungsjahr'!K$4=SOLL!$F$4,'TEBa 1&amp;2'!$H29,IF('3. Ausbildungsjahr'!K$4=SOLL!$G$4,'TEBa 3&amp;4'!$H29,IF('3. Ausbildungsjahr'!K$4=SOLL!$H$4,'KSM WA'!$H28,IF('3. Ausbildungsjahr'!K$4=SOLL!$I$4,KSMl!$H25,IF('3. Ausbildungsjahr'!K$4=SOLL!$J$4,#REF!,IF('3. Ausbildungsjahr'!K$4=SOLL!$K$4,'PPC-H'!$H31,IF('3. Ausbildungsjahr'!K$4=SOLL!$L$4,'PPC-K'!$H31,IF(K$4=SOLL!$N$4,"-",IF('3. Ausbildungsjahr'!K$4=SOLL!$M$4,Zielbogen!$H25,"")))))))))))))</f>
        <v>-</v>
      </c>
      <c r="L24" s="12">
        <f>SUM('Hilfsblatt 3. AJ'!C24,'Hilfsblatt 3. AJ'!E24,'Hilfsblatt 3. AJ'!G24,'Hilfsblatt 3. AJ'!I24,'Hilfsblatt 3. AJ'!K24,'Hilfsblatt 3. AJ'!M24,'Hilfsblatt 3. AJ'!O24,'Hilfsblatt 3. AJ'!Q24,'Hilfsblatt 3. AJ'!S24,'Hilfsblatt 3. AJ'!U24)</f>
        <v>0</v>
      </c>
      <c r="M24" s="11" t="e">
        <f>('Hilfsblatt 3. AJ'!B24*'Hilfsblatt 3. AJ'!C24+'Hilfsblatt 3. AJ'!D24*'Hilfsblatt 3. AJ'!E24+'Hilfsblatt 3. AJ'!F24*'Hilfsblatt 3. AJ'!G24+'Hilfsblatt 3. AJ'!H24*'Hilfsblatt 3. AJ'!I24+'Hilfsblatt 3. AJ'!J24*'Hilfsblatt 3. AJ'!K24+'Hilfsblatt 3. AJ'!L24*'Hilfsblatt 3. AJ'!M24+'Hilfsblatt 3. AJ'!N24*'Hilfsblatt 3. AJ'!O24+'Hilfsblatt 3. AJ'!P24*'Hilfsblatt 3. AJ'!Q24+'Hilfsblatt 3. AJ'!R24*'Hilfsblatt 3. AJ'!S24+'Hilfsblatt 3. AJ'!T24*'Hilfsblatt 3. AJ'!U24)/L24</f>
        <v>#DIV/0!</v>
      </c>
    </row>
    <row r="25" spans="1:13" x14ac:dyDescent="0.25">
      <c r="A25" s="167" t="s">
        <v>76</v>
      </c>
      <c r="B25" s="77" t="str">
        <f>IF(B$4=SOLL!$B$4,TNBa!$H30,IF('3. Ausbildungsjahr'!B$4=SOLL!$C$4,KSMf!$H29,IF('3. Ausbildungsjahr'!B$4=SOLL!$D$4,TNFs!$H21,IF('3. Ausbildungsjahr'!B$4=SOLL!$E$4,TNBi!$H30,IF('3. Ausbildungsjahr'!B$4=SOLL!$F$4,'TEBa 1&amp;2'!$H30,IF('3. Ausbildungsjahr'!B$4=SOLL!$G$4,'TEBa 3&amp;4'!$H30,IF('3. Ausbildungsjahr'!B$4=SOLL!$H$4,'KSM WA'!$H29,IF('3. Ausbildungsjahr'!B$4=SOLL!$I$4,KSMl!$H26,IF('3. Ausbildungsjahr'!B$4=SOLL!$J$4,#REF!,IF('3. Ausbildungsjahr'!B$4=SOLL!$K$4,'PPC-H'!$H32,IF('3. Ausbildungsjahr'!B$4=SOLL!$L$4,'PPC-K'!$H32,IF(B$4=SOLL!$N$4,"-",IF('3. Ausbildungsjahr'!B$4=SOLL!$M$4,Zielbogen!$H26,"")))))))))))))</f>
        <v>-</v>
      </c>
      <c r="C25" s="77" t="str">
        <f>IF(C$4=SOLL!$B$4,TNBa!$H30,IF('3. Ausbildungsjahr'!C$4=SOLL!$C$4,KSMf!$H29,IF('3. Ausbildungsjahr'!C$4=SOLL!$D$4,TNFs!$H21,IF('3. Ausbildungsjahr'!C$4=SOLL!$E$4,TNBi!$H30,IF('3. Ausbildungsjahr'!C$4=SOLL!$F$4,'TEBa 1&amp;2'!$H30,IF('3. Ausbildungsjahr'!C$4=SOLL!$G$4,'TEBa 3&amp;4'!$H30,IF('3. Ausbildungsjahr'!C$4=SOLL!$H$4,'KSM WA'!$H29,IF('3. Ausbildungsjahr'!C$4=SOLL!$I$4,KSMl!$H26,IF('3. Ausbildungsjahr'!C$4=SOLL!$J$4,#REF!,IF('3. Ausbildungsjahr'!C$4=SOLL!$K$4,'PPC-H'!$H32,IF('3. Ausbildungsjahr'!C$4=SOLL!$L$4,'PPC-K'!$H32,IF(C$4=SOLL!$N$4,"-",IF('3. Ausbildungsjahr'!C$4=SOLL!$M$4,Zielbogen!$H26,"")))))))))))))</f>
        <v>-</v>
      </c>
      <c r="D25" s="77" t="str">
        <f>IF(D$4=SOLL!$B$4,TNBa!$H30,IF('3. Ausbildungsjahr'!D$4=SOLL!$C$4,KSMf!$H29,IF('3. Ausbildungsjahr'!D$4=SOLL!$D$4,TNFs!$H21,IF('3. Ausbildungsjahr'!D$4=SOLL!$E$4,TNBi!$H30,IF('3. Ausbildungsjahr'!D$4=SOLL!$F$4,'TEBa 1&amp;2'!$H30,IF('3. Ausbildungsjahr'!D$4=SOLL!$G$4,'TEBa 3&amp;4'!$H30,IF('3. Ausbildungsjahr'!D$4=SOLL!$H$4,'KSM WA'!$H29,IF('3. Ausbildungsjahr'!D$4=SOLL!$I$4,KSMl!$H26,IF('3. Ausbildungsjahr'!D$4=SOLL!$J$4,#REF!,IF('3. Ausbildungsjahr'!D$4=SOLL!$K$4,'PPC-H'!$H32,IF('3. Ausbildungsjahr'!D$4=SOLL!$L$4,'PPC-K'!$H32,IF(D$4=SOLL!$N$4,"-",IF('3. Ausbildungsjahr'!D$4=SOLL!$M$4,Zielbogen!$H26,"")))))))))))))</f>
        <v>-</v>
      </c>
      <c r="E25" s="77" t="str">
        <f>IF(E$4=SOLL!$B$4,TNBa!$H30,IF('3. Ausbildungsjahr'!E$4=SOLL!$C$4,KSMf!$H29,IF('3. Ausbildungsjahr'!E$4=SOLL!$D$4,TNFs!$H21,IF('3. Ausbildungsjahr'!E$4=SOLL!$E$4,TNBi!$H30,IF('3. Ausbildungsjahr'!E$4=SOLL!$F$4,'TEBa 1&amp;2'!$H30,IF('3. Ausbildungsjahr'!E$4=SOLL!$G$4,'TEBa 3&amp;4'!$H30,IF('3. Ausbildungsjahr'!E$4=SOLL!$H$4,'KSM WA'!$H29,IF('3. Ausbildungsjahr'!E$4=SOLL!$I$4,KSMl!$H26,IF('3. Ausbildungsjahr'!E$4=SOLL!$J$4,#REF!,IF('3. Ausbildungsjahr'!E$4=SOLL!$K$4,'PPC-H'!$H32,IF('3. Ausbildungsjahr'!E$4=SOLL!$L$4,'PPC-K'!$H32,IF(E$4=SOLL!$N$4,"-",IF('3. Ausbildungsjahr'!E$4=SOLL!$M$4,Zielbogen!$H26,"")))))))))))))</f>
        <v>-</v>
      </c>
      <c r="F25" s="77" t="str">
        <f>IF(F$4=SOLL!$B$4,TNBa!$H30,IF('3. Ausbildungsjahr'!F$4=SOLL!$C$4,KSMf!$H29,IF('3. Ausbildungsjahr'!F$4=SOLL!$D$4,TNFs!$H21,IF('3. Ausbildungsjahr'!F$4=SOLL!$E$4,TNBi!$H30,IF('3. Ausbildungsjahr'!F$4=SOLL!$F$4,'TEBa 1&amp;2'!$H30,IF('3. Ausbildungsjahr'!F$4=SOLL!$G$4,'TEBa 3&amp;4'!$H30,IF('3. Ausbildungsjahr'!F$4=SOLL!$H$4,'KSM WA'!$H29,IF('3. Ausbildungsjahr'!F$4=SOLL!$I$4,KSMl!$H26,IF('3. Ausbildungsjahr'!F$4=SOLL!$J$4,#REF!,IF('3. Ausbildungsjahr'!F$4=SOLL!$K$4,'PPC-H'!$H32,IF('3. Ausbildungsjahr'!F$4=SOLL!$L$4,'PPC-K'!$H32,IF(F$4=SOLL!$N$4,"-",IF('3. Ausbildungsjahr'!F$4=SOLL!$M$4,Zielbogen!$H26,"")))))))))))))</f>
        <v>-</v>
      </c>
      <c r="G25" s="77" t="str">
        <f>IF(G$4=SOLL!$B$4,TNBa!$H30,IF('3. Ausbildungsjahr'!G$4=SOLL!$C$4,KSMf!$H29,IF('3. Ausbildungsjahr'!G$4=SOLL!$D$4,TNFs!$H21,IF('3. Ausbildungsjahr'!G$4=SOLL!$E$4,TNBi!$H30,IF('3. Ausbildungsjahr'!G$4=SOLL!$F$4,'TEBa 1&amp;2'!$H30,IF('3. Ausbildungsjahr'!G$4=SOLL!$G$4,'TEBa 3&amp;4'!$H30,IF('3. Ausbildungsjahr'!G$4=SOLL!$H$4,'KSM WA'!$H29,IF('3. Ausbildungsjahr'!G$4=SOLL!$I$4,KSMl!$H26,IF('3. Ausbildungsjahr'!G$4=SOLL!$J$4,#REF!,IF('3. Ausbildungsjahr'!G$4=SOLL!$K$4,'PPC-H'!$H32,IF('3. Ausbildungsjahr'!G$4=SOLL!$L$4,'PPC-K'!$H32,IF(G$4=SOLL!$N$4,"-",IF('3. Ausbildungsjahr'!G$4=SOLL!$M$4,Zielbogen!$H26,"")))))))))))))</f>
        <v>-</v>
      </c>
      <c r="H25" s="77" t="str">
        <f>IF(H$4=SOLL!$B$4,TNBa!$H30,IF('3. Ausbildungsjahr'!H$4=SOLL!$C$4,KSMf!$H29,IF('3. Ausbildungsjahr'!H$4=SOLL!$D$4,TNFs!$H21,IF('3. Ausbildungsjahr'!H$4=SOLL!$E$4,TNBi!$H30,IF('3. Ausbildungsjahr'!H$4=SOLL!$F$4,'TEBa 1&amp;2'!$H30,IF('3. Ausbildungsjahr'!H$4=SOLL!$G$4,'TEBa 3&amp;4'!$H30,IF('3. Ausbildungsjahr'!H$4=SOLL!$H$4,'KSM WA'!$H29,IF('3. Ausbildungsjahr'!H$4=SOLL!$I$4,KSMl!$H26,IF('3. Ausbildungsjahr'!H$4=SOLL!$J$4,#REF!,IF('3. Ausbildungsjahr'!H$4=SOLL!$K$4,'PPC-H'!$H32,IF('3. Ausbildungsjahr'!H$4=SOLL!$L$4,'PPC-K'!$H32,IF(H$4=SOLL!$N$4,"-",IF('3. Ausbildungsjahr'!H$4=SOLL!$M$4,Zielbogen!$H26,"")))))))))))))</f>
        <v>-</v>
      </c>
      <c r="I25" s="77" t="str">
        <f>IF(I$4=SOLL!$B$4,TNBa!$H30,IF('3. Ausbildungsjahr'!I$4=SOLL!$C$4,KSMf!$H29,IF('3. Ausbildungsjahr'!I$4=SOLL!$D$4,TNFs!$H21,IF('3. Ausbildungsjahr'!I$4=SOLL!$E$4,TNBi!$H30,IF('3. Ausbildungsjahr'!I$4=SOLL!$F$4,'TEBa 1&amp;2'!$H30,IF('3. Ausbildungsjahr'!I$4=SOLL!$G$4,'TEBa 3&amp;4'!$H30,IF('3. Ausbildungsjahr'!I$4=SOLL!$H$4,'KSM WA'!$H29,IF('3. Ausbildungsjahr'!I$4=SOLL!$I$4,KSMl!$H26,IF('3. Ausbildungsjahr'!I$4=SOLL!$J$4,#REF!,IF('3. Ausbildungsjahr'!I$4=SOLL!$K$4,'PPC-H'!$H32,IF('3. Ausbildungsjahr'!I$4=SOLL!$L$4,'PPC-K'!$H32,IF(I$4=SOLL!$N$4,"-",IF('3. Ausbildungsjahr'!I$4=SOLL!$M$4,Zielbogen!$H26,"")))))))))))))</f>
        <v>-</v>
      </c>
      <c r="J25" s="77" t="str">
        <f>IF(J$4=SOLL!$B$4,TNBa!$H30,IF('3. Ausbildungsjahr'!J$4=SOLL!$C$4,KSMf!$H29,IF('3. Ausbildungsjahr'!J$4=SOLL!$D$4,TNFs!$H21,IF('3. Ausbildungsjahr'!J$4=SOLL!$E$4,TNBi!$H30,IF('3. Ausbildungsjahr'!J$4=SOLL!$F$4,'TEBa 1&amp;2'!$H30,IF('3. Ausbildungsjahr'!J$4=SOLL!$G$4,'TEBa 3&amp;4'!$H30,IF('3. Ausbildungsjahr'!J$4=SOLL!$H$4,'KSM WA'!$H29,IF('3. Ausbildungsjahr'!J$4=SOLL!$I$4,KSMl!$H26,IF('3. Ausbildungsjahr'!J$4=SOLL!$J$4,#REF!,IF('3. Ausbildungsjahr'!J$4=SOLL!$K$4,'PPC-H'!$H32,IF('3. Ausbildungsjahr'!J$4=SOLL!$L$4,'PPC-K'!$H32,IF(J$4=SOLL!$N$4,"-",IF('3. Ausbildungsjahr'!J$4=SOLL!$M$4,Zielbogen!$H26,"")))))))))))))</f>
        <v>-</v>
      </c>
      <c r="K25" s="77" t="str">
        <f>IF(K$4=SOLL!$B$4,TNBa!$H30,IF('3. Ausbildungsjahr'!K$4=SOLL!$C$4,KSMf!$H29,IF('3. Ausbildungsjahr'!K$4=SOLL!$D$4,TNFs!$H21,IF('3. Ausbildungsjahr'!K$4=SOLL!$E$4,TNBi!$H30,IF('3. Ausbildungsjahr'!K$4=SOLL!$F$4,'TEBa 1&amp;2'!$H30,IF('3. Ausbildungsjahr'!K$4=SOLL!$G$4,'TEBa 3&amp;4'!$H30,IF('3. Ausbildungsjahr'!K$4=SOLL!$H$4,'KSM WA'!$H29,IF('3. Ausbildungsjahr'!K$4=SOLL!$I$4,KSMl!$H26,IF('3. Ausbildungsjahr'!K$4=SOLL!$J$4,#REF!,IF('3. Ausbildungsjahr'!K$4=SOLL!$K$4,'PPC-H'!$H32,IF('3. Ausbildungsjahr'!K$4=SOLL!$L$4,'PPC-K'!$H32,IF(K$4=SOLL!$N$4,"-",IF('3. Ausbildungsjahr'!K$4=SOLL!$M$4,Zielbogen!$H26,"")))))))))))))</f>
        <v>-</v>
      </c>
      <c r="L25" s="12">
        <f>SUM('Hilfsblatt 3. AJ'!C25,'Hilfsblatt 3. AJ'!E25,'Hilfsblatt 3. AJ'!G25,'Hilfsblatt 3. AJ'!I25,'Hilfsblatt 3. AJ'!K25,'Hilfsblatt 3. AJ'!M25,'Hilfsblatt 3. AJ'!O25,'Hilfsblatt 3. AJ'!Q25,'Hilfsblatt 3. AJ'!S25,'Hilfsblatt 3. AJ'!U25)</f>
        <v>0</v>
      </c>
      <c r="M25" s="11" t="e">
        <f>('Hilfsblatt 3. AJ'!B25*'Hilfsblatt 3. AJ'!C25+'Hilfsblatt 3. AJ'!D25*'Hilfsblatt 3. AJ'!E25+'Hilfsblatt 3. AJ'!F25*'Hilfsblatt 3. AJ'!G25+'Hilfsblatt 3. AJ'!H25*'Hilfsblatt 3. AJ'!I25+'Hilfsblatt 3. AJ'!J25*'Hilfsblatt 3. AJ'!K25+'Hilfsblatt 3. AJ'!L25*'Hilfsblatt 3. AJ'!M25+'Hilfsblatt 3. AJ'!N25*'Hilfsblatt 3. AJ'!O25+'Hilfsblatt 3. AJ'!P25*'Hilfsblatt 3. AJ'!Q25+'Hilfsblatt 3. AJ'!R25*'Hilfsblatt 3. AJ'!S25+'Hilfsblatt 3. AJ'!T25*'Hilfsblatt 3. AJ'!U25)/L25</f>
        <v>#DIV/0!</v>
      </c>
    </row>
    <row r="26" spans="1:13" x14ac:dyDescent="0.25">
      <c r="A26" s="167" t="s">
        <v>57</v>
      </c>
      <c r="B26" s="77" t="str">
        <f>IF(B$4=SOLL!$B$4,TNBa!$H31,IF('3. Ausbildungsjahr'!B$4=SOLL!$C$4,KSMf!$H30,IF('3. Ausbildungsjahr'!B$4=SOLL!$D$4,TNFs!$H$19,IF('3. Ausbildungsjahr'!B$4=SOLL!$E$4,TNBi!$H31,IF('3. Ausbildungsjahr'!B$4=SOLL!$F$4,'TEBa 1&amp;2'!$H31,IF('3. Ausbildungsjahr'!B$4=SOLL!$G$4,'TEBa 3&amp;4'!$H31,IF('3. Ausbildungsjahr'!B$4=SOLL!$H$4,'KSM WA'!$H30,IF('3. Ausbildungsjahr'!B$4=SOLL!$I$4,KSMl!$H27,IF('3. Ausbildungsjahr'!B$4=SOLL!$J$4,#REF!,IF('3. Ausbildungsjahr'!B$4=SOLL!$K$4,'PPC-H'!$H33,IF('3. Ausbildungsjahr'!B$4=SOLL!$L$4,'PPC-K'!$H33,IF(B$4=SOLL!$N$4,"-",IF('3. Ausbildungsjahr'!B$4=SOLL!$M$4,Zielbogen!$H27,"")))))))))))))</f>
        <v>-</v>
      </c>
      <c r="C26" s="77" t="str">
        <f>IF(C$4=SOLL!$B$4,TNBa!$H31,IF('3. Ausbildungsjahr'!C$4=SOLL!$C$4,KSMf!$H30,IF('3. Ausbildungsjahr'!C$4=SOLL!$D$4,TNFs!$H$19,IF('3. Ausbildungsjahr'!C$4=SOLL!$E$4,TNBi!$H31,IF('3. Ausbildungsjahr'!C$4=SOLL!$F$4,'TEBa 1&amp;2'!$H31,IF('3. Ausbildungsjahr'!C$4=SOLL!$G$4,'TEBa 3&amp;4'!$H31,IF('3. Ausbildungsjahr'!C$4=SOLL!$H$4,'KSM WA'!$H30,IF('3. Ausbildungsjahr'!C$4=SOLL!$I$4,KSMl!$H27,IF('3. Ausbildungsjahr'!C$4=SOLL!$J$4,#REF!,IF('3. Ausbildungsjahr'!C$4=SOLL!$K$4,'PPC-H'!$H33,IF('3. Ausbildungsjahr'!C$4=SOLL!$L$4,'PPC-K'!$H33,IF(C$4=SOLL!$N$4,"-",IF('3. Ausbildungsjahr'!C$4=SOLL!$M$4,Zielbogen!$H27,"")))))))))))))</f>
        <v>-</v>
      </c>
      <c r="D26" s="77" t="str">
        <f>IF(D$4=SOLL!$B$4,TNBa!$H31,IF('3. Ausbildungsjahr'!D$4=SOLL!$C$4,KSMf!$H30,IF('3. Ausbildungsjahr'!D$4=SOLL!$D$4,TNFs!$H$19,IF('3. Ausbildungsjahr'!D$4=SOLL!$E$4,TNBi!$H31,IF('3. Ausbildungsjahr'!D$4=SOLL!$F$4,'TEBa 1&amp;2'!$H31,IF('3. Ausbildungsjahr'!D$4=SOLL!$G$4,'TEBa 3&amp;4'!$H31,IF('3. Ausbildungsjahr'!D$4=SOLL!$H$4,'KSM WA'!$H30,IF('3. Ausbildungsjahr'!D$4=SOLL!$I$4,KSMl!$H27,IF('3. Ausbildungsjahr'!D$4=SOLL!$J$4,#REF!,IF('3. Ausbildungsjahr'!D$4=SOLL!$K$4,'PPC-H'!$H33,IF('3. Ausbildungsjahr'!D$4=SOLL!$L$4,'PPC-K'!$H33,IF(D$4=SOLL!$N$4,"-",IF('3. Ausbildungsjahr'!D$4=SOLL!$M$4,Zielbogen!$H27,"")))))))))))))</f>
        <v>-</v>
      </c>
      <c r="E26" s="77" t="str">
        <f>IF(E$4=SOLL!$B$4,TNBa!$H31,IF('3. Ausbildungsjahr'!E$4=SOLL!$C$4,KSMf!$H30,IF('3. Ausbildungsjahr'!E$4=SOLL!$D$4,TNFs!$H$19,IF('3. Ausbildungsjahr'!E$4=SOLL!$E$4,TNBi!$H31,IF('3. Ausbildungsjahr'!E$4=SOLL!$F$4,'TEBa 1&amp;2'!$H31,IF('3. Ausbildungsjahr'!E$4=SOLL!$G$4,'TEBa 3&amp;4'!$H31,IF('3. Ausbildungsjahr'!E$4=SOLL!$H$4,'KSM WA'!$H30,IF('3. Ausbildungsjahr'!E$4=SOLL!$I$4,KSMl!$H27,IF('3. Ausbildungsjahr'!E$4=SOLL!$J$4,#REF!,IF('3. Ausbildungsjahr'!E$4=SOLL!$K$4,'PPC-H'!$H33,IF('3. Ausbildungsjahr'!E$4=SOLL!$L$4,'PPC-K'!$H33,IF(E$4=SOLL!$N$4,"-",IF('3. Ausbildungsjahr'!E$4=SOLL!$M$4,Zielbogen!$H27,"")))))))))))))</f>
        <v>-</v>
      </c>
      <c r="F26" s="77" t="str">
        <f>IF(F$4=SOLL!$B$4,TNBa!$H31,IF('3. Ausbildungsjahr'!F$4=SOLL!$C$4,KSMf!$H30,IF('3. Ausbildungsjahr'!F$4=SOLL!$D$4,TNFs!$H$19,IF('3. Ausbildungsjahr'!F$4=SOLL!$E$4,TNBi!$H31,IF('3. Ausbildungsjahr'!F$4=SOLL!$F$4,'TEBa 1&amp;2'!$H31,IF('3. Ausbildungsjahr'!F$4=SOLL!$G$4,'TEBa 3&amp;4'!$H31,IF('3. Ausbildungsjahr'!F$4=SOLL!$H$4,'KSM WA'!$H30,IF('3. Ausbildungsjahr'!F$4=SOLL!$I$4,KSMl!$H27,IF('3. Ausbildungsjahr'!F$4=SOLL!$J$4,#REF!,IF('3. Ausbildungsjahr'!F$4=SOLL!$K$4,'PPC-H'!$H33,IF('3. Ausbildungsjahr'!F$4=SOLL!$L$4,'PPC-K'!$H33,IF(F$4=SOLL!$N$4,"-",IF('3. Ausbildungsjahr'!F$4=SOLL!$M$4,Zielbogen!$H27,"")))))))))))))</f>
        <v>-</v>
      </c>
      <c r="G26" s="77" t="str">
        <f>IF(G$4=SOLL!$B$4,TNBa!$H31,IF('3. Ausbildungsjahr'!G$4=SOLL!$C$4,KSMf!$H30,IF('3. Ausbildungsjahr'!G$4=SOLL!$D$4,TNFs!$H$19,IF('3. Ausbildungsjahr'!G$4=SOLL!$E$4,TNBi!$H31,IF('3. Ausbildungsjahr'!G$4=SOLL!$F$4,'TEBa 1&amp;2'!$H31,IF('3. Ausbildungsjahr'!G$4=SOLL!$G$4,'TEBa 3&amp;4'!$H31,IF('3. Ausbildungsjahr'!G$4=SOLL!$H$4,'KSM WA'!$H30,IF('3. Ausbildungsjahr'!G$4=SOLL!$I$4,KSMl!$H27,IF('3. Ausbildungsjahr'!G$4=SOLL!$J$4,#REF!,IF('3. Ausbildungsjahr'!G$4=SOLL!$K$4,'PPC-H'!$H33,IF('3. Ausbildungsjahr'!G$4=SOLL!$L$4,'PPC-K'!$H33,IF(G$4=SOLL!$N$4,"-",IF('3. Ausbildungsjahr'!G$4=SOLL!$M$4,Zielbogen!$H27,"")))))))))))))</f>
        <v>-</v>
      </c>
      <c r="H26" s="77" t="str">
        <f>IF(H$4=SOLL!$B$4,TNBa!$H31,IF('3. Ausbildungsjahr'!H$4=SOLL!$C$4,KSMf!$H30,IF('3. Ausbildungsjahr'!H$4=SOLL!$D$4,TNFs!$H$19,IF('3. Ausbildungsjahr'!H$4=SOLL!$E$4,TNBi!$H31,IF('3. Ausbildungsjahr'!H$4=SOLL!$F$4,'TEBa 1&amp;2'!$H31,IF('3. Ausbildungsjahr'!H$4=SOLL!$G$4,'TEBa 3&amp;4'!$H31,IF('3. Ausbildungsjahr'!H$4=SOLL!$H$4,'KSM WA'!$H30,IF('3. Ausbildungsjahr'!H$4=SOLL!$I$4,KSMl!$H27,IF('3. Ausbildungsjahr'!H$4=SOLL!$J$4,#REF!,IF('3. Ausbildungsjahr'!H$4=SOLL!$K$4,'PPC-H'!$H33,IF('3. Ausbildungsjahr'!H$4=SOLL!$L$4,'PPC-K'!$H33,IF(H$4=SOLL!$N$4,"-",IF('3. Ausbildungsjahr'!H$4=SOLL!$M$4,Zielbogen!$H27,"")))))))))))))</f>
        <v>-</v>
      </c>
      <c r="I26" s="77" t="str">
        <f>IF(I$4=SOLL!$B$4,TNBa!$H31,IF('3. Ausbildungsjahr'!I$4=SOLL!$C$4,KSMf!$H30,IF('3. Ausbildungsjahr'!I$4=SOLL!$D$4,TNFs!$H$19,IF('3. Ausbildungsjahr'!I$4=SOLL!$E$4,TNBi!$H31,IF('3. Ausbildungsjahr'!I$4=SOLL!$F$4,'TEBa 1&amp;2'!$H31,IF('3. Ausbildungsjahr'!I$4=SOLL!$G$4,'TEBa 3&amp;4'!$H31,IF('3. Ausbildungsjahr'!I$4=SOLL!$H$4,'KSM WA'!$H30,IF('3. Ausbildungsjahr'!I$4=SOLL!$I$4,KSMl!$H27,IF('3. Ausbildungsjahr'!I$4=SOLL!$J$4,#REF!,IF('3. Ausbildungsjahr'!I$4=SOLL!$K$4,'PPC-H'!$H33,IF('3. Ausbildungsjahr'!I$4=SOLL!$L$4,'PPC-K'!$H33,IF(I$4=SOLL!$N$4,"-",IF('3. Ausbildungsjahr'!I$4=SOLL!$M$4,Zielbogen!$H27,"")))))))))))))</f>
        <v>-</v>
      </c>
      <c r="J26" s="77" t="str">
        <f>IF(J$4=SOLL!$B$4,TNBa!$H31,IF('3. Ausbildungsjahr'!J$4=SOLL!$C$4,KSMf!$H30,IF('3. Ausbildungsjahr'!J$4=SOLL!$D$4,TNFs!$H$19,IF('3. Ausbildungsjahr'!J$4=SOLL!$E$4,TNBi!$H31,IF('3. Ausbildungsjahr'!J$4=SOLL!$F$4,'TEBa 1&amp;2'!$H31,IF('3. Ausbildungsjahr'!J$4=SOLL!$G$4,'TEBa 3&amp;4'!$H31,IF('3. Ausbildungsjahr'!J$4=SOLL!$H$4,'KSM WA'!$H30,IF('3. Ausbildungsjahr'!J$4=SOLL!$I$4,KSMl!$H27,IF('3. Ausbildungsjahr'!J$4=SOLL!$J$4,#REF!,IF('3. Ausbildungsjahr'!J$4=SOLL!$K$4,'PPC-H'!$H33,IF('3. Ausbildungsjahr'!J$4=SOLL!$L$4,'PPC-K'!$H33,IF(J$4=SOLL!$N$4,"-",IF('3. Ausbildungsjahr'!J$4=SOLL!$M$4,Zielbogen!$H27,"")))))))))))))</f>
        <v>-</v>
      </c>
      <c r="K26" s="77" t="str">
        <f>IF(K$4=SOLL!$B$4,TNBa!$H31,IF('3. Ausbildungsjahr'!K$4=SOLL!$C$4,KSMf!$H30,IF('3. Ausbildungsjahr'!K$4=SOLL!$D$4,TNFs!$H$19,IF('3. Ausbildungsjahr'!K$4=SOLL!$E$4,TNBi!$H31,IF('3. Ausbildungsjahr'!K$4=SOLL!$F$4,'TEBa 1&amp;2'!$H31,IF('3. Ausbildungsjahr'!K$4=SOLL!$G$4,'TEBa 3&amp;4'!$H31,IF('3. Ausbildungsjahr'!K$4=SOLL!$H$4,'KSM WA'!$H30,IF('3. Ausbildungsjahr'!K$4=SOLL!$I$4,KSMl!$H27,IF('3. Ausbildungsjahr'!K$4=SOLL!$J$4,#REF!,IF('3. Ausbildungsjahr'!K$4=SOLL!$K$4,'PPC-H'!$H33,IF('3. Ausbildungsjahr'!K$4=SOLL!$L$4,'PPC-K'!$H33,IF(K$4=SOLL!$N$4,"-",IF('3. Ausbildungsjahr'!K$4=SOLL!$M$4,Zielbogen!$H27,"")))))))))))))</f>
        <v>-</v>
      </c>
      <c r="L26" s="12">
        <f>SUM('Hilfsblatt 3. AJ'!C26,'Hilfsblatt 3. AJ'!E26,'Hilfsblatt 3. AJ'!G26,'Hilfsblatt 3. AJ'!I26,'Hilfsblatt 3. AJ'!K26,'Hilfsblatt 3. AJ'!M26,'Hilfsblatt 3. AJ'!O26,'Hilfsblatt 3. AJ'!Q26,'Hilfsblatt 3. AJ'!S26,'Hilfsblatt 3. AJ'!U26)</f>
        <v>0</v>
      </c>
      <c r="M26" s="11" t="e">
        <f>('Hilfsblatt 3. AJ'!B26*'Hilfsblatt 3. AJ'!C26+'Hilfsblatt 3. AJ'!D26*'Hilfsblatt 3. AJ'!E26+'Hilfsblatt 3. AJ'!F26*'Hilfsblatt 3. AJ'!G26+'Hilfsblatt 3. AJ'!H26*'Hilfsblatt 3. AJ'!I26+'Hilfsblatt 3. AJ'!J26*'Hilfsblatt 3. AJ'!K26+'Hilfsblatt 3. AJ'!L26*'Hilfsblatt 3. AJ'!M26+'Hilfsblatt 3. AJ'!N26*'Hilfsblatt 3. AJ'!O26+'Hilfsblatt 3. AJ'!P26*'Hilfsblatt 3. AJ'!Q26+'Hilfsblatt 3. AJ'!R26*'Hilfsblatt 3. AJ'!S26+'Hilfsblatt 3. AJ'!T26*'Hilfsblatt 3. AJ'!U26)/L26</f>
        <v>#DIV/0!</v>
      </c>
    </row>
    <row r="27" spans="1:13" x14ac:dyDescent="0.25">
      <c r="A27" s="5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12"/>
      <c r="M27" s="11"/>
    </row>
    <row r="28" spans="1:13" ht="18" x14ac:dyDescent="0.25">
      <c r="A28" s="169" t="s">
        <v>77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12"/>
      <c r="M28" s="11"/>
    </row>
    <row r="29" spans="1:13" x14ac:dyDescent="0.25">
      <c r="A29" s="93" t="s">
        <v>58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12"/>
      <c r="M29" s="11"/>
    </row>
    <row r="30" spans="1:13" x14ac:dyDescent="0.25">
      <c r="A30" s="167" t="s">
        <v>59</v>
      </c>
      <c r="B30" s="77" t="str">
        <f>IF(B$4=SOLL!$B$4,TNBa!$H35,IF('3. Ausbildungsjahr'!B$4=SOLL!$C$4,KSMf!$H34,IF('3. Ausbildungsjahr'!B$4=SOLL!$D$4,TNFs!$H16,IF('3. Ausbildungsjahr'!B$4=SOLL!$E$4,TNBi!$H35,IF('3. Ausbildungsjahr'!B$4=SOLL!$F$4,'TEBa 1&amp;2'!$H35,IF('3. Ausbildungsjahr'!B$4=SOLL!$G$4,'TEBa 3&amp;4'!$H35,IF('3. Ausbildungsjahr'!B$4=SOLL!$H$4,'KSM WA'!$H34,IF('3. Ausbildungsjahr'!B$4=SOLL!$I$4,KSMl!$H31,IF('3. Ausbildungsjahr'!B$4=SOLL!$J$4,#REF!,IF('3. Ausbildungsjahr'!B$4=SOLL!$K$4,'PPC-H'!$H37,IF('3. Ausbildungsjahr'!B$4=SOLL!$L$4,'PPC-K'!$H37,IF(B$4=SOLL!$N$4,"-",IF('3. Ausbildungsjahr'!B$4=SOLL!$M$4,Zielbogen!$H31,"")))))))))))))</f>
        <v>-</v>
      </c>
      <c r="C30" s="77" t="str">
        <f>IF(C$4=SOLL!$B$4,TNBa!$H35,IF('3. Ausbildungsjahr'!C$4=SOLL!$C$4,KSMf!$H34,IF('3. Ausbildungsjahr'!C$4=SOLL!$D$4,TNFs!$H16,IF('3. Ausbildungsjahr'!C$4=SOLL!$E$4,TNBi!$H35,IF('3. Ausbildungsjahr'!C$4=SOLL!$F$4,'TEBa 1&amp;2'!$H35,IF('3. Ausbildungsjahr'!C$4=SOLL!$G$4,'TEBa 3&amp;4'!$H35,IF('3. Ausbildungsjahr'!C$4=SOLL!$H$4,'KSM WA'!$H34,IF('3. Ausbildungsjahr'!C$4=SOLL!$I$4,KSMl!$H31,IF('3. Ausbildungsjahr'!C$4=SOLL!$J$4,#REF!,IF('3. Ausbildungsjahr'!C$4=SOLL!$K$4,'PPC-H'!$H37,IF('3. Ausbildungsjahr'!C$4=SOLL!$L$4,'PPC-K'!$H37,IF(C$4=SOLL!$N$4,"-",IF('3. Ausbildungsjahr'!C$4=SOLL!$M$4,Zielbogen!$H31,"")))))))))))))</f>
        <v>-</v>
      </c>
      <c r="D30" s="77" t="str">
        <f>IF(D$4=SOLL!$B$4,TNBa!$H35,IF('3. Ausbildungsjahr'!D$4=SOLL!$C$4,KSMf!$H34,IF('3. Ausbildungsjahr'!D$4=SOLL!$D$4,TNFs!$H16,IF('3. Ausbildungsjahr'!D$4=SOLL!$E$4,TNBi!$H35,IF('3. Ausbildungsjahr'!D$4=SOLL!$F$4,'TEBa 1&amp;2'!$H35,IF('3. Ausbildungsjahr'!D$4=SOLL!$G$4,'TEBa 3&amp;4'!$H35,IF('3. Ausbildungsjahr'!D$4=SOLL!$H$4,'KSM WA'!$H34,IF('3. Ausbildungsjahr'!D$4=SOLL!$I$4,KSMl!$H31,IF('3. Ausbildungsjahr'!D$4=SOLL!$J$4,#REF!,IF('3. Ausbildungsjahr'!D$4=SOLL!$K$4,'PPC-H'!$H37,IF('3. Ausbildungsjahr'!D$4=SOLL!$L$4,'PPC-K'!$H37,IF(D$4=SOLL!$N$4,"-",IF('3. Ausbildungsjahr'!D$4=SOLL!$M$4,Zielbogen!$H31,"")))))))))))))</f>
        <v>-</v>
      </c>
      <c r="E30" s="77" t="str">
        <f>IF(E$4=SOLL!$B$4,TNBa!$H35,IF('3. Ausbildungsjahr'!E$4=SOLL!$C$4,KSMf!$H34,IF('3. Ausbildungsjahr'!E$4=SOLL!$D$4,TNFs!$H16,IF('3. Ausbildungsjahr'!E$4=SOLL!$E$4,TNBi!$H35,IF('3. Ausbildungsjahr'!E$4=SOLL!$F$4,'TEBa 1&amp;2'!$H35,IF('3. Ausbildungsjahr'!E$4=SOLL!$G$4,'TEBa 3&amp;4'!$H35,IF('3. Ausbildungsjahr'!E$4=SOLL!$H$4,'KSM WA'!$H34,IF('3. Ausbildungsjahr'!E$4=SOLL!$I$4,KSMl!$H31,IF('3. Ausbildungsjahr'!E$4=SOLL!$J$4,#REF!,IF('3. Ausbildungsjahr'!E$4=SOLL!$K$4,'PPC-H'!$H37,IF('3. Ausbildungsjahr'!E$4=SOLL!$L$4,'PPC-K'!$H37,IF(E$4=SOLL!$N$4,"-",IF('3. Ausbildungsjahr'!E$4=SOLL!$M$4,Zielbogen!$H31,"")))))))))))))</f>
        <v>-</v>
      </c>
      <c r="F30" s="77" t="str">
        <f>IF(F$4=SOLL!$B$4,TNBa!$H35,IF('3. Ausbildungsjahr'!F$4=SOLL!$C$4,KSMf!$H34,IF('3. Ausbildungsjahr'!F$4=SOLL!$D$4,TNFs!$H16,IF('3. Ausbildungsjahr'!F$4=SOLL!$E$4,TNBi!$H35,IF('3. Ausbildungsjahr'!F$4=SOLL!$F$4,'TEBa 1&amp;2'!$H35,IF('3. Ausbildungsjahr'!F$4=SOLL!$G$4,'TEBa 3&amp;4'!$H35,IF('3. Ausbildungsjahr'!F$4=SOLL!$H$4,'KSM WA'!$H34,IF('3. Ausbildungsjahr'!F$4=SOLL!$I$4,KSMl!$H31,IF('3. Ausbildungsjahr'!F$4=SOLL!$J$4,#REF!,IF('3. Ausbildungsjahr'!F$4=SOLL!$K$4,'PPC-H'!$H37,IF('3. Ausbildungsjahr'!F$4=SOLL!$L$4,'PPC-K'!$H37,IF(F$4=SOLL!$N$4,"-",IF('3. Ausbildungsjahr'!F$4=SOLL!$M$4,Zielbogen!$H31,"")))))))))))))</f>
        <v>-</v>
      </c>
      <c r="G30" s="77" t="str">
        <f>IF(G$4=SOLL!$B$4,TNBa!$H35,IF('3. Ausbildungsjahr'!G$4=SOLL!$C$4,KSMf!$H34,IF('3. Ausbildungsjahr'!G$4=SOLL!$D$4,TNFs!$H16,IF('3. Ausbildungsjahr'!G$4=SOLL!$E$4,TNBi!$H35,IF('3. Ausbildungsjahr'!G$4=SOLL!$F$4,'TEBa 1&amp;2'!$H35,IF('3. Ausbildungsjahr'!G$4=SOLL!$G$4,'TEBa 3&amp;4'!$H35,IF('3. Ausbildungsjahr'!G$4=SOLL!$H$4,'KSM WA'!$H34,IF('3. Ausbildungsjahr'!G$4=SOLL!$I$4,KSMl!$H31,IF('3. Ausbildungsjahr'!G$4=SOLL!$J$4,#REF!,IF('3. Ausbildungsjahr'!G$4=SOLL!$K$4,'PPC-H'!$H37,IF('3. Ausbildungsjahr'!G$4=SOLL!$L$4,'PPC-K'!$H37,IF(G$4=SOLL!$N$4,"-",IF('3. Ausbildungsjahr'!G$4=SOLL!$M$4,Zielbogen!$H31,"")))))))))))))</f>
        <v>-</v>
      </c>
      <c r="H30" s="77" t="str">
        <f>IF(H$4=SOLL!$B$4,TNBa!$H35,IF('3. Ausbildungsjahr'!H$4=SOLL!$C$4,KSMf!$H34,IF('3. Ausbildungsjahr'!H$4=SOLL!$D$4,TNFs!$H16,IF('3. Ausbildungsjahr'!H$4=SOLL!$E$4,TNBi!$H35,IF('3. Ausbildungsjahr'!H$4=SOLL!$F$4,'TEBa 1&amp;2'!$H35,IF('3. Ausbildungsjahr'!H$4=SOLL!$G$4,'TEBa 3&amp;4'!$H35,IF('3. Ausbildungsjahr'!H$4=SOLL!$H$4,'KSM WA'!$H34,IF('3. Ausbildungsjahr'!H$4=SOLL!$I$4,KSMl!$H31,IF('3. Ausbildungsjahr'!H$4=SOLL!$J$4,#REF!,IF('3. Ausbildungsjahr'!H$4=SOLL!$K$4,'PPC-H'!$H37,IF('3. Ausbildungsjahr'!H$4=SOLL!$L$4,'PPC-K'!$H37,IF(H$4=SOLL!$N$4,"-",IF('3. Ausbildungsjahr'!H$4=SOLL!$M$4,Zielbogen!$H31,"")))))))))))))</f>
        <v>-</v>
      </c>
      <c r="I30" s="77" t="str">
        <f>IF(I$4=SOLL!$B$4,TNBa!$H35,IF('3. Ausbildungsjahr'!I$4=SOLL!$C$4,KSMf!$H34,IF('3. Ausbildungsjahr'!I$4=SOLL!$D$4,TNFs!$H16,IF('3. Ausbildungsjahr'!I$4=SOLL!$E$4,TNBi!$H35,IF('3. Ausbildungsjahr'!I$4=SOLL!$F$4,'TEBa 1&amp;2'!$H35,IF('3. Ausbildungsjahr'!I$4=SOLL!$G$4,'TEBa 3&amp;4'!$H35,IF('3. Ausbildungsjahr'!I$4=SOLL!$H$4,'KSM WA'!$H34,IF('3. Ausbildungsjahr'!I$4=SOLL!$I$4,KSMl!$H31,IF('3. Ausbildungsjahr'!I$4=SOLL!$J$4,#REF!,IF('3. Ausbildungsjahr'!I$4=SOLL!$K$4,'PPC-H'!$H37,IF('3. Ausbildungsjahr'!I$4=SOLL!$L$4,'PPC-K'!$H37,IF(I$4=SOLL!$N$4,"-",IF('3. Ausbildungsjahr'!I$4=SOLL!$M$4,Zielbogen!$H31,"")))))))))))))</f>
        <v>-</v>
      </c>
      <c r="J30" s="77" t="str">
        <f>IF(J$4=SOLL!$B$4,TNBa!$H35,IF('3. Ausbildungsjahr'!J$4=SOLL!$C$4,KSMf!$H34,IF('3. Ausbildungsjahr'!J$4=SOLL!$D$4,TNFs!$H16,IF('3. Ausbildungsjahr'!J$4=SOLL!$E$4,TNBi!$H35,IF('3. Ausbildungsjahr'!J$4=SOLL!$F$4,'TEBa 1&amp;2'!$H35,IF('3. Ausbildungsjahr'!J$4=SOLL!$G$4,'TEBa 3&amp;4'!$H35,IF('3. Ausbildungsjahr'!J$4=SOLL!$H$4,'KSM WA'!$H34,IF('3. Ausbildungsjahr'!J$4=SOLL!$I$4,KSMl!$H31,IF('3. Ausbildungsjahr'!J$4=SOLL!$J$4,#REF!,IF('3. Ausbildungsjahr'!J$4=SOLL!$K$4,'PPC-H'!$H37,IF('3. Ausbildungsjahr'!J$4=SOLL!$L$4,'PPC-K'!$H37,IF(J$4=SOLL!$N$4,"-",IF('3. Ausbildungsjahr'!J$4=SOLL!$M$4,Zielbogen!$H31,"")))))))))))))</f>
        <v>-</v>
      </c>
      <c r="K30" s="77" t="str">
        <f>IF(K$4=SOLL!$B$4,TNBa!$H35,IF('3. Ausbildungsjahr'!K$4=SOLL!$C$4,KSMf!$H34,IF('3. Ausbildungsjahr'!K$4=SOLL!$D$4,TNFs!$H16,IF('3. Ausbildungsjahr'!K$4=SOLL!$E$4,TNBi!$H35,IF('3. Ausbildungsjahr'!K$4=SOLL!$F$4,'TEBa 1&amp;2'!$H35,IF('3. Ausbildungsjahr'!K$4=SOLL!$G$4,'TEBa 3&amp;4'!$H35,IF('3. Ausbildungsjahr'!K$4=SOLL!$H$4,'KSM WA'!$H34,IF('3. Ausbildungsjahr'!K$4=SOLL!$I$4,KSMl!$H31,IF('3. Ausbildungsjahr'!K$4=SOLL!$J$4,#REF!,IF('3. Ausbildungsjahr'!K$4=SOLL!$K$4,'PPC-H'!$H37,IF('3. Ausbildungsjahr'!K$4=SOLL!$L$4,'PPC-K'!$H37,IF(K$4=SOLL!$N$4,"-",IF('3. Ausbildungsjahr'!K$4=SOLL!$M$4,Zielbogen!$H31,"")))))))))))))</f>
        <v>-</v>
      </c>
      <c r="L30" s="12">
        <f>SUM('Hilfsblatt 3. AJ'!C30,'Hilfsblatt 3. AJ'!E30,'Hilfsblatt 3. AJ'!G30,'Hilfsblatt 3. AJ'!I30,'Hilfsblatt 3. AJ'!K30,'Hilfsblatt 3. AJ'!M30,'Hilfsblatt 3. AJ'!O30,'Hilfsblatt 3. AJ'!Q30,'Hilfsblatt 3. AJ'!S30,'Hilfsblatt 3. AJ'!U30)</f>
        <v>0</v>
      </c>
      <c r="M30" s="11" t="e">
        <f>('Hilfsblatt 3. AJ'!B30*'Hilfsblatt 3. AJ'!C30+'Hilfsblatt 3. AJ'!D30*'Hilfsblatt 3. AJ'!E30+'Hilfsblatt 3. AJ'!F30*'Hilfsblatt 3. AJ'!G30+'Hilfsblatt 3. AJ'!H30*'Hilfsblatt 3. AJ'!I30+'Hilfsblatt 3. AJ'!J30*'Hilfsblatt 3. AJ'!K30+'Hilfsblatt 3. AJ'!L30*'Hilfsblatt 3. AJ'!M30+'Hilfsblatt 3. AJ'!N30*'Hilfsblatt 3. AJ'!O30+'Hilfsblatt 3. AJ'!P30*'Hilfsblatt 3. AJ'!Q30+'Hilfsblatt 3. AJ'!R30*'Hilfsblatt 3. AJ'!S30+'Hilfsblatt 3. AJ'!T30*'Hilfsblatt 3. AJ'!U30)/L30</f>
        <v>#DIV/0!</v>
      </c>
    </row>
    <row r="31" spans="1:13" x14ac:dyDescent="0.25">
      <c r="A31" s="167" t="s">
        <v>60</v>
      </c>
      <c r="B31" s="77" t="str">
        <f>IF(B$4=SOLL!$B$4,TNBa!$H36,IF('3. Ausbildungsjahr'!B$4=SOLL!$C$4,KSMf!$H35,IF('3. Ausbildungsjahr'!B$4=SOLL!$D$4,SOLL!$D$17,IF('3. Ausbildungsjahr'!B$4=SOLL!$E$4,TNBi!$H36,IF('3. Ausbildungsjahr'!B$4=SOLL!$F$4,'TEBa 1&amp;2'!$H36,IF('3. Ausbildungsjahr'!B$4=SOLL!$G$4,'TEBa 3&amp;4'!$H36,IF('3. Ausbildungsjahr'!B$4=SOLL!$H$4,'KSM WA'!$H35,IF('3. Ausbildungsjahr'!B$4=SOLL!$I$4,KSMl!$H32,IF('3. Ausbildungsjahr'!B$4=SOLL!$J$4,#REF!,IF('3. Ausbildungsjahr'!B$4=SOLL!$K$4,'PPC-H'!$H38,IF('3. Ausbildungsjahr'!B$4=SOLL!$L$4,'PPC-K'!$H38,IF(B$4=SOLL!$N$4,"-",IF('3. Ausbildungsjahr'!B$4=SOLL!$M$4,Zielbogen!$H32,"")))))))))))))</f>
        <v>-</v>
      </c>
      <c r="C31" s="77" t="str">
        <f>IF(C$4=SOLL!$B$4,TNBa!$H36,IF('3. Ausbildungsjahr'!C$4=SOLL!$C$4,KSMf!$H35,IF('3. Ausbildungsjahr'!C$4=SOLL!$D$4,SOLL!$D$17,IF('3. Ausbildungsjahr'!C$4=SOLL!$E$4,TNBi!$H36,IF('3. Ausbildungsjahr'!C$4=SOLL!$F$4,'TEBa 1&amp;2'!$H36,IF('3. Ausbildungsjahr'!C$4=SOLL!$G$4,'TEBa 3&amp;4'!$H36,IF('3. Ausbildungsjahr'!C$4=SOLL!$H$4,'KSM WA'!$H35,IF('3. Ausbildungsjahr'!C$4=SOLL!$I$4,KSMl!$H32,IF('3. Ausbildungsjahr'!C$4=SOLL!$J$4,#REF!,IF('3. Ausbildungsjahr'!C$4=SOLL!$K$4,'PPC-H'!$H38,IF('3. Ausbildungsjahr'!C$4=SOLL!$L$4,'PPC-K'!$H38,IF(C$4=SOLL!$N$4,"-",IF('3. Ausbildungsjahr'!C$4=SOLL!$M$4,Zielbogen!$H32,"")))))))))))))</f>
        <v>-</v>
      </c>
      <c r="D31" s="77" t="str">
        <f>IF(D$4=SOLL!$B$4,TNBa!$H36,IF('3. Ausbildungsjahr'!D$4=SOLL!$C$4,KSMf!$H35,IF('3. Ausbildungsjahr'!D$4=SOLL!$D$4,SOLL!$D$17,IF('3. Ausbildungsjahr'!D$4=SOLL!$E$4,TNBi!$H36,IF('3. Ausbildungsjahr'!D$4=SOLL!$F$4,'TEBa 1&amp;2'!$H36,IF('3. Ausbildungsjahr'!D$4=SOLL!$G$4,'TEBa 3&amp;4'!$H36,IF('3. Ausbildungsjahr'!D$4=SOLL!$H$4,'KSM WA'!$H35,IF('3. Ausbildungsjahr'!D$4=SOLL!$I$4,KSMl!$H32,IF('3. Ausbildungsjahr'!D$4=SOLL!$J$4,#REF!,IF('3. Ausbildungsjahr'!D$4=SOLL!$K$4,'PPC-H'!$H38,IF('3. Ausbildungsjahr'!D$4=SOLL!$L$4,'PPC-K'!$H38,IF(D$4=SOLL!$N$4,"-",IF('3. Ausbildungsjahr'!D$4=SOLL!$M$4,Zielbogen!$H32,"")))))))))))))</f>
        <v>-</v>
      </c>
      <c r="E31" s="77" t="str">
        <f>IF(E$4=SOLL!$B$4,TNBa!$H36,IF('3. Ausbildungsjahr'!E$4=SOLL!$C$4,KSMf!$H35,IF('3. Ausbildungsjahr'!E$4=SOLL!$D$4,SOLL!$D$17,IF('3. Ausbildungsjahr'!E$4=SOLL!$E$4,TNBi!$H36,IF('3. Ausbildungsjahr'!E$4=SOLL!$F$4,'TEBa 1&amp;2'!$H36,IF('3. Ausbildungsjahr'!E$4=SOLL!$G$4,'TEBa 3&amp;4'!$H36,IF('3. Ausbildungsjahr'!E$4=SOLL!$H$4,'KSM WA'!$H35,IF('3. Ausbildungsjahr'!E$4=SOLL!$I$4,KSMl!$H32,IF('3. Ausbildungsjahr'!E$4=SOLL!$J$4,#REF!,IF('3. Ausbildungsjahr'!E$4=SOLL!$K$4,'PPC-H'!$H38,IF('3. Ausbildungsjahr'!E$4=SOLL!$L$4,'PPC-K'!$H38,IF(E$4=SOLL!$N$4,"-",IF('3. Ausbildungsjahr'!E$4=SOLL!$M$4,Zielbogen!$H32,"")))))))))))))</f>
        <v>-</v>
      </c>
      <c r="F31" s="77" t="str">
        <f>IF(F$4=SOLL!$B$4,TNBa!$H36,IF('3. Ausbildungsjahr'!F$4=SOLL!$C$4,KSMf!$H35,IF('3. Ausbildungsjahr'!F$4=SOLL!$D$4,SOLL!$D$17,IF('3. Ausbildungsjahr'!F$4=SOLL!$E$4,TNBi!$H36,IF('3. Ausbildungsjahr'!F$4=SOLL!$F$4,'TEBa 1&amp;2'!$H36,IF('3. Ausbildungsjahr'!F$4=SOLL!$G$4,'TEBa 3&amp;4'!$H36,IF('3. Ausbildungsjahr'!F$4=SOLL!$H$4,'KSM WA'!$H35,IF('3. Ausbildungsjahr'!F$4=SOLL!$I$4,KSMl!$H32,IF('3. Ausbildungsjahr'!F$4=SOLL!$J$4,#REF!,IF('3. Ausbildungsjahr'!F$4=SOLL!$K$4,'PPC-H'!$H38,IF('3. Ausbildungsjahr'!F$4=SOLL!$L$4,'PPC-K'!$H38,IF(F$4=SOLL!$N$4,"-",IF('3. Ausbildungsjahr'!F$4=SOLL!$M$4,Zielbogen!$H32,"")))))))))))))</f>
        <v>-</v>
      </c>
      <c r="G31" s="77" t="str">
        <f>IF(G$4=SOLL!$B$4,TNBa!$H36,IF('3. Ausbildungsjahr'!G$4=SOLL!$C$4,KSMf!$H35,IF('3. Ausbildungsjahr'!G$4=SOLL!$D$4,SOLL!$D$17,IF('3. Ausbildungsjahr'!G$4=SOLL!$E$4,TNBi!$H36,IF('3. Ausbildungsjahr'!G$4=SOLL!$F$4,'TEBa 1&amp;2'!$H36,IF('3. Ausbildungsjahr'!G$4=SOLL!$G$4,'TEBa 3&amp;4'!$H36,IF('3. Ausbildungsjahr'!G$4=SOLL!$H$4,'KSM WA'!$H35,IF('3. Ausbildungsjahr'!G$4=SOLL!$I$4,KSMl!$H32,IF('3. Ausbildungsjahr'!G$4=SOLL!$J$4,#REF!,IF('3. Ausbildungsjahr'!G$4=SOLL!$K$4,'PPC-H'!$H38,IF('3. Ausbildungsjahr'!G$4=SOLL!$L$4,'PPC-K'!$H38,IF(G$4=SOLL!$N$4,"-",IF('3. Ausbildungsjahr'!G$4=SOLL!$M$4,Zielbogen!$H32,"")))))))))))))</f>
        <v>-</v>
      </c>
      <c r="H31" s="77" t="str">
        <f>IF(H$4=SOLL!$B$4,TNBa!$H36,IF('3. Ausbildungsjahr'!H$4=SOLL!$C$4,KSMf!$H35,IF('3. Ausbildungsjahr'!H$4=SOLL!$D$4,SOLL!$D$17,IF('3. Ausbildungsjahr'!H$4=SOLL!$E$4,TNBi!$H36,IF('3. Ausbildungsjahr'!H$4=SOLL!$F$4,'TEBa 1&amp;2'!$H36,IF('3. Ausbildungsjahr'!H$4=SOLL!$G$4,'TEBa 3&amp;4'!$H36,IF('3. Ausbildungsjahr'!H$4=SOLL!$H$4,'KSM WA'!$H35,IF('3. Ausbildungsjahr'!H$4=SOLL!$I$4,KSMl!$H32,IF('3. Ausbildungsjahr'!H$4=SOLL!$J$4,#REF!,IF('3. Ausbildungsjahr'!H$4=SOLL!$K$4,'PPC-H'!$H38,IF('3. Ausbildungsjahr'!H$4=SOLL!$L$4,'PPC-K'!$H38,IF(H$4=SOLL!$N$4,"-",IF('3. Ausbildungsjahr'!H$4=SOLL!$M$4,Zielbogen!$H32,"")))))))))))))</f>
        <v>-</v>
      </c>
      <c r="I31" s="77" t="str">
        <f>IF(I$4=SOLL!$B$4,TNBa!$H36,IF('3. Ausbildungsjahr'!I$4=SOLL!$C$4,KSMf!$H35,IF('3. Ausbildungsjahr'!I$4=SOLL!$D$4,SOLL!$D$17,IF('3. Ausbildungsjahr'!I$4=SOLL!$E$4,TNBi!$H36,IF('3. Ausbildungsjahr'!I$4=SOLL!$F$4,'TEBa 1&amp;2'!$H36,IF('3. Ausbildungsjahr'!I$4=SOLL!$G$4,'TEBa 3&amp;4'!$H36,IF('3. Ausbildungsjahr'!I$4=SOLL!$H$4,'KSM WA'!$H35,IF('3. Ausbildungsjahr'!I$4=SOLL!$I$4,KSMl!$H32,IF('3. Ausbildungsjahr'!I$4=SOLL!$J$4,#REF!,IF('3. Ausbildungsjahr'!I$4=SOLL!$K$4,'PPC-H'!$H38,IF('3. Ausbildungsjahr'!I$4=SOLL!$L$4,'PPC-K'!$H38,IF(I$4=SOLL!$N$4,"-",IF('3. Ausbildungsjahr'!I$4=SOLL!$M$4,Zielbogen!$H32,"")))))))))))))</f>
        <v>-</v>
      </c>
      <c r="J31" s="77" t="str">
        <f>IF(J$4=SOLL!$B$4,TNBa!$H36,IF('3. Ausbildungsjahr'!J$4=SOLL!$C$4,KSMf!$H35,IF('3. Ausbildungsjahr'!J$4=SOLL!$D$4,SOLL!$D$17,IF('3. Ausbildungsjahr'!J$4=SOLL!$E$4,TNBi!$H36,IF('3. Ausbildungsjahr'!J$4=SOLL!$F$4,'TEBa 1&amp;2'!$H36,IF('3. Ausbildungsjahr'!J$4=SOLL!$G$4,'TEBa 3&amp;4'!$H36,IF('3. Ausbildungsjahr'!J$4=SOLL!$H$4,'KSM WA'!$H35,IF('3. Ausbildungsjahr'!J$4=SOLL!$I$4,KSMl!$H32,IF('3. Ausbildungsjahr'!J$4=SOLL!$J$4,#REF!,IF('3. Ausbildungsjahr'!J$4=SOLL!$K$4,'PPC-H'!$H38,IF('3. Ausbildungsjahr'!J$4=SOLL!$L$4,'PPC-K'!$H38,IF(J$4=SOLL!$N$4,"-",IF('3. Ausbildungsjahr'!J$4=SOLL!$M$4,Zielbogen!$H32,"")))))))))))))</f>
        <v>-</v>
      </c>
      <c r="K31" s="77" t="str">
        <f>IF(K$4=SOLL!$B$4,TNBa!$H36,IF('3. Ausbildungsjahr'!K$4=SOLL!$C$4,KSMf!$H35,IF('3. Ausbildungsjahr'!K$4=SOLL!$D$4,SOLL!$D$17,IF('3. Ausbildungsjahr'!K$4=SOLL!$E$4,TNBi!$H36,IF('3. Ausbildungsjahr'!K$4=SOLL!$F$4,'TEBa 1&amp;2'!$H36,IF('3. Ausbildungsjahr'!K$4=SOLL!$G$4,'TEBa 3&amp;4'!$H36,IF('3. Ausbildungsjahr'!K$4=SOLL!$H$4,'KSM WA'!$H35,IF('3. Ausbildungsjahr'!K$4=SOLL!$I$4,KSMl!$H32,IF('3. Ausbildungsjahr'!K$4=SOLL!$J$4,#REF!,IF('3. Ausbildungsjahr'!K$4=SOLL!$K$4,'PPC-H'!$H38,IF('3. Ausbildungsjahr'!K$4=SOLL!$L$4,'PPC-K'!$H38,IF(K$4=SOLL!$N$4,"-",IF('3. Ausbildungsjahr'!K$4=SOLL!$M$4,Zielbogen!$H32,"")))))))))))))</f>
        <v>-</v>
      </c>
      <c r="L31" s="12">
        <f>SUM('Hilfsblatt 3. AJ'!C31,'Hilfsblatt 3. AJ'!E31,'Hilfsblatt 3. AJ'!G31,'Hilfsblatt 3. AJ'!I31,'Hilfsblatt 3. AJ'!K31,'Hilfsblatt 3. AJ'!M31,'Hilfsblatt 3. AJ'!O31,'Hilfsblatt 3. AJ'!Q31,'Hilfsblatt 3. AJ'!S31,'Hilfsblatt 3. AJ'!U31)</f>
        <v>0</v>
      </c>
      <c r="M31" s="11" t="e">
        <f>('Hilfsblatt 3. AJ'!B31*'Hilfsblatt 3. AJ'!C31+'Hilfsblatt 3. AJ'!D31*'Hilfsblatt 3. AJ'!E31+'Hilfsblatt 3. AJ'!F31*'Hilfsblatt 3. AJ'!G31+'Hilfsblatt 3. AJ'!H31*'Hilfsblatt 3. AJ'!I31+'Hilfsblatt 3. AJ'!J31*'Hilfsblatt 3. AJ'!K31+'Hilfsblatt 3. AJ'!L31*'Hilfsblatt 3. AJ'!M31+'Hilfsblatt 3. AJ'!N31*'Hilfsblatt 3. AJ'!O31+'Hilfsblatt 3. AJ'!P31*'Hilfsblatt 3. AJ'!Q31+'Hilfsblatt 3. AJ'!R31*'Hilfsblatt 3. AJ'!S31+'Hilfsblatt 3. AJ'!T31*'Hilfsblatt 3. AJ'!U31)/L31</f>
        <v>#DIV/0!</v>
      </c>
    </row>
    <row r="32" spans="1:13" x14ac:dyDescent="0.25">
      <c r="A32" s="167" t="s">
        <v>61</v>
      </c>
      <c r="B32" s="77" t="str">
        <f>IF(B$4=SOLL!$B$4,TNBa!$H37,IF('3. Ausbildungsjahr'!B$4=SOLL!$C$4,KSMf!$H36,IF('3. Ausbildungsjahr'!B$4=SOLL!$D$4,TNFs!$H27,IF('3. Ausbildungsjahr'!B$4=SOLL!$E$4,TNBi!$H37,IF('3. Ausbildungsjahr'!B$4=SOLL!$F$4,'TEBa 1&amp;2'!$H37,IF('3. Ausbildungsjahr'!B$4=SOLL!$G$4,'TEBa 3&amp;4'!$H37,IF('3. Ausbildungsjahr'!B$4=SOLL!$H$4,'KSM WA'!$H36,IF('3. Ausbildungsjahr'!B$4=SOLL!$I$4,KSMl!$H33,IF('3. Ausbildungsjahr'!B$4=SOLL!$J$4,#REF!,IF('3. Ausbildungsjahr'!B$4=SOLL!$K$4,'PPC-H'!$H39,IF('3. Ausbildungsjahr'!B$4=SOLL!$L$4,'PPC-K'!$H39,IF(B$4=SOLL!$N$4,"-",IF('3. Ausbildungsjahr'!B$4=SOLL!$M$4,Zielbogen!$H33,"")))))))))))))</f>
        <v>-</v>
      </c>
      <c r="C32" s="77" t="str">
        <f>IF(C$4=SOLL!$B$4,TNBa!$H37,IF('3. Ausbildungsjahr'!C$4=SOLL!$C$4,KSMf!$H36,IF('3. Ausbildungsjahr'!C$4=SOLL!$D$4,TNFs!$H27,IF('3. Ausbildungsjahr'!C$4=SOLL!$E$4,TNBi!$H37,IF('3. Ausbildungsjahr'!C$4=SOLL!$F$4,'TEBa 1&amp;2'!$H37,IF('3. Ausbildungsjahr'!C$4=SOLL!$G$4,'TEBa 3&amp;4'!$H37,IF('3. Ausbildungsjahr'!C$4=SOLL!$H$4,'KSM WA'!$H36,IF('3. Ausbildungsjahr'!C$4=SOLL!$I$4,KSMl!$H33,IF('3. Ausbildungsjahr'!C$4=SOLL!$J$4,#REF!,IF('3. Ausbildungsjahr'!C$4=SOLL!$K$4,'PPC-H'!$H39,IF('3. Ausbildungsjahr'!C$4=SOLL!$L$4,'PPC-K'!$H39,IF(C$4=SOLL!$N$4,"-",IF('3. Ausbildungsjahr'!C$4=SOLL!$M$4,Zielbogen!$H33,"")))))))))))))</f>
        <v>-</v>
      </c>
      <c r="D32" s="77" t="str">
        <f>IF(D$4=SOLL!$B$4,TNBa!$H37,IF('3. Ausbildungsjahr'!D$4=SOLL!$C$4,KSMf!$H36,IF('3. Ausbildungsjahr'!D$4=SOLL!$D$4,TNFs!$H27,IF('3. Ausbildungsjahr'!D$4=SOLL!$E$4,TNBi!$H37,IF('3. Ausbildungsjahr'!D$4=SOLL!$F$4,'TEBa 1&amp;2'!$H37,IF('3. Ausbildungsjahr'!D$4=SOLL!$G$4,'TEBa 3&amp;4'!$H37,IF('3. Ausbildungsjahr'!D$4=SOLL!$H$4,'KSM WA'!$H36,IF('3. Ausbildungsjahr'!D$4=SOLL!$I$4,KSMl!$H33,IF('3. Ausbildungsjahr'!D$4=SOLL!$J$4,#REF!,IF('3. Ausbildungsjahr'!D$4=SOLL!$K$4,'PPC-H'!$H39,IF('3. Ausbildungsjahr'!D$4=SOLL!$L$4,'PPC-K'!$H39,IF(D$4=SOLL!$N$4,"-",IF('3. Ausbildungsjahr'!D$4=SOLL!$M$4,Zielbogen!$H33,"")))))))))))))</f>
        <v>-</v>
      </c>
      <c r="E32" s="77" t="str">
        <f>IF(E$4=SOLL!$B$4,TNBa!$H37,IF('3. Ausbildungsjahr'!E$4=SOLL!$C$4,KSMf!$H36,IF('3. Ausbildungsjahr'!E$4=SOLL!$D$4,TNFs!$H27,IF('3. Ausbildungsjahr'!E$4=SOLL!$E$4,TNBi!$H37,IF('3. Ausbildungsjahr'!E$4=SOLL!$F$4,'TEBa 1&amp;2'!$H37,IF('3. Ausbildungsjahr'!E$4=SOLL!$G$4,'TEBa 3&amp;4'!$H37,IF('3. Ausbildungsjahr'!E$4=SOLL!$H$4,'KSM WA'!$H36,IF('3. Ausbildungsjahr'!E$4=SOLL!$I$4,KSMl!$H33,IF('3. Ausbildungsjahr'!E$4=SOLL!$J$4,#REF!,IF('3. Ausbildungsjahr'!E$4=SOLL!$K$4,'PPC-H'!$H39,IF('3. Ausbildungsjahr'!E$4=SOLL!$L$4,'PPC-K'!$H39,IF(E$4=SOLL!$N$4,"-",IF('3. Ausbildungsjahr'!E$4=SOLL!$M$4,Zielbogen!$H33,"")))))))))))))</f>
        <v>-</v>
      </c>
      <c r="F32" s="77" t="str">
        <f>IF(F$4=SOLL!$B$4,TNBa!$H37,IF('3. Ausbildungsjahr'!F$4=SOLL!$C$4,KSMf!$H36,IF('3. Ausbildungsjahr'!F$4=SOLL!$D$4,TNFs!$H27,IF('3. Ausbildungsjahr'!F$4=SOLL!$E$4,TNBi!$H37,IF('3. Ausbildungsjahr'!F$4=SOLL!$F$4,'TEBa 1&amp;2'!$H37,IF('3. Ausbildungsjahr'!F$4=SOLL!$G$4,'TEBa 3&amp;4'!$H37,IF('3. Ausbildungsjahr'!F$4=SOLL!$H$4,'KSM WA'!$H36,IF('3. Ausbildungsjahr'!F$4=SOLL!$I$4,KSMl!$H33,IF('3. Ausbildungsjahr'!F$4=SOLL!$J$4,#REF!,IF('3. Ausbildungsjahr'!F$4=SOLL!$K$4,'PPC-H'!$H39,IF('3. Ausbildungsjahr'!F$4=SOLL!$L$4,'PPC-K'!$H39,IF(F$4=SOLL!$N$4,"-",IF('3. Ausbildungsjahr'!F$4=SOLL!$M$4,Zielbogen!$H33,"")))))))))))))</f>
        <v>-</v>
      </c>
      <c r="G32" s="77" t="str">
        <f>IF(G$4=SOLL!$B$4,TNBa!$H37,IF('3. Ausbildungsjahr'!G$4=SOLL!$C$4,KSMf!$H36,IF('3. Ausbildungsjahr'!G$4=SOLL!$D$4,TNFs!$H27,IF('3. Ausbildungsjahr'!G$4=SOLL!$E$4,TNBi!$H37,IF('3. Ausbildungsjahr'!G$4=SOLL!$F$4,'TEBa 1&amp;2'!$H37,IF('3. Ausbildungsjahr'!G$4=SOLL!$G$4,'TEBa 3&amp;4'!$H37,IF('3. Ausbildungsjahr'!G$4=SOLL!$H$4,'KSM WA'!$H36,IF('3. Ausbildungsjahr'!G$4=SOLL!$I$4,KSMl!$H33,IF('3. Ausbildungsjahr'!G$4=SOLL!$J$4,#REF!,IF('3. Ausbildungsjahr'!G$4=SOLL!$K$4,'PPC-H'!$H39,IF('3. Ausbildungsjahr'!G$4=SOLL!$L$4,'PPC-K'!$H39,IF(G$4=SOLL!$N$4,"-",IF('3. Ausbildungsjahr'!G$4=SOLL!$M$4,Zielbogen!$H33,"")))))))))))))</f>
        <v>-</v>
      </c>
      <c r="H32" s="77" t="str">
        <f>IF(H$4=SOLL!$B$4,TNBa!$H37,IF('3. Ausbildungsjahr'!H$4=SOLL!$C$4,KSMf!$H36,IF('3. Ausbildungsjahr'!H$4=SOLL!$D$4,TNFs!$H27,IF('3. Ausbildungsjahr'!H$4=SOLL!$E$4,TNBi!$H37,IF('3. Ausbildungsjahr'!H$4=SOLL!$F$4,'TEBa 1&amp;2'!$H37,IF('3. Ausbildungsjahr'!H$4=SOLL!$G$4,'TEBa 3&amp;4'!$H37,IF('3. Ausbildungsjahr'!H$4=SOLL!$H$4,'KSM WA'!$H36,IF('3. Ausbildungsjahr'!H$4=SOLL!$I$4,KSMl!$H33,IF('3. Ausbildungsjahr'!H$4=SOLL!$J$4,#REF!,IF('3. Ausbildungsjahr'!H$4=SOLL!$K$4,'PPC-H'!$H39,IF('3. Ausbildungsjahr'!H$4=SOLL!$L$4,'PPC-K'!$H39,IF(H$4=SOLL!$N$4,"-",IF('3. Ausbildungsjahr'!H$4=SOLL!$M$4,Zielbogen!$H33,"")))))))))))))</f>
        <v>-</v>
      </c>
      <c r="I32" s="77" t="str">
        <f>IF(I$4=SOLL!$B$4,TNBa!$H37,IF('3. Ausbildungsjahr'!I$4=SOLL!$C$4,KSMf!$H36,IF('3. Ausbildungsjahr'!I$4=SOLL!$D$4,TNFs!$H27,IF('3. Ausbildungsjahr'!I$4=SOLL!$E$4,TNBi!$H37,IF('3. Ausbildungsjahr'!I$4=SOLL!$F$4,'TEBa 1&amp;2'!$H37,IF('3. Ausbildungsjahr'!I$4=SOLL!$G$4,'TEBa 3&amp;4'!$H37,IF('3. Ausbildungsjahr'!I$4=SOLL!$H$4,'KSM WA'!$H36,IF('3. Ausbildungsjahr'!I$4=SOLL!$I$4,KSMl!$H33,IF('3. Ausbildungsjahr'!I$4=SOLL!$J$4,#REF!,IF('3. Ausbildungsjahr'!I$4=SOLL!$K$4,'PPC-H'!$H39,IF('3. Ausbildungsjahr'!I$4=SOLL!$L$4,'PPC-K'!$H39,IF(I$4=SOLL!$N$4,"-",IF('3. Ausbildungsjahr'!I$4=SOLL!$M$4,Zielbogen!$H33,"")))))))))))))</f>
        <v>-</v>
      </c>
      <c r="J32" s="77" t="str">
        <f>IF(J$4=SOLL!$B$4,TNBa!$H37,IF('3. Ausbildungsjahr'!J$4=SOLL!$C$4,KSMf!$H36,IF('3. Ausbildungsjahr'!J$4=SOLL!$D$4,TNFs!$H27,IF('3. Ausbildungsjahr'!J$4=SOLL!$E$4,TNBi!$H37,IF('3. Ausbildungsjahr'!J$4=SOLL!$F$4,'TEBa 1&amp;2'!$H37,IF('3. Ausbildungsjahr'!J$4=SOLL!$G$4,'TEBa 3&amp;4'!$H37,IF('3. Ausbildungsjahr'!J$4=SOLL!$H$4,'KSM WA'!$H36,IF('3. Ausbildungsjahr'!J$4=SOLL!$I$4,KSMl!$H33,IF('3. Ausbildungsjahr'!J$4=SOLL!$J$4,#REF!,IF('3. Ausbildungsjahr'!J$4=SOLL!$K$4,'PPC-H'!$H39,IF('3. Ausbildungsjahr'!J$4=SOLL!$L$4,'PPC-K'!$H39,IF(J$4=SOLL!$N$4,"-",IF('3. Ausbildungsjahr'!J$4=SOLL!$M$4,Zielbogen!$H33,"")))))))))))))</f>
        <v>-</v>
      </c>
      <c r="K32" s="77" t="str">
        <f>IF(K$4=SOLL!$B$4,TNBa!$H37,IF('3. Ausbildungsjahr'!K$4=SOLL!$C$4,KSMf!$H36,IF('3. Ausbildungsjahr'!K$4=SOLL!$D$4,TNFs!$H27,IF('3. Ausbildungsjahr'!K$4=SOLL!$E$4,TNBi!$H37,IF('3. Ausbildungsjahr'!K$4=SOLL!$F$4,'TEBa 1&amp;2'!$H37,IF('3. Ausbildungsjahr'!K$4=SOLL!$G$4,'TEBa 3&amp;4'!$H37,IF('3. Ausbildungsjahr'!K$4=SOLL!$H$4,'KSM WA'!$H36,IF('3. Ausbildungsjahr'!K$4=SOLL!$I$4,KSMl!$H33,IF('3. Ausbildungsjahr'!K$4=SOLL!$J$4,#REF!,IF('3. Ausbildungsjahr'!K$4=SOLL!$K$4,'PPC-H'!$H39,IF('3. Ausbildungsjahr'!K$4=SOLL!$L$4,'PPC-K'!$H39,IF(K$4=SOLL!$N$4,"-",IF('3. Ausbildungsjahr'!K$4=SOLL!$M$4,Zielbogen!$H33,"")))))))))))))</f>
        <v>-</v>
      </c>
      <c r="L32" s="12">
        <f>SUM('Hilfsblatt 3. AJ'!C32,'Hilfsblatt 3. AJ'!E32,'Hilfsblatt 3. AJ'!G32,'Hilfsblatt 3. AJ'!I32,'Hilfsblatt 3. AJ'!K32,'Hilfsblatt 3. AJ'!M32,'Hilfsblatt 3. AJ'!O32,'Hilfsblatt 3. AJ'!Q32,'Hilfsblatt 3. AJ'!S32,'Hilfsblatt 3. AJ'!U32)</f>
        <v>0</v>
      </c>
      <c r="M32" s="11" t="e">
        <f>('Hilfsblatt 3. AJ'!B32*'Hilfsblatt 3. AJ'!C32+'Hilfsblatt 3. AJ'!D32*'Hilfsblatt 3. AJ'!E32+'Hilfsblatt 3. AJ'!F32*'Hilfsblatt 3. AJ'!G32+'Hilfsblatt 3. AJ'!H32*'Hilfsblatt 3. AJ'!I32+'Hilfsblatt 3. AJ'!J32*'Hilfsblatt 3. AJ'!K32+'Hilfsblatt 3. AJ'!L32*'Hilfsblatt 3. AJ'!M32+'Hilfsblatt 3. AJ'!N32*'Hilfsblatt 3. AJ'!O32+'Hilfsblatt 3. AJ'!P32*'Hilfsblatt 3. AJ'!Q32+'Hilfsblatt 3. AJ'!R32*'Hilfsblatt 3. AJ'!S32+'Hilfsblatt 3. AJ'!T32*'Hilfsblatt 3. AJ'!U32)/L32</f>
        <v>#DIV/0!</v>
      </c>
    </row>
    <row r="33" spans="1:13" x14ac:dyDescent="0.25">
      <c r="A33" s="167" t="s">
        <v>62</v>
      </c>
      <c r="B33" s="77" t="str">
        <f>IF(B$4=SOLL!$B$4,TNBa!$H38,IF('3. Ausbildungsjahr'!B$4=SOLL!$C$4,KSMf!$H37,IF('3. Ausbildungsjahr'!B$4=SOLL!$D$4,SOLL!$D$17,IF('3. Ausbildungsjahr'!B$4=SOLL!$E$4,TNBi!$H38,IF('3. Ausbildungsjahr'!B$4=SOLL!$F$4,'TEBa 1&amp;2'!$H38,IF('3. Ausbildungsjahr'!B$4=SOLL!$G$4,'TEBa 3&amp;4'!$H38,IF('3. Ausbildungsjahr'!B$4=SOLL!$H$4,'KSM WA'!$H37,IF('3. Ausbildungsjahr'!B$4=SOLL!$I$4,KSMl!$H34,IF('3. Ausbildungsjahr'!B$4=SOLL!$J$4,#REF!,IF('3. Ausbildungsjahr'!B$4=SOLL!$K$4,'PPC-H'!$H40,IF('3. Ausbildungsjahr'!B$4=SOLL!$L$4,'PPC-K'!$H40,IF(B$4=SOLL!$N$4,"-",IF('3. Ausbildungsjahr'!B$4=SOLL!$M$4,Zielbogen!$H34,"")))))))))))))</f>
        <v>-</v>
      </c>
      <c r="C33" s="77" t="str">
        <f>IF(C$4=SOLL!$B$4,TNBa!$H38,IF('3. Ausbildungsjahr'!C$4=SOLL!$C$4,KSMf!$H37,IF('3. Ausbildungsjahr'!C$4=SOLL!$D$4,SOLL!$D$17,IF('3. Ausbildungsjahr'!C$4=SOLL!$E$4,TNBi!$H38,IF('3. Ausbildungsjahr'!C$4=SOLL!$F$4,'TEBa 1&amp;2'!$H38,IF('3. Ausbildungsjahr'!C$4=SOLL!$G$4,'TEBa 3&amp;4'!$H38,IF('3. Ausbildungsjahr'!C$4=SOLL!$H$4,'KSM WA'!$H37,IF('3. Ausbildungsjahr'!C$4=SOLL!$I$4,KSMl!$H34,IF('3. Ausbildungsjahr'!C$4=SOLL!$J$4,#REF!,IF('3. Ausbildungsjahr'!C$4=SOLL!$K$4,'PPC-H'!$H40,IF('3. Ausbildungsjahr'!C$4=SOLL!$L$4,'PPC-K'!$H40,IF(C$4=SOLL!$N$4,"-",IF('3. Ausbildungsjahr'!C$4=SOLL!$M$4,Zielbogen!$H34,"")))))))))))))</f>
        <v>-</v>
      </c>
      <c r="D33" s="77" t="str">
        <f>IF(D$4=SOLL!$B$4,TNBa!$H38,IF('3. Ausbildungsjahr'!D$4=SOLL!$C$4,KSMf!$H37,IF('3. Ausbildungsjahr'!D$4=SOLL!$D$4,SOLL!$D$17,IF('3. Ausbildungsjahr'!D$4=SOLL!$E$4,TNBi!$H38,IF('3. Ausbildungsjahr'!D$4=SOLL!$F$4,'TEBa 1&amp;2'!$H38,IF('3. Ausbildungsjahr'!D$4=SOLL!$G$4,'TEBa 3&amp;4'!$H38,IF('3. Ausbildungsjahr'!D$4=SOLL!$H$4,'KSM WA'!$H37,IF('3. Ausbildungsjahr'!D$4=SOLL!$I$4,KSMl!$H34,IF('3. Ausbildungsjahr'!D$4=SOLL!$J$4,#REF!,IF('3. Ausbildungsjahr'!D$4=SOLL!$K$4,'PPC-H'!$H40,IF('3. Ausbildungsjahr'!D$4=SOLL!$L$4,'PPC-K'!$H40,IF(D$4=SOLL!$N$4,"-",IF('3. Ausbildungsjahr'!D$4=SOLL!$M$4,Zielbogen!$H34,"")))))))))))))</f>
        <v>-</v>
      </c>
      <c r="E33" s="77" t="str">
        <f>IF(E$4=SOLL!$B$4,TNBa!$H38,IF('3. Ausbildungsjahr'!E$4=SOLL!$C$4,KSMf!$H37,IF('3. Ausbildungsjahr'!E$4=SOLL!$D$4,SOLL!$D$17,IF('3. Ausbildungsjahr'!E$4=SOLL!$E$4,TNBi!$H38,IF('3. Ausbildungsjahr'!E$4=SOLL!$F$4,'TEBa 1&amp;2'!$H38,IF('3. Ausbildungsjahr'!E$4=SOLL!$G$4,'TEBa 3&amp;4'!$H38,IF('3. Ausbildungsjahr'!E$4=SOLL!$H$4,'KSM WA'!$H37,IF('3. Ausbildungsjahr'!E$4=SOLL!$I$4,KSMl!$H34,IF('3. Ausbildungsjahr'!E$4=SOLL!$J$4,#REF!,IF('3. Ausbildungsjahr'!E$4=SOLL!$K$4,'PPC-H'!$H40,IF('3. Ausbildungsjahr'!E$4=SOLL!$L$4,'PPC-K'!$H40,IF(E$4=SOLL!$N$4,"-",IF('3. Ausbildungsjahr'!E$4=SOLL!$M$4,Zielbogen!$H34,"")))))))))))))</f>
        <v>-</v>
      </c>
      <c r="F33" s="77" t="str">
        <f>IF(F$4=SOLL!$B$4,TNBa!$H38,IF('3. Ausbildungsjahr'!F$4=SOLL!$C$4,KSMf!$H37,IF('3. Ausbildungsjahr'!F$4=SOLL!$D$4,SOLL!$D$17,IF('3. Ausbildungsjahr'!F$4=SOLL!$E$4,TNBi!$H38,IF('3. Ausbildungsjahr'!F$4=SOLL!$F$4,'TEBa 1&amp;2'!$H38,IF('3. Ausbildungsjahr'!F$4=SOLL!$G$4,'TEBa 3&amp;4'!$H38,IF('3. Ausbildungsjahr'!F$4=SOLL!$H$4,'KSM WA'!$H37,IF('3. Ausbildungsjahr'!F$4=SOLL!$I$4,KSMl!$H34,IF('3. Ausbildungsjahr'!F$4=SOLL!$J$4,#REF!,IF('3. Ausbildungsjahr'!F$4=SOLL!$K$4,'PPC-H'!$H40,IF('3. Ausbildungsjahr'!F$4=SOLL!$L$4,'PPC-K'!$H40,IF(F$4=SOLL!$N$4,"-",IF('3. Ausbildungsjahr'!F$4=SOLL!$M$4,Zielbogen!$H34,"")))))))))))))</f>
        <v>-</v>
      </c>
      <c r="G33" s="77" t="str">
        <f>IF(G$4=SOLL!$B$4,TNBa!$H38,IF('3. Ausbildungsjahr'!G$4=SOLL!$C$4,KSMf!$H37,IF('3. Ausbildungsjahr'!G$4=SOLL!$D$4,SOLL!$D$17,IF('3. Ausbildungsjahr'!G$4=SOLL!$E$4,TNBi!$H38,IF('3. Ausbildungsjahr'!G$4=SOLL!$F$4,'TEBa 1&amp;2'!$H38,IF('3. Ausbildungsjahr'!G$4=SOLL!$G$4,'TEBa 3&amp;4'!$H38,IF('3. Ausbildungsjahr'!G$4=SOLL!$H$4,'KSM WA'!$H37,IF('3. Ausbildungsjahr'!G$4=SOLL!$I$4,KSMl!$H34,IF('3. Ausbildungsjahr'!G$4=SOLL!$J$4,#REF!,IF('3. Ausbildungsjahr'!G$4=SOLL!$K$4,'PPC-H'!$H40,IF('3. Ausbildungsjahr'!G$4=SOLL!$L$4,'PPC-K'!$H40,IF(G$4=SOLL!$N$4,"-",IF('3. Ausbildungsjahr'!G$4=SOLL!$M$4,Zielbogen!$H34,"")))))))))))))</f>
        <v>-</v>
      </c>
      <c r="H33" s="77" t="str">
        <f>IF(H$4=SOLL!$B$4,TNBa!$H38,IF('3. Ausbildungsjahr'!H$4=SOLL!$C$4,KSMf!$H37,IF('3. Ausbildungsjahr'!H$4=SOLL!$D$4,SOLL!$D$17,IF('3. Ausbildungsjahr'!H$4=SOLL!$E$4,TNBi!$H38,IF('3. Ausbildungsjahr'!H$4=SOLL!$F$4,'TEBa 1&amp;2'!$H38,IF('3. Ausbildungsjahr'!H$4=SOLL!$G$4,'TEBa 3&amp;4'!$H38,IF('3. Ausbildungsjahr'!H$4=SOLL!$H$4,'KSM WA'!$H37,IF('3. Ausbildungsjahr'!H$4=SOLL!$I$4,KSMl!$H34,IF('3. Ausbildungsjahr'!H$4=SOLL!$J$4,#REF!,IF('3. Ausbildungsjahr'!H$4=SOLL!$K$4,'PPC-H'!$H40,IF('3. Ausbildungsjahr'!H$4=SOLL!$L$4,'PPC-K'!$H40,IF(H$4=SOLL!$N$4,"-",IF('3. Ausbildungsjahr'!H$4=SOLL!$M$4,Zielbogen!$H34,"")))))))))))))</f>
        <v>-</v>
      </c>
      <c r="I33" s="77" t="str">
        <f>IF(I$4=SOLL!$B$4,TNBa!$H38,IF('3. Ausbildungsjahr'!I$4=SOLL!$C$4,KSMf!$H37,IF('3. Ausbildungsjahr'!I$4=SOLL!$D$4,SOLL!$D$17,IF('3. Ausbildungsjahr'!I$4=SOLL!$E$4,TNBi!$H38,IF('3. Ausbildungsjahr'!I$4=SOLL!$F$4,'TEBa 1&amp;2'!$H38,IF('3. Ausbildungsjahr'!I$4=SOLL!$G$4,'TEBa 3&amp;4'!$H38,IF('3. Ausbildungsjahr'!I$4=SOLL!$H$4,'KSM WA'!$H37,IF('3. Ausbildungsjahr'!I$4=SOLL!$I$4,KSMl!$H34,IF('3. Ausbildungsjahr'!I$4=SOLL!$J$4,#REF!,IF('3. Ausbildungsjahr'!I$4=SOLL!$K$4,'PPC-H'!$H40,IF('3. Ausbildungsjahr'!I$4=SOLL!$L$4,'PPC-K'!$H40,IF(I$4=SOLL!$N$4,"-",IF('3. Ausbildungsjahr'!I$4=SOLL!$M$4,Zielbogen!$H34,"")))))))))))))</f>
        <v>-</v>
      </c>
      <c r="J33" s="77" t="str">
        <f>IF(J$4=SOLL!$B$4,TNBa!$H38,IF('3. Ausbildungsjahr'!J$4=SOLL!$C$4,KSMf!$H37,IF('3. Ausbildungsjahr'!J$4=SOLL!$D$4,SOLL!$D$17,IF('3. Ausbildungsjahr'!J$4=SOLL!$E$4,TNBi!$H38,IF('3. Ausbildungsjahr'!J$4=SOLL!$F$4,'TEBa 1&amp;2'!$H38,IF('3. Ausbildungsjahr'!J$4=SOLL!$G$4,'TEBa 3&amp;4'!$H38,IF('3. Ausbildungsjahr'!J$4=SOLL!$H$4,'KSM WA'!$H37,IF('3. Ausbildungsjahr'!J$4=SOLL!$I$4,KSMl!$H34,IF('3. Ausbildungsjahr'!J$4=SOLL!$J$4,#REF!,IF('3. Ausbildungsjahr'!J$4=SOLL!$K$4,'PPC-H'!$H40,IF('3. Ausbildungsjahr'!J$4=SOLL!$L$4,'PPC-K'!$H40,IF(J$4=SOLL!$N$4,"-",IF('3. Ausbildungsjahr'!J$4=SOLL!$M$4,Zielbogen!$H34,"")))))))))))))</f>
        <v>-</v>
      </c>
      <c r="K33" s="77" t="str">
        <f>IF(K$4=SOLL!$B$4,TNBa!$H38,IF('3. Ausbildungsjahr'!K$4=SOLL!$C$4,KSMf!$H37,IF('3. Ausbildungsjahr'!K$4=SOLL!$D$4,SOLL!$D$17,IF('3. Ausbildungsjahr'!K$4=SOLL!$E$4,TNBi!$H38,IF('3. Ausbildungsjahr'!K$4=SOLL!$F$4,'TEBa 1&amp;2'!$H38,IF('3. Ausbildungsjahr'!K$4=SOLL!$G$4,'TEBa 3&amp;4'!$H38,IF('3. Ausbildungsjahr'!K$4=SOLL!$H$4,'KSM WA'!$H37,IF('3. Ausbildungsjahr'!K$4=SOLL!$I$4,KSMl!$H34,IF('3. Ausbildungsjahr'!K$4=SOLL!$J$4,#REF!,IF('3. Ausbildungsjahr'!K$4=SOLL!$K$4,'PPC-H'!$H40,IF('3. Ausbildungsjahr'!K$4=SOLL!$L$4,'PPC-K'!$H40,IF(K$4=SOLL!$N$4,"-",IF('3. Ausbildungsjahr'!K$4=SOLL!$M$4,Zielbogen!$H34,"")))))))))))))</f>
        <v>-</v>
      </c>
      <c r="L33" s="12">
        <f>SUM('Hilfsblatt 3. AJ'!C33,'Hilfsblatt 3. AJ'!E33,'Hilfsblatt 3. AJ'!G33,'Hilfsblatt 3. AJ'!I33,'Hilfsblatt 3. AJ'!K33,'Hilfsblatt 3. AJ'!M33,'Hilfsblatt 3. AJ'!O33,'Hilfsblatt 3. AJ'!Q33,'Hilfsblatt 3. AJ'!S33,'Hilfsblatt 3. AJ'!U33)</f>
        <v>0</v>
      </c>
      <c r="M33" s="11" t="e">
        <f>('Hilfsblatt 3. AJ'!B33*'Hilfsblatt 3. AJ'!C33+'Hilfsblatt 3. AJ'!D33*'Hilfsblatt 3. AJ'!E33+'Hilfsblatt 3. AJ'!F33*'Hilfsblatt 3. AJ'!G33+'Hilfsblatt 3. AJ'!H33*'Hilfsblatt 3. AJ'!I33+'Hilfsblatt 3. AJ'!J33*'Hilfsblatt 3. AJ'!K33+'Hilfsblatt 3. AJ'!L33*'Hilfsblatt 3. AJ'!M33+'Hilfsblatt 3. AJ'!N33*'Hilfsblatt 3. AJ'!O33+'Hilfsblatt 3. AJ'!P33*'Hilfsblatt 3. AJ'!Q33+'Hilfsblatt 3. AJ'!R33*'Hilfsblatt 3. AJ'!S33+'Hilfsblatt 3. AJ'!T33*'Hilfsblatt 3. AJ'!U33)/L33</f>
        <v>#DIV/0!</v>
      </c>
    </row>
    <row r="34" spans="1:13" x14ac:dyDescent="0.25">
      <c r="A34" s="167" t="s">
        <v>63</v>
      </c>
      <c r="B34" s="77" t="str">
        <f>IF(B$4=SOLL!$B$4,TNBa!$H39,IF('3. Ausbildungsjahr'!B$4=SOLL!$C$4,KSMf!$H38,IF('3. Ausbildungsjahr'!B$4=SOLL!$D$4,TNFs!$H$26,IF('3. Ausbildungsjahr'!B$4=SOLL!$E$4,TNBi!$H39,IF('3. Ausbildungsjahr'!B$4=SOLL!$F$4,'TEBa 1&amp;2'!$H39,IF('3. Ausbildungsjahr'!B$4=SOLL!$G$4,'TEBa 3&amp;4'!$H39,IF('3. Ausbildungsjahr'!B$4=SOLL!$H$4,'KSM WA'!$H38,IF('3. Ausbildungsjahr'!B$4=SOLL!$I$4,KSMl!$H35,IF('3. Ausbildungsjahr'!B$4=SOLL!$J$4,#REF!,IF('3. Ausbildungsjahr'!B$4=SOLL!$K$4,'PPC-H'!$H41,IF('3. Ausbildungsjahr'!B$4=SOLL!$L$4,'PPC-K'!$H41,IF(B$4=SOLL!$N$4,"-",IF('3. Ausbildungsjahr'!B$4=SOLL!$M$4,Zielbogen!$H35,"")))))))))))))</f>
        <v>-</v>
      </c>
      <c r="C34" s="77" t="str">
        <f>IF(C$4=SOLL!$B$4,TNBa!$H39,IF('3. Ausbildungsjahr'!C$4=SOLL!$C$4,KSMf!$H38,IF('3. Ausbildungsjahr'!C$4=SOLL!$D$4,TNFs!$H$26,IF('3. Ausbildungsjahr'!C$4=SOLL!$E$4,TNBi!$H39,IF('3. Ausbildungsjahr'!C$4=SOLL!$F$4,'TEBa 1&amp;2'!$H39,IF('3. Ausbildungsjahr'!C$4=SOLL!$G$4,'TEBa 3&amp;4'!$H39,IF('3. Ausbildungsjahr'!C$4=SOLL!$H$4,'KSM WA'!$H38,IF('3. Ausbildungsjahr'!C$4=SOLL!$I$4,KSMl!$H35,IF('3. Ausbildungsjahr'!C$4=SOLL!$J$4,#REF!,IF('3. Ausbildungsjahr'!C$4=SOLL!$K$4,'PPC-H'!$H41,IF('3. Ausbildungsjahr'!C$4=SOLL!$L$4,'PPC-K'!$H41,IF(C$4=SOLL!$N$4,"-",IF('3. Ausbildungsjahr'!C$4=SOLL!$M$4,Zielbogen!$H35,"")))))))))))))</f>
        <v>-</v>
      </c>
      <c r="D34" s="77" t="str">
        <f>IF(D$4=SOLL!$B$4,TNBa!$H39,IF('3. Ausbildungsjahr'!D$4=SOLL!$C$4,KSMf!$H38,IF('3. Ausbildungsjahr'!D$4=SOLL!$D$4,TNFs!$H$26,IF('3. Ausbildungsjahr'!D$4=SOLL!$E$4,TNBi!$H39,IF('3. Ausbildungsjahr'!D$4=SOLL!$F$4,'TEBa 1&amp;2'!$H39,IF('3. Ausbildungsjahr'!D$4=SOLL!$G$4,'TEBa 3&amp;4'!$H39,IF('3. Ausbildungsjahr'!D$4=SOLL!$H$4,'KSM WA'!$H38,IF('3. Ausbildungsjahr'!D$4=SOLL!$I$4,KSMl!$H35,IF('3. Ausbildungsjahr'!D$4=SOLL!$J$4,#REF!,IF('3. Ausbildungsjahr'!D$4=SOLL!$K$4,'PPC-H'!$H41,IF('3. Ausbildungsjahr'!D$4=SOLL!$L$4,'PPC-K'!$H41,IF(D$4=SOLL!$N$4,"-",IF('3. Ausbildungsjahr'!D$4=SOLL!$M$4,Zielbogen!$H35,"")))))))))))))</f>
        <v>-</v>
      </c>
      <c r="E34" s="77" t="str">
        <f>IF(E$4=SOLL!$B$4,TNBa!$H39,IF('3. Ausbildungsjahr'!E$4=SOLL!$C$4,KSMf!$H38,IF('3. Ausbildungsjahr'!E$4=SOLL!$D$4,TNFs!$H$26,IF('3. Ausbildungsjahr'!E$4=SOLL!$E$4,TNBi!$H39,IF('3. Ausbildungsjahr'!E$4=SOLL!$F$4,'TEBa 1&amp;2'!$H39,IF('3. Ausbildungsjahr'!E$4=SOLL!$G$4,'TEBa 3&amp;4'!$H39,IF('3. Ausbildungsjahr'!E$4=SOLL!$H$4,'KSM WA'!$H38,IF('3. Ausbildungsjahr'!E$4=SOLL!$I$4,KSMl!$H35,IF('3. Ausbildungsjahr'!E$4=SOLL!$J$4,#REF!,IF('3. Ausbildungsjahr'!E$4=SOLL!$K$4,'PPC-H'!$H41,IF('3. Ausbildungsjahr'!E$4=SOLL!$L$4,'PPC-K'!$H41,IF(E$4=SOLL!$N$4,"-",IF('3. Ausbildungsjahr'!E$4=SOLL!$M$4,Zielbogen!$H35,"")))))))))))))</f>
        <v>-</v>
      </c>
      <c r="F34" s="77" t="str">
        <f>IF(F$4=SOLL!$B$4,TNBa!$H39,IF('3. Ausbildungsjahr'!F$4=SOLL!$C$4,KSMf!$H38,IF('3. Ausbildungsjahr'!F$4=SOLL!$D$4,TNFs!$H$26,IF('3. Ausbildungsjahr'!F$4=SOLL!$E$4,TNBi!$H39,IF('3. Ausbildungsjahr'!F$4=SOLL!$F$4,'TEBa 1&amp;2'!$H39,IF('3. Ausbildungsjahr'!F$4=SOLL!$G$4,'TEBa 3&amp;4'!$H39,IF('3. Ausbildungsjahr'!F$4=SOLL!$H$4,'KSM WA'!$H38,IF('3. Ausbildungsjahr'!F$4=SOLL!$I$4,KSMl!$H35,IF('3. Ausbildungsjahr'!F$4=SOLL!$J$4,#REF!,IF('3. Ausbildungsjahr'!F$4=SOLL!$K$4,'PPC-H'!$H41,IF('3. Ausbildungsjahr'!F$4=SOLL!$L$4,'PPC-K'!$H41,IF(F$4=SOLL!$N$4,"-",IF('3. Ausbildungsjahr'!F$4=SOLL!$M$4,Zielbogen!$H35,"")))))))))))))</f>
        <v>-</v>
      </c>
      <c r="G34" s="77" t="str">
        <f>IF(G$4=SOLL!$B$4,TNBa!$H39,IF('3. Ausbildungsjahr'!G$4=SOLL!$C$4,KSMf!$H38,IF('3. Ausbildungsjahr'!G$4=SOLL!$D$4,TNFs!$H$26,IF('3. Ausbildungsjahr'!G$4=SOLL!$E$4,TNBi!$H39,IF('3. Ausbildungsjahr'!G$4=SOLL!$F$4,'TEBa 1&amp;2'!$H39,IF('3. Ausbildungsjahr'!G$4=SOLL!$G$4,'TEBa 3&amp;4'!$H39,IF('3. Ausbildungsjahr'!G$4=SOLL!$H$4,'KSM WA'!$H38,IF('3. Ausbildungsjahr'!G$4=SOLL!$I$4,KSMl!$H35,IF('3. Ausbildungsjahr'!G$4=SOLL!$J$4,#REF!,IF('3. Ausbildungsjahr'!G$4=SOLL!$K$4,'PPC-H'!$H41,IF('3. Ausbildungsjahr'!G$4=SOLL!$L$4,'PPC-K'!$H41,IF(G$4=SOLL!$N$4,"-",IF('3. Ausbildungsjahr'!G$4=SOLL!$M$4,Zielbogen!$H35,"")))))))))))))</f>
        <v>-</v>
      </c>
      <c r="H34" s="77" t="str">
        <f>IF(H$4=SOLL!$B$4,TNBa!$H39,IF('3. Ausbildungsjahr'!H$4=SOLL!$C$4,KSMf!$H38,IF('3. Ausbildungsjahr'!H$4=SOLL!$D$4,TNFs!$H$26,IF('3. Ausbildungsjahr'!H$4=SOLL!$E$4,TNBi!$H39,IF('3. Ausbildungsjahr'!H$4=SOLL!$F$4,'TEBa 1&amp;2'!$H39,IF('3. Ausbildungsjahr'!H$4=SOLL!$G$4,'TEBa 3&amp;4'!$H39,IF('3. Ausbildungsjahr'!H$4=SOLL!$H$4,'KSM WA'!$H38,IF('3. Ausbildungsjahr'!H$4=SOLL!$I$4,KSMl!$H35,IF('3. Ausbildungsjahr'!H$4=SOLL!$J$4,#REF!,IF('3. Ausbildungsjahr'!H$4=SOLL!$K$4,'PPC-H'!$H41,IF('3. Ausbildungsjahr'!H$4=SOLL!$L$4,'PPC-K'!$H41,IF(H$4=SOLL!$N$4,"-",IF('3. Ausbildungsjahr'!H$4=SOLL!$M$4,Zielbogen!$H35,"")))))))))))))</f>
        <v>-</v>
      </c>
      <c r="I34" s="77" t="str">
        <f>IF(I$4=SOLL!$B$4,TNBa!$H39,IF('3. Ausbildungsjahr'!I$4=SOLL!$C$4,KSMf!$H38,IF('3. Ausbildungsjahr'!I$4=SOLL!$D$4,TNFs!$H$26,IF('3. Ausbildungsjahr'!I$4=SOLL!$E$4,TNBi!$H39,IF('3. Ausbildungsjahr'!I$4=SOLL!$F$4,'TEBa 1&amp;2'!$H39,IF('3. Ausbildungsjahr'!I$4=SOLL!$G$4,'TEBa 3&amp;4'!$H39,IF('3. Ausbildungsjahr'!I$4=SOLL!$H$4,'KSM WA'!$H38,IF('3. Ausbildungsjahr'!I$4=SOLL!$I$4,KSMl!$H35,IF('3. Ausbildungsjahr'!I$4=SOLL!$J$4,#REF!,IF('3. Ausbildungsjahr'!I$4=SOLL!$K$4,'PPC-H'!$H41,IF('3. Ausbildungsjahr'!I$4=SOLL!$L$4,'PPC-K'!$H41,IF(I$4=SOLL!$N$4,"-",IF('3. Ausbildungsjahr'!I$4=SOLL!$M$4,Zielbogen!$H35,"")))))))))))))</f>
        <v>-</v>
      </c>
      <c r="J34" s="77" t="str">
        <f>IF(J$4=SOLL!$B$4,TNBa!$H39,IF('3. Ausbildungsjahr'!J$4=SOLL!$C$4,KSMf!$H38,IF('3. Ausbildungsjahr'!J$4=SOLL!$D$4,TNFs!$H$26,IF('3. Ausbildungsjahr'!J$4=SOLL!$E$4,TNBi!$H39,IF('3. Ausbildungsjahr'!J$4=SOLL!$F$4,'TEBa 1&amp;2'!$H39,IF('3. Ausbildungsjahr'!J$4=SOLL!$G$4,'TEBa 3&amp;4'!$H39,IF('3. Ausbildungsjahr'!J$4=SOLL!$H$4,'KSM WA'!$H38,IF('3. Ausbildungsjahr'!J$4=SOLL!$I$4,KSMl!$H35,IF('3. Ausbildungsjahr'!J$4=SOLL!$J$4,#REF!,IF('3. Ausbildungsjahr'!J$4=SOLL!$K$4,'PPC-H'!$H41,IF('3. Ausbildungsjahr'!J$4=SOLL!$L$4,'PPC-K'!$H41,IF(J$4=SOLL!$N$4,"-",IF('3. Ausbildungsjahr'!J$4=SOLL!$M$4,Zielbogen!$H35,"")))))))))))))</f>
        <v>-</v>
      </c>
      <c r="K34" s="77" t="str">
        <f>IF(K$4=SOLL!$B$4,TNBa!$H39,IF('3. Ausbildungsjahr'!K$4=SOLL!$C$4,KSMf!$H38,IF('3. Ausbildungsjahr'!K$4=SOLL!$D$4,TNFs!$H$26,IF('3. Ausbildungsjahr'!K$4=SOLL!$E$4,TNBi!$H39,IF('3. Ausbildungsjahr'!K$4=SOLL!$F$4,'TEBa 1&amp;2'!$H39,IF('3. Ausbildungsjahr'!K$4=SOLL!$G$4,'TEBa 3&amp;4'!$H39,IF('3. Ausbildungsjahr'!K$4=SOLL!$H$4,'KSM WA'!$H38,IF('3. Ausbildungsjahr'!K$4=SOLL!$I$4,KSMl!$H35,IF('3. Ausbildungsjahr'!K$4=SOLL!$J$4,#REF!,IF('3. Ausbildungsjahr'!K$4=SOLL!$K$4,'PPC-H'!$H41,IF('3. Ausbildungsjahr'!K$4=SOLL!$L$4,'PPC-K'!$H41,IF(K$4=SOLL!$N$4,"-",IF('3. Ausbildungsjahr'!K$4=SOLL!$M$4,Zielbogen!$H35,"")))))))))))))</f>
        <v>-</v>
      </c>
      <c r="L34" s="12">
        <f>SUM('Hilfsblatt 3. AJ'!C34,'Hilfsblatt 3. AJ'!E34,'Hilfsblatt 3. AJ'!G34,'Hilfsblatt 3. AJ'!I34,'Hilfsblatt 3. AJ'!K34,'Hilfsblatt 3. AJ'!M34,'Hilfsblatt 3. AJ'!O34,'Hilfsblatt 3. AJ'!Q34,'Hilfsblatt 3. AJ'!S34,'Hilfsblatt 3. AJ'!U34)</f>
        <v>0</v>
      </c>
      <c r="M34" s="11" t="e">
        <f>('Hilfsblatt 3. AJ'!B34*'Hilfsblatt 3. AJ'!C34+'Hilfsblatt 3. AJ'!D34*'Hilfsblatt 3. AJ'!E34+'Hilfsblatt 3. AJ'!F34*'Hilfsblatt 3. AJ'!G34+'Hilfsblatt 3. AJ'!H34*'Hilfsblatt 3. AJ'!I34+'Hilfsblatt 3. AJ'!J34*'Hilfsblatt 3. AJ'!K34+'Hilfsblatt 3. AJ'!L34*'Hilfsblatt 3. AJ'!M34+'Hilfsblatt 3. AJ'!N34*'Hilfsblatt 3. AJ'!O34+'Hilfsblatt 3. AJ'!P34*'Hilfsblatt 3. AJ'!Q34+'Hilfsblatt 3. AJ'!R34*'Hilfsblatt 3. AJ'!S34+'Hilfsblatt 3. AJ'!T34*'Hilfsblatt 3. AJ'!U34)/L34</f>
        <v>#DIV/0!</v>
      </c>
    </row>
    <row r="35" spans="1:13" x14ac:dyDescent="0.25">
      <c r="A35" s="5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12"/>
      <c r="M35" s="11"/>
    </row>
    <row r="36" spans="1:13" x14ac:dyDescent="0.25">
      <c r="A36" s="5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12"/>
      <c r="M36" s="11"/>
    </row>
    <row r="37" spans="1:13" ht="18" x14ac:dyDescent="0.25">
      <c r="A37" s="169" t="s">
        <v>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12"/>
      <c r="M37" s="11"/>
    </row>
    <row r="38" spans="1:13" x14ac:dyDescent="0.25">
      <c r="A38" s="93" t="s">
        <v>78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12"/>
      <c r="M38" s="11"/>
    </row>
    <row r="39" spans="1:13" x14ac:dyDescent="0.25">
      <c r="A39" s="168" t="s">
        <v>9</v>
      </c>
      <c r="B39" s="77" t="str">
        <f>IF(B$4=SOLL!$B$4,TNBa!$H79,IF('3. Ausbildungsjahr'!B$4=SOLL!$C$4,KSMf!$H70,IF('3. Ausbildungsjahr'!B$4=SOLL!$D$4,TNFs!$H36,IF('3. Ausbildungsjahr'!B$4=SOLL!$E$4,TNBi!$H79,IF('3. Ausbildungsjahr'!B$4=SOLL!$F$4,'TEBa 1&amp;2'!$H79,IF('3. Ausbildungsjahr'!B$4=SOLL!$G$4,'TEBa 3&amp;4'!$H79,IF('3. Ausbildungsjahr'!B$4=SOLL!$H$4,'KSM WA'!$H69,IF('3. Ausbildungsjahr'!B$4=SOLL!$I$4,KSMl!$H40,IF('3. Ausbildungsjahr'!B$4=SOLL!$J$4,#REF!,IF('3. Ausbildungsjahr'!B$4=SOLL!$K$4,'PPC-H'!$H74,IF('3. Ausbildungsjahr'!B$4=SOLL!$L$4,'PPC-K'!$H90,IF(B$4=SOLL!$N$4,"-",IF('3. Ausbildungsjahr'!B$4=SOLL!$M$4,Zielbogen!$H40,"")))))))))))))</f>
        <v>-</v>
      </c>
      <c r="C39" s="77" t="str">
        <f>IF(C$4=SOLL!$B$4,TNBa!$H79,IF('3. Ausbildungsjahr'!C$4=SOLL!$C$4,KSMf!$H70,IF('3. Ausbildungsjahr'!C$4=SOLL!$D$4,TNFs!$H36,IF('3. Ausbildungsjahr'!C$4=SOLL!$E$4,TNBi!$H79,IF('3. Ausbildungsjahr'!C$4=SOLL!$F$4,'TEBa 1&amp;2'!$H79,IF('3. Ausbildungsjahr'!C$4=SOLL!$G$4,'TEBa 3&amp;4'!$H79,IF('3. Ausbildungsjahr'!C$4=SOLL!$H$4,'KSM WA'!$H69,IF('3. Ausbildungsjahr'!C$4=SOLL!$I$4,KSMl!$H40,IF('3. Ausbildungsjahr'!C$4=SOLL!$J$4,#REF!,IF('3. Ausbildungsjahr'!C$4=SOLL!$K$4,'PPC-H'!$H74,IF('3. Ausbildungsjahr'!C$4=SOLL!$L$4,'PPC-K'!$H90,IF(C$4=SOLL!$N$4,"-",IF('3. Ausbildungsjahr'!C$4=SOLL!$M$4,Zielbogen!$H40,"")))))))))))))</f>
        <v>-</v>
      </c>
      <c r="D39" s="77" t="str">
        <f>IF(D$4=SOLL!$B$4,TNBa!$H79,IF('3. Ausbildungsjahr'!D$4=SOLL!$C$4,KSMf!$H70,IF('3. Ausbildungsjahr'!D$4=SOLL!$D$4,TNFs!$H36,IF('3. Ausbildungsjahr'!D$4=SOLL!$E$4,TNBi!$H79,IF('3. Ausbildungsjahr'!D$4=SOLL!$F$4,'TEBa 1&amp;2'!$H79,IF('3. Ausbildungsjahr'!D$4=SOLL!$G$4,'TEBa 3&amp;4'!$H79,IF('3. Ausbildungsjahr'!D$4=SOLL!$H$4,'KSM WA'!$H69,IF('3. Ausbildungsjahr'!D$4=SOLL!$I$4,KSMl!$H40,IF('3. Ausbildungsjahr'!D$4=SOLL!$J$4,#REF!,IF('3. Ausbildungsjahr'!D$4=SOLL!$K$4,'PPC-H'!$H74,IF('3. Ausbildungsjahr'!D$4=SOLL!$L$4,'PPC-K'!$H90,IF(D$4=SOLL!$N$4,"-",IF('3. Ausbildungsjahr'!D$4=SOLL!$M$4,Zielbogen!$H40,"")))))))))))))</f>
        <v>-</v>
      </c>
      <c r="E39" s="77" t="str">
        <f>IF(E$4=SOLL!$B$4,TNBa!$H79,IF('3. Ausbildungsjahr'!E$4=SOLL!$C$4,KSMf!$H70,IF('3. Ausbildungsjahr'!E$4=SOLL!$D$4,TNFs!$H36,IF('3. Ausbildungsjahr'!E$4=SOLL!$E$4,TNBi!$H79,IF('3. Ausbildungsjahr'!E$4=SOLL!$F$4,'TEBa 1&amp;2'!$H79,IF('3. Ausbildungsjahr'!E$4=SOLL!$G$4,'TEBa 3&amp;4'!$H79,IF('3. Ausbildungsjahr'!E$4=SOLL!$H$4,'KSM WA'!$H69,IF('3. Ausbildungsjahr'!E$4=SOLL!$I$4,KSMl!$H40,IF('3. Ausbildungsjahr'!E$4=SOLL!$J$4,#REF!,IF('3. Ausbildungsjahr'!E$4=SOLL!$K$4,'PPC-H'!$H74,IF('3. Ausbildungsjahr'!E$4=SOLL!$L$4,'PPC-K'!$H90,IF(E$4=SOLL!$N$4,"-",IF('3. Ausbildungsjahr'!E$4=SOLL!$M$4,Zielbogen!$H40,"")))))))))))))</f>
        <v>-</v>
      </c>
      <c r="F39" s="77" t="str">
        <f>IF(F$4=SOLL!$B$4,TNBa!$H79,IF('3. Ausbildungsjahr'!F$4=SOLL!$C$4,KSMf!$H70,IF('3. Ausbildungsjahr'!F$4=SOLL!$D$4,TNFs!$H36,IF('3. Ausbildungsjahr'!F$4=SOLL!$E$4,TNBi!$H79,IF('3. Ausbildungsjahr'!F$4=SOLL!$F$4,'TEBa 1&amp;2'!$H79,IF('3. Ausbildungsjahr'!F$4=SOLL!$G$4,'TEBa 3&amp;4'!$H79,IF('3. Ausbildungsjahr'!F$4=SOLL!$H$4,'KSM WA'!$H69,IF('3. Ausbildungsjahr'!F$4=SOLL!$I$4,KSMl!$H40,IF('3. Ausbildungsjahr'!F$4=SOLL!$J$4,#REF!,IF('3. Ausbildungsjahr'!F$4=SOLL!$K$4,'PPC-H'!$H74,IF('3. Ausbildungsjahr'!F$4=SOLL!$L$4,'PPC-K'!$H90,IF(F$4=SOLL!$N$4,"-",IF('3. Ausbildungsjahr'!F$4=SOLL!$M$4,Zielbogen!$H40,"")))))))))))))</f>
        <v>-</v>
      </c>
      <c r="G39" s="77" t="str">
        <f>IF(G$4=SOLL!$B$4,TNBa!$H79,IF('3. Ausbildungsjahr'!G$4=SOLL!$C$4,KSMf!$H70,IF('3. Ausbildungsjahr'!G$4=SOLL!$D$4,TNFs!$H36,IF('3. Ausbildungsjahr'!G$4=SOLL!$E$4,TNBi!$H79,IF('3. Ausbildungsjahr'!G$4=SOLL!$F$4,'TEBa 1&amp;2'!$H79,IF('3. Ausbildungsjahr'!G$4=SOLL!$G$4,'TEBa 3&amp;4'!$H79,IF('3. Ausbildungsjahr'!G$4=SOLL!$H$4,'KSM WA'!$H69,IF('3. Ausbildungsjahr'!G$4=SOLL!$I$4,KSMl!$H40,IF('3. Ausbildungsjahr'!G$4=SOLL!$J$4,#REF!,IF('3. Ausbildungsjahr'!G$4=SOLL!$K$4,'PPC-H'!$H74,IF('3. Ausbildungsjahr'!G$4=SOLL!$L$4,'PPC-K'!$H90,IF(G$4=SOLL!$N$4,"-",IF('3. Ausbildungsjahr'!G$4=SOLL!$M$4,Zielbogen!$H40,"")))))))))))))</f>
        <v>-</v>
      </c>
      <c r="H39" s="77" t="str">
        <f>IF(H$4=SOLL!$B$4,TNBa!$H79,IF('3. Ausbildungsjahr'!H$4=SOLL!$C$4,KSMf!$H70,IF('3. Ausbildungsjahr'!H$4=SOLL!$D$4,TNFs!$H36,IF('3. Ausbildungsjahr'!H$4=SOLL!$E$4,TNBi!$H79,IF('3. Ausbildungsjahr'!H$4=SOLL!$F$4,'TEBa 1&amp;2'!$H79,IF('3. Ausbildungsjahr'!H$4=SOLL!$G$4,'TEBa 3&amp;4'!$H79,IF('3. Ausbildungsjahr'!H$4=SOLL!$H$4,'KSM WA'!$H69,IF('3. Ausbildungsjahr'!H$4=SOLL!$I$4,KSMl!$H40,IF('3. Ausbildungsjahr'!H$4=SOLL!$J$4,#REF!,IF('3. Ausbildungsjahr'!H$4=SOLL!$K$4,'PPC-H'!$H74,IF('3. Ausbildungsjahr'!H$4=SOLL!$L$4,'PPC-K'!$H90,IF(H$4=SOLL!$N$4,"-",IF('3. Ausbildungsjahr'!H$4=SOLL!$M$4,Zielbogen!$H40,"")))))))))))))</f>
        <v>-</v>
      </c>
      <c r="I39" s="77" t="str">
        <f>IF(I$4=SOLL!$B$4,TNBa!$H79,IF('3. Ausbildungsjahr'!I$4=SOLL!$C$4,KSMf!$H70,IF('3. Ausbildungsjahr'!I$4=SOLL!$D$4,TNFs!$H36,IF('3. Ausbildungsjahr'!I$4=SOLL!$E$4,TNBi!$H79,IF('3. Ausbildungsjahr'!I$4=SOLL!$F$4,'TEBa 1&amp;2'!$H79,IF('3. Ausbildungsjahr'!I$4=SOLL!$G$4,'TEBa 3&amp;4'!$H79,IF('3. Ausbildungsjahr'!I$4=SOLL!$H$4,'KSM WA'!$H69,IF('3. Ausbildungsjahr'!I$4=SOLL!$I$4,KSMl!$H40,IF('3. Ausbildungsjahr'!I$4=SOLL!$J$4,#REF!,IF('3. Ausbildungsjahr'!I$4=SOLL!$K$4,'PPC-H'!$H74,IF('3. Ausbildungsjahr'!I$4=SOLL!$L$4,'PPC-K'!$H90,IF(I$4=SOLL!$N$4,"-",IF('3. Ausbildungsjahr'!I$4=SOLL!$M$4,Zielbogen!$H40,"")))))))))))))</f>
        <v>-</v>
      </c>
      <c r="J39" s="77" t="str">
        <f>IF(J$4=SOLL!$B$4,TNBa!$H79,IF('3. Ausbildungsjahr'!J$4=SOLL!$C$4,KSMf!$H70,IF('3. Ausbildungsjahr'!J$4=SOLL!$D$4,TNFs!$H36,IF('3. Ausbildungsjahr'!J$4=SOLL!$E$4,TNBi!$H79,IF('3. Ausbildungsjahr'!J$4=SOLL!$F$4,'TEBa 1&amp;2'!$H79,IF('3. Ausbildungsjahr'!J$4=SOLL!$G$4,'TEBa 3&amp;4'!$H79,IF('3. Ausbildungsjahr'!J$4=SOLL!$H$4,'KSM WA'!$H69,IF('3. Ausbildungsjahr'!J$4=SOLL!$I$4,KSMl!$H40,IF('3. Ausbildungsjahr'!J$4=SOLL!$J$4,#REF!,IF('3. Ausbildungsjahr'!J$4=SOLL!$K$4,'PPC-H'!$H74,IF('3. Ausbildungsjahr'!J$4=SOLL!$L$4,'PPC-K'!$H90,IF(J$4=SOLL!$N$4,"-",IF('3. Ausbildungsjahr'!J$4=SOLL!$M$4,Zielbogen!$H40,"")))))))))))))</f>
        <v>-</v>
      </c>
      <c r="K39" s="77" t="str">
        <f>IF(K$4=SOLL!$B$4,TNBa!$H79,IF('3. Ausbildungsjahr'!K$4=SOLL!$C$4,KSMf!$H70,IF('3. Ausbildungsjahr'!K$4=SOLL!$D$4,TNFs!$H36,IF('3. Ausbildungsjahr'!K$4=SOLL!$E$4,TNBi!$H79,IF('3. Ausbildungsjahr'!K$4=SOLL!$F$4,'TEBa 1&amp;2'!$H79,IF('3. Ausbildungsjahr'!K$4=SOLL!$G$4,'TEBa 3&amp;4'!$H79,IF('3. Ausbildungsjahr'!K$4=SOLL!$H$4,'KSM WA'!$H69,IF('3. Ausbildungsjahr'!K$4=SOLL!$I$4,KSMl!$H40,IF('3. Ausbildungsjahr'!K$4=SOLL!$J$4,#REF!,IF('3. Ausbildungsjahr'!K$4=SOLL!$K$4,'PPC-H'!$H74,IF('3. Ausbildungsjahr'!K$4=SOLL!$L$4,'PPC-K'!$H90,IF(K$4=SOLL!$N$4,"-",IF('3. Ausbildungsjahr'!K$4=SOLL!$M$4,Zielbogen!$H40,"")))))))))))))</f>
        <v>-</v>
      </c>
      <c r="L39" s="12">
        <f>SUM('Hilfsblatt 3. AJ'!C39,'Hilfsblatt 3. AJ'!E39,'Hilfsblatt 3. AJ'!G39,'Hilfsblatt 3. AJ'!I39,'Hilfsblatt 3. AJ'!K39,'Hilfsblatt 3. AJ'!M39,'Hilfsblatt 3. AJ'!O39,'Hilfsblatt 3. AJ'!Q39,'Hilfsblatt 3. AJ'!S39,'Hilfsblatt 3. AJ'!U39)</f>
        <v>0</v>
      </c>
      <c r="M39" s="11" t="e">
        <f>('Hilfsblatt 3. AJ'!B39*'Hilfsblatt 3. AJ'!C39+'Hilfsblatt 3. AJ'!D39*'Hilfsblatt 3. AJ'!E39+'Hilfsblatt 3. AJ'!F39*'Hilfsblatt 3. AJ'!G39+'Hilfsblatt 3. AJ'!H39*'Hilfsblatt 3. AJ'!I39+'Hilfsblatt 3. AJ'!J39*'Hilfsblatt 3. AJ'!K39+'Hilfsblatt 3. AJ'!L39*'Hilfsblatt 3. AJ'!M39+'Hilfsblatt 3. AJ'!N39*'Hilfsblatt 3. AJ'!O39+'Hilfsblatt 3. AJ'!P39*'Hilfsblatt 3. AJ'!Q39+'Hilfsblatt 3. AJ'!R39*'Hilfsblatt 3. AJ'!S39+'Hilfsblatt 3. AJ'!T39*'Hilfsblatt 3. AJ'!U39)/L39</f>
        <v>#DIV/0!</v>
      </c>
    </row>
    <row r="40" spans="1:13" x14ac:dyDescent="0.25">
      <c r="A40" s="168" t="s">
        <v>10</v>
      </c>
      <c r="B40" s="77" t="str">
        <f>IF(B$4=SOLL!$B$4,TNBa!$H80,IF('3. Ausbildungsjahr'!B$4=SOLL!$C$4,KSMf!$H71,IF('3. Ausbildungsjahr'!B$4=SOLL!$D$4,(TNFs!$H$33+TNFs!$H$68)/2,IF('3. Ausbildungsjahr'!B$4=SOLL!$E$4,TNBi!$H80,IF('3. Ausbildungsjahr'!B$4=SOLL!$F$4,'TEBa 1&amp;2'!$H80,IF('3. Ausbildungsjahr'!B$4=SOLL!$G$4,'TEBa 3&amp;4'!$H80,IF('3. Ausbildungsjahr'!B$4=SOLL!$H$4,'KSM WA'!$H70,IF('3. Ausbildungsjahr'!B$4=SOLL!$I$4,KSMl!$H41,IF('3. Ausbildungsjahr'!B$4=SOLL!$J$4,#REF!,IF('3. Ausbildungsjahr'!B$4=SOLL!$K$4,'PPC-H'!$H75,IF('3. Ausbildungsjahr'!B$4=SOLL!$L$4,'PPC-K'!$H91,IF(B$4=SOLL!$N$4,"-",IF('3. Ausbildungsjahr'!B$4=SOLL!$M$4,Zielbogen!$H41,"")))))))))))))</f>
        <v>-</v>
      </c>
      <c r="C40" s="77" t="str">
        <f>IF(C$4=SOLL!$B$4,TNBa!$H80,IF('3. Ausbildungsjahr'!C$4=SOLL!$C$4,KSMf!$H71,IF('3. Ausbildungsjahr'!C$4=SOLL!$D$4,(TNFs!$H$33+TNFs!$H$68)/2,IF('3. Ausbildungsjahr'!C$4=SOLL!$E$4,TNBi!$H80,IF('3. Ausbildungsjahr'!C$4=SOLL!$F$4,'TEBa 1&amp;2'!$H80,IF('3. Ausbildungsjahr'!C$4=SOLL!$G$4,'TEBa 3&amp;4'!$H80,IF('3. Ausbildungsjahr'!C$4=SOLL!$H$4,'KSM WA'!$H70,IF('3. Ausbildungsjahr'!C$4=SOLL!$I$4,KSMl!$H41,IF('3. Ausbildungsjahr'!C$4=SOLL!$J$4,#REF!,IF('3. Ausbildungsjahr'!C$4=SOLL!$K$4,'PPC-H'!$H75,IF('3. Ausbildungsjahr'!C$4=SOLL!$L$4,'PPC-K'!$H91,IF(C$4=SOLL!$N$4,"-",IF('3. Ausbildungsjahr'!C$4=SOLL!$M$4,Zielbogen!$H41,"")))))))))))))</f>
        <v>-</v>
      </c>
      <c r="D40" s="77" t="str">
        <f>IF(D$4=SOLL!$B$4,TNBa!$H80,IF('3. Ausbildungsjahr'!D$4=SOLL!$C$4,KSMf!$H71,IF('3. Ausbildungsjahr'!D$4=SOLL!$D$4,(TNFs!$H$33+TNFs!$H$68)/2,IF('3. Ausbildungsjahr'!D$4=SOLL!$E$4,TNBi!$H80,IF('3. Ausbildungsjahr'!D$4=SOLL!$F$4,'TEBa 1&amp;2'!$H80,IF('3. Ausbildungsjahr'!D$4=SOLL!$G$4,'TEBa 3&amp;4'!$H80,IF('3. Ausbildungsjahr'!D$4=SOLL!$H$4,'KSM WA'!$H70,IF('3. Ausbildungsjahr'!D$4=SOLL!$I$4,KSMl!$H41,IF('3. Ausbildungsjahr'!D$4=SOLL!$J$4,#REF!,IF('3. Ausbildungsjahr'!D$4=SOLL!$K$4,'PPC-H'!$H75,IF('3. Ausbildungsjahr'!D$4=SOLL!$L$4,'PPC-K'!$H91,IF(D$4=SOLL!$N$4,"-",IF('3. Ausbildungsjahr'!D$4=SOLL!$M$4,Zielbogen!$H41,"")))))))))))))</f>
        <v>-</v>
      </c>
      <c r="E40" s="77" t="str">
        <f>IF(E$4=SOLL!$B$4,TNBa!$H80,IF('3. Ausbildungsjahr'!E$4=SOLL!$C$4,KSMf!$H71,IF('3. Ausbildungsjahr'!E$4=SOLL!$D$4,(TNFs!$H$33+TNFs!$H$68)/2,IF('3. Ausbildungsjahr'!E$4=SOLL!$E$4,TNBi!$H80,IF('3. Ausbildungsjahr'!E$4=SOLL!$F$4,'TEBa 1&amp;2'!$H80,IF('3. Ausbildungsjahr'!E$4=SOLL!$G$4,'TEBa 3&amp;4'!$H80,IF('3. Ausbildungsjahr'!E$4=SOLL!$H$4,'KSM WA'!$H70,IF('3. Ausbildungsjahr'!E$4=SOLL!$I$4,KSMl!$H41,IF('3. Ausbildungsjahr'!E$4=SOLL!$J$4,#REF!,IF('3. Ausbildungsjahr'!E$4=SOLL!$K$4,'PPC-H'!$H75,IF('3. Ausbildungsjahr'!E$4=SOLL!$L$4,'PPC-K'!$H91,IF(E$4=SOLL!$N$4,"-",IF('3. Ausbildungsjahr'!E$4=SOLL!$M$4,Zielbogen!$H41,"")))))))))))))</f>
        <v>-</v>
      </c>
      <c r="F40" s="77" t="str">
        <f>IF(F$4=SOLL!$B$4,TNBa!$H80,IF('3. Ausbildungsjahr'!F$4=SOLL!$C$4,KSMf!$H71,IF('3. Ausbildungsjahr'!F$4=SOLL!$D$4,(TNFs!$H$33+TNFs!$H$68)/2,IF('3. Ausbildungsjahr'!F$4=SOLL!$E$4,TNBi!$H80,IF('3. Ausbildungsjahr'!F$4=SOLL!$F$4,'TEBa 1&amp;2'!$H80,IF('3. Ausbildungsjahr'!F$4=SOLL!$G$4,'TEBa 3&amp;4'!$H80,IF('3. Ausbildungsjahr'!F$4=SOLL!$H$4,'KSM WA'!$H70,IF('3. Ausbildungsjahr'!F$4=SOLL!$I$4,KSMl!$H41,IF('3. Ausbildungsjahr'!F$4=SOLL!$J$4,#REF!,IF('3. Ausbildungsjahr'!F$4=SOLL!$K$4,'PPC-H'!$H75,IF('3. Ausbildungsjahr'!F$4=SOLL!$L$4,'PPC-K'!$H91,IF(F$4=SOLL!$N$4,"-",IF('3. Ausbildungsjahr'!F$4=SOLL!$M$4,Zielbogen!$H41,"")))))))))))))</f>
        <v>-</v>
      </c>
      <c r="G40" s="77" t="str">
        <f>IF(G$4=SOLL!$B$4,TNBa!$H80,IF('3. Ausbildungsjahr'!G$4=SOLL!$C$4,KSMf!$H71,IF('3. Ausbildungsjahr'!G$4=SOLL!$D$4,(TNFs!$H$33+TNFs!$H$68)/2,IF('3. Ausbildungsjahr'!G$4=SOLL!$E$4,TNBi!$H80,IF('3. Ausbildungsjahr'!G$4=SOLL!$F$4,'TEBa 1&amp;2'!$H80,IF('3. Ausbildungsjahr'!G$4=SOLL!$G$4,'TEBa 3&amp;4'!$H80,IF('3. Ausbildungsjahr'!G$4=SOLL!$H$4,'KSM WA'!$H70,IF('3. Ausbildungsjahr'!G$4=SOLL!$I$4,KSMl!$H41,IF('3. Ausbildungsjahr'!G$4=SOLL!$J$4,#REF!,IF('3. Ausbildungsjahr'!G$4=SOLL!$K$4,'PPC-H'!$H75,IF('3. Ausbildungsjahr'!G$4=SOLL!$L$4,'PPC-K'!$H91,IF(G$4=SOLL!$N$4,"-",IF('3. Ausbildungsjahr'!G$4=SOLL!$M$4,Zielbogen!$H41,"")))))))))))))</f>
        <v>-</v>
      </c>
      <c r="H40" s="77" t="str">
        <f>IF(H$4=SOLL!$B$4,TNBa!$H80,IF('3. Ausbildungsjahr'!H$4=SOLL!$C$4,KSMf!$H71,IF('3. Ausbildungsjahr'!H$4=SOLL!$D$4,(TNFs!$H$33+TNFs!$H$68)/2,IF('3. Ausbildungsjahr'!H$4=SOLL!$E$4,TNBi!$H80,IF('3. Ausbildungsjahr'!H$4=SOLL!$F$4,'TEBa 1&amp;2'!$H80,IF('3. Ausbildungsjahr'!H$4=SOLL!$G$4,'TEBa 3&amp;4'!$H80,IF('3. Ausbildungsjahr'!H$4=SOLL!$H$4,'KSM WA'!$H70,IF('3. Ausbildungsjahr'!H$4=SOLL!$I$4,KSMl!$H41,IF('3. Ausbildungsjahr'!H$4=SOLL!$J$4,#REF!,IF('3. Ausbildungsjahr'!H$4=SOLL!$K$4,'PPC-H'!$H75,IF('3. Ausbildungsjahr'!H$4=SOLL!$L$4,'PPC-K'!$H91,IF(H$4=SOLL!$N$4,"-",IF('3. Ausbildungsjahr'!H$4=SOLL!$M$4,Zielbogen!$H41,"")))))))))))))</f>
        <v>-</v>
      </c>
      <c r="I40" s="77" t="str">
        <f>IF(I$4=SOLL!$B$4,TNBa!$H80,IF('3. Ausbildungsjahr'!I$4=SOLL!$C$4,KSMf!$H71,IF('3. Ausbildungsjahr'!I$4=SOLL!$D$4,(TNFs!$H$33+TNFs!$H$68)/2,IF('3. Ausbildungsjahr'!I$4=SOLL!$E$4,TNBi!$H80,IF('3. Ausbildungsjahr'!I$4=SOLL!$F$4,'TEBa 1&amp;2'!$H80,IF('3. Ausbildungsjahr'!I$4=SOLL!$G$4,'TEBa 3&amp;4'!$H80,IF('3. Ausbildungsjahr'!I$4=SOLL!$H$4,'KSM WA'!$H70,IF('3. Ausbildungsjahr'!I$4=SOLL!$I$4,KSMl!$H41,IF('3. Ausbildungsjahr'!I$4=SOLL!$J$4,#REF!,IF('3. Ausbildungsjahr'!I$4=SOLL!$K$4,'PPC-H'!$H75,IF('3. Ausbildungsjahr'!I$4=SOLL!$L$4,'PPC-K'!$H91,IF(I$4=SOLL!$N$4,"-",IF('3. Ausbildungsjahr'!I$4=SOLL!$M$4,Zielbogen!$H41,"")))))))))))))</f>
        <v>-</v>
      </c>
      <c r="J40" s="77" t="str">
        <f>IF(J$4=SOLL!$B$4,TNBa!$H80,IF('3. Ausbildungsjahr'!J$4=SOLL!$C$4,KSMf!$H71,IF('3. Ausbildungsjahr'!J$4=SOLL!$D$4,(TNFs!$H$33+TNFs!$H$68)/2,IF('3. Ausbildungsjahr'!J$4=SOLL!$E$4,TNBi!$H80,IF('3. Ausbildungsjahr'!J$4=SOLL!$F$4,'TEBa 1&amp;2'!$H80,IF('3. Ausbildungsjahr'!J$4=SOLL!$G$4,'TEBa 3&amp;4'!$H80,IF('3. Ausbildungsjahr'!J$4=SOLL!$H$4,'KSM WA'!$H70,IF('3. Ausbildungsjahr'!J$4=SOLL!$I$4,KSMl!$H41,IF('3. Ausbildungsjahr'!J$4=SOLL!$J$4,#REF!,IF('3. Ausbildungsjahr'!J$4=SOLL!$K$4,'PPC-H'!$H75,IF('3. Ausbildungsjahr'!J$4=SOLL!$L$4,'PPC-K'!$H91,IF(J$4=SOLL!$N$4,"-",IF('3. Ausbildungsjahr'!J$4=SOLL!$M$4,Zielbogen!$H41,"")))))))))))))</f>
        <v>-</v>
      </c>
      <c r="K40" s="77" t="str">
        <f>IF(K$4=SOLL!$B$4,TNBa!$H80,IF('3. Ausbildungsjahr'!K$4=SOLL!$C$4,KSMf!$H71,IF('3. Ausbildungsjahr'!K$4=SOLL!$D$4,(TNFs!$H$33+TNFs!$H$68)/2,IF('3. Ausbildungsjahr'!K$4=SOLL!$E$4,TNBi!$H80,IF('3. Ausbildungsjahr'!K$4=SOLL!$F$4,'TEBa 1&amp;2'!$H80,IF('3. Ausbildungsjahr'!K$4=SOLL!$G$4,'TEBa 3&amp;4'!$H80,IF('3. Ausbildungsjahr'!K$4=SOLL!$H$4,'KSM WA'!$H70,IF('3. Ausbildungsjahr'!K$4=SOLL!$I$4,KSMl!$H41,IF('3. Ausbildungsjahr'!K$4=SOLL!$J$4,#REF!,IF('3. Ausbildungsjahr'!K$4=SOLL!$K$4,'PPC-H'!$H75,IF('3. Ausbildungsjahr'!K$4=SOLL!$L$4,'PPC-K'!$H91,IF(K$4=SOLL!$N$4,"-",IF('3. Ausbildungsjahr'!K$4=SOLL!$M$4,Zielbogen!$H41,"")))))))))))))</f>
        <v>-</v>
      </c>
      <c r="L40" s="12">
        <f>SUM('Hilfsblatt 3. AJ'!C40,'Hilfsblatt 3. AJ'!E40,'Hilfsblatt 3. AJ'!G40,'Hilfsblatt 3. AJ'!I40,'Hilfsblatt 3. AJ'!K40,'Hilfsblatt 3. AJ'!M40,'Hilfsblatt 3. AJ'!O40,'Hilfsblatt 3. AJ'!Q40,'Hilfsblatt 3. AJ'!S40,'Hilfsblatt 3. AJ'!U40)</f>
        <v>0</v>
      </c>
      <c r="M40" s="11" t="e">
        <f>('Hilfsblatt 3. AJ'!B40*'Hilfsblatt 3. AJ'!C40+'Hilfsblatt 3. AJ'!D40*'Hilfsblatt 3. AJ'!E40+'Hilfsblatt 3. AJ'!F40*'Hilfsblatt 3. AJ'!G40+'Hilfsblatt 3. AJ'!H40*'Hilfsblatt 3. AJ'!I40+'Hilfsblatt 3. AJ'!J40*'Hilfsblatt 3. AJ'!K40+'Hilfsblatt 3. AJ'!L40*'Hilfsblatt 3. AJ'!M40+'Hilfsblatt 3. AJ'!N40*'Hilfsblatt 3. AJ'!O40+'Hilfsblatt 3. AJ'!P40*'Hilfsblatt 3. AJ'!Q40+'Hilfsblatt 3. AJ'!R40*'Hilfsblatt 3. AJ'!S40+'Hilfsblatt 3. AJ'!T40*'Hilfsblatt 3. AJ'!U40)/L40</f>
        <v>#DIV/0!</v>
      </c>
    </row>
    <row r="41" spans="1:13" x14ac:dyDescent="0.25">
      <c r="A41" s="168" t="s">
        <v>11</v>
      </c>
      <c r="B41" s="77" t="str">
        <f>IF(B$4=SOLL!$B$4,TNBa!$H81,IF('3. Ausbildungsjahr'!B$4=SOLL!$C$4,KSMf!$H72,IF('3. Ausbildungsjahr'!B$4=SOLL!$D$4,TNFs!$H42,IF('3. Ausbildungsjahr'!B$4=SOLL!$E$4,TNBi!$H81,IF('3. Ausbildungsjahr'!B$4=SOLL!$F$4,'TEBa 1&amp;2'!$H81,IF('3. Ausbildungsjahr'!B$4=SOLL!$G$4,'TEBa 3&amp;4'!$H81,IF('3. Ausbildungsjahr'!B$4=SOLL!$H$4,'KSM WA'!$H71,IF('3. Ausbildungsjahr'!B$4=SOLL!$I$4,KSMl!$H42,IF('3. Ausbildungsjahr'!B$4=SOLL!$J$4,#REF!,IF('3. Ausbildungsjahr'!B$4=SOLL!$K$4,'PPC-H'!$H76,IF('3. Ausbildungsjahr'!B$4=SOLL!$L$4,'PPC-K'!$H92,IF(B$4=SOLL!$N$4,"-",IF('3. Ausbildungsjahr'!B$4=SOLL!$M$4,Zielbogen!$H42,"")))))))))))))</f>
        <v>-</v>
      </c>
      <c r="C41" s="77" t="str">
        <f>IF(C$4=SOLL!$B$4,TNBa!$H81,IF('3. Ausbildungsjahr'!C$4=SOLL!$C$4,KSMf!$H72,IF('3. Ausbildungsjahr'!C$4=SOLL!$D$4,TNFs!$H42,IF('3. Ausbildungsjahr'!C$4=SOLL!$E$4,TNBi!$H81,IF('3. Ausbildungsjahr'!C$4=SOLL!$F$4,'TEBa 1&amp;2'!$H81,IF('3. Ausbildungsjahr'!C$4=SOLL!$G$4,'TEBa 3&amp;4'!$H81,IF('3. Ausbildungsjahr'!C$4=SOLL!$H$4,'KSM WA'!$H71,IF('3. Ausbildungsjahr'!C$4=SOLL!$I$4,KSMl!$H42,IF('3. Ausbildungsjahr'!C$4=SOLL!$J$4,#REF!,IF('3. Ausbildungsjahr'!C$4=SOLL!$K$4,'PPC-H'!$H76,IF('3. Ausbildungsjahr'!C$4=SOLL!$L$4,'PPC-K'!$H92,IF(C$4=SOLL!$N$4,"-",IF('3. Ausbildungsjahr'!C$4=SOLL!$M$4,Zielbogen!$H42,"")))))))))))))</f>
        <v>-</v>
      </c>
      <c r="D41" s="77" t="str">
        <f>IF(D$4=SOLL!$B$4,TNBa!$H81,IF('3. Ausbildungsjahr'!D$4=SOLL!$C$4,KSMf!$H72,IF('3. Ausbildungsjahr'!D$4=SOLL!$D$4,TNFs!$H42,IF('3. Ausbildungsjahr'!D$4=SOLL!$E$4,TNBi!$H81,IF('3. Ausbildungsjahr'!D$4=SOLL!$F$4,'TEBa 1&amp;2'!$H81,IF('3. Ausbildungsjahr'!D$4=SOLL!$G$4,'TEBa 3&amp;4'!$H81,IF('3. Ausbildungsjahr'!D$4=SOLL!$H$4,'KSM WA'!$H71,IF('3. Ausbildungsjahr'!D$4=SOLL!$I$4,KSMl!$H42,IF('3. Ausbildungsjahr'!D$4=SOLL!$J$4,#REF!,IF('3. Ausbildungsjahr'!D$4=SOLL!$K$4,'PPC-H'!$H76,IF('3. Ausbildungsjahr'!D$4=SOLL!$L$4,'PPC-K'!$H92,IF(D$4=SOLL!$N$4,"-",IF('3. Ausbildungsjahr'!D$4=SOLL!$M$4,Zielbogen!$H42,"")))))))))))))</f>
        <v>-</v>
      </c>
      <c r="E41" s="77" t="str">
        <f>IF(E$4=SOLL!$B$4,TNBa!$H81,IF('3. Ausbildungsjahr'!E$4=SOLL!$C$4,KSMf!$H72,IF('3. Ausbildungsjahr'!E$4=SOLL!$D$4,TNFs!$H42,IF('3. Ausbildungsjahr'!E$4=SOLL!$E$4,TNBi!$H81,IF('3. Ausbildungsjahr'!E$4=SOLL!$F$4,'TEBa 1&amp;2'!$H81,IF('3. Ausbildungsjahr'!E$4=SOLL!$G$4,'TEBa 3&amp;4'!$H81,IF('3. Ausbildungsjahr'!E$4=SOLL!$H$4,'KSM WA'!$H71,IF('3. Ausbildungsjahr'!E$4=SOLL!$I$4,KSMl!$H42,IF('3. Ausbildungsjahr'!E$4=SOLL!$J$4,#REF!,IF('3. Ausbildungsjahr'!E$4=SOLL!$K$4,'PPC-H'!$H76,IF('3. Ausbildungsjahr'!E$4=SOLL!$L$4,'PPC-K'!$H92,IF(E$4=SOLL!$N$4,"-",IF('3. Ausbildungsjahr'!E$4=SOLL!$M$4,Zielbogen!$H42,"")))))))))))))</f>
        <v>-</v>
      </c>
      <c r="F41" s="77" t="str">
        <f>IF(F$4=SOLL!$B$4,TNBa!$H81,IF('3. Ausbildungsjahr'!F$4=SOLL!$C$4,KSMf!$H72,IF('3. Ausbildungsjahr'!F$4=SOLL!$D$4,TNFs!$H42,IF('3. Ausbildungsjahr'!F$4=SOLL!$E$4,TNBi!$H81,IF('3. Ausbildungsjahr'!F$4=SOLL!$F$4,'TEBa 1&amp;2'!$H81,IF('3. Ausbildungsjahr'!F$4=SOLL!$G$4,'TEBa 3&amp;4'!$H81,IF('3. Ausbildungsjahr'!F$4=SOLL!$H$4,'KSM WA'!$H71,IF('3. Ausbildungsjahr'!F$4=SOLL!$I$4,KSMl!$H42,IF('3. Ausbildungsjahr'!F$4=SOLL!$J$4,#REF!,IF('3. Ausbildungsjahr'!F$4=SOLL!$K$4,'PPC-H'!$H76,IF('3. Ausbildungsjahr'!F$4=SOLL!$L$4,'PPC-K'!$H92,IF(F$4=SOLL!$N$4,"-",IF('3. Ausbildungsjahr'!F$4=SOLL!$M$4,Zielbogen!$H42,"")))))))))))))</f>
        <v>-</v>
      </c>
      <c r="G41" s="77" t="str">
        <f>IF(G$4=SOLL!$B$4,TNBa!$H81,IF('3. Ausbildungsjahr'!G$4=SOLL!$C$4,KSMf!$H72,IF('3. Ausbildungsjahr'!G$4=SOLL!$D$4,TNFs!$H42,IF('3. Ausbildungsjahr'!G$4=SOLL!$E$4,TNBi!$H81,IF('3. Ausbildungsjahr'!G$4=SOLL!$F$4,'TEBa 1&amp;2'!$H81,IF('3. Ausbildungsjahr'!G$4=SOLL!$G$4,'TEBa 3&amp;4'!$H81,IF('3. Ausbildungsjahr'!G$4=SOLL!$H$4,'KSM WA'!$H71,IF('3. Ausbildungsjahr'!G$4=SOLL!$I$4,KSMl!$H42,IF('3. Ausbildungsjahr'!G$4=SOLL!$J$4,#REF!,IF('3. Ausbildungsjahr'!G$4=SOLL!$K$4,'PPC-H'!$H76,IF('3. Ausbildungsjahr'!G$4=SOLL!$L$4,'PPC-K'!$H92,IF(G$4=SOLL!$N$4,"-",IF('3. Ausbildungsjahr'!G$4=SOLL!$M$4,Zielbogen!$H42,"")))))))))))))</f>
        <v>-</v>
      </c>
      <c r="H41" s="77" t="str">
        <f>IF(H$4=SOLL!$B$4,TNBa!$H81,IF('3. Ausbildungsjahr'!H$4=SOLL!$C$4,KSMf!$H72,IF('3. Ausbildungsjahr'!H$4=SOLL!$D$4,TNFs!$H42,IF('3. Ausbildungsjahr'!H$4=SOLL!$E$4,TNBi!$H81,IF('3. Ausbildungsjahr'!H$4=SOLL!$F$4,'TEBa 1&amp;2'!$H81,IF('3. Ausbildungsjahr'!H$4=SOLL!$G$4,'TEBa 3&amp;4'!$H81,IF('3. Ausbildungsjahr'!H$4=SOLL!$H$4,'KSM WA'!$H71,IF('3. Ausbildungsjahr'!H$4=SOLL!$I$4,KSMl!$H42,IF('3. Ausbildungsjahr'!H$4=SOLL!$J$4,#REF!,IF('3. Ausbildungsjahr'!H$4=SOLL!$K$4,'PPC-H'!$H76,IF('3. Ausbildungsjahr'!H$4=SOLL!$L$4,'PPC-K'!$H92,IF(H$4=SOLL!$N$4,"-",IF('3. Ausbildungsjahr'!H$4=SOLL!$M$4,Zielbogen!$H42,"")))))))))))))</f>
        <v>-</v>
      </c>
      <c r="I41" s="77" t="str">
        <f>IF(I$4=SOLL!$B$4,TNBa!$H81,IF('3. Ausbildungsjahr'!I$4=SOLL!$C$4,KSMf!$H72,IF('3. Ausbildungsjahr'!I$4=SOLL!$D$4,TNFs!$H42,IF('3. Ausbildungsjahr'!I$4=SOLL!$E$4,TNBi!$H81,IF('3. Ausbildungsjahr'!I$4=SOLL!$F$4,'TEBa 1&amp;2'!$H81,IF('3. Ausbildungsjahr'!I$4=SOLL!$G$4,'TEBa 3&amp;4'!$H81,IF('3. Ausbildungsjahr'!I$4=SOLL!$H$4,'KSM WA'!$H71,IF('3. Ausbildungsjahr'!I$4=SOLL!$I$4,KSMl!$H42,IF('3. Ausbildungsjahr'!I$4=SOLL!$J$4,#REF!,IF('3. Ausbildungsjahr'!I$4=SOLL!$K$4,'PPC-H'!$H76,IF('3. Ausbildungsjahr'!I$4=SOLL!$L$4,'PPC-K'!$H92,IF(I$4=SOLL!$N$4,"-",IF('3. Ausbildungsjahr'!I$4=SOLL!$M$4,Zielbogen!$H42,"")))))))))))))</f>
        <v>-</v>
      </c>
      <c r="J41" s="77" t="str">
        <f>IF(J$4=SOLL!$B$4,TNBa!$H81,IF('3. Ausbildungsjahr'!J$4=SOLL!$C$4,KSMf!$H72,IF('3. Ausbildungsjahr'!J$4=SOLL!$D$4,TNFs!$H42,IF('3. Ausbildungsjahr'!J$4=SOLL!$E$4,TNBi!$H81,IF('3. Ausbildungsjahr'!J$4=SOLL!$F$4,'TEBa 1&amp;2'!$H81,IF('3. Ausbildungsjahr'!J$4=SOLL!$G$4,'TEBa 3&amp;4'!$H81,IF('3. Ausbildungsjahr'!J$4=SOLL!$H$4,'KSM WA'!$H71,IF('3. Ausbildungsjahr'!J$4=SOLL!$I$4,KSMl!$H42,IF('3. Ausbildungsjahr'!J$4=SOLL!$J$4,#REF!,IF('3. Ausbildungsjahr'!J$4=SOLL!$K$4,'PPC-H'!$H76,IF('3. Ausbildungsjahr'!J$4=SOLL!$L$4,'PPC-K'!$H92,IF(J$4=SOLL!$N$4,"-",IF('3. Ausbildungsjahr'!J$4=SOLL!$M$4,Zielbogen!$H42,"")))))))))))))</f>
        <v>-</v>
      </c>
      <c r="K41" s="77" t="str">
        <f>IF(K$4=SOLL!$B$4,TNBa!$H81,IF('3. Ausbildungsjahr'!K$4=SOLL!$C$4,KSMf!$H72,IF('3. Ausbildungsjahr'!K$4=SOLL!$D$4,TNFs!$H42,IF('3. Ausbildungsjahr'!K$4=SOLL!$E$4,TNBi!$H81,IF('3. Ausbildungsjahr'!K$4=SOLL!$F$4,'TEBa 1&amp;2'!$H81,IF('3. Ausbildungsjahr'!K$4=SOLL!$G$4,'TEBa 3&amp;4'!$H81,IF('3. Ausbildungsjahr'!K$4=SOLL!$H$4,'KSM WA'!$H71,IF('3. Ausbildungsjahr'!K$4=SOLL!$I$4,KSMl!$H42,IF('3. Ausbildungsjahr'!K$4=SOLL!$J$4,#REF!,IF('3. Ausbildungsjahr'!K$4=SOLL!$K$4,'PPC-H'!$H76,IF('3. Ausbildungsjahr'!K$4=SOLL!$L$4,'PPC-K'!$H92,IF(K$4=SOLL!$N$4,"-",IF('3. Ausbildungsjahr'!K$4=SOLL!$M$4,Zielbogen!$H42,"")))))))))))))</f>
        <v>-</v>
      </c>
      <c r="L41" s="12">
        <f>SUM('Hilfsblatt 3. AJ'!C41,'Hilfsblatt 3. AJ'!E41,'Hilfsblatt 3. AJ'!G41,'Hilfsblatt 3. AJ'!I41,'Hilfsblatt 3. AJ'!K41,'Hilfsblatt 3. AJ'!M41,'Hilfsblatt 3. AJ'!O41,'Hilfsblatt 3. AJ'!Q41,'Hilfsblatt 3. AJ'!S41,'Hilfsblatt 3. AJ'!U41)</f>
        <v>0</v>
      </c>
      <c r="M41" s="11" t="e">
        <f>('Hilfsblatt 3. AJ'!B41*'Hilfsblatt 3. AJ'!C41+'Hilfsblatt 3. AJ'!D41*'Hilfsblatt 3. AJ'!E41+'Hilfsblatt 3. AJ'!F41*'Hilfsblatt 3. AJ'!G41+'Hilfsblatt 3. AJ'!H41*'Hilfsblatt 3. AJ'!I41+'Hilfsblatt 3. AJ'!J41*'Hilfsblatt 3. AJ'!K41+'Hilfsblatt 3. AJ'!L41*'Hilfsblatt 3. AJ'!M41+'Hilfsblatt 3. AJ'!N41*'Hilfsblatt 3. AJ'!O41+'Hilfsblatt 3. AJ'!P41*'Hilfsblatt 3. AJ'!Q41+'Hilfsblatt 3. AJ'!R41*'Hilfsblatt 3. AJ'!S41+'Hilfsblatt 3. AJ'!T41*'Hilfsblatt 3. AJ'!U41)/L41</f>
        <v>#DIV/0!</v>
      </c>
    </row>
    <row r="42" spans="1:13" x14ac:dyDescent="0.25">
      <c r="A42" s="168" t="s">
        <v>79</v>
      </c>
      <c r="B42" s="77" t="str">
        <f>IF(B$4=SOLL!$B$4,TNBa!$H82,IF('3. Ausbildungsjahr'!B$4=SOLL!$C$4,KSMf!$H73,IF('3. Ausbildungsjahr'!B$4=SOLL!$D$4,TNFs!$H34,IF('3. Ausbildungsjahr'!B$4=SOLL!$E$4,TNBi!$H82,IF('3. Ausbildungsjahr'!B$4=SOLL!$F$4,'TEBa 1&amp;2'!$H82,IF('3. Ausbildungsjahr'!B$4=SOLL!$G$4,'TEBa 3&amp;4'!$H82,IF('3. Ausbildungsjahr'!B$4=SOLL!$H$4,'KSM WA'!$H72,IF('3. Ausbildungsjahr'!B$4=SOLL!$I$4,KSMl!$H43,IF('3. Ausbildungsjahr'!B$4=SOLL!$J$4,#REF!,IF('3. Ausbildungsjahr'!B$4=SOLL!$K$4,'PPC-H'!$H77,IF('3. Ausbildungsjahr'!B$4=SOLL!$L$4,'PPC-K'!$H93,IF(B$4=SOLL!$N$4,"-",IF('3. Ausbildungsjahr'!B$4=SOLL!$M$4,Zielbogen!$H43,"")))))))))))))</f>
        <v>-</v>
      </c>
      <c r="C42" s="77" t="str">
        <f>IF(C$4=SOLL!$B$4,TNBa!$H82,IF('3. Ausbildungsjahr'!C$4=SOLL!$C$4,KSMf!$H73,IF('3. Ausbildungsjahr'!C$4=SOLL!$D$4,TNFs!$H34,IF('3. Ausbildungsjahr'!C$4=SOLL!$E$4,TNBi!$H82,IF('3. Ausbildungsjahr'!C$4=SOLL!$F$4,'TEBa 1&amp;2'!$H82,IF('3. Ausbildungsjahr'!C$4=SOLL!$G$4,'TEBa 3&amp;4'!$H82,IF('3. Ausbildungsjahr'!C$4=SOLL!$H$4,'KSM WA'!$H72,IF('3. Ausbildungsjahr'!C$4=SOLL!$I$4,KSMl!$H43,IF('3. Ausbildungsjahr'!C$4=SOLL!$J$4,#REF!,IF('3. Ausbildungsjahr'!C$4=SOLL!$K$4,'PPC-H'!$H77,IF('3. Ausbildungsjahr'!C$4=SOLL!$L$4,'PPC-K'!$H93,IF(C$4=SOLL!$N$4,"-",IF('3. Ausbildungsjahr'!C$4=SOLL!$M$4,Zielbogen!$H43,"")))))))))))))</f>
        <v>-</v>
      </c>
      <c r="D42" s="77" t="str">
        <f>IF(D$4=SOLL!$B$4,TNBa!$H82,IF('3. Ausbildungsjahr'!D$4=SOLL!$C$4,KSMf!$H73,IF('3. Ausbildungsjahr'!D$4=SOLL!$D$4,TNFs!$H34,IF('3. Ausbildungsjahr'!D$4=SOLL!$E$4,TNBi!$H82,IF('3. Ausbildungsjahr'!D$4=SOLL!$F$4,'TEBa 1&amp;2'!$H82,IF('3. Ausbildungsjahr'!D$4=SOLL!$G$4,'TEBa 3&amp;4'!$H82,IF('3. Ausbildungsjahr'!D$4=SOLL!$H$4,'KSM WA'!$H72,IF('3. Ausbildungsjahr'!D$4=SOLL!$I$4,KSMl!$H43,IF('3. Ausbildungsjahr'!D$4=SOLL!$J$4,#REF!,IF('3. Ausbildungsjahr'!D$4=SOLL!$K$4,'PPC-H'!$H77,IF('3. Ausbildungsjahr'!D$4=SOLL!$L$4,'PPC-K'!$H93,IF(D$4=SOLL!$N$4,"-",IF('3. Ausbildungsjahr'!D$4=SOLL!$M$4,Zielbogen!$H43,"")))))))))))))</f>
        <v>-</v>
      </c>
      <c r="E42" s="77" t="str">
        <f>IF(E$4=SOLL!$B$4,TNBa!$H82,IF('3. Ausbildungsjahr'!E$4=SOLL!$C$4,KSMf!$H73,IF('3. Ausbildungsjahr'!E$4=SOLL!$D$4,TNFs!$H34,IF('3. Ausbildungsjahr'!E$4=SOLL!$E$4,TNBi!$H82,IF('3. Ausbildungsjahr'!E$4=SOLL!$F$4,'TEBa 1&amp;2'!$H82,IF('3. Ausbildungsjahr'!E$4=SOLL!$G$4,'TEBa 3&amp;4'!$H82,IF('3. Ausbildungsjahr'!E$4=SOLL!$H$4,'KSM WA'!$H72,IF('3. Ausbildungsjahr'!E$4=SOLL!$I$4,KSMl!$H43,IF('3. Ausbildungsjahr'!E$4=SOLL!$J$4,#REF!,IF('3. Ausbildungsjahr'!E$4=SOLL!$K$4,'PPC-H'!$H77,IF('3. Ausbildungsjahr'!E$4=SOLL!$L$4,'PPC-K'!$H93,IF(E$4=SOLL!$N$4,"-",IF('3. Ausbildungsjahr'!E$4=SOLL!$M$4,Zielbogen!$H43,"")))))))))))))</f>
        <v>-</v>
      </c>
      <c r="F42" s="77" t="str">
        <f>IF(F$4=SOLL!$B$4,TNBa!$H82,IF('3. Ausbildungsjahr'!F$4=SOLL!$C$4,KSMf!$H73,IF('3. Ausbildungsjahr'!F$4=SOLL!$D$4,TNFs!$H34,IF('3. Ausbildungsjahr'!F$4=SOLL!$E$4,TNBi!$H82,IF('3. Ausbildungsjahr'!F$4=SOLL!$F$4,'TEBa 1&amp;2'!$H82,IF('3. Ausbildungsjahr'!F$4=SOLL!$G$4,'TEBa 3&amp;4'!$H82,IF('3. Ausbildungsjahr'!F$4=SOLL!$H$4,'KSM WA'!$H72,IF('3. Ausbildungsjahr'!F$4=SOLL!$I$4,KSMl!$H43,IF('3. Ausbildungsjahr'!F$4=SOLL!$J$4,#REF!,IF('3. Ausbildungsjahr'!F$4=SOLL!$K$4,'PPC-H'!$H77,IF('3. Ausbildungsjahr'!F$4=SOLL!$L$4,'PPC-K'!$H93,IF(F$4=SOLL!$N$4,"-",IF('3. Ausbildungsjahr'!F$4=SOLL!$M$4,Zielbogen!$H43,"")))))))))))))</f>
        <v>-</v>
      </c>
      <c r="G42" s="77" t="str">
        <f>IF(G$4=SOLL!$B$4,TNBa!$H82,IF('3. Ausbildungsjahr'!G$4=SOLL!$C$4,KSMf!$H73,IF('3. Ausbildungsjahr'!G$4=SOLL!$D$4,TNFs!$H34,IF('3. Ausbildungsjahr'!G$4=SOLL!$E$4,TNBi!$H82,IF('3. Ausbildungsjahr'!G$4=SOLL!$F$4,'TEBa 1&amp;2'!$H82,IF('3. Ausbildungsjahr'!G$4=SOLL!$G$4,'TEBa 3&amp;4'!$H82,IF('3. Ausbildungsjahr'!G$4=SOLL!$H$4,'KSM WA'!$H72,IF('3. Ausbildungsjahr'!G$4=SOLL!$I$4,KSMl!$H43,IF('3. Ausbildungsjahr'!G$4=SOLL!$J$4,#REF!,IF('3. Ausbildungsjahr'!G$4=SOLL!$K$4,'PPC-H'!$H77,IF('3. Ausbildungsjahr'!G$4=SOLL!$L$4,'PPC-K'!$H93,IF(G$4=SOLL!$N$4,"-",IF('3. Ausbildungsjahr'!G$4=SOLL!$M$4,Zielbogen!$H43,"")))))))))))))</f>
        <v>-</v>
      </c>
      <c r="H42" s="77" t="str">
        <f>IF(H$4=SOLL!$B$4,TNBa!$H82,IF('3. Ausbildungsjahr'!H$4=SOLL!$C$4,KSMf!$H73,IF('3. Ausbildungsjahr'!H$4=SOLL!$D$4,TNFs!$H34,IF('3. Ausbildungsjahr'!H$4=SOLL!$E$4,TNBi!$H82,IF('3. Ausbildungsjahr'!H$4=SOLL!$F$4,'TEBa 1&amp;2'!$H82,IF('3. Ausbildungsjahr'!H$4=SOLL!$G$4,'TEBa 3&amp;4'!$H82,IF('3. Ausbildungsjahr'!H$4=SOLL!$H$4,'KSM WA'!$H72,IF('3. Ausbildungsjahr'!H$4=SOLL!$I$4,KSMl!$H43,IF('3. Ausbildungsjahr'!H$4=SOLL!$J$4,#REF!,IF('3. Ausbildungsjahr'!H$4=SOLL!$K$4,'PPC-H'!$H77,IF('3. Ausbildungsjahr'!H$4=SOLL!$L$4,'PPC-K'!$H93,IF(H$4=SOLL!$N$4,"-",IF('3. Ausbildungsjahr'!H$4=SOLL!$M$4,Zielbogen!$H43,"")))))))))))))</f>
        <v>-</v>
      </c>
      <c r="I42" s="77" t="str">
        <f>IF(I$4=SOLL!$B$4,TNBa!$H82,IF('3. Ausbildungsjahr'!I$4=SOLL!$C$4,KSMf!$H73,IF('3. Ausbildungsjahr'!I$4=SOLL!$D$4,TNFs!$H34,IF('3. Ausbildungsjahr'!I$4=SOLL!$E$4,TNBi!$H82,IF('3. Ausbildungsjahr'!I$4=SOLL!$F$4,'TEBa 1&amp;2'!$H82,IF('3. Ausbildungsjahr'!I$4=SOLL!$G$4,'TEBa 3&amp;4'!$H82,IF('3. Ausbildungsjahr'!I$4=SOLL!$H$4,'KSM WA'!$H72,IF('3. Ausbildungsjahr'!I$4=SOLL!$I$4,KSMl!$H43,IF('3. Ausbildungsjahr'!I$4=SOLL!$J$4,#REF!,IF('3. Ausbildungsjahr'!I$4=SOLL!$K$4,'PPC-H'!$H77,IF('3. Ausbildungsjahr'!I$4=SOLL!$L$4,'PPC-K'!$H93,IF(I$4=SOLL!$N$4,"-",IF('3. Ausbildungsjahr'!I$4=SOLL!$M$4,Zielbogen!$H43,"")))))))))))))</f>
        <v>-</v>
      </c>
      <c r="J42" s="77" t="str">
        <f>IF(J$4=SOLL!$B$4,TNBa!$H82,IF('3. Ausbildungsjahr'!J$4=SOLL!$C$4,KSMf!$H73,IF('3. Ausbildungsjahr'!J$4=SOLL!$D$4,TNFs!$H34,IF('3. Ausbildungsjahr'!J$4=SOLL!$E$4,TNBi!$H82,IF('3. Ausbildungsjahr'!J$4=SOLL!$F$4,'TEBa 1&amp;2'!$H82,IF('3. Ausbildungsjahr'!J$4=SOLL!$G$4,'TEBa 3&amp;4'!$H82,IF('3. Ausbildungsjahr'!J$4=SOLL!$H$4,'KSM WA'!$H72,IF('3. Ausbildungsjahr'!J$4=SOLL!$I$4,KSMl!$H43,IF('3. Ausbildungsjahr'!J$4=SOLL!$J$4,#REF!,IF('3. Ausbildungsjahr'!J$4=SOLL!$K$4,'PPC-H'!$H77,IF('3. Ausbildungsjahr'!J$4=SOLL!$L$4,'PPC-K'!$H93,IF(J$4=SOLL!$N$4,"-",IF('3. Ausbildungsjahr'!J$4=SOLL!$M$4,Zielbogen!$H43,"")))))))))))))</f>
        <v>-</v>
      </c>
      <c r="K42" s="77" t="str">
        <f>IF(K$4=SOLL!$B$4,TNBa!$H82,IF('3. Ausbildungsjahr'!K$4=SOLL!$C$4,KSMf!$H73,IF('3. Ausbildungsjahr'!K$4=SOLL!$D$4,TNFs!$H34,IF('3. Ausbildungsjahr'!K$4=SOLL!$E$4,TNBi!$H82,IF('3. Ausbildungsjahr'!K$4=SOLL!$F$4,'TEBa 1&amp;2'!$H82,IF('3. Ausbildungsjahr'!K$4=SOLL!$G$4,'TEBa 3&amp;4'!$H82,IF('3. Ausbildungsjahr'!K$4=SOLL!$H$4,'KSM WA'!$H72,IF('3. Ausbildungsjahr'!K$4=SOLL!$I$4,KSMl!$H43,IF('3. Ausbildungsjahr'!K$4=SOLL!$J$4,#REF!,IF('3. Ausbildungsjahr'!K$4=SOLL!$K$4,'PPC-H'!$H77,IF('3. Ausbildungsjahr'!K$4=SOLL!$L$4,'PPC-K'!$H93,IF(K$4=SOLL!$N$4,"-",IF('3. Ausbildungsjahr'!K$4=SOLL!$M$4,Zielbogen!$H43,"")))))))))))))</f>
        <v>-</v>
      </c>
      <c r="L42" s="12">
        <f>SUM('Hilfsblatt 3. AJ'!C42,'Hilfsblatt 3. AJ'!E42,'Hilfsblatt 3. AJ'!G42,'Hilfsblatt 3. AJ'!I42,'Hilfsblatt 3. AJ'!K42,'Hilfsblatt 3. AJ'!M42,'Hilfsblatt 3. AJ'!O42,'Hilfsblatt 3. AJ'!Q42,'Hilfsblatt 3. AJ'!S42,'Hilfsblatt 3. AJ'!U42)</f>
        <v>0</v>
      </c>
      <c r="M42" s="11" t="e">
        <f>('Hilfsblatt 3. AJ'!B42*'Hilfsblatt 3. AJ'!C42+'Hilfsblatt 3. AJ'!D42*'Hilfsblatt 3. AJ'!E42+'Hilfsblatt 3. AJ'!F42*'Hilfsblatt 3. AJ'!G42+'Hilfsblatt 3. AJ'!H42*'Hilfsblatt 3. AJ'!I42+'Hilfsblatt 3. AJ'!J42*'Hilfsblatt 3. AJ'!K42+'Hilfsblatt 3. AJ'!L42*'Hilfsblatt 3. AJ'!M42+'Hilfsblatt 3. AJ'!N42*'Hilfsblatt 3. AJ'!O42+'Hilfsblatt 3. AJ'!P42*'Hilfsblatt 3. AJ'!Q42+'Hilfsblatt 3. AJ'!R42*'Hilfsblatt 3. AJ'!S42+'Hilfsblatt 3. AJ'!T42*'Hilfsblatt 3. AJ'!U42)/L42</f>
        <v>#DIV/0!</v>
      </c>
    </row>
    <row r="43" spans="1:13" x14ac:dyDescent="0.25">
      <c r="A43" s="5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12"/>
      <c r="M43" s="11"/>
    </row>
    <row r="44" spans="1:13" x14ac:dyDescent="0.25">
      <c r="A44" s="93" t="s">
        <v>80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12"/>
      <c r="M44" s="11"/>
    </row>
    <row r="45" spans="1:13" x14ac:dyDescent="0.25">
      <c r="A45" s="168" t="s">
        <v>81</v>
      </c>
      <c r="B45" s="77" t="str">
        <f>IF(B$4=SOLL!$B$4,TNBa!$H85,IF('3. Ausbildungsjahr'!B$4=SOLL!$C$4,KSMf!$H76,IF('3. Ausbildungsjahr'!B$4=SOLL!$D$4,TNFs!$H40,IF('3. Ausbildungsjahr'!B$4=SOLL!$E$4,TNBi!$H85,IF('3. Ausbildungsjahr'!B$4=SOLL!$F$4,'TEBa 1&amp;2'!$H85,IF('3. Ausbildungsjahr'!B$4=SOLL!$G$4,'TEBa 3&amp;4'!$H85,IF('3. Ausbildungsjahr'!B$4=SOLL!$H$4,'KSM WA'!$H75,IF('3. Ausbildungsjahr'!B$4=SOLL!$I$4,KSMl!$H46,IF('3. Ausbildungsjahr'!B$4=SOLL!$J$4,#REF!,IF('3. Ausbildungsjahr'!B$4=SOLL!$K$4,'PPC-H'!$H80,IF('3. Ausbildungsjahr'!B$4=SOLL!$L$4,'PPC-K'!$H96,IF(B$4=SOLL!$N$4,"-",IF('3. Ausbildungsjahr'!B$4=SOLL!$M$4,Zielbogen!$H46,"")))))))))))))</f>
        <v>-</v>
      </c>
      <c r="C45" s="77" t="str">
        <f>IF(C$4=SOLL!$B$4,TNBa!$H85,IF('3. Ausbildungsjahr'!C$4=SOLL!$C$4,KSMf!$H76,IF('3. Ausbildungsjahr'!C$4=SOLL!$D$4,TNFs!$H40,IF('3. Ausbildungsjahr'!C$4=SOLL!$E$4,TNBi!$H85,IF('3. Ausbildungsjahr'!C$4=SOLL!$F$4,'TEBa 1&amp;2'!$H85,IF('3. Ausbildungsjahr'!C$4=SOLL!$G$4,'TEBa 3&amp;4'!$H85,IF('3. Ausbildungsjahr'!C$4=SOLL!$H$4,'KSM WA'!$H75,IF('3. Ausbildungsjahr'!C$4=SOLL!$I$4,KSMl!$H46,IF('3. Ausbildungsjahr'!C$4=SOLL!$J$4,#REF!,IF('3. Ausbildungsjahr'!C$4=SOLL!$K$4,'PPC-H'!$H80,IF('3. Ausbildungsjahr'!C$4=SOLL!$L$4,'PPC-K'!$H96,IF(C$4=SOLL!$N$4,"-",IF('3. Ausbildungsjahr'!C$4=SOLL!$M$4,Zielbogen!$H46,"")))))))))))))</f>
        <v>-</v>
      </c>
      <c r="D45" s="77" t="str">
        <f>IF(D$4=SOLL!$B$4,TNBa!$H85,IF('3. Ausbildungsjahr'!D$4=SOLL!$C$4,KSMf!$H76,IF('3. Ausbildungsjahr'!D$4=SOLL!$D$4,TNFs!$H40,IF('3. Ausbildungsjahr'!D$4=SOLL!$E$4,TNBi!$H85,IF('3. Ausbildungsjahr'!D$4=SOLL!$F$4,'TEBa 1&amp;2'!$H85,IF('3. Ausbildungsjahr'!D$4=SOLL!$G$4,'TEBa 3&amp;4'!$H85,IF('3. Ausbildungsjahr'!D$4=SOLL!$H$4,'KSM WA'!$H75,IF('3. Ausbildungsjahr'!D$4=SOLL!$I$4,KSMl!$H46,IF('3. Ausbildungsjahr'!D$4=SOLL!$J$4,#REF!,IF('3. Ausbildungsjahr'!D$4=SOLL!$K$4,'PPC-H'!$H80,IF('3. Ausbildungsjahr'!D$4=SOLL!$L$4,'PPC-K'!$H96,IF(D$4=SOLL!$N$4,"-",IF('3. Ausbildungsjahr'!D$4=SOLL!$M$4,Zielbogen!$H46,"")))))))))))))</f>
        <v>-</v>
      </c>
      <c r="E45" s="77" t="str">
        <f>IF(E$4=SOLL!$B$4,TNBa!$H85,IF('3. Ausbildungsjahr'!E$4=SOLL!$C$4,KSMf!$H76,IF('3. Ausbildungsjahr'!E$4=SOLL!$D$4,TNFs!$H40,IF('3. Ausbildungsjahr'!E$4=SOLL!$E$4,TNBi!$H85,IF('3. Ausbildungsjahr'!E$4=SOLL!$F$4,'TEBa 1&amp;2'!$H85,IF('3. Ausbildungsjahr'!E$4=SOLL!$G$4,'TEBa 3&amp;4'!$H85,IF('3. Ausbildungsjahr'!E$4=SOLL!$H$4,'KSM WA'!$H75,IF('3. Ausbildungsjahr'!E$4=SOLL!$I$4,KSMl!$H46,IF('3. Ausbildungsjahr'!E$4=SOLL!$J$4,#REF!,IF('3. Ausbildungsjahr'!E$4=SOLL!$K$4,'PPC-H'!$H80,IF('3. Ausbildungsjahr'!E$4=SOLL!$L$4,'PPC-K'!$H96,IF(E$4=SOLL!$N$4,"-",IF('3. Ausbildungsjahr'!E$4=SOLL!$M$4,Zielbogen!$H46,"")))))))))))))</f>
        <v>-</v>
      </c>
      <c r="F45" s="77" t="str">
        <f>IF(F$4=SOLL!$B$4,TNBa!$H85,IF('3. Ausbildungsjahr'!F$4=SOLL!$C$4,KSMf!$H76,IF('3. Ausbildungsjahr'!F$4=SOLL!$D$4,TNFs!$H40,IF('3. Ausbildungsjahr'!F$4=SOLL!$E$4,TNBi!$H85,IF('3. Ausbildungsjahr'!F$4=SOLL!$F$4,'TEBa 1&amp;2'!$H85,IF('3. Ausbildungsjahr'!F$4=SOLL!$G$4,'TEBa 3&amp;4'!$H85,IF('3. Ausbildungsjahr'!F$4=SOLL!$H$4,'KSM WA'!$H75,IF('3. Ausbildungsjahr'!F$4=SOLL!$I$4,KSMl!$H46,IF('3. Ausbildungsjahr'!F$4=SOLL!$J$4,#REF!,IF('3. Ausbildungsjahr'!F$4=SOLL!$K$4,'PPC-H'!$H80,IF('3. Ausbildungsjahr'!F$4=SOLL!$L$4,'PPC-K'!$H96,IF(F$4=SOLL!$N$4,"-",IF('3. Ausbildungsjahr'!F$4=SOLL!$M$4,Zielbogen!$H46,"")))))))))))))</f>
        <v>-</v>
      </c>
      <c r="G45" s="77" t="str">
        <f>IF(G$4=SOLL!$B$4,TNBa!$H85,IF('3. Ausbildungsjahr'!G$4=SOLL!$C$4,KSMf!$H76,IF('3. Ausbildungsjahr'!G$4=SOLL!$D$4,TNFs!$H40,IF('3. Ausbildungsjahr'!G$4=SOLL!$E$4,TNBi!$H85,IF('3. Ausbildungsjahr'!G$4=SOLL!$F$4,'TEBa 1&amp;2'!$H85,IF('3. Ausbildungsjahr'!G$4=SOLL!$G$4,'TEBa 3&amp;4'!$H85,IF('3. Ausbildungsjahr'!G$4=SOLL!$H$4,'KSM WA'!$H75,IF('3. Ausbildungsjahr'!G$4=SOLL!$I$4,KSMl!$H46,IF('3. Ausbildungsjahr'!G$4=SOLL!$J$4,#REF!,IF('3. Ausbildungsjahr'!G$4=SOLL!$K$4,'PPC-H'!$H80,IF('3. Ausbildungsjahr'!G$4=SOLL!$L$4,'PPC-K'!$H96,IF(G$4=SOLL!$N$4,"-",IF('3. Ausbildungsjahr'!G$4=SOLL!$M$4,Zielbogen!$H46,"")))))))))))))</f>
        <v>-</v>
      </c>
      <c r="H45" s="77" t="str">
        <f>IF(H$4=SOLL!$B$4,TNBa!$H85,IF('3. Ausbildungsjahr'!H$4=SOLL!$C$4,KSMf!$H76,IF('3. Ausbildungsjahr'!H$4=SOLL!$D$4,TNFs!$H40,IF('3. Ausbildungsjahr'!H$4=SOLL!$E$4,TNBi!$H85,IF('3. Ausbildungsjahr'!H$4=SOLL!$F$4,'TEBa 1&amp;2'!$H85,IF('3. Ausbildungsjahr'!H$4=SOLL!$G$4,'TEBa 3&amp;4'!$H85,IF('3. Ausbildungsjahr'!H$4=SOLL!$H$4,'KSM WA'!$H75,IF('3. Ausbildungsjahr'!H$4=SOLL!$I$4,KSMl!$H46,IF('3. Ausbildungsjahr'!H$4=SOLL!$J$4,#REF!,IF('3. Ausbildungsjahr'!H$4=SOLL!$K$4,'PPC-H'!$H80,IF('3. Ausbildungsjahr'!H$4=SOLL!$L$4,'PPC-K'!$H96,IF(H$4=SOLL!$N$4,"-",IF('3. Ausbildungsjahr'!H$4=SOLL!$M$4,Zielbogen!$H46,"")))))))))))))</f>
        <v>-</v>
      </c>
      <c r="I45" s="77" t="str">
        <f>IF(I$4=SOLL!$B$4,TNBa!$H85,IF('3. Ausbildungsjahr'!I$4=SOLL!$C$4,KSMf!$H76,IF('3. Ausbildungsjahr'!I$4=SOLL!$D$4,TNFs!$H40,IF('3. Ausbildungsjahr'!I$4=SOLL!$E$4,TNBi!$H85,IF('3. Ausbildungsjahr'!I$4=SOLL!$F$4,'TEBa 1&amp;2'!$H85,IF('3. Ausbildungsjahr'!I$4=SOLL!$G$4,'TEBa 3&amp;4'!$H85,IF('3. Ausbildungsjahr'!I$4=SOLL!$H$4,'KSM WA'!$H75,IF('3. Ausbildungsjahr'!I$4=SOLL!$I$4,KSMl!$H46,IF('3. Ausbildungsjahr'!I$4=SOLL!$J$4,#REF!,IF('3. Ausbildungsjahr'!I$4=SOLL!$K$4,'PPC-H'!$H80,IF('3. Ausbildungsjahr'!I$4=SOLL!$L$4,'PPC-K'!$H96,IF(I$4=SOLL!$N$4,"-",IF('3. Ausbildungsjahr'!I$4=SOLL!$M$4,Zielbogen!$H46,"")))))))))))))</f>
        <v>-</v>
      </c>
      <c r="J45" s="77" t="str">
        <f>IF(J$4=SOLL!$B$4,TNBa!$H85,IF('3. Ausbildungsjahr'!J$4=SOLL!$C$4,KSMf!$H76,IF('3. Ausbildungsjahr'!J$4=SOLL!$D$4,TNFs!$H40,IF('3. Ausbildungsjahr'!J$4=SOLL!$E$4,TNBi!$H85,IF('3. Ausbildungsjahr'!J$4=SOLL!$F$4,'TEBa 1&amp;2'!$H85,IF('3. Ausbildungsjahr'!J$4=SOLL!$G$4,'TEBa 3&amp;4'!$H85,IF('3. Ausbildungsjahr'!J$4=SOLL!$H$4,'KSM WA'!$H75,IF('3. Ausbildungsjahr'!J$4=SOLL!$I$4,KSMl!$H46,IF('3. Ausbildungsjahr'!J$4=SOLL!$J$4,#REF!,IF('3. Ausbildungsjahr'!J$4=SOLL!$K$4,'PPC-H'!$H80,IF('3. Ausbildungsjahr'!J$4=SOLL!$L$4,'PPC-K'!$H96,IF(J$4=SOLL!$N$4,"-",IF('3. Ausbildungsjahr'!J$4=SOLL!$M$4,Zielbogen!$H46,"")))))))))))))</f>
        <v>-</v>
      </c>
      <c r="K45" s="77" t="str">
        <f>IF(K$4=SOLL!$B$4,TNBa!$H85,IF('3. Ausbildungsjahr'!K$4=SOLL!$C$4,KSMf!$H76,IF('3. Ausbildungsjahr'!K$4=SOLL!$D$4,TNFs!$H40,IF('3. Ausbildungsjahr'!K$4=SOLL!$E$4,TNBi!$H85,IF('3. Ausbildungsjahr'!K$4=SOLL!$F$4,'TEBa 1&amp;2'!$H85,IF('3. Ausbildungsjahr'!K$4=SOLL!$G$4,'TEBa 3&amp;4'!$H85,IF('3. Ausbildungsjahr'!K$4=SOLL!$H$4,'KSM WA'!$H75,IF('3. Ausbildungsjahr'!K$4=SOLL!$I$4,KSMl!$H46,IF('3. Ausbildungsjahr'!K$4=SOLL!$J$4,#REF!,IF('3. Ausbildungsjahr'!K$4=SOLL!$K$4,'PPC-H'!$H80,IF('3. Ausbildungsjahr'!K$4=SOLL!$L$4,'PPC-K'!$H96,IF(K$4=SOLL!$N$4,"-",IF('3. Ausbildungsjahr'!K$4=SOLL!$M$4,Zielbogen!$H46,"")))))))))))))</f>
        <v>-</v>
      </c>
      <c r="L45" s="12">
        <f>SUM('Hilfsblatt 3. AJ'!C45,'Hilfsblatt 3. AJ'!E45,'Hilfsblatt 3. AJ'!G45,'Hilfsblatt 3. AJ'!I45,'Hilfsblatt 3. AJ'!K45,'Hilfsblatt 3. AJ'!M45,'Hilfsblatt 3. AJ'!O45,'Hilfsblatt 3. AJ'!Q45,'Hilfsblatt 3. AJ'!S45,'Hilfsblatt 3. AJ'!U45)</f>
        <v>0</v>
      </c>
      <c r="M45" s="11" t="e">
        <f>('Hilfsblatt 3. AJ'!B45*'Hilfsblatt 3. AJ'!C45+'Hilfsblatt 3. AJ'!D45*'Hilfsblatt 3. AJ'!E45+'Hilfsblatt 3. AJ'!F45*'Hilfsblatt 3. AJ'!G45+'Hilfsblatt 3. AJ'!H45*'Hilfsblatt 3. AJ'!I45+'Hilfsblatt 3. AJ'!J45*'Hilfsblatt 3. AJ'!K45+'Hilfsblatt 3. AJ'!L45*'Hilfsblatt 3. AJ'!M45+'Hilfsblatt 3. AJ'!N45*'Hilfsblatt 3. AJ'!O45+'Hilfsblatt 3. AJ'!P45*'Hilfsblatt 3. AJ'!Q45+'Hilfsblatt 3. AJ'!R45*'Hilfsblatt 3. AJ'!S45+'Hilfsblatt 3. AJ'!T45*'Hilfsblatt 3. AJ'!U45)/L45</f>
        <v>#DIV/0!</v>
      </c>
    </row>
    <row r="46" spans="1:13" x14ac:dyDescent="0.25">
      <c r="A46" s="168" t="s">
        <v>82</v>
      </c>
      <c r="B46" s="77" t="str">
        <f>IF(B$4=SOLL!$B$4,TNBa!$H86,IF('3. Ausbildungsjahr'!B$4=SOLL!$C$4,KSMf!$H77,IF('3. Ausbildungsjahr'!B$4=SOLL!$D$4,TNFs!$H39,IF('3. Ausbildungsjahr'!B$4=SOLL!$E$4,TNBi!$H86,IF('3. Ausbildungsjahr'!B$4=SOLL!$F$4,'TEBa 1&amp;2'!$H86,IF('3. Ausbildungsjahr'!B$4=SOLL!$G$4,'TEBa 3&amp;4'!$H86,IF('3. Ausbildungsjahr'!B$4=SOLL!$H$4,'KSM WA'!$H76,IF('3. Ausbildungsjahr'!B$4=SOLL!$I$4,KSMl!$H47,IF('3. Ausbildungsjahr'!B$4=SOLL!$J$4,#REF!,IF('3. Ausbildungsjahr'!B$4=SOLL!$K$4,'PPC-H'!$H81,IF('3. Ausbildungsjahr'!B$4=SOLL!$L$4,'PPC-K'!$H97,IF(B$4=SOLL!$N$4,"-",IF('3. Ausbildungsjahr'!B$4=SOLL!$M$4,Zielbogen!$H47,"")))))))))))))</f>
        <v>-</v>
      </c>
      <c r="C46" s="77" t="str">
        <f>IF(C$4=SOLL!$B$4,TNBa!$H86,IF('3. Ausbildungsjahr'!C$4=SOLL!$C$4,KSMf!$H77,IF('3. Ausbildungsjahr'!C$4=SOLL!$D$4,TNFs!$H39,IF('3. Ausbildungsjahr'!C$4=SOLL!$E$4,TNBi!$H86,IF('3. Ausbildungsjahr'!C$4=SOLL!$F$4,'TEBa 1&amp;2'!$H86,IF('3. Ausbildungsjahr'!C$4=SOLL!$G$4,'TEBa 3&amp;4'!$H86,IF('3. Ausbildungsjahr'!C$4=SOLL!$H$4,'KSM WA'!$H76,IF('3. Ausbildungsjahr'!C$4=SOLL!$I$4,KSMl!$H47,IF('3. Ausbildungsjahr'!C$4=SOLL!$J$4,#REF!,IF('3. Ausbildungsjahr'!C$4=SOLL!$K$4,'PPC-H'!$H81,IF('3. Ausbildungsjahr'!C$4=SOLL!$L$4,'PPC-K'!$H97,IF(C$4=SOLL!$N$4,"-",IF('3. Ausbildungsjahr'!C$4=SOLL!$M$4,Zielbogen!$H47,"")))))))))))))</f>
        <v>-</v>
      </c>
      <c r="D46" s="77" t="str">
        <f>IF(D$4=SOLL!$B$4,TNBa!$H86,IF('3. Ausbildungsjahr'!D$4=SOLL!$C$4,KSMf!$H77,IF('3. Ausbildungsjahr'!D$4=SOLL!$D$4,TNFs!$H39,IF('3. Ausbildungsjahr'!D$4=SOLL!$E$4,TNBi!$H86,IF('3. Ausbildungsjahr'!D$4=SOLL!$F$4,'TEBa 1&amp;2'!$H86,IF('3. Ausbildungsjahr'!D$4=SOLL!$G$4,'TEBa 3&amp;4'!$H86,IF('3. Ausbildungsjahr'!D$4=SOLL!$H$4,'KSM WA'!$H76,IF('3. Ausbildungsjahr'!D$4=SOLL!$I$4,KSMl!$H47,IF('3. Ausbildungsjahr'!D$4=SOLL!$J$4,#REF!,IF('3. Ausbildungsjahr'!D$4=SOLL!$K$4,'PPC-H'!$H81,IF('3. Ausbildungsjahr'!D$4=SOLL!$L$4,'PPC-K'!$H97,IF(D$4=SOLL!$N$4,"-",IF('3. Ausbildungsjahr'!D$4=SOLL!$M$4,Zielbogen!$H47,"")))))))))))))</f>
        <v>-</v>
      </c>
      <c r="E46" s="77" t="str">
        <f>IF(E$4=SOLL!$B$4,TNBa!$H86,IF('3. Ausbildungsjahr'!E$4=SOLL!$C$4,KSMf!$H77,IF('3. Ausbildungsjahr'!E$4=SOLL!$D$4,TNFs!$H39,IF('3. Ausbildungsjahr'!E$4=SOLL!$E$4,TNBi!$H86,IF('3. Ausbildungsjahr'!E$4=SOLL!$F$4,'TEBa 1&amp;2'!$H86,IF('3. Ausbildungsjahr'!E$4=SOLL!$G$4,'TEBa 3&amp;4'!$H86,IF('3. Ausbildungsjahr'!E$4=SOLL!$H$4,'KSM WA'!$H76,IF('3. Ausbildungsjahr'!E$4=SOLL!$I$4,KSMl!$H47,IF('3. Ausbildungsjahr'!E$4=SOLL!$J$4,#REF!,IF('3. Ausbildungsjahr'!E$4=SOLL!$K$4,'PPC-H'!$H81,IF('3. Ausbildungsjahr'!E$4=SOLL!$L$4,'PPC-K'!$H97,IF(E$4=SOLL!$N$4,"-",IF('3. Ausbildungsjahr'!E$4=SOLL!$M$4,Zielbogen!$H47,"")))))))))))))</f>
        <v>-</v>
      </c>
      <c r="F46" s="77" t="str">
        <f>IF(F$4=SOLL!$B$4,TNBa!$H86,IF('3. Ausbildungsjahr'!F$4=SOLL!$C$4,KSMf!$H77,IF('3. Ausbildungsjahr'!F$4=SOLL!$D$4,TNFs!$H39,IF('3. Ausbildungsjahr'!F$4=SOLL!$E$4,TNBi!$H86,IF('3. Ausbildungsjahr'!F$4=SOLL!$F$4,'TEBa 1&amp;2'!$H86,IF('3. Ausbildungsjahr'!F$4=SOLL!$G$4,'TEBa 3&amp;4'!$H86,IF('3. Ausbildungsjahr'!F$4=SOLL!$H$4,'KSM WA'!$H76,IF('3. Ausbildungsjahr'!F$4=SOLL!$I$4,KSMl!$H47,IF('3. Ausbildungsjahr'!F$4=SOLL!$J$4,#REF!,IF('3. Ausbildungsjahr'!F$4=SOLL!$K$4,'PPC-H'!$H81,IF('3. Ausbildungsjahr'!F$4=SOLL!$L$4,'PPC-K'!$H97,IF(F$4=SOLL!$N$4,"-",IF('3. Ausbildungsjahr'!F$4=SOLL!$M$4,Zielbogen!$H47,"")))))))))))))</f>
        <v>-</v>
      </c>
      <c r="G46" s="77" t="str">
        <f>IF(G$4=SOLL!$B$4,TNBa!$H86,IF('3. Ausbildungsjahr'!G$4=SOLL!$C$4,KSMf!$H77,IF('3. Ausbildungsjahr'!G$4=SOLL!$D$4,TNFs!$H39,IF('3. Ausbildungsjahr'!G$4=SOLL!$E$4,TNBi!$H86,IF('3. Ausbildungsjahr'!G$4=SOLL!$F$4,'TEBa 1&amp;2'!$H86,IF('3. Ausbildungsjahr'!G$4=SOLL!$G$4,'TEBa 3&amp;4'!$H86,IF('3. Ausbildungsjahr'!G$4=SOLL!$H$4,'KSM WA'!$H76,IF('3. Ausbildungsjahr'!G$4=SOLL!$I$4,KSMl!$H47,IF('3. Ausbildungsjahr'!G$4=SOLL!$J$4,#REF!,IF('3. Ausbildungsjahr'!G$4=SOLL!$K$4,'PPC-H'!$H81,IF('3. Ausbildungsjahr'!G$4=SOLL!$L$4,'PPC-K'!$H97,IF(G$4=SOLL!$N$4,"-",IF('3. Ausbildungsjahr'!G$4=SOLL!$M$4,Zielbogen!$H47,"")))))))))))))</f>
        <v>-</v>
      </c>
      <c r="H46" s="77" t="str">
        <f>IF(H$4=SOLL!$B$4,TNBa!$H86,IF('3. Ausbildungsjahr'!H$4=SOLL!$C$4,KSMf!$H77,IF('3. Ausbildungsjahr'!H$4=SOLL!$D$4,TNFs!$H39,IF('3. Ausbildungsjahr'!H$4=SOLL!$E$4,TNBi!$H86,IF('3. Ausbildungsjahr'!H$4=SOLL!$F$4,'TEBa 1&amp;2'!$H86,IF('3. Ausbildungsjahr'!H$4=SOLL!$G$4,'TEBa 3&amp;4'!$H86,IF('3. Ausbildungsjahr'!H$4=SOLL!$H$4,'KSM WA'!$H76,IF('3. Ausbildungsjahr'!H$4=SOLL!$I$4,KSMl!$H47,IF('3. Ausbildungsjahr'!H$4=SOLL!$J$4,#REF!,IF('3. Ausbildungsjahr'!H$4=SOLL!$K$4,'PPC-H'!$H81,IF('3. Ausbildungsjahr'!H$4=SOLL!$L$4,'PPC-K'!$H97,IF(H$4=SOLL!$N$4,"-",IF('3. Ausbildungsjahr'!H$4=SOLL!$M$4,Zielbogen!$H47,"")))))))))))))</f>
        <v>-</v>
      </c>
      <c r="I46" s="77" t="str">
        <f>IF(I$4=SOLL!$B$4,TNBa!$H86,IF('3. Ausbildungsjahr'!I$4=SOLL!$C$4,KSMf!$H77,IF('3. Ausbildungsjahr'!I$4=SOLL!$D$4,TNFs!$H39,IF('3. Ausbildungsjahr'!I$4=SOLL!$E$4,TNBi!$H86,IF('3. Ausbildungsjahr'!I$4=SOLL!$F$4,'TEBa 1&amp;2'!$H86,IF('3. Ausbildungsjahr'!I$4=SOLL!$G$4,'TEBa 3&amp;4'!$H86,IF('3. Ausbildungsjahr'!I$4=SOLL!$H$4,'KSM WA'!$H76,IF('3. Ausbildungsjahr'!I$4=SOLL!$I$4,KSMl!$H47,IF('3. Ausbildungsjahr'!I$4=SOLL!$J$4,#REF!,IF('3. Ausbildungsjahr'!I$4=SOLL!$K$4,'PPC-H'!$H81,IF('3. Ausbildungsjahr'!I$4=SOLL!$L$4,'PPC-K'!$H97,IF(I$4=SOLL!$N$4,"-",IF('3. Ausbildungsjahr'!I$4=SOLL!$M$4,Zielbogen!$H47,"")))))))))))))</f>
        <v>-</v>
      </c>
      <c r="J46" s="77" t="str">
        <f>IF(J$4=SOLL!$B$4,TNBa!$H86,IF('3. Ausbildungsjahr'!J$4=SOLL!$C$4,KSMf!$H77,IF('3. Ausbildungsjahr'!J$4=SOLL!$D$4,TNFs!$H39,IF('3. Ausbildungsjahr'!J$4=SOLL!$E$4,TNBi!$H86,IF('3. Ausbildungsjahr'!J$4=SOLL!$F$4,'TEBa 1&amp;2'!$H86,IF('3. Ausbildungsjahr'!J$4=SOLL!$G$4,'TEBa 3&amp;4'!$H86,IF('3. Ausbildungsjahr'!J$4=SOLL!$H$4,'KSM WA'!$H76,IF('3. Ausbildungsjahr'!J$4=SOLL!$I$4,KSMl!$H47,IF('3. Ausbildungsjahr'!J$4=SOLL!$J$4,#REF!,IF('3. Ausbildungsjahr'!J$4=SOLL!$K$4,'PPC-H'!$H81,IF('3. Ausbildungsjahr'!J$4=SOLL!$L$4,'PPC-K'!$H97,IF(J$4=SOLL!$N$4,"-",IF('3. Ausbildungsjahr'!J$4=SOLL!$M$4,Zielbogen!$H47,"")))))))))))))</f>
        <v>-</v>
      </c>
      <c r="K46" s="77" t="str">
        <f>IF(K$4=SOLL!$B$4,TNBa!$H86,IF('3. Ausbildungsjahr'!K$4=SOLL!$C$4,KSMf!$H77,IF('3. Ausbildungsjahr'!K$4=SOLL!$D$4,TNFs!$H39,IF('3. Ausbildungsjahr'!K$4=SOLL!$E$4,TNBi!$H86,IF('3. Ausbildungsjahr'!K$4=SOLL!$F$4,'TEBa 1&amp;2'!$H86,IF('3. Ausbildungsjahr'!K$4=SOLL!$G$4,'TEBa 3&amp;4'!$H86,IF('3. Ausbildungsjahr'!K$4=SOLL!$H$4,'KSM WA'!$H76,IF('3. Ausbildungsjahr'!K$4=SOLL!$I$4,KSMl!$H47,IF('3. Ausbildungsjahr'!K$4=SOLL!$J$4,#REF!,IF('3. Ausbildungsjahr'!K$4=SOLL!$K$4,'PPC-H'!$H81,IF('3. Ausbildungsjahr'!K$4=SOLL!$L$4,'PPC-K'!$H97,IF(K$4=SOLL!$N$4,"-",IF('3. Ausbildungsjahr'!K$4=SOLL!$M$4,Zielbogen!$H47,"")))))))))))))</f>
        <v>-</v>
      </c>
      <c r="L46" s="12">
        <f>SUM('Hilfsblatt 3. AJ'!C46,'Hilfsblatt 3. AJ'!E46,'Hilfsblatt 3. AJ'!G46,'Hilfsblatt 3. AJ'!I46,'Hilfsblatt 3. AJ'!K46,'Hilfsblatt 3. AJ'!M46,'Hilfsblatt 3. AJ'!O46,'Hilfsblatt 3. AJ'!Q46,'Hilfsblatt 3. AJ'!S46,'Hilfsblatt 3. AJ'!U46)</f>
        <v>0</v>
      </c>
      <c r="M46" s="11" t="e">
        <f>('Hilfsblatt 3. AJ'!B46*'Hilfsblatt 3. AJ'!C46+'Hilfsblatt 3. AJ'!D46*'Hilfsblatt 3. AJ'!E46+'Hilfsblatt 3. AJ'!F46*'Hilfsblatt 3. AJ'!G46+'Hilfsblatt 3. AJ'!H46*'Hilfsblatt 3. AJ'!I46+'Hilfsblatt 3. AJ'!J46*'Hilfsblatt 3. AJ'!K46+'Hilfsblatt 3. AJ'!L46*'Hilfsblatt 3. AJ'!M46+'Hilfsblatt 3. AJ'!N46*'Hilfsblatt 3. AJ'!O46+'Hilfsblatt 3. AJ'!P46*'Hilfsblatt 3. AJ'!Q46+'Hilfsblatt 3. AJ'!R46*'Hilfsblatt 3. AJ'!S46+'Hilfsblatt 3. AJ'!T46*'Hilfsblatt 3. AJ'!U46)/L46</f>
        <v>#DIV/0!</v>
      </c>
    </row>
    <row r="47" spans="1:13" x14ac:dyDescent="0.25">
      <c r="A47" s="168" t="s">
        <v>83</v>
      </c>
      <c r="B47" s="77" t="str">
        <f>IF(B$4=SOLL!$B$4,TNBa!$H87,IF('3. Ausbildungsjahr'!B$4=SOLL!$C$4,KSMf!$H78,IF('3. Ausbildungsjahr'!B$4=SOLL!$D$4,TNFs!$H66,IF('3. Ausbildungsjahr'!B$4=SOLL!$E$4,TNBi!$H87,IF('3. Ausbildungsjahr'!B$4=SOLL!$F$4,'TEBa 1&amp;2'!$H87,IF('3. Ausbildungsjahr'!B$4=SOLL!$G$4,'TEBa 3&amp;4'!$H87,IF('3. Ausbildungsjahr'!B$4=SOLL!$H$4,'KSM WA'!$H77,IF('3. Ausbildungsjahr'!B$4=SOLL!$I$4,KSMl!$H48,IF('3. Ausbildungsjahr'!B$4=SOLL!$J$4,#REF!,IF('3. Ausbildungsjahr'!B$4=SOLL!$K$4,'PPC-H'!$H82,IF('3. Ausbildungsjahr'!B$4=SOLL!$L$4,'PPC-K'!$H98,IF(B$4=SOLL!$N$4,"-",IF('3. Ausbildungsjahr'!B$4=SOLL!$M$4,Zielbogen!$H48,"")))))))))))))</f>
        <v>-</v>
      </c>
      <c r="C47" s="77" t="str">
        <f>IF(C$4=SOLL!$B$4,TNBa!$H87,IF('3. Ausbildungsjahr'!C$4=SOLL!$C$4,KSMf!$H78,IF('3. Ausbildungsjahr'!C$4=SOLL!$D$4,TNFs!$H66,IF('3. Ausbildungsjahr'!C$4=SOLL!$E$4,TNBi!$H87,IF('3. Ausbildungsjahr'!C$4=SOLL!$F$4,'TEBa 1&amp;2'!$H87,IF('3. Ausbildungsjahr'!C$4=SOLL!$G$4,'TEBa 3&amp;4'!$H87,IF('3. Ausbildungsjahr'!C$4=SOLL!$H$4,'KSM WA'!$H77,IF('3. Ausbildungsjahr'!C$4=SOLL!$I$4,KSMl!$H48,IF('3. Ausbildungsjahr'!C$4=SOLL!$J$4,#REF!,IF('3. Ausbildungsjahr'!C$4=SOLL!$K$4,'PPC-H'!$H82,IF('3. Ausbildungsjahr'!C$4=SOLL!$L$4,'PPC-K'!$H98,IF(C$4=SOLL!$N$4,"-",IF('3. Ausbildungsjahr'!C$4=SOLL!$M$4,Zielbogen!$H48,"")))))))))))))</f>
        <v>-</v>
      </c>
      <c r="D47" s="77" t="str">
        <f>IF(D$4=SOLL!$B$4,TNBa!$H87,IF('3. Ausbildungsjahr'!D$4=SOLL!$C$4,KSMf!$H78,IF('3. Ausbildungsjahr'!D$4=SOLL!$D$4,TNFs!$H66,IF('3. Ausbildungsjahr'!D$4=SOLL!$E$4,TNBi!$H87,IF('3. Ausbildungsjahr'!D$4=SOLL!$F$4,'TEBa 1&amp;2'!$H87,IF('3. Ausbildungsjahr'!D$4=SOLL!$G$4,'TEBa 3&amp;4'!$H87,IF('3. Ausbildungsjahr'!D$4=SOLL!$H$4,'KSM WA'!$H77,IF('3. Ausbildungsjahr'!D$4=SOLL!$I$4,KSMl!$H48,IF('3. Ausbildungsjahr'!D$4=SOLL!$J$4,#REF!,IF('3. Ausbildungsjahr'!D$4=SOLL!$K$4,'PPC-H'!$H82,IF('3. Ausbildungsjahr'!D$4=SOLL!$L$4,'PPC-K'!$H98,IF(D$4=SOLL!$N$4,"-",IF('3. Ausbildungsjahr'!D$4=SOLL!$M$4,Zielbogen!$H48,"")))))))))))))</f>
        <v>-</v>
      </c>
      <c r="E47" s="77" t="str">
        <f>IF(E$4=SOLL!$B$4,TNBa!$H87,IF('3. Ausbildungsjahr'!E$4=SOLL!$C$4,KSMf!$H78,IF('3. Ausbildungsjahr'!E$4=SOLL!$D$4,TNFs!$H66,IF('3. Ausbildungsjahr'!E$4=SOLL!$E$4,TNBi!$H87,IF('3. Ausbildungsjahr'!E$4=SOLL!$F$4,'TEBa 1&amp;2'!$H87,IF('3. Ausbildungsjahr'!E$4=SOLL!$G$4,'TEBa 3&amp;4'!$H87,IF('3. Ausbildungsjahr'!E$4=SOLL!$H$4,'KSM WA'!$H77,IF('3. Ausbildungsjahr'!E$4=SOLL!$I$4,KSMl!$H48,IF('3. Ausbildungsjahr'!E$4=SOLL!$J$4,#REF!,IF('3. Ausbildungsjahr'!E$4=SOLL!$K$4,'PPC-H'!$H82,IF('3. Ausbildungsjahr'!E$4=SOLL!$L$4,'PPC-K'!$H98,IF(E$4=SOLL!$N$4,"-",IF('3. Ausbildungsjahr'!E$4=SOLL!$M$4,Zielbogen!$H48,"")))))))))))))</f>
        <v>-</v>
      </c>
      <c r="F47" s="77" t="str">
        <f>IF(F$4=SOLL!$B$4,TNBa!$H87,IF('3. Ausbildungsjahr'!F$4=SOLL!$C$4,KSMf!$H78,IF('3. Ausbildungsjahr'!F$4=SOLL!$D$4,TNFs!$H66,IF('3. Ausbildungsjahr'!F$4=SOLL!$E$4,TNBi!$H87,IF('3. Ausbildungsjahr'!F$4=SOLL!$F$4,'TEBa 1&amp;2'!$H87,IF('3. Ausbildungsjahr'!F$4=SOLL!$G$4,'TEBa 3&amp;4'!$H87,IF('3. Ausbildungsjahr'!F$4=SOLL!$H$4,'KSM WA'!$H77,IF('3. Ausbildungsjahr'!F$4=SOLL!$I$4,KSMl!$H48,IF('3. Ausbildungsjahr'!F$4=SOLL!$J$4,#REF!,IF('3. Ausbildungsjahr'!F$4=SOLL!$K$4,'PPC-H'!$H82,IF('3. Ausbildungsjahr'!F$4=SOLL!$L$4,'PPC-K'!$H98,IF(F$4=SOLL!$N$4,"-",IF('3. Ausbildungsjahr'!F$4=SOLL!$M$4,Zielbogen!$H48,"")))))))))))))</f>
        <v>-</v>
      </c>
      <c r="G47" s="77" t="str">
        <f>IF(G$4=SOLL!$B$4,TNBa!$H87,IF('3. Ausbildungsjahr'!G$4=SOLL!$C$4,KSMf!$H78,IF('3. Ausbildungsjahr'!G$4=SOLL!$D$4,TNFs!$H66,IF('3. Ausbildungsjahr'!G$4=SOLL!$E$4,TNBi!$H87,IF('3. Ausbildungsjahr'!G$4=SOLL!$F$4,'TEBa 1&amp;2'!$H87,IF('3. Ausbildungsjahr'!G$4=SOLL!$G$4,'TEBa 3&amp;4'!$H87,IF('3. Ausbildungsjahr'!G$4=SOLL!$H$4,'KSM WA'!$H77,IF('3. Ausbildungsjahr'!G$4=SOLL!$I$4,KSMl!$H48,IF('3. Ausbildungsjahr'!G$4=SOLL!$J$4,#REF!,IF('3. Ausbildungsjahr'!G$4=SOLL!$K$4,'PPC-H'!$H82,IF('3. Ausbildungsjahr'!G$4=SOLL!$L$4,'PPC-K'!$H98,IF(G$4=SOLL!$N$4,"-",IF('3. Ausbildungsjahr'!G$4=SOLL!$M$4,Zielbogen!$H48,"")))))))))))))</f>
        <v>-</v>
      </c>
      <c r="H47" s="77" t="str">
        <f>IF(H$4=SOLL!$B$4,TNBa!$H87,IF('3. Ausbildungsjahr'!H$4=SOLL!$C$4,KSMf!$H78,IF('3. Ausbildungsjahr'!H$4=SOLL!$D$4,TNFs!$H66,IF('3. Ausbildungsjahr'!H$4=SOLL!$E$4,TNBi!$H87,IF('3. Ausbildungsjahr'!H$4=SOLL!$F$4,'TEBa 1&amp;2'!$H87,IF('3. Ausbildungsjahr'!H$4=SOLL!$G$4,'TEBa 3&amp;4'!$H87,IF('3. Ausbildungsjahr'!H$4=SOLL!$H$4,'KSM WA'!$H77,IF('3. Ausbildungsjahr'!H$4=SOLL!$I$4,KSMl!$H48,IF('3. Ausbildungsjahr'!H$4=SOLL!$J$4,#REF!,IF('3. Ausbildungsjahr'!H$4=SOLL!$K$4,'PPC-H'!$H82,IF('3. Ausbildungsjahr'!H$4=SOLL!$L$4,'PPC-K'!$H98,IF(H$4=SOLL!$N$4,"-",IF('3. Ausbildungsjahr'!H$4=SOLL!$M$4,Zielbogen!$H48,"")))))))))))))</f>
        <v>-</v>
      </c>
      <c r="I47" s="77" t="str">
        <f>IF(I$4=SOLL!$B$4,TNBa!$H87,IF('3. Ausbildungsjahr'!I$4=SOLL!$C$4,KSMf!$H78,IF('3. Ausbildungsjahr'!I$4=SOLL!$D$4,TNFs!$H66,IF('3. Ausbildungsjahr'!I$4=SOLL!$E$4,TNBi!$H87,IF('3. Ausbildungsjahr'!I$4=SOLL!$F$4,'TEBa 1&amp;2'!$H87,IF('3. Ausbildungsjahr'!I$4=SOLL!$G$4,'TEBa 3&amp;4'!$H87,IF('3. Ausbildungsjahr'!I$4=SOLL!$H$4,'KSM WA'!$H77,IF('3. Ausbildungsjahr'!I$4=SOLL!$I$4,KSMl!$H48,IF('3. Ausbildungsjahr'!I$4=SOLL!$J$4,#REF!,IF('3. Ausbildungsjahr'!I$4=SOLL!$K$4,'PPC-H'!$H82,IF('3. Ausbildungsjahr'!I$4=SOLL!$L$4,'PPC-K'!$H98,IF(I$4=SOLL!$N$4,"-",IF('3. Ausbildungsjahr'!I$4=SOLL!$M$4,Zielbogen!$H48,"")))))))))))))</f>
        <v>-</v>
      </c>
      <c r="J47" s="77" t="str">
        <f>IF(J$4=SOLL!$B$4,TNBa!$H87,IF('3. Ausbildungsjahr'!J$4=SOLL!$C$4,KSMf!$H78,IF('3. Ausbildungsjahr'!J$4=SOLL!$D$4,TNFs!$H66,IF('3. Ausbildungsjahr'!J$4=SOLL!$E$4,TNBi!$H87,IF('3. Ausbildungsjahr'!J$4=SOLL!$F$4,'TEBa 1&amp;2'!$H87,IF('3. Ausbildungsjahr'!J$4=SOLL!$G$4,'TEBa 3&amp;4'!$H87,IF('3. Ausbildungsjahr'!J$4=SOLL!$H$4,'KSM WA'!$H77,IF('3. Ausbildungsjahr'!J$4=SOLL!$I$4,KSMl!$H48,IF('3. Ausbildungsjahr'!J$4=SOLL!$J$4,#REF!,IF('3. Ausbildungsjahr'!J$4=SOLL!$K$4,'PPC-H'!$H82,IF('3. Ausbildungsjahr'!J$4=SOLL!$L$4,'PPC-K'!$H98,IF(J$4=SOLL!$N$4,"-",IF('3. Ausbildungsjahr'!J$4=SOLL!$M$4,Zielbogen!$H48,"")))))))))))))</f>
        <v>-</v>
      </c>
      <c r="K47" s="77" t="str">
        <f>IF(K$4=SOLL!$B$4,TNBa!$H87,IF('3. Ausbildungsjahr'!K$4=SOLL!$C$4,KSMf!$H78,IF('3. Ausbildungsjahr'!K$4=SOLL!$D$4,TNFs!$H66,IF('3. Ausbildungsjahr'!K$4=SOLL!$E$4,TNBi!$H87,IF('3. Ausbildungsjahr'!K$4=SOLL!$F$4,'TEBa 1&amp;2'!$H87,IF('3. Ausbildungsjahr'!K$4=SOLL!$G$4,'TEBa 3&amp;4'!$H87,IF('3. Ausbildungsjahr'!K$4=SOLL!$H$4,'KSM WA'!$H77,IF('3. Ausbildungsjahr'!K$4=SOLL!$I$4,KSMl!$H48,IF('3. Ausbildungsjahr'!K$4=SOLL!$J$4,#REF!,IF('3. Ausbildungsjahr'!K$4=SOLL!$K$4,'PPC-H'!$H82,IF('3. Ausbildungsjahr'!K$4=SOLL!$L$4,'PPC-K'!$H98,IF(K$4=SOLL!$N$4,"-",IF('3. Ausbildungsjahr'!K$4=SOLL!$M$4,Zielbogen!$H48,"")))))))))))))</f>
        <v>-</v>
      </c>
      <c r="L47" s="12">
        <f>SUM('Hilfsblatt 3. AJ'!C47,'Hilfsblatt 3. AJ'!E47,'Hilfsblatt 3. AJ'!G47,'Hilfsblatt 3. AJ'!I47,'Hilfsblatt 3. AJ'!K47,'Hilfsblatt 3. AJ'!M47,'Hilfsblatt 3. AJ'!O47,'Hilfsblatt 3. AJ'!Q47,'Hilfsblatt 3. AJ'!S47,'Hilfsblatt 3. AJ'!U47)</f>
        <v>0</v>
      </c>
      <c r="M47" s="11" t="e">
        <f>('Hilfsblatt 3. AJ'!B47*'Hilfsblatt 3. AJ'!C47+'Hilfsblatt 3. AJ'!D47*'Hilfsblatt 3. AJ'!E47+'Hilfsblatt 3. AJ'!F47*'Hilfsblatt 3. AJ'!G47+'Hilfsblatt 3. AJ'!H47*'Hilfsblatt 3. AJ'!I47+'Hilfsblatt 3. AJ'!J47*'Hilfsblatt 3. AJ'!K47+'Hilfsblatt 3. AJ'!L47*'Hilfsblatt 3. AJ'!M47+'Hilfsblatt 3. AJ'!N47*'Hilfsblatt 3. AJ'!O47+'Hilfsblatt 3. AJ'!P47*'Hilfsblatt 3. AJ'!Q47+'Hilfsblatt 3. AJ'!R47*'Hilfsblatt 3. AJ'!S47+'Hilfsblatt 3. AJ'!T47*'Hilfsblatt 3. AJ'!U47)/L47</f>
        <v>#DIV/0!</v>
      </c>
    </row>
    <row r="48" spans="1:13" x14ac:dyDescent="0.25">
      <c r="A48" s="168" t="s">
        <v>13</v>
      </c>
      <c r="B48" s="77" t="str">
        <f>IF(B$4=SOLL!$B$4,TNBa!$H88,IF('3. Ausbildungsjahr'!B$4=SOLL!$C$4,KSMf!$H79,IF('3. Ausbildungsjahr'!B$4=SOLL!$D$4,TNFs!$H35,IF('3. Ausbildungsjahr'!B$4=SOLL!$E$4,TNBi!$H88,IF('3. Ausbildungsjahr'!B$4=SOLL!$F$4,'TEBa 1&amp;2'!$H88,IF('3. Ausbildungsjahr'!B$4=SOLL!$G$4,'TEBa 3&amp;4'!$H88,IF('3. Ausbildungsjahr'!B$4=SOLL!$H$4,'KSM WA'!$H78,IF('3. Ausbildungsjahr'!B$4=SOLL!$I$4,KSMl!$H49,IF('3. Ausbildungsjahr'!B$4=SOLL!$J$4,#REF!,IF('3. Ausbildungsjahr'!B$4=SOLL!$K$4,'PPC-H'!$H83,IF('3. Ausbildungsjahr'!B$4=SOLL!$L$4,'PPC-K'!$H99,IF(B$4=SOLL!$N$4,"-",IF('3. Ausbildungsjahr'!B$4=SOLL!$M$4,Zielbogen!$H49,"")))))))))))))</f>
        <v>-</v>
      </c>
      <c r="C48" s="77" t="str">
        <f>IF(C$4=SOLL!$B$4,TNBa!$H88,IF('3. Ausbildungsjahr'!C$4=SOLL!$C$4,KSMf!$H79,IF('3. Ausbildungsjahr'!C$4=SOLL!$D$4,TNFs!$H35,IF('3. Ausbildungsjahr'!C$4=SOLL!$E$4,TNBi!$H88,IF('3. Ausbildungsjahr'!C$4=SOLL!$F$4,'TEBa 1&amp;2'!$H88,IF('3. Ausbildungsjahr'!C$4=SOLL!$G$4,'TEBa 3&amp;4'!$H88,IF('3. Ausbildungsjahr'!C$4=SOLL!$H$4,'KSM WA'!$H78,IF('3. Ausbildungsjahr'!C$4=SOLL!$I$4,KSMl!$H49,IF('3. Ausbildungsjahr'!C$4=SOLL!$J$4,#REF!,IF('3. Ausbildungsjahr'!C$4=SOLL!$K$4,'PPC-H'!$H83,IF('3. Ausbildungsjahr'!C$4=SOLL!$L$4,'PPC-K'!$H99,IF(C$4=SOLL!$N$4,"-",IF('3. Ausbildungsjahr'!C$4=SOLL!$M$4,Zielbogen!$H49,"")))))))))))))</f>
        <v>-</v>
      </c>
      <c r="D48" s="77" t="str">
        <f>IF(D$4=SOLL!$B$4,TNBa!$H88,IF('3. Ausbildungsjahr'!D$4=SOLL!$C$4,KSMf!$H79,IF('3. Ausbildungsjahr'!D$4=SOLL!$D$4,TNFs!$H35,IF('3. Ausbildungsjahr'!D$4=SOLL!$E$4,TNBi!$H88,IF('3. Ausbildungsjahr'!D$4=SOLL!$F$4,'TEBa 1&amp;2'!$H88,IF('3. Ausbildungsjahr'!D$4=SOLL!$G$4,'TEBa 3&amp;4'!$H88,IF('3. Ausbildungsjahr'!D$4=SOLL!$H$4,'KSM WA'!$H78,IF('3. Ausbildungsjahr'!D$4=SOLL!$I$4,KSMl!$H49,IF('3. Ausbildungsjahr'!D$4=SOLL!$J$4,#REF!,IF('3. Ausbildungsjahr'!D$4=SOLL!$K$4,'PPC-H'!$H83,IF('3. Ausbildungsjahr'!D$4=SOLL!$L$4,'PPC-K'!$H99,IF(D$4=SOLL!$N$4,"-",IF('3. Ausbildungsjahr'!D$4=SOLL!$M$4,Zielbogen!$H49,"")))))))))))))</f>
        <v>-</v>
      </c>
      <c r="E48" s="77" t="str">
        <f>IF(E$4=SOLL!$B$4,TNBa!$H88,IF('3. Ausbildungsjahr'!E$4=SOLL!$C$4,KSMf!$H79,IF('3. Ausbildungsjahr'!E$4=SOLL!$D$4,TNFs!$H35,IF('3. Ausbildungsjahr'!E$4=SOLL!$E$4,TNBi!$H88,IF('3. Ausbildungsjahr'!E$4=SOLL!$F$4,'TEBa 1&amp;2'!$H88,IF('3. Ausbildungsjahr'!E$4=SOLL!$G$4,'TEBa 3&amp;4'!$H88,IF('3. Ausbildungsjahr'!E$4=SOLL!$H$4,'KSM WA'!$H78,IF('3. Ausbildungsjahr'!E$4=SOLL!$I$4,KSMl!$H49,IF('3. Ausbildungsjahr'!E$4=SOLL!$J$4,#REF!,IF('3. Ausbildungsjahr'!E$4=SOLL!$K$4,'PPC-H'!$H83,IF('3. Ausbildungsjahr'!E$4=SOLL!$L$4,'PPC-K'!$H99,IF(E$4=SOLL!$N$4,"-",IF('3. Ausbildungsjahr'!E$4=SOLL!$M$4,Zielbogen!$H49,"")))))))))))))</f>
        <v>-</v>
      </c>
      <c r="F48" s="77" t="str">
        <f>IF(F$4=SOLL!$B$4,TNBa!$H88,IF('3. Ausbildungsjahr'!F$4=SOLL!$C$4,KSMf!$H79,IF('3. Ausbildungsjahr'!F$4=SOLL!$D$4,TNFs!$H35,IF('3. Ausbildungsjahr'!F$4=SOLL!$E$4,TNBi!$H88,IF('3. Ausbildungsjahr'!F$4=SOLL!$F$4,'TEBa 1&amp;2'!$H88,IF('3. Ausbildungsjahr'!F$4=SOLL!$G$4,'TEBa 3&amp;4'!$H88,IF('3. Ausbildungsjahr'!F$4=SOLL!$H$4,'KSM WA'!$H78,IF('3. Ausbildungsjahr'!F$4=SOLL!$I$4,KSMl!$H49,IF('3. Ausbildungsjahr'!F$4=SOLL!$J$4,#REF!,IF('3. Ausbildungsjahr'!F$4=SOLL!$K$4,'PPC-H'!$H83,IF('3. Ausbildungsjahr'!F$4=SOLL!$L$4,'PPC-K'!$H99,IF(F$4=SOLL!$N$4,"-",IF('3. Ausbildungsjahr'!F$4=SOLL!$M$4,Zielbogen!$H49,"")))))))))))))</f>
        <v>-</v>
      </c>
      <c r="G48" s="77" t="str">
        <f>IF(G$4=SOLL!$B$4,TNBa!$H88,IF('3. Ausbildungsjahr'!G$4=SOLL!$C$4,KSMf!$H79,IF('3. Ausbildungsjahr'!G$4=SOLL!$D$4,TNFs!$H35,IF('3. Ausbildungsjahr'!G$4=SOLL!$E$4,TNBi!$H88,IF('3. Ausbildungsjahr'!G$4=SOLL!$F$4,'TEBa 1&amp;2'!$H88,IF('3. Ausbildungsjahr'!G$4=SOLL!$G$4,'TEBa 3&amp;4'!$H88,IF('3. Ausbildungsjahr'!G$4=SOLL!$H$4,'KSM WA'!$H78,IF('3. Ausbildungsjahr'!G$4=SOLL!$I$4,KSMl!$H49,IF('3. Ausbildungsjahr'!G$4=SOLL!$J$4,#REF!,IF('3. Ausbildungsjahr'!G$4=SOLL!$K$4,'PPC-H'!$H83,IF('3. Ausbildungsjahr'!G$4=SOLL!$L$4,'PPC-K'!$H99,IF(G$4=SOLL!$N$4,"-",IF('3. Ausbildungsjahr'!G$4=SOLL!$M$4,Zielbogen!$H49,"")))))))))))))</f>
        <v>-</v>
      </c>
      <c r="H48" s="77" t="str">
        <f>IF(H$4=SOLL!$B$4,TNBa!$H88,IF('3. Ausbildungsjahr'!H$4=SOLL!$C$4,KSMf!$H79,IF('3. Ausbildungsjahr'!H$4=SOLL!$D$4,TNFs!$H35,IF('3. Ausbildungsjahr'!H$4=SOLL!$E$4,TNBi!$H88,IF('3. Ausbildungsjahr'!H$4=SOLL!$F$4,'TEBa 1&amp;2'!$H88,IF('3. Ausbildungsjahr'!H$4=SOLL!$G$4,'TEBa 3&amp;4'!$H88,IF('3. Ausbildungsjahr'!H$4=SOLL!$H$4,'KSM WA'!$H78,IF('3. Ausbildungsjahr'!H$4=SOLL!$I$4,KSMl!$H49,IF('3. Ausbildungsjahr'!H$4=SOLL!$J$4,#REF!,IF('3. Ausbildungsjahr'!H$4=SOLL!$K$4,'PPC-H'!$H83,IF('3. Ausbildungsjahr'!H$4=SOLL!$L$4,'PPC-K'!$H99,IF(H$4=SOLL!$N$4,"-",IF('3. Ausbildungsjahr'!H$4=SOLL!$M$4,Zielbogen!$H49,"")))))))))))))</f>
        <v>-</v>
      </c>
      <c r="I48" s="77" t="str">
        <f>IF(I$4=SOLL!$B$4,TNBa!$H88,IF('3. Ausbildungsjahr'!I$4=SOLL!$C$4,KSMf!$H79,IF('3. Ausbildungsjahr'!I$4=SOLL!$D$4,TNFs!$H35,IF('3. Ausbildungsjahr'!I$4=SOLL!$E$4,TNBi!$H88,IF('3. Ausbildungsjahr'!I$4=SOLL!$F$4,'TEBa 1&amp;2'!$H88,IF('3. Ausbildungsjahr'!I$4=SOLL!$G$4,'TEBa 3&amp;4'!$H88,IF('3. Ausbildungsjahr'!I$4=SOLL!$H$4,'KSM WA'!$H78,IF('3. Ausbildungsjahr'!I$4=SOLL!$I$4,KSMl!$H49,IF('3. Ausbildungsjahr'!I$4=SOLL!$J$4,#REF!,IF('3. Ausbildungsjahr'!I$4=SOLL!$K$4,'PPC-H'!$H83,IF('3. Ausbildungsjahr'!I$4=SOLL!$L$4,'PPC-K'!$H99,IF(I$4=SOLL!$N$4,"-",IF('3. Ausbildungsjahr'!I$4=SOLL!$M$4,Zielbogen!$H49,"")))))))))))))</f>
        <v>-</v>
      </c>
      <c r="J48" s="77" t="str">
        <f>IF(J$4=SOLL!$B$4,TNBa!$H88,IF('3. Ausbildungsjahr'!J$4=SOLL!$C$4,KSMf!$H79,IF('3. Ausbildungsjahr'!J$4=SOLL!$D$4,TNFs!$H35,IF('3. Ausbildungsjahr'!J$4=SOLL!$E$4,TNBi!$H88,IF('3. Ausbildungsjahr'!J$4=SOLL!$F$4,'TEBa 1&amp;2'!$H88,IF('3. Ausbildungsjahr'!J$4=SOLL!$G$4,'TEBa 3&amp;4'!$H88,IF('3. Ausbildungsjahr'!J$4=SOLL!$H$4,'KSM WA'!$H78,IF('3. Ausbildungsjahr'!J$4=SOLL!$I$4,KSMl!$H49,IF('3. Ausbildungsjahr'!J$4=SOLL!$J$4,#REF!,IF('3. Ausbildungsjahr'!J$4=SOLL!$K$4,'PPC-H'!$H83,IF('3. Ausbildungsjahr'!J$4=SOLL!$L$4,'PPC-K'!$H99,IF(J$4=SOLL!$N$4,"-",IF('3. Ausbildungsjahr'!J$4=SOLL!$M$4,Zielbogen!$H49,"")))))))))))))</f>
        <v>-</v>
      </c>
      <c r="K48" s="77" t="str">
        <f>IF(K$4=SOLL!$B$4,TNBa!$H88,IF('3. Ausbildungsjahr'!K$4=SOLL!$C$4,KSMf!$H79,IF('3. Ausbildungsjahr'!K$4=SOLL!$D$4,TNFs!$H35,IF('3. Ausbildungsjahr'!K$4=SOLL!$E$4,TNBi!$H88,IF('3. Ausbildungsjahr'!K$4=SOLL!$F$4,'TEBa 1&amp;2'!$H88,IF('3. Ausbildungsjahr'!K$4=SOLL!$G$4,'TEBa 3&amp;4'!$H88,IF('3. Ausbildungsjahr'!K$4=SOLL!$H$4,'KSM WA'!$H78,IF('3. Ausbildungsjahr'!K$4=SOLL!$I$4,KSMl!$H49,IF('3. Ausbildungsjahr'!K$4=SOLL!$J$4,#REF!,IF('3. Ausbildungsjahr'!K$4=SOLL!$K$4,'PPC-H'!$H83,IF('3. Ausbildungsjahr'!K$4=SOLL!$L$4,'PPC-K'!$H99,IF(K$4=SOLL!$N$4,"-",IF('3. Ausbildungsjahr'!K$4=SOLL!$M$4,Zielbogen!$H49,"")))))))))))))</f>
        <v>-</v>
      </c>
      <c r="L48" s="12">
        <f>SUM('Hilfsblatt 3. AJ'!C48,'Hilfsblatt 3. AJ'!E48,'Hilfsblatt 3. AJ'!G48,'Hilfsblatt 3. AJ'!I48,'Hilfsblatt 3. AJ'!K48,'Hilfsblatt 3. AJ'!M48,'Hilfsblatt 3. AJ'!O48,'Hilfsblatt 3. AJ'!Q48,'Hilfsblatt 3. AJ'!S48,'Hilfsblatt 3. AJ'!U48)</f>
        <v>0</v>
      </c>
      <c r="M48" s="11" t="e">
        <f>('Hilfsblatt 3. AJ'!B48*'Hilfsblatt 3. AJ'!C48+'Hilfsblatt 3. AJ'!D48*'Hilfsblatt 3. AJ'!E48+'Hilfsblatt 3. AJ'!F48*'Hilfsblatt 3. AJ'!G48+'Hilfsblatt 3. AJ'!H48*'Hilfsblatt 3. AJ'!I48+'Hilfsblatt 3. AJ'!J48*'Hilfsblatt 3. AJ'!K48+'Hilfsblatt 3. AJ'!L48*'Hilfsblatt 3. AJ'!M48+'Hilfsblatt 3. AJ'!N48*'Hilfsblatt 3. AJ'!O48+'Hilfsblatt 3. AJ'!P48*'Hilfsblatt 3. AJ'!Q48+'Hilfsblatt 3. AJ'!R48*'Hilfsblatt 3. AJ'!S48+'Hilfsblatt 3. AJ'!T48*'Hilfsblatt 3. AJ'!U48)/L48</f>
        <v>#DIV/0!</v>
      </c>
    </row>
    <row r="49" spans="1:13" x14ac:dyDescent="0.25">
      <c r="A49" s="5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12"/>
      <c r="M49" s="11"/>
    </row>
    <row r="50" spans="1:13" ht="18" x14ac:dyDescent="0.25">
      <c r="A50" s="169" t="s">
        <v>84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12"/>
      <c r="M50" s="11"/>
    </row>
    <row r="51" spans="1:13" x14ac:dyDescent="0.25">
      <c r="A51" s="93" t="s">
        <v>85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12"/>
      <c r="M51" s="11"/>
    </row>
    <row r="52" spans="1:13" x14ac:dyDescent="0.25">
      <c r="A52" s="167" t="s">
        <v>86</v>
      </c>
      <c r="B52" s="77" t="str">
        <f>IF(B$4=SOLL!$B$4,TNBa!$H102,IF('3. Ausbildungsjahr'!B$4=SOLL!$C$4,KSMf!$H88,IF('3. Ausbildungsjahr'!B$4=SOLL!$D$4,SOLL!$D$52,IF('3. Ausbildungsjahr'!B$4=SOLL!$E$4,TNBi!$H102,IF('3. Ausbildungsjahr'!B$4=SOLL!$F$4,'TEBa 1&amp;2'!$H102,IF('3. Ausbildungsjahr'!B$4=SOLL!$G$4,'TEBa 3&amp;4'!$H102,IF('3. Ausbildungsjahr'!B$4=SOLL!$H$4,'KSM WA'!$H88,IF('3. Ausbildungsjahr'!B$4=SOLL!$I$4,KSMl!$H53,IF('3. Ausbildungsjahr'!B$4=SOLL!$J$4,#REF!,IF('3. Ausbildungsjahr'!B$4=SOLL!$K$4,'PPC-H'!$H99,IF('3. Ausbildungsjahr'!B$4=SOLL!$L$4,'PPC-K'!$H112,IF(B$4=SOLL!$N$4,"-",IF('3. Ausbildungsjahr'!B$4=SOLL!$M$4,Zielbogen!$H53,"")))))))))))))</f>
        <v>-</v>
      </c>
      <c r="C52" s="77" t="str">
        <f>IF(C$4=SOLL!$B$4,TNBa!$H102,IF('3. Ausbildungsjahr'!C$4=SOLL!$C$4,KSMf!$H88,IF('3. Ausbildungsjahr'!C$4=SOLL!$D$4,SOLL!$D$52,IF('3. Ausbildungsjahr'!C$4=SOLL!$E$4,TNBi!$H102,IF('3. Ausbildungsjahr'!C$4=SOLL!$F$4,'TEBa 1&amp;2'!$H102,IF('3. Ausbildungsjahr'!C$4=SOLL!$G$4,'TEBa 3&amp;4'!$H102,IF('3. Ausbildungsjahr'!C$4=SOLL!$H$4,'KSM WA'!$H88,IF('3. Ausbildungsjahr'!C$4=SOLL!$I$4,KSMl!$H53,IF('3. Ausbildungsjahr'!C$4=SOLL!$J$4,#REF!,IF('3. Ausbildungsjahr'!C$4=SOLL!$K$4,'PPC-H'!$H99,IF('3. Ausbildungsjahr'!C$4=SOLL!$L$4,'PPC-K'!$H112,IF(C$4=SOLL!$N$4,"-",IF('3. Ausbildungsjahr'!C$4=SOLL!$M$4,Zielbogen!$H53,"")))))))))))))</f>
        <v>-</v>
      </c>
      <c r="D52" s="77" t="str">
        <f>IF(D$4=SOLL!$B$4,TNBa!$H102,IF('3. Ausbildungsjahr'!D$4=SOLL!$C$4,KSMf!$H88,IF('3. Ausbildungsjahr'!D$4=SOLL!$D$4,SOLL!$D$52,IF('3. Ausbildungsjahr'!D$4=SOLL!$E$4,TNBi!$H102,IF('3. Ausbildungsjahr'!D$4=SOLL!$F$4,'TEBa 1&amp;2'!$H102,IF('3. Ausbildungsjahr'!D$4=SOLL!$G$4,'TEBa 3&amp;4'!$H102,IF('3. Ausbildungsjahr'!D$4=SOLL!$H$4,'KSM WA'!$H88,IF('3. Ausbildungsjahr'!D$4=SOLL!$I$4,KSMl!$H53,IF('3. Ausbildungsjahr'!D$4=SOLL!$J$4,#REF!,IF('3. Ausbildungsjahr'!D$4=SOLL!$K$4,'PPC-H'!$H99,IF('3. Ausbildungsjahr'!D$4=SOLL!$L$4,'PPC-K'!$H112,IF(D$4=SOLL!$N$4,"-",IF('3. Ausbildungsjahr'!D$4=SOLL!$M$4,Zielbogen!$H53,"")))))))))))))</f>
        <v>-</v>
      </c>
      <c r="E52" s="77" t="str">
        <f>IF(E$4=SOLL!$B$4,TNBa!$H102,IF('3. Ausbildungsjahr'!E$4=SOLL!$C$4,KSMf!$H88,IF('3. Ausbildungsjahr'!E$4=SOLL!$D$4,SOLL!$D$52,IF('3. Ausbildungsjahr'!E$4=SOLL!$E$4,TNBi!$H102,IF('3. Ausbildungsjahr'!E$4=SOLL!$F$4,'TEBa 1&amp;2'!$H102,IF('3. Ausbildungsjahr'!E$4=SOLL!$G$4,'TEBa 3&amp;4'!$H102,IF('3. Ausbildungsjahr'!E$4=SOLL!$H$4,'KSM WA'!$H88,IF('3. Ausbildungsjahr'!E$4=SOLL!$I$4,KSMl!$H53,IF('3. Ausbildungsjahr'!E$4=SOLL!$J$4,#REF!,IF('3. Ausbildungsjahr'!E$4=SOLL!$K$4,'PPC-H'!$H99,IF('3. Ausbildungsjahr'!E$4=SOLL!$L$4,'PPC-K'!$H112,IF(E$4=SOLL!$N$4,"-",IF('3. Ausbildungsjahr'!E$4=SOLL!$M$4,Zielbogen!$H53,"")))))))))))))</f>
        <v>-</v>
      </c>
      <c r="F52" s="77" t="str">
        <f>IF(F$4=SOLL!$B$4,TNBa!$H102,IF('3. Ausbildungsjahr'!F$4=SOLL!$C$4,KSMf!$H88,IF('3. Ausbildungsjahr'!F$4=SOLL!$D$4,SOLL!$D$52,IF('3. Ausbildungsjahr'!F$4=SOLL!$E$4,TNBi!$H102,IF('3. Ausbildungsjahr'!F$4=SOLL!$F$4,'TEBa 1&amp;2'!$H102,IF('3. Ausbildungsjahr'!F$4=SOLL!$G$4,'TEBa 3&amp;4'!$H102,IF('3. Ausbildungsjahr'!F$4=SOLL!$H$4,'KSM WA'!$H88,IF('3. Ausbildungsjahr'!F$4=SOLL!$I$4,KSMl!$H53,IF('3. Ausbildungsjahr'!F$4=SOLL!$J$4,#REF!,IF('3. Ausbildungsjahr'!F$4=SOLL!$K$4,'PPC-H'!$H99,IF('3. Ausbildungsjahr'!F$4=SOLL!$L$4,'PPC-K'!$H112,IF(F$4=SOLL!$N$4,"-",IF('3. Ausbildungsjahr'!F$4=SOLL!$M$4,Zielbogen!$H53,"")))))))))))))</f>
        <v>-</v>
      </c>
      <c r="G52" s="77" t="str">
        <f>IF(G$4=SOLL!$B$4,TNBa!$H102,IF('3. Ausbildungsjahr'!G$4=SOLL!$C$4,KSMf!$H88,IF('3. Ausbildungsjahr'!G$4=SOLL!$D$4,SOLL!$D$52,IF('3. Ausbildungsjahr'!G$4=SOLL!$E$4,TNBi!$H102,IF('3. Ausbildungsjahr'!G$4=SOLL!$F$4,'TEBa 1&amp;2'!$H102,IF('3. Ausbildungsjahr'!G$4=SOLL!$G$4,'TEBa 3&amp;4'!$H102,IF('3. Ausbildungsjahr'!G$4=SOLL!$H$4,'KSM WA'!$H88,IF('3. Ausbildungsjahr'!G$4=SOLL!$I$4,KSMl!$H53,IF('3. Ausbildungsjahr'!G$4=SOLL!$J$4,#REF!,IF('3. Ausbildungsjahr'!G$4=SOLL!$K$4,'PPC-H'!$H99,IF('3. Ausbildungsjahr'!G$4=SOLL!$L$4,'PPC-K'!$H112,IF(G$4=SOLL!$N$4,"-",IF('3. Ausbildungsjahr'!G$4=SOLL!$M$4,Zielbogen!$H53,"")))))))))))))</f>
        <v>-</v>
      </c>
      <c r="H52" s="77" t="str">
        <f>IF(H$4=SOLL!$B$4,TNBa!$H102,IF('3. Ausbildungsjahr'!H$4=SOLL!$C$4,KSMf!$H88,IF('3. Ausbildungsjahr'!H$4=SOLL!$D$4,SOLL!$D$52,IF('3. Ausbildungsjahr'!H$4=SOLL!$E$4,TNBi!$H102,IF('3. Ausbildungsjahr'!H$4=SOLL!$F$4,'TEBa 1&amp;2'!$H102,IF('3. Ausbildungsjahr'!H$4=SOLL!$G$4,'TEBa 3&amp;4'!$H102,IF('3. Ausbildungsjahr'!H$4=SOLL!$H$4,'KSM WA'!$H88,IF('3. Ausbildungsjahr'!H$4=SOLL!$I$4,KSMl!$H53,IF('3. Ausbildungsjahr'!H$4=SOLL!$J$4,#REF!,IF('3. Ausbildungsjahr'!H$4=SOLL!$K$4,'PPC-H'!$H99,IF('3. Ausbildungsjahr'!H$4=SOLL!$L$4,'PPC-K'!$H112,IF(H$4=SOLL!$N$4,"-",IF('3. Ausbildungsjahr'!H$4=SOLL!$M$4,Zielbogen!$H53,"")))))))))))))</f>
        <v>-</v>
      </c>
      <c r="I52" s="77" t="str">
        <f>IF(I$4=SOLL!$B$4,TNBa!$H102,IF('3. Ausbildungsjahr'!I$4=SOLL!$C$4,KSMf!$H88,IF('3. Ausbildungsjahr'!I$4=SOLL!$D$4,SOLL!$D$52,IF('3. Ausbildungsjahr'!I$4=SOLL!$E$4,TNBi!$H102,IF('3. Ausbildungsjahr'!I$4=SOLL!$F$4,'TEBa 1&amp;2'!$H102,IF('3. Ausbildungsjahr'!I$4=SOLL!$G$4,'TEBa 3&amp;4'!$H102,IF('3. Ausbildungsjahr'!I$4=SOLL!$H$4,'KSM WA'!$H88,IF('3. Ausbildungsjahr'!I$4=SOLL!$I$4,KSMl!$H53,IF('3. Ausbildungsjahr'!I$4=SOLL!$J$4,#REF!,IF('3. Ausbildungsjahr'!I$4=SOLL!$K$4,'PPC-H'!$H99,IF('3. Ausbildungsjahr'!I$4=SOLL!$L$4,'PPC-K'!$H112,IF(I$4=SOLL!$N$4,"-",IF('3. Ausbildungsjahr'!I$4=SOLL!$M$4,Zielbogen!$H53,"")))))))))))))</f>
        <v>-</v>
      </c>
      <c r="J52" s="77" t="str">
        <f>IF(J$4=SOLL!$B$4,TNBa!$H102,IF('3. Ausbildungsjahr'!J$4=SOLL!$C$4,KSMf!$H88,IF('3. Ausbildungsjahr'!J$4=SOLL!$D$4,SOLL!$D$52,IF('3. Ausbildungsjahr'!J$4=SOLL!$E$4,TNBi!$H102,IF('3. Ausbildungsjahr'!J$4=SOLL!$F$4,'TEBa 1&amp;2'!$H102,IF('3. Ausbildungsjahr'!J$4=SOLL!$G$4,'TEBa 3&amp;4'!$H102,IF('3. Ausbildungsjahr'!J$4=SOLL!$H$4,'KSM WA'!$H88,IF('3. Ausbildungsjahr'!J$4=SOLL!$I$4,KSMl!$H53,IF('3. Ausbildungsjahr'!J$4=SOLL!$J$4,#REF!,IF('3. Ausbildungsjahr'!J$4=SOLL!$K$4,'PPC-H'!$H99,IF('3. Ausbildungsjahr'!J$4=SOLL!$L$4,'PPC-K'!$H112,IF(J$4=SOLL!$N$4,"-",IF('3. Ausbildungsjahr'!J$4=SOLL!$M$4,Zielbogen!$H53,"")))))))))))))</f>
        <v>-</v>
      </c>
      <c r="K52" s="77" t="str">
        <f>IF(K$4=SOLL!$B$4,TNBa!$H102,IF('3. Ausbildungsjahr'!K$4=SOLL!$C$4,KSMf!$H88,IF('3. Ausbildungsjahr'!K$4=SOLL!$D$4,SOLL!$D$52,IF('3. Ausbildungsjahr'!K$4=SOLL!$E$4,TNBi!$H102,IF('3. Ausbildungsjahr'!K$4=SOLL!$F$4,'TEBa 1&amp;2'!$H102,IF('3. Ausbildungsjahr'!K$4=SOLL!$G$4,'TEBa 3&amp;4'!$H102,IF('3. Ausbildungsjahr'!K$4=SOLL!$H$4,'KSM WA'!$H88,IF('3. Ausbildungsjahr'!K$4=SOLL!$I$4,KSMl!$H53,IF('3. Ausbildungsjahr'!K$4=SOLL!$J$4,#REF!,IF('3. Ausbildungsjahr'!K$4=SOLL!$K$4,'PPC-H'!$H99,IF('3. Ausbildungsjahr'!K$4=SOLL!$L$4,'PPC-K'!$H112,IF(K$4=SOLL!$N$4,"-",IF('3. Ausbildungsjahr'!K$4=SOLL!$M$4,Zielbogen!$H53,"")))))))))))))</f>
        <v>-</v>
      </c>
      <c r="L52" s="12">
        <f>SUM('Hilfsblatt 3. AJ'!C52,'Hilfsblatt 3. AJ'!E52,'Hilfsblatt 3. AJ'!G52,'Hilfsblatt 3. AJ'!I52,'Hilfsblatt 3. AJ'!K52,'Hilfsblatt 3. AJ'!M52,'Hilfsblatt 3. AJ'!O52,'Hilfsblatt 3. AJ'!Q52,'Hilfsblatt 3. AJ'!S52,'Hilfsblatt 3. AJ'!U52)</f>
        <v>0</v>
      </c>
      <c r="M52" s="11" t="e">
        <f>('Hilfsblatt 3. AJ'!B52*'Hilfsblatt 3. AJ'!C52+'Hilfsblatt 3. AJ'!D52*'Hilfsblatt 3. AJ'!E52+'Hilfsblatt 3. AJ'!F52*'Hilfsblatt 3. AJ'!G52+'Hilfsblatt 3. AJ'!H52*'Hilfsblatt 3. AJ'!I52+'Hilfsblatt 3. AJ'!J52*'Hilfsblatt 3. AJ'!K52+'Hilfsblatt 3. AJ'!L52*'Hilfsblatt 3. AJ'!M52+'Hilfsblatt 3. AJ'!N52*'Hilfsblatt 3. AJ'!O52+'Hilfsblatt 3. AJ'!P52*'Hilfsblatt 3. AJ'!Q52+'Hilfsblatt 3. AJ'!R52*'Hilfsblatt 3. AJ'!S52+'Hilfsblatt 3. AJ'!T52*'Hilfsblatt 3. AJ'!U52)/L52</f>
        <v>#DIV/0!</v>
      </c>
    </row>
    <row r="53" spans="1:13" x14ac:dyDescent="0.25">
      <c r="A53" s="170" t="s">
        <v>14</v>
      </c>
      <c r="B53" s="77" t="str">
        <f>IF(B$4=SOLL!$B$4,TNBa!$H103,IF('3. Ausbildungsjahr'!B$4=SOLL!$C$4,KSMf!$H89,IF('3. Ausbildungsjahr'!B$4=SOLL!$D$4,TNFs!$H47,IF('3. Ausbildungsjahr'!B$4=SOLL!$E$4,TNBi!$H103,IF('3. Ausbildungsjahr'!B$4=SOLL!$F$4,'TEBa 1&amp;2'!$H103,IF('3. Ausbildungsjahr'!B$4=SOLL!$G$4,'TEBa 3&amp;4'!$H103,IF('3. Ausbildungsjahr'!B$4=SOLL!$H$4,'KSM WA'!$H89,IF('3. Ausbildungsjahr'!B$4=SOLL!$I$4,KSMl!$H54,IF('3. Ausbildungsjahr'!B$4=SOLL!$J$4,#REF!,IF('3. Ausbildungsjahr'!B$4=SOLL!$K$4,'PPC-H'!$H100,IF('3. Ausbildungsjahr'!B$4=SOLL!$L$4,'PPC-K'!$H113,IF(B$4=SOLL!$N$4,"-",IF('3. Ausbildungsjahr'!B$4=SOLL!$M$4,Zielbogen!$H54,"")))))))))))))</f>
        <v>-</v>
      </c>
      <c r="C53" s="77" t="str">
        <f>IF(C$4=SOLL!$B$4,TNBa!$H103,IF('3. Ausbildungsjahr'!C$4=SOLL!$C$4,KSMf!$H89,IF('3. Ausbildungsjahr'!C$4=SOLL!$D$4,TNFs!$H47,IF('3. Ausbildungsjahr'!C$4=SOLL!$E$4,TNBi!$H103,IF('3. Ausbildungsjahr'!C$4=SOLL!$F$4,'TEBa 1&amp;2'!$H103,IF('3. Ausbildungsjahr'!C$4=SOLL!$G$4,'TEBa 3&amp;4'!$H103,IF('3. Ausbildungsjahr'!C$4=SOLL!$H$4,'KSM WA'!$H89,IF('3. Ausbildungsjahr'!C$4=SOLL!$I$4,KSMl!$H54,IF('3. Ausbildungsjahr'!C$4=SOLL!$J$4,#REF!,IF('3. Ausbildungsjahr'!C$4=SOLL!$K$4,'PPC-H'!$H100,IF('3. Ausbildungsjahr'!C$4=SOLL!$L$4,'PPC-K'!$H113,IF(C$4=SOLL!$N$4,"-",IF('3. Ausbildungsjahr'!C$4=SOLL!$M$4,Zielbogen!$H54,"")))))))))))))</f>
        <v>-</v>
      </c>
      <c r="D53" s="77" t="str">
        <f>IF(D$4=SOLL!$B$4,TNBa!$H103,IF('3. Ausbildungsjahr'!D$4=SOLL!$C$4,KSMf!$H89,IF('3. Ausbildungsjahr'!D$4=SOLL!$D$4,TNFs!$H47,IF('3. Ausbildungsjahr'!D$4=SOLL!$E$4,TNBi!$H103,IF('3. Ausbildungsjahr'!D$4=SOLL!$F$4,'TEBa 1&amp;2'!$H103,IF('3. Ausbildungsjahr'!D$4=SOLL!$G$4,'TEBa 3&amp;4'!$H103,IF('3. Ausbildungsjahr'!D$4=SOLL!$H$4,'KSM WA'!$H89,IF('3. Ausbildungsjahr'!D$4=SOLL!$I$4,KSMl!$H54,IF('3. Ausbildungsjahr'!D$4=SOLL!$J$4,#REF!,IF('3. Ausbildungsjahr'!D$4=SOLL!$K$4,'PPC-H'!$H100,IF('3. Ausbildungsjahr'!D$4=SOLL!$L$4,'PPC-K'!$H113,IF(D$4=SOLL!$N$4,"-",IF('3. Ausbildungsjahr'!D$4=SOLL!$M$4,Zielbogen!$H54,"")))))))))))))</f>
        <v>-</v>
      </c>
      <c r="E53" s="77" t="str">
        <f>IF(E$4=SOLL!$B$4,TNBa!$H103,IF('3. Ausbildungsjahr'!E$4=SOLL!$C$4,KSMf!$H89,IF('3. Ausbildungsjahr'!E$4=SOLL!$D$4,TNFs!$H47,IF('3. Ausbildungsjahr'!E$4=SOLL!$E$4,TNBi!$H103,IF('3. Ausbildungsjahr'!E$4=SOLL!$F$4,'TEBa 1&amp;2'!$H103,IF('3. Ausbildungsjahr'!E$4=SOLL!$G$4,'TEBa 3&amp;4'!$H103,IF('3. Ausbildungsjahr'!E$4=SOLL!$H$4,'KSM WA'!$H89,IF('3. Ausbildungsjahr'!E$4=SOLL!$I$4,KSMl!$H54,IF('3. Ausbildungsjahr'!E$4=SOLL!$J$4,#REF!,IF('3. Ausbildungsjahr'!E$4=SOLL!$K$4,'PPC-H'!$H100,IF('3. Ausbildungsjahr'!E$4=SOLL!$L$4,'PPC-K'!$H113,IF(E$4=SOLL!$N$4,"-",IF('3. Ausbildungsjahr'!E$4=SOLL!$M$4,Zielbogen!$H54,"")))))))))))))</f>
        <v>-</v>
      </c>
      <c r="F53" s="77" t="str">
        <f>IF(F$4=SOLL!$B$4,TNBa!$H103,IF('3. Ausbildungsjahr'!F$4=SOLL!$C$4,KSMf!$H89,IF('3. Ausbildungsjahr'!F$4=SOLL!$D$4,TNFs!$H47,IF('3. Ausbildungsjahr'!F$4=SOLL!$E$4,TNBi!$H103,IF('3. Ausbildungsjahr'!F$4=SOLL!$F$4,'TEBa 1&amp;2'!$H103,IF('3. Ausbildungsjahr'!F$4=SOLL!$G$4,'TEBa 3&amp;4'!$H103,IF('3. Ausbildungsjahr'!F$4=SOLL!$H$4,'KSM WA'!$H89,IF('3. Ausbildungsjahr'!F$4=SOLL!$I$4,KSMl!$H54,IF('3. Ausbildungsjahr'!F$4=SOLL!$J$4,#REF!,IF('3. Ausbildungsjahr'!F$4=SOLL!$K$4,'PPC-H'!$H100,IF('3. Ausbildungsjahr'!F$4=SOLL!$L$4,'PPC-K'!$H113,IF(F$4=SOLL!$N$4,"-",IF('3. Ausbildungsjahr'!F$4=SOLL!$M$4,Zielbogen!$H54,"")))))))))))))</f>
        <v>-</v>
      </c>
      <c r="G53" s="77" t="str">
        <f>IF(G$4=SOLL!$B$4,TNBa!$H103,IF('3. Ausbildungsjahr'!G$4=SOLL!$C$4,KSMf!$H89,IF('3. Ausbildungsjahr'!G$4=SOLL!$D$4,TNFs!$H47,IF('3. Ausbildungsjahr'!G$4=SOLL!$E$4,TNBi!$H103,IF('3. Ausbildungsjahr'!G$4=SOLL!$F$4,'TEBa 1&amp;2'!$H103,IF('3. Ausbildungsjahr'!G$4=SOLL!$G$4,'TEBa 3&amp;4'!$H103,IF('3. Ausbildungsjahr'!G$4=SOLL!$H$4,'KSM WA'!$H89,IF('3. Ausbildungsjahr'!G$4=SOLL!$I$4,KSMl!$H54,IF('3. Ausbildungsjahr'!G$4=SOLL!$J$4,#REF!,IF('3. Ausbildungsjahr'!G$4=SOLL!$K$4,'PPC-H'!$H100,IF('3. Ausbildungsjahr'!G$4=SOLL!$L$4,'PPC-K'!$H113,IF(G$4=SOLL!$N$4,"-",IF('3. Ausbildungsjahr'!G$4=SOLL!$M$4,Zielbogen!$H54,"")))))))))))))</f>
        <v>-</v>
      </c>
      <c r="H53" s="77" t="str">
        <f>IF(H$4=SOLL!$B$4,TNBa!$H103,IF('3. Ausbildungsjahr'!H$4=SOLL!$C$4,KSMf!$H89,IF('3. Ausbildungsjahr'!H$4=SOLL!$D$4,TNFs!$H47,IF('3. Ausbildungsjahr'!H$4=SOLL!$E$4,TNBi!$H103,IF('3. Ausbildungsjahr'!H$4=SOLL!$F$4,'TEBa 1&amp;2'!$H103,IF('3. Ausbildungsjahr'!H$4=SOLL!$G$4,'TEBa 3&amp;4'!$H103,IF('3. Ausbildungsjahr'!H$4=SOLL!$H$4,'KSM WA'!$H89,IF('3. Ausbildungsjahr'!H$4=SOLL!$I$4,KSMl!$H54,IF('3. Ausbildungsjahr'!H$4=SOLL!$J$4,#REF!,IF('3. Ausbildungsjahr'!H$4=SOLL!$K$4,'PPC-H'!$H100,IF('3. Ausbildungsjahr'!H$4=SOLL!$L$4,'PPC-K'!$H113,IF(H$4=SOLL!$N$4,"-",IF('3. Ausbildungsjahr'!H$4=SOLL!$M$4,Zielbogen!$H54,"")))))))))))))</f>
        <v>-</v>
      </c>
      <c r="I53" s="77" t="str">
        <f>IF(I$4=SOLL!$B$4,TNBa!$H103,IF('3. Ausbildungsjahr'!I$4=SOLL!$C$4,KSMf!$H89,IF('3. Ausbildungsjahr'!I$4=SOLL!$D$4,TNFs!$H47,IF('3. Ausbildungsjahr'!I$4=SOLL!$E$4,TNBi!$H103,IF('3. Ausbildungsjahr'!I$4=SOLL!$F$4,'TEBa 1&amp;2'!$H103,IF('3. Ausbildungsjahr'!I$4=SOLL!$G$4,'TEBa 3&amp;4'!$H103,IF('3. Ausbildungsjahr'!I$4=SOLL!$H$4,'KSM WA'!$H89,IF('3. Ausbildungsjahr'!I$4=SOLL!$I$4,KSMl!$H54,IF('3. Ausbildungsjahr'!I$4=SOLL!$J$4,#REF!,IF('3. Ausbildungsjahr'!I$4=SOLL!$K$4,'PPC-H'!$H100,IF('3. Ausbildungsjahr'!I$4=SOLL!$L$4,'PPC-K'!$H113,IF(I$4=SOLL!$N$4,"-",IF('3. Ausbildungsjahr'!I$4=SOLL!$M$4,Zielbogen!$H54,"")))))))))))))</f>
        <v>-</v>
      </c>
      <c r="J53" s="77" t="str">
        <f>IF(J$4=SOLL!$B$4,TNBa!$H103,IF('3. Ausbildungsjahr'!J$4=SOLL!$C$4,KSMf!$H89,IF('3. Ausbildungsjahr'!J$4=SOLL!$D$4,TNFs!$H47,IF('3. Ausbildungsjahr'!J$4=SOLL!$E$4,TNBi!$H103,IF('3. Ausbildungsjahr'!J$4=SOLL!$F$4,'TEBa 1&amp;2'!$H103,IF('3. Ausbildungsjahr'!J$4=SOLL!$G$4,'TEBa 3&amp;4'!$H103,IF('3. Ausbildungsjahr'!J$4=SOLL!$H$4,'KSM WA'!$H89,IF('3. Ausbildungsjahr'!J$4=SOLL!$I$4,KSMl!$H54,IF('3. Ausbildungsjahr'!J$4=SOLL!$J$4,#REF!,IF('3. Ausbildungsjahr'!J$4=SOLL!$K$4,'PPC-H'!$H100,IF('3. Ausbildungsjahr'!J$4=SOLL!$L$4,'PPC-K'!$H113,IF(J$4=SOLL!$N$4,"-",IF('3. Ausbildungsjahr'!J$4=SOLL!$M$4,Zielbogen!$H54,"")))))))))))))</f>
        <v>-</v>
      </c>
      <c r="K53" s="77" t="str">
        <f>IF(K$4=SOLL!$B$4,TNBa!$H103,IF('3. Ausbildungsjahr'!K$4=SOLL!$C$4,KSMf!$H89,IF('3. Ausbildungsjahr'!K$4=SOLL!$D$4,TNFs!$H47,IF('3. Ausbildungsjahr'!K$4=SOLL!$E$4,TNBi!$H103,IF('3. Ausbildungsjahr'!K$4=SOLL!$F$4,'TEBa 1&amp;2'!$H103,IF('3. Ausbildungsjahr'!K$4=SOLL!$G$4,'TEBa 3&amp;4'!$H103,IF('3. Ausbildungsjahr'!K$4=SOLL!$H$4,'KSM WA'!$H89,IF('3. Ausbildungsjahr'!K$4=SOLL!$I$4,KSMl!$H54,IF('3. Ausbildungsjahr'!K$4=SOLL!$J$4,#REF!,IF('3. Ausbildungsjahr'!K$4=SOLL!$K$4,'PPC-H'!$H100,IF('3. Ausbildungsjahr'!K$4=SOLL!$L$4,'PPC-K'!$H113,IF(K$4=SOLL!$N$4,"-",IF('3. Ausbildungsjahr'!K$4=SOLL!$M$4,Zielbogen!$H54,"")))))))))))))</f>
        <v>-</v>
      </c>
      <c r="L53" s="12">
        <f>SUM('Hilfsblatt 3. AJ'!C53,'Hilfsblatt 3. AJ'!E53,'Hilfsblatt 3. AJ'!G53,'Hilfsblatt 3. AJ'!I53,'Hilfsblatt 3. AJ'!K53,'Hilfsblatt 3. AJ'!M53,'Hilfsblatt 3. AJ'!O53,'Hilfsblatt 3. AJ'!Q53,'Hilfsblatt 3. AJ'!S53,'Hilfsblatt 3. AJ'!U53)</f>
        <v>0</v>
      </c>
      <c r="M53" s="11" t="e">
        <f>('Hilfsblatt 3. AJ'!B53*'Hilfsblatt 3. AJ'!C53+'Hilfsblatt 3. AJ'!D53*'Hilfsblatt 3. AJ'!E53+'Hilfsblatt 3. AJ'!F53*'Hilfsblatt 3. AJ'!G53+'Hilfsblatt 3. AJ'!H53*'Hilfsblatt 3. AJ'!I53+'Hilfsblatt 3. AJ'!J53*'Hilfsblatt 3. AJ'!K53+'Hilfsblatt 3. AJ'!L53*'Hilfsblatt 3. AJ'!M53+'Hilfsblatt 3. AJ'!N53*'Hilfsblatt 3. AJ'!O53+'Hilfsblatt 3. AJ'!P53*'Hilfsblatt 3. AJ'!Q53+'Hilfsblatt 3. AJ'!R53*'Hilfsblatt 3. AJ'!S53+'Hilfsblatt 3. AJ'!T53*'Hilfsblatt 3. AJ'!U53)/L53</f>
        <v>#DIV/0!</v>
      </c>
    </row>
    <row r="54" spans="1:13" x14ac:dyDescent="0.25">
      <c r="A54" s="170" t="s">
        <v>15</v>
      </c>
      <c r="B54" s="77" t="str">
        <f>IF(B$4=SOLL!$B$4,TNBa!$H104,IF('3. Ausbildungsjahr'!B$4=SOLL!$C$4,KSMf!$H90,IF('3. Ausbildungsjahr'!B$4=SOLL!$D$4,TNFs!$H46,IF('3. Ausbildungsjahr'!B$4=SOLL!$E$4,TNBi!$H104,IF('3. Ausbildungsjahr'!B$4=SOLL!$F$4,'TEBa 1&amp;2'!$H104,IF('3. Ausbildungsjahr'!B$4=SOLL!$G$4,'TEBa 3&amp;4'!$H104,IF('3. Ausbildungsjahr'!B$4=SOLL!$H$4,'KSM WA'!$H90,IF('3. Ausbildungsjahr'!B$4=SOLL!$I$4,KSMl!$H55,IF('3. Ausbildungsjahr'!B$4=SOLL!$J$4,#REF!,IF('3. Ausbildungsjahr'!B$4=SOLL!$K$4,'PPC-H'!$H101,IF('3. Ausbildungsjahr'!B$4=SOLL!$L$4,'PPC-K'!$H114,IF(B$4=SOLL!$N$4,"-",IF('3. Ausbildungsjahr'!B$4=SOLL!$M$4,Zielbogen!$H55,"")))))))))))))</f>
        <v>-</v>
      </c>
      <c r="C54" s="77" t="str">
        <f>IF(C$4=SOLL!$B$4,TNBa!$H104,IF('3. Ausbildungsjahr'!C$4=SOLL!$C$4,KSMf!$H90,IF('3. Ausbildungsjahr'!C$4=SOLL!$D$4,TNFs!$H46,IF('3. Ausbildungsjahr'!C$4=SOLL!$E$4,TNBi!$H104,IF('3. Ausbildungsjahr'!C$4=SOLL!$F$4,'TEBa 1&amp;2'!$H104,IF('3. Ausbildungsjahr'!C$4=SOLL!$G$4,'TEBa 3&amp;4'!$H104,IF('3. Ausbildungsjahr'!C$4=SOLL!$H$4,'KSM WA'!$H90,IF('3. Ausbildungsjahr'!C$4=SOLL!$I$4,KSMl!$H55,IF('3. Ausbildungsjahr'!C$4=SOLL!$J$4,#REF!,IF('3. Ausbildungsjahr'!C$4=SOLL!$K$4,'PPC-H'!$H101,IF('3. Ausbildungsjahr'!C$4=SOLL!$L$4,'PPC-K'!$H114,IF(C$4=SOLL!$N$4,"-",IF('3. Ausbildungsjahr'!C$4=SOLL!$M$4,Zielbogen!$H55,"")))))))))))))</f>
        <v>-</v>
      </c>
      <c r="D54" s="77" t="str">
        <f>IF(D$4=SOLL!$B$4,TNBa!$H104,IF('3. Ausbildungsjahr'!D$4=SOLL!$C$4,KSMf!$H90,IF('3. Ausbildungsjahr'!D$4=SOLL!$D$4,TNFs!$H46,IF('3. Ausbildungsjahr'!D$4=SOLL!$E$4,TNBi!$H104,IF('3. Ausbildungsjahr'!D$4=SOLL!$F$4,'TEBa 1&amp;2'!$H104,IF('3. Ausbildungsjahr'!D$4=SOLL!$G$4,'TEBa 3&amp;4'!$H104,IF('3. Ausbildungsjahr'!D$4=SOLL!$H$4,'KSM WA'!$H90,IF('3. Ausbildungsjahr'!D$4=SOLL!$I$4,KSMl!$H55,IF('3. Ausbildungsjahr'!D$4=SOLL!$J$4,#REF!,IF('3. Ausbildungsjahr'!D$4=SOLL!$K$4,'PPC-H'!$H101,IF('3. Ausbildungsjahr'!D$4=SOLL!$L$4,'PPC-K'!$H114,IF(D$4=SOLL!$N$4,"-",IF('3. Ausbildungsjahr'!D$4=SOLL!$M$4,Zielbogen!$H55,"")))))))))))))</f>
        <v>-</v>
      </c>
      <c r="E54" s="77" t="str">
        <f>IF(E$4=SOLL!$B$4,TNBa!$H104,IF('3. Ausbildungsjahr'!E$4=SOLL!$C$4,KSMf!$H90,IF('3. Ausbildungsjahr'!E$4=SOLL!$D$4,TNFs!$H46,IF('3. Ausbildungsjahr'!E$4=SOLL!$E$4,TNBi!$H104,IF('3. Ausbildungsjahr'!E$4=SOLL!$F$4,'TEBa 1&amp;2'!$H104,IF('3. Ausbildungsjahr'!E$4=SOLL!$G$4,'TEBa 3&amp;4'!$H104,IF('3. Ausbildungsjahr'!E$4=SOLL!$H$4,'KSM WA'!$H90,IF('3. Ausbildungsjahr'!E$4=SOLL!$I$4,KSMl!$H55,IF('3. Ausbildungsjahr'!E$4=SOLL!$J$4,#REF!,IF('3. Ausbildungsjahr'!E$4=SOLL!$K$4,'PPC-H'!$H101,IF('3. Ausbildungsjahr'!E$4=SOLL!$L$4,'PPC-K'!$H114,IF(E$4=SOLL!$N$4,"-",IF('3. Ausbildungsjahr'!E$4=SOLL!$M$4,Zielbogen!$H55,"")))))))))))))</f>
        <v>-</v>
      </c>
      <c r="F54" s="77" t="str">
        <f>IF(F$4=SOLL!$B$4,TNBa!$H104,IF('3. Ausbildungsjahr'!F$4=SOLL!$C$4,KSMf!$H90,IF('3. Ausbildungsjahr'!F$4=SOLL!$D$4,TNFs!$H46,IF('3. Ausbildungsjahr'!F$4=SOLL!$E$4,TNBi!$H104,IF('3. Ausbildungsjahr'!F$4=SOLL!$F$4,'TEBa 1&amp;2'!$H104,IF('3. Ausbildungsjahr'!F$4=SOLL!$G$4,'TEBa 3&amp;4'!$H104,IF('3. Ausbildungsjahr'!F$4=SOLL!$H$4,'KSM WA'!$H90,IF('3. Ausbildungsjahr'!F$4=SOLL!$I$4,KSMl!$H55,IF('3. Ausbildungsjahr'!F$4=SOLL!$J$4,#REF!,IF('3. Ausbildungsjahr'!F$4=SOLL!$K$4,'PPC-H'!$H101,IF('3. Ausbildungsjahr'!F$4=SOLL!$L$4,'PPC-K'!$H114,IF(F$4=SOLL!$N$4,"-",IF('3. Ausbildungsjahr'!F$4=SOLL!$M$4,Zielbogen!$H55,"")))))))))))))</f>
        <v>-</v>
      </c>
      <c r="G54" s="77" t="str">
        <f>IF(G$4=SOLL!$B$4,TNBa!$H104,IF('3. Ausbildungsjahr'!G$4=SOLL!$C$4,KSMf!$H90,IF('3. Ausbildungsjahr'!G$4=SOLL!$D$4,TNFs!$H46,IF('3. Ausbildungsjahr'!G$4=SOLL!$E$4,TNBi!$H104,IF('3. Ausbildungsjahr'!G$4=SOLL!$F$4,'TEBa 1&amp;2'!$H104,IF('3. Ausbildungsjahr'!G$4=SOLL!$G$4,'TEBa 3&amp;4'!$H104,IF('3. Ausbildungsjahr'!G$4=SOLL!$H$4,'KSM WA'!$H90,IF('3. Ausbildungsjahr'!G$4=SOLL!$I$4,KSMl!$H55,IF('3. Ausbildungsjahr'!G$4=SOLL!$J$4,#REF!,IF('3. Ausbildungsjahr'!G$4=SOLL!$K$4,'PPC-H'!$H101,IF('3. Ausbildungsjahr'!G$4=SOLL!$L$4,'PPC-K'!$H114,IF(G$4=SOLL!$N$4,"-",IF('3. Ausbildungsjahr'!G$4=SOLL!$M$4,Zielbogen!$H55,"")))))))))))))</f>
        <v>-</v>
      </c>
      <c r="H54" s="77" t="str">
        <f>IF(H$4=SOLL!$B$4,TNBa!$H104,IF('3. Ausbildungsjahr'!H$4=SOLL!$C$4,KSMf!$H90,IF('3. Ausbildungsjahr'!H$4=SOLL!$D$4,TNFs!$H46,IF('3. Ausbildungsjahr'!H$4=SOLL!$E$4,TNBi!$H104,IF('3. Ausbildungsjahr'!H$4=SOLL!$F$4,'TEBa 1&amp;2'!$H104,IF('3. Ausbildungsjahr'!H$4=SOLL!$G$4,'TEBa 3&amp;4'!$H104,IF('3. Ausbildungsjahr'!H$4=SOLL!$H$4,'KSM WA'!$H90,IF('3. Ausbildungsjahr'!H$4=SOLL!$I$4,KSMl!$H55,IF('3. Ausbildungsjahr'!H$4=SOLL!$J$4,#REF!,IF('3. Ausbildungsjahr'!H$4=SOLL!$K$4,'PPC-H'!$H101,IF('3. Ausbildungsjahr'!H$4=SOLL!$L$4,'PPC-K'!$H114,IF(H$4=SOLL!$N$4,"-",IF('3. Ausbildungsjahr'!H$4=SOLL!$M$4,Zielbogen!$H55,"")))))))))))))</f>
        <v>-</v>
      </c>
      <c r="I54" s="77" t="str">
        <f>IF(I$4=SOLL!$B$4,TNBa!$H104,IF('3. Ausbildungsjahr'!I$4=SOLL!$C$4,KSMf!$H90,IF('3. Ausbildungsjahr'!I$4=SOLL!$D$4,TNFs!$H46,IF('3. Ausbildungsjahr'!I$4=SOLL!$E$4,TNBi!$H104,IF('3. Ausbildungsjahr'!I$4=SOLL!$F$4,'TEBa 1&amp;2'!$H104,IF('3. Ausbildungsjahr'!I$4=SOLL!$G$4,'TEBa 3&amp;4'!$H104,IF('3. Ausbildungsjahr'!I$4=SOLL!$H$4,'KSM WA'!$H90,IF('3. Ausbildungsjahr'!I$4=SOLL!$I$4,KSMl!$H55,IF('3. Ausbildungsjahr'!I$4=SOLL!$J$4,#REF!,IF('3. Ausbildungsjahr'!I$4=SOLL!$K$4,'PPC-H'!$H101,IF('3. Ausbildungsjahr'!I$4=SOLL!$L$4,'PPC-K'!$H114,IF(I$4=SOLL!$N$4,"-",IF('3. Ausbildungsjahr'!I$4=SOLL!$M$4,Zielbogen!$H55,"")))))))))))))</f>
        <v>-</v>
      </c>
      <c r="J54" s="77" t="str">
        <f>IF(J$4=SOLL!$B$4,TNBa!$H104,IF('3. Ausbildungsjahr'!J$4=SOLL!$C$4,KSMf!$H90,IF('3. Ausbildungsjahr'!J$4=SOLL!$D$4,TNFs!$H46,IF('3. Ausbildungsjahr'!J$4=SOLL!$E$4,TNBi!$H104,IF('3. Ausbildungsjahr'!J$4=SOLL!$F$4,'TEBa 1&amp;2'!$H104,IF('3. Ausbildungsjahr'!J$4=SOLL!$G$4,'TEBa 3&amp;4'!$H104,IF('3. Ausbildungsjahr'!J$4=SOLL!$H$4,'KSM WA'!$H90,IF('3. Ausbildungsjahr'!J$4=SOLL!$I$4,KSMl!$H55,IF('3. Ausbildungsjahr'!J$4=SOLL!$J$4,#REF!,IF('3. Ausbildungsjahr'!J$4=SOLL!$K$4,'PPC-H'!$H101,IF('3. Ausbildungsjahr'!J$4=SOLL!$L$4,'PPC-K'!$H114,IF(J$4=SOLL!$N$4,"-",IF('3. Ausbildungsjahr'!J$4=SOLL!$M$4,Zielbogen!$H55,"")))))))))))))</f>
        <v>-</v>
      </c>
      <c r="K54" s="77" t="str">
        <f>IF(K$4=SOLL!$B$4,TNBa!$H104,IF('3. Ausbildungsjahr'!K$4=SOLL!$C$4,KSMf!$H90,IF('3. Ausbildungsjahr'!K$4=SOLL!$D$4,TNFs!$H46,IF('3. Ausbildungsjahr'!K$4=SOLL!$E$4,TNBi!$H104,IF('3. Ausbildungsjahr'!K$4=SOLL!$F$4,'TEBa 1&amp;2'!$H104,IF('3. Ausbildungsjahr'!K$4=SOLL!$G$4,'TEBa 3&amp;4'!$H104,IF('3. Ausbildungsjahr'!K$4=SOLL!$H$4,'KSM WA'!$H90,IF('3. Ausbildungsjahr'!K$4=SOLL!$I$4,KSMl!$H55,IF('3. Ausbildungsjahr'!K$4=SOLL!$J$4,#REF!,IF('3. Ausbildungsjahr'!K$4=SOLL!$K$4,'PPC-H'!$H101,IF('3. Ausbildungsjahr'!K$4=SOLL!$L$4,'PPC-K'!$H114,IF(K$4=SOLL!$N$4,"-",IF('3. Ausbildungsjahr'!K$4=SOLL!$M$4,Zielbogen!$H55,"")))))))))))))</f>
        <v>-</v>
      </c>
      <c r="L54" s="12">
        <f>SUM('Hilfsblatt 3. AJ'!C54,'Hilfsblatt 3. AJ'!E54,'Hilfsblatt 3. AJ'!G54,'Hilfsblatt 3. AJ'!I54,'Hilfsblatt 3. AJ'!K54,'Hilfsblatt 3. AJ'!M54,'Hilfsblatt 3. AJ'!O54,'Hilfsblatt 3. AJ'!Q54,'Hilfsblatt 3. AJ'!S54,'Hilfsblatt 3. AJ'!U54)</f>
        <v>0</v>
      </c>
      <c r="M54" s="11" t="e">
        <f>('Hilfsblatt 3. AJ'!B54*'Hilfsblatt 3. AJ'!C54+'Hilfsblatt 3. AJ'!D54*'Hilfsblatt 3. AJ'!E54+'Hilfsblatt 3. AJ'!F54*'Hilfsblatt 3. AJ'!G54+'Hilfsblatt 3. AJ'!H54*'Hilfsblatt 3. AJ'!I54+'Hilfsblatt 3. AJ'!J54*'Hilfsblatt 3. AJ'!K54+'Hilfsblatt 3. AJ'!L54*'Hilfsblatt 3. AJ'!M54+'Hilfsblatt 3. AJ'!N54*'Hilfsblatt 3. AJ'!O54+'Hilfsblatt 3. AJ'!P54*'Hilfsblatt 3. AJ'!Q54+'Hilfsblatt 3. AJ'!R54*'Hilfsblatt 3. AJ'!S54+'Hilfsblatt 3. AJ'!T54*'Hilfsblatt 3. AJ'!U54)/L54</f>
        <v>#DIV/0!</v>
      </c>
    </row>
    <row r="55" spans="1:13" x14ac:dyDescent="0.25">
      <c r="A55" s="167" t="s">
        <v>16</v>
      </c>
      <c r="B55" s="77" t="str">
        <f>IF(B$4=SOLL!$B$4,TNBa!$H105,IF('3. Ausbildungsjahr'!B$4=SOLL!$C$4,KSMf!$H91,IF('3. Ausbildungsjahr'!B$4=SOLL!$D$4,SOLL!$D$52,IF('3. Ausbildungsjahr'!B$4=SOLL!$E$4,TNBi!$H105,IF('3. Ausbildungsjahr'!B$4=SOLL!$F$4,'TEBa 1&amp;2'!$H105,IF('3. Ausbildungsjahr'!B$4=SOLL!$G$4,'TEBa 3&amp;4'!$H105,IF('3. Ausbildungsjahr'!B$4=SOLL!$H$4,'KSM WA'!$H91,IF('3. Ausbildungsjahr'!B$4=SOLL!$I$4,KSMl!$H56,IF('3. Ausbildungsjahr'!B$4=SOLL!$J$4,#REF!,IF('3. Ausbildungsjahr'!B$4=SOLL!$K$4,'PPC-H'!$H102,IF('3. Ausbildungsjahr'!B$4=SOLL!$L$4,'PPC-K'!$H115,IF(B$4=SOLL!$N$4,"-",IF('3. Ausbildungsjahr'!B$4=SOLL!$M$4,Zielbogen!$H56,"")))))))))))))</f>
        <v>-</v>
      </c>
      <c r="C55" s="77" t="str">
        <f>IF(C$4=SOLL!$B$4,TNBa!$H105,IF('3. Ausbildungsjahr'!C$4=SOLL!$C$4,KSMf!$H91,IF('3. Ausbildungsjahr'!C$4=SOLL!$D$4,SOLL!$D$52,IF('3. Ausbildungsjahr'!C$4=SOLL!$E$4,TNBi!$H105,IF('3. Ausbildungsjahr'!C$4=SOLL!$F$4,'TEBa 1&amp;2'!$H105,IF('3. Ausbildungsjahr'!C$4=SOLL!$G$4,'TEBa 3&amp;4'!$H105,IF('3. Ausbildungsjahr'!C$4=SOLL!$H$4,'KSM WA'!$H91,IF('3. Ausbildungsjahr'!C$4=SOLL!$I$4,KSMl!$H56,IF('3. Ausbildungsjahr'!C$4=SOLL!$J$4,#REF!,IF('3. Ausbildungsjahr'!C$4=SOLL!$K$4,'PPC-H'!$H102,IF('3. Ausbildungsjahr'!C$4=SOLL!$L$4,'PPC-K'!$H115,IF(C$4=SOLL!$N$4,"-",IF('3. Ausbildungsjahr'!C$4=SOLL!$M$4,Zielbogen!$H56,"")))))))))))))</f>
        <v>-</v>
      </c>
      <c r="D55" s="77" t="str">
        <f>IF(D$4=SOLL!$B$4,TNBa!$H105,IF('3. Ausbildungsjahr'!D$4=SOLL!$C$4,KSMf!$H91,IF('3. Ausbildungsjahr'!D$4=SOLL!$D$4,SOLL!$D$52,IF('3. Ausbildungsjahr'!D$4=SOLL!$E$4,TNBi!$H105,IF('3. Ausbildungsjahr'!D$4=SOLL!$F$4,'TEBa 1&amp;2'!$H105,IF('3. Ausbildungsjahr'!D$4=SOLL!$G$4,'TEBa 3&amp;4'!$H105,IF('3. Ausbildungsjahr'!D$4=SOLL!$H$4,'KSM WA'!$H91,IF('3. Ausbildungsjahr'!D$4=SOLL!$I$4,KSMl!$H56,IF('3. Ausbildungsjahr'!D$4=SOLL!$J$4,#REF!,IF('3. Ausbildungsjahr'!D$4=SOLL!$K$4,'PPC-H'!$H102,IF('3. Ausbildungsjahr'!D$4=SOLL!$L$4,'PPC-K'!$H115,IF(D$4=SOLL!$N$4,"-",IF('3. Ausbildungsjahr'!D$4=SOLL!$M$4,Zielbogen!$H56,"")))))))))))))</f>
        <v>-</v>
      </c>
      <c r="E55" s="77" t="str">
        <f>IF(E$4=SOLL!$B$4,TNBa!$H105,IF('3. Ausbildungsjahr'!E$4=SOLL!$C$4,KSMf!$H91,IF('3. Ausbildungsjahr'!E$4=SOLL!$D$4,SOLL!$D$52,IF('3. Ausbildungsjahr'!E$4=SOLL!$E$4,TNBi!$H105,IF('3. Ausbildungsjahr'!E$4=SOLL!$F$4,'TEBa 1&amp;2'!$H105,IF('3. Ausbildungsjahr'!E$4=SOLL!$G$4,'TEBa 3&amp;4'!$H105,IF('3. Ausbildungsjahr'!E$4=SOLL!$H$4,'KSM WA'!$H91,IF('3. Ausbildungsjahr'!E$4=SOLL!$I$4,KSMl!$H56,IF('3. Ausbildungsjahr'!E$4=SOLL!$J$4,#REF!,IF('3. Ausbildungsjahr'!E$4=SOLL!$K$4,'PPC-H'!$H102,IF('3. Ausbildungsjahr'!E$4=SOLL!$L$4,'PPC-K'!$H115,IF(E$4=SOLL!$N$4,"-",IF('3. Ausbildungsjahr'!E$4=SOLL!$M$4,Zielbogen!$H56,"")))))))))))))</f>
        <v>-</v>
      </c>
      <c r="F55" s="77" t="str">
        <f>IF(F$4=SOLL!$B$4,TNBa!$H105,IF('3. Ausbildungsjahr'!F$4=SOLL!$C$4,KSMf!$H91,IF('3. Ausbildungsjahr'!F$4=SOLL!$D$4,SOLL!$D$52,IF('3. Ausbildungsjahr'!F$4=SOLL!$E$4,TNBi!$H105,IF('3. Ausbildungsjahr'!F$4=SOLL!$F$4,'TEBa 1&amp;2'!$H105,IF('3. Ausbildungsjahr'!F$4=SOLL!$G$4,'TEBa 3&amp;4'!$H105,IF('3. Ausbildungsjahr'!F$4=SOLL!$H$4,'KSM WA'!$H91,IF('3. Ausbildungsjahr'!F$4=SOLL!$I$4,KSMl!$H56,IF('3. Ausbildungsjahr'!F$4=SOLL!$J$4,#REF!,IF('3. Ausbildungsjahr'!F$4=SOLL!$K$4,'PPC-H'!$H102,IF('3. Ausbildungsjahr'!F$4=SOLL!$L$4,'PPC-K'!$H115,IF(F$4=SOLL!$N$4,"-",IF('3. Ausbildungsjahr'!F$4=SOLL!$M$4,Zielbogen!$H56,"")))))))))))))</f>
        <v>-</v>
      </c>
      <c r="G55" s="77" t="str">
        <f>IF(G$4=SOLL!$B$4,TNBa!$H105,IF('3. Ausbildungsjahr'!G$4=SOLL!$C$4,KSMf!$H91,IF('3. Ausbildungsjahr'!G$4=SOLL!$D$4,SOLL!$D$52,IF('3. Ausbildungsjahr'!G$4=SOLL!$E$4,TNBi!$H105,IF('3. Ausbildungsjahr'!G$4=SOLL!$F$4,'TEBa 1&amp;2'!$H105,IF('3. Ausbildungsjahr'!G$4=SOLL!$G$4,'TEBa 3&amp;4'!$H105,IF('3. Ausbildungsjahr'!G$4=SOLL!$H$4,'KSM WA'!$H91,IF('3. Ausbildungsjahr'!G$4=SOLL!$I$4,KSMl!$H56,IF('3. Ausbildungsjahr'!G$4=SOLL!$J$4,#REF!,IF('3. Ausbildungsjahr'!G$4=SOLL!$K$4,'PPC-H'!$H102,IF('3. Ausbildungsjahr'!G$4=SOLL!$L$4,'PPC-K'!$H115,IF(G$4=SOLL!$N$4,"-",IF('3. Ausbildungsjahr'!G$4=SOLL!$M$4,Zielbogen!$H56,"")))))))))))))</f>
        <v>-</v>
      </c>
      <c r="H55" s="77" t="str">
        <f>IF(H$4=SOLL!$B$4,TNBa!$H105,IF('3. Ausbildungsjahr'!H$4=SOLL!$C$4,KSMf!$H91,IF('3. Ausbildungsjahr'!H$4=SOLL!$D$4,SOLL!$D$52,IF('3. Ausbildungsjahr'!H$4=SOLL!$E$4,TNBi!$H105,IF('3. Ausbildungsjahr'!H$4=SOLL!$F$4,'TEBa 1&amp;2'!$H105,IF('3. Ausbildungsjahr'!H$4=SOLL!$G$4,'TEBa 3&amp;4'!$H105,IF('3. Ausbildungsjahr'!H$4=SOLL!$H$4,'KSM WA'!$H91,IF('3. Ausbildungsjahr'!H$4=SOLL!$I$4,KSMl!$H56,IF('3. Ausbildungsjahr'!H$4=SOLL!$J$4,#REF!,IF('3. Ausbildungsjahr'!H$4=SOLL!$K$4,'PPC-H'!$H102,IF('3. Ausbildungsjahr'!H$4=SOLL!$L$4,'PPC-K'!$H115,IF(H$4=SOLL!$N$4,"-",IF('3. Ausbildungsjahr'!H$4=SOLL!$M$4,Zielbogen!$H56,"")))))))))))))</f>
        <v>-</v>
      </c>
      <c r="I55" s="77" t="str">
        <f>IF(I$4=SOLL!$B$4,TNBa!$H105,IF('3. Ausbildungsjahr'!I$4=SOLL!$C$4,KSMf!$H91,IF('3. Ausbildungsjahr'!I$4=SOLL!$D$4,SOLL!$D$52,IF('3. Ausbildungsjahr'!I$4=SOLL!$E$4,TNBi!$H105,IF('3. Ausbildungsjahr'!I$4=SOLL!$F$4,'TEBa 1&amp;2'!$H105,IF('3. Ausbildungsjahr'!I$4=SOLL!$G$4,'TEBa 3&amp;4'!$H105,IF('3. Ausbildungsjahr'!I$4=SOLL!$H$4,'KSM WA'!$H91,IF('3. Ausbildungsjahr'!I$4=SOLL!$I$4,KSMl!$H56,IF('3. Ausbildungsjahr'!I$4=SOLL!$J$4,#REF!,IF('3. Ausbildungsjahr'!I$4=SOLL!$K$4,'PPC-H'!$H102,IF('3. Ausbildungsjahr'!I$4=SOLL!$L$4,'PPC-K'!$H115,IF(I$4=SOLL!$N$4,"-",IF('3. Ausbildungsjahr'!I$4=SOLL!$M$4,Zielbogen!$H56,"")))))))))))))</f>
        <v>-</v>
      </c>
      <c r="J55" s="77" t="str">
        <f>IF(J$4=SOLL!$B$4,TNBa!$H105,IF('3. Ausbildungsjahr'!J$4=SOLL!$C$4,KSMf!$H91,IF('3. Ausbildungsjahr'!J$4=SOLL!$D$4,SOLL!$D$52,IF('3. Ausbildungsjahr'!J$4=SOLL!$E$4,TNBi!$H105,IF('3. Ausbildungsjahr'!J$4=SOLL!$F$4,'TEBa 1&amp;2'!$H105,IF('3. Ausbildungsjahr'!J$4=SOLL!$G$4,'TEBa 3&amp;4'!$H105,IF('3. Ausbildungsjahr'!J$4=SOLL!$H$4,'KSM WA'!$H91,IF('3. Ausbildungsjahr'!J$4=SOLL!$I$4,KSMl!$H56,IF('3. Ausbildungsjahr'!J$4=SOLL!$J$4,#REF!,IF('3. Ausbildungsjahr'!J$4=SOLL!$K$4,'PPC-H'!$H102,IF('3. Ausbildungsjahr'!J$4=SOLL!$L$4,'PPC-K'!$H115,IF(J$4=SOLL!$N$4,"-",IF('3. Ausbildungsjahr'!J$4=SOLL!$M$4,Zielbogen!$H56,"")))))))))))))</f>
        <v>-</v>
      </c>
      <c r="K55" s="77" t="str">
        <f>IF(K$4=SOLL!$B$4,TNBa!$H105,IF('3. Ausbildungsjahr'!K$4=SOLL!$C$4,KSMf!$H91,IF('3. Ausbildungsjahr'!K$4=SOLL!$D$4,SOLL!$D$52,IF('3. Ausbildungsjahr'!K$4=SOLL!$E$4,TNBi!$H105,IF('3. Ausbildungsjahr'!K$4=SOLL!$F$4,'TEBa 1&amp;2'!$H105,IF('3. Ausbildungsjahr'!K$4=SOLL!$G$4,'TEBa 3&amp;4'!$H105,IF('3. Ausbildungsjahr'!K$4=SOLL!$H$4,'KSM WA'!$H91,IF('3. Ausbildungsjahr'!K$4=SOLL!$I$4,KSMl!$H56,IF('3. Ausbildungsjahr'!K$4=SOLL!$J$4,#REF!,IF('3. Ausbildungsjahr'!K$4=SOLL!$K$4,'PPC-H'!$H102,IF('3. Ausbildungsjahr'!K$4=SOLL!$L$4,'PPC-K'!$H115,IF(K$4=SOLL!$N$4,"-",IF('3. Ausbildungsjahr'!K$4=SOLL!$M$4,Zielbogen!$H56,"")))))))))))))</f>
        <v>-</v>
      </c>
      <c r="L55" s="12">
        <f>SUM('Hilfsblatt 3. AJ'!C55,'Hilfsblatt 3. AJ'!E55,'Hilfsblatt 3. AJ'!G55,'Hilfsblatt 3. AJ'!I55,'Hilfsblatt 3. AJ'!K55,'Hilfsblatt 3. AJ'!M55,'Hilfsblatt 3. AJ'!O55,'Hilfsblatt 3. AJ'!Q55,'Hilfsblatt 3. AJ'!S55,'Hilfsblatt 3. AJ'!U55)</f>
        <v>0</v>
      </c>
      <c r="M55" s="11" t="e">
        <f>('Hilfsblatt 3. AJ'!B55*'Hilfsblatt 3. AJ'!C55+'Hilfsblatt 3. AJ'!D55*'Hilfsblatt 3. AJ'!E55+'Hilfsblatt 3. AJ'!F55*'Hilfsblatt 3. AJ'!G55+'Hilfsblatt 3. AJ'!H55*'Hilfsblatt 3. AJ'!I55+'Hilfsblatt 3. AJ'!J55*'Hilfsblatt 3. AJ'!K55+'Hilfsblatt 3. AJ'!L55*'Hilfsblatt 3. AJ'!M55+'Hilfsblatt 3. AJ'!N55*'Hilfsblatt 3. AJ'!O55+'Hilfsblatt 3. AJ'!P55*'Hilfsblatt 3. AJ'!Q55+'Hilfsblatt 3. AJ'!R55*'Hilfsblatt 3. AJ'!S55+'Hilfsblatt 3. AJ'!T55*'Hilfsblatt 3. AJ'!U55)/L55</f>
        <v>#DIV/0!</v>
      </c>
    </row>
    <row r="56" spans="1:13" x14ac:dyDescent="0.25">
      <c r="A56" s="167" t="s">
        <v>17</v>
      </c>
      <c r="B56" s="77" t="str">
        <f>IF(B$4=SOLL!$B$4,TNBa!$H106,IF('3. Ausbildungsjahr'!B$4=SOLL!$C$4,KSMf!$H92,IF('3. Ausbildungsjahr'!B$4=SOLL!$D$4,SOLL!$D$52,IF('3. Ausbildungsjahr'!B$4=SOLL!$E$4,TNBi!$H106,IF('3. Ausbildungsjahr'!B$4=SOLL!$F$4,'TEBa 1&amp;2'!$H106,IF('3. Ausbildungsjahr'!B$4=SOLL!$G$4,'TEBa 3&amp;4'!$H106,IF('3. Ausbildungsjahr'!B$4=SOLL!$H$4,'KSM WA'!$H92,IF('3. Ausbildungsjahr'!B$4=SOLL!$I$4,KSMl!$H57,IF('3. Ausbildungsjahr'!B$4=SOLL!$J$4,#REF!,IF('3. Ausbildungsjahr'!B$4=SOLL!$K$4,'PPC-H'!$H103,IF('3. Ausbildungsjahr'!B$4=SOLL!$L$4,'PPC-K'!$H116,IF(B$4=SOLL!$N$4,"-",IF('3. Ausbildungsjahr'!B$4=SOLL!$M$4,Zielbogen!$H57,"")))))))))))))</f>
        <v>-</v>
      </c>
      <c r="C56" s="77" t="str">
        <f>IF(C$4=SOLL!$B$4,TNBa!$H106,IF('3. Ausbildungsjahr'!C$4=SOLL!$C$4,KSMf!$H92,IF('3. Ausbildungsjahr'!C$4=SOLL!$D$4,SOLL!$D$52,IF('3. Ausbildungsjahr'!C$4=SOLL!$E$4,TNBi!$H106,IF('3. Ausbildungsjahr'!C$4=SOLL!$F$4,'TEBa 1&amp;2'!$H106,IF('3. Ausbildungsjahr'!C$4=SOLL!$G$4,'TEBa 3&amp;4'!$H106,IF('3. Ausbildungsjahr'!C$4=SOLL!$H$4,'KSM WA'!$H92,IF('3. Ausbildungsjahr'!C$4=SOLL!$I$4,KSMl!$H57,IF('3. Ausbildungsjahr'!C$4=SOLL!$J$4,#REF!,IF('3. Ausbildungsjahr'!C$4=SOLL!$K$4,'PPC-H'!$H103,IF('3. Ausbildungsjahr'!C$4=SOLL!$L$4,'PPC-K'!$H116,IF(C$4=SOLL!$N$4,"-",IF('3. Ausbildungsjahr'!C$4=SOLL!$M$4,Zielbogen!$H57,"")))))))))))))</f>
        <v>-</v>
      </c>
      <c r="D56" s="77" t="str">
        <f>IF(D$4=SOLL!$B$4,TNBa!$H106,IF('3. Ausbildungsjahr'!D$4=SOLL!$C$4,KSMf!$H92,IF('3. Ausbildungsjahr'!D$4=SOLL!$D$4,SOLL!$D$52,IF('3. Ausbildungsjahr'!D$4=SOLL!$E$4,TNBi!$H106,IF('3. Ausbildungsjahr'!D$4=SOLL!$F$4,'TEBa 1&amp;2'!$H106,IF('3. Ausbildungsjahr'!D$4=SOLL!$G$4,'TEBa 3&amp;4'!$H106,IF('3. Ausbildungsjahr'!D$4=SOLL!$H$4,'KSM WA'!$H92,IF('3. Ausbildungsjahr'!D$4=SOLL!$I$4,KSMl!$H57,IF('3. Ausbildungsjahr'!D$4=SOLL!$J$4,#REF!,IF('3. Ausbildungsjahr'!D$4=SOLL!$K$4,'PPC-H'!$H103,IF('3. Ausbildungsjahr'!D$4=SOLL!$L$4,'PPC-K'!$H116,IF(D$4=SOLL!$N$4,"-",IF('3. Ausbildungsjahr'!D$4=SOLL!$M$4,Zielbogen!$H57,"")))))))))))))</f>
        <v>-</v>
      </c>
      <c r="E56" s="77" t="str">
        <f>IF(E$4=SOLL!$B$4,TNBa!$H106,IF('3. Ausbildungsjahr'!E$4=SOLL!$C$4,KSMf!$H92,IF('3. Ausbildungsjahr'!E$4=SOLL!$D$4,SOLL!$D$52,IF('3. Ausbildungsjahr'!E$4=SOLL!$E$4,TNBi!$H106,IF('3. Ausbildungsjahr'!E$4=SOLL!$F$4,'TEBa 1&amp;2'!$H106,IF('3. Ausbildungsjahr'!E$4=SOLL!$G$4,'TEBa 3&amp;4'!$H106,IF('3. Ausbildungsjahr'!E$4=SOLL!$H$4,'KSM WA'!$H92,IF('3. Ausbildungsjahr'!E$4=SOLL!$I$4,KSMl!$H57,IF('3. Ausbildungsjahr'!E$4=SOLL!$J$4,#REF!,IF('3. Ausbildungsjahr'!E$4=SOLL!$K$4,'PPC-H'!$H103,IF('3. Ausbildungsjahr'!E$4=SOLL!$L$4,'PPC-K'!$H116,IF(E$4=SOLL!$N$4,"-",IF('3. Ausbildungsjahr'!E$4=SOLL!$M$4,Zielbogen!$H57,"")))))))))))))</f>
        <v>-</v>
      </c>
      <c r="F56" s="77" t="str">
        <f>IF(F$4=SOLL!$B$4,TNBa!$H106,IF('3. Ausbildungsjahr'!F$4=SOLL!$C$4,KSMf!$H92,IF('3. Ausbildungsjahr'!F$4=SOLL!$D$4,SOLL!$D$52,IF('3. Ausbildungsjahr'!F$4=SOLL!$E$4,TNBi!$H106,IF('3. Ausbildungsjahr'!F$4=SOLL!$F$4,'TEBa 1&amp;2'!$H106,IF('3. Ausbildungsjahr'!F$4=SOLL!$G$4,'TEBa 3&amp;4'!$H106,IF('3. Ausbildungsjahr'!F$4=SOLL!$H$4,'KSM WA'!$H92,IF('3. Ausbildungsjahr'!F$4=SOLL!$I$4,KSMl!$H57,IF('3. Ausbildungsjahr'!F$4=SOLL!$J$4,#REF!,IF('3. Ausbildungsjahr'!F$4=SOLL!$K$4,'PPC-H'!$H103,IF('3. Ausbildungsjahr'!F$4=SOLL!$L$4,'PPC-K'!$H116,IF(F$4=SOLL!$N$4,"-",IF('3. Ausbildungsjahr'!F$4=SOLL!$M$4,Zielbogen!$H57,"")))))))))))))</f>
        <v>-</v>
      </c>
      <c r="G56" s="77" t="str">
        <f>IF(G$4=SOLL!$B$4,TNBa!$H106,IF('3. Ausbildungsjahr'!G$4=SOLL!$C$4,KSMf!$H92,IF('3. Ausbildungsjahr'!G$4=SOLL!$D$4,SOLL!$D$52,IF('3. Ausbildungsjahr'!G$4=SOLL!$E$4,TNBi!$H106,IF('3. Ausbildungsjahr'!G$4=SOLL!$F$4,'TEBa 1&amp;2'!$H106,IF('3. Ausbildungsjahr'!G$4=SOLL!$G$4,'TEBa 3&amp;4'!$H106,IF('3. Ausbildungsjahr'!G$4=SOLL!$H$4,'KSM WA'!$H92,IF('3. Ausbildungsjahr'!G$4=SOLL!$I$4,KSMl!$H57,IF('3. Ausbildungsjahr'!G$4=SOLL!$J$4,#REF!,IF('3. Ausbildungsjahr'!G$4=SOLL!$K$4,'PPC-H'!$H103,IF('3. Ausbildungsjahr'!G$4=SOLL!$L$4,'PPC-K'!$H116,IF(G$4=SOLL!$N$4,"-",IF('3. Ausbildungsjahr'!G$4=SOLL!$M$4,Zielbogen!$H57,"")))))))))))))</f>
        <v>-</v>
      </c>
      <c r="H56" s="77" t="str">
        <f>IF(H$4=SOLL!$B$4,TNBa!$H106,IF('3. Ausbildungsjahr'!H$4=SOLL!$C$4,KSMf!$H92,IF('3. Ausbildungsjahr'!H$4=SOLL!$D$4,SOLL!$D$52,IF('3. Ausbildungsjahr'!H$4=SOLL!$E$4,TNBi!$H106,IF('3. Ausbildungsjahr'!H$4=SOLL!$F$4,'TEBa 1&amp;2'!$H106,IF('3. Ausbildungsjahr'!H$4=SOLL!$G$4,'TEBa 3&amp;4'!$H106,IF('3. Ausbildungsjahr'!H$4=SOLL!$H$4,'KSM WA'!$H92,IF('3. Ausbildungsjahr'!H$4=SOLL!$I$4,KSMl!$H57,IF('3. Ausbildungsjahr'!H$4=SOLL!$J$4,#REF!,IF('3. Ausbildungsjahr'!H$4=SOLL!$K$4,'PPC-H'!$H103,IF('3. Ausbildungsjahr'!H$4=SOLL!$L$4,'PPC-K'!$H116,IF(H$4=SOLL!$N$4,"-",IF('3. Ausbildungsjahr'!H$4=SOLL!$M$4,Zielbogen!$H57,"")))))))))))))</f>
        <v>-</v>
      </c>
      <c r="I56" s="77" t="str">
        <f>IF(I$4=SOLL!$B$4,TNBa!$H106,IF('3. Ausbildungsjahr'!I$4=SOLL!$C$4,KSMf!$H92,IF('3. Ausbildungsjahr'!I$4=SOLL!$D$4,SOLL!$D$52,IF('3. Ausbildungsjahr'!I$4=SOLL!$E$4,TNBi!$H106,IF('3. Ausbildungsjahr'!I$4=SOLL!$F$4,'TEBa 1&amp;2'!$H106,IF('3. Ausbildungsjahr'!I$4=SOLL!$G$4,'TEBa 3&amp;4'!$H106,IF('3. Ausbildungsjahr'!I$4=SOLL!$H$4,'KSM WA'!$H92,IF('3. Ausbildungsjahr'!I$4=SOLL!$I$4,KSMl!$H57,IF('3. Ausbildungsjahr'!I$4=SOLL!$J$4,#REF!,IF('3. Ausbildungsjahr'!I$4=SOLL!$K$4,'PPC-H'!$H103,IF('3. Ausbildungsjahr'!I$4=SOLL!$L$4,'PPC-K'!$H116,IF(I$4=SOLL!$N$4,"-",IF('3. Ausbildungsjahr'!I$4=SOLL!$M$4,Zielbogen!$H57,"")))))))))))))</f>
        <v>-</v>
      </c>
      <c r="J56" s="77" t="str">
        <f>IF(J$4=SOLL!$B$4,TNBa!$H106,IF('3. Ausbildungsjahr'!J$4=SOLL!$C$4,KSMf!$H92,IF('3. Ausbildungsjahr'!J$4=SOLL!$D$4,SOLL!$D$52,IF('3. Ausbildungsjahr'!J$4=SOLL!$E$4,TNBi!$H106,IF('3. Ausbildungsjahr'!J$4=SOLL!$F$4,'TEBa 1&amp;2'!$H106,IF('3. Ausbildungsjahr'!J$4=SOLL!$G$4,'TEBa 3&amp;4'!$H106,IF('3. Ausbildungsjahr'!J$4=SOLL!$H$4,'KSM WA'!$H92,IF('3. Ausbildungsjahr'!J$4=SOLL!$I$4,KSMl!$H57,IF('3. Ausbildungsjahr'!J$4=SOLL!$J$4,#REF!,IF('3. Ausbildungsjahr'!J$4=SOLL!$K$4,'PPC-H'!$H103,IF('3. Ausbildungsjahr'!J$4=SOLL!$L$4,'PPC-K'!$H116,IF(J$4=SOLL!$N$4,"-",IF('3. Ausbildungsjahr'!J$4=SOLL!$M$4,Zielbogen!$H57,"")))))))))))))</f>
        <v>-</v>
      </c>
      <c r="K56" s="77" t="str">
        <f>IF(K$4=SOLL!$B$4,TNBa!$H106,IF('3. Ausbildungsjahr'!K$4=SOLL!$C$4,KSMf!$H92,IF('3. Ausbildungsjahr'!K$4=SOLL!$D$4,SOLL!$D$52,IF('3. Ausbildungsjahr'!K$4=SOLL!$E$4,TNBi!$H106,IF('3. Ausbildungsjahr'!K$4=SOLL!$F$4,'TEBa 1&amp;2'!$H106,IF('3. Ausbildungsjahr'!K$4=SOLL!$G$4,'TEBa 3&amp;4'!$H106,IF('3. Ausbildungsjahr'!K$4=SOLL!$H$4,'KSM WA'!$H92,IF('3. Ausbildungsjahr'!K$4=SOLL!$I$4,KSMl!$H57,IF('3. Ausbildungsjahr'!K$4=SOLL!$J$4,#REF!,IF('3. Ausbildungsjahr'!K$4=SOLL!$K$4,'PPC-H'!$H103,IF('3. Ausbildungsjahr'!K$4=SOLL!$L$4,'PPC-K'!$H116,IF(K$4=SOLL!$N$4,"-",IF('3. Ausbildungsjahr'!K$4=SOLL!$M$4,Zielbogen!$H57,"")))))))))))))</f>
        <v>-</v>
      </c>
      <c r="L56" s="12">
        <f>SUM('Hilfsblatt 3. AJ'!C56,'Hilfsblatt 3. AJ'!E56,'Hilfsblatt 3. AJ'!G56,'Hilfsblatt 3. AJ'!I56,'Hilfsblatt 3. AJ'!K56,'Hilfsblatt 3. AJ'!M56,'Hilfsblatt 3. AJ'!O56,'Hilfsblatt 3. AJ'!Q56,'Hilfsblatt 3. AJ'!S56,'Hilfsblatt 3. AJ'!U56)</f>
        <v>0</v>
      </c>
      <c r="M56" s="11" t="e">
        <f>('Hilfsblatt 3. AJ'!B56*'Hilfsblatt 3. AJ'!C56+'Hilfsblatt 3. AJ'!D56*'Hilfsblatt 3. AJ'!E56+'Hilfsblatt 3. AJ'!F56*'Hilfsblatt 3. AJ'!G56+'Hilfsblatt 3. AJ'!H56*'Hilfsblatt 3. AJ'!I56+'Hilfsblatt 3. AJ'!J56*'Hilfsblatt 3. AJ'!K56+'Hilfsblatt 3. AJ'!L56*'Hilfsblatt 3. AJ'!M56+'Hilfsblatt 3. AJ'!N56*'Hilfsblatt 3. AJ'!O56+'Hilfsblatt 3. AJ'!P56*'Hilfsblatt 3. AJ'!Q56+'Hilfsblatt 3. AJ'!R56*'Hilfsblatt 3. AJ'!S56+'Hilfsblatt 3. AJ'!T56*'Hilfsblatt 3. AJ'!U56)/L56</f>
        <v>#DIV/0!</v>
      </c>
    </row>
    <row r="57" spans="1:13" x14ac:dyDescent="0.25">
      <c r="A57" s="5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12"/>
      <c r="M57" s="11"/>
    </row>
    <row r="58" spans="1:13" ht="18" x14ac:dyDescent="0.25">
      <c r="A58" s="169" t="s">
        <v>87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12"/>
      <c r="M58" s="11"/>
    </row>
    <row r="59" spans="1:13" x14ac:dyDescent="0.25">
      <c r="A59" s="93" t="s">
        <v>88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2"/>
      <c r="M59" s="11"/>
    </row>
    <row r="60" spans="1:13" x14ac:dyDescent="0.25">
      <c r="A60" s="167" t="s">
        <v>39</v>
      </c>
      <c r="B60" s="77" t="str">
        <f>IF(B$4=SOLL!$B$4,TNBa!$H110,IF('3. Ausbildungsjahr'!B$4=SOLL!$C$4,KSMf!$H96,IF('3. Ausbildungsjahr'!B$4=SOLL!$D$4,SOLL!$D$52,IF('3. Ausbildungsjahr'!B$4=SOLL!$E$4,TNBi!$H110,IF('3. Ausbildungsjahr'!B$4=SOLL!$F$4,'TEBa 1&amp;2'!$H110,IF('3. Ausbildungsjahr'!B$4=SOLL!$G$4,'TEBa 3&amp;4'!$H110,IF('3. Ausbildungsjahr'!B$4=SOLL!$H$4,'KSM WA'!$H96,IF('3. Ausbildungsjahr'!B$4=SOLL!$I$4,KSMl!$H61,IF('3. Ausbildungsjahr'!B$4=SOLL!$J$4,#REF!,IF('3. Ausbildungsjahr'!B$4=SOLL!$K$4,'PPC-H'!$H107,IF('3. Ausbildungsjahr'!B$4=SOLL!$L$4,'PPC-K'!$H120,IF(B$4=SOLL!$N$4,"-",IF('3. Ausbildungsjahr'!B$4=SOLL!$M$4,Zielbogen!$H61,"")))))))))))))</f>
        <v>-</v>
      </c>
      <c r="C60" s="77" t="str">
        <f>IF(C$4=SOLL!$B$4,TNBa!$H110,IF('3. Ausbildungsjahr'!C$4=SOLL!$C$4,KSMf!$H96,IF('3. Ausbildungsjahr'!C$4=SOLL!$D$4,SOLL!$D$52,IF('3. Ausbildungsjahr'!C$4=SOLL!$E$4,TNBi!$H110,IF('3. Ausbildungsjahr'!C$4=SOLL!$F$4,'TEBa 1&amp;2'!$H110,IF('3. Ausbildungsjahr'!C$4=SOLL!$G$4,'TEBa 3&amp;4'!$H110,IF('3. Ausbildungsjahr'!C$4=SOLL!$H$4,'KSM WA'!$H96,IF('3. Ausbildungsjahr'!C$4=SOLL!$I$4,KSMl!$H61,IF('3. Ausbildungsjahr'!C$4=SOLL!$J$4,#REF!,IF('3. Ausbildungsjahr'!C$4=SOLL!$K$4,'PPC-H'!$H107,IF('3. Ausbildungsjahr'!C$4=SOLL!$L$4,'PPC-K'!$H120,IF(C$4=SOLL!$N$4,"-",IF('3. Ausbildungsjahr'!C$4=SOLL!$M$4,Zielbogen!$H61,"")))))))))))))</f>
        <v>-</v>
      </c>
      <c r="D60" s="77" t="str">
        <f>IF(D$4=SOLL!$B$4,TNBa!$H110,IF('3. Ausbildungsjahr'!D$4=SOLL!$C$4,KSMf!$H96,IF('3. Ausbildungsjahr'!D$4=SOLL!$D$4,SOLL!$D$52,IF('3. Ausbildungsjahr'!D$4=SOLL!$E$4,TNBi!$H110,IF('3. Ausbildungsjahr'!D$4=SOLL!$F$4,'TEBa 1&amp;2'!$H110,IF('3. Ausbildungsjahr'!D$4=SOLL!$G$4,'TEBa 3&amp;4'!$H110,IF('3. Ausbildungsjahr'!D$4=SOLL!$H$4,'KSM WA'!$H96,IF('3. Ausbildungsjahr'!D$4=SOLL!$I$4,KSMl!$H61,IF('3. Ausbildungsjahr'!D$4=SOLL!$J$4,#REF!,IF('3. Ausbildungsjahr'!D$4=SOLL!$K$4,'PPC-H'!$H107,IF('3. Ausbildungsjahr'!D$4=SOLL!$L$4,'PPC-K'!$H120,IF(D$4=SOLL!$N$4,"-",IF('3. Ausbildungsjahr'!D$4=SOLL!$M$4,Zielbogen!$H61,"")))))))))))))</f>
        <v>-</v>
      </c>
      <c r="E60" s="77" t="str">
        <f>IF(E$4=SOLL!$B$4,TNBa!$H110,IF('3. Ausbildungsjahr'!E$4=SOLL!$C$4,KSMf!$H96,IF('3. Ausbildungsjahr'!E$4=SOLL!$D$4,SOLL!$D$52,IF('3. Ausbildungsjahr'!E$4=SOLL!$E$4,TNBi!$H110,IF('3. Ausbildungsjahr'!E$4=SOLL!$F$4,'TEBa 1&amp;2'!$H110,IF('3. Ausbildungsjahr'!E$4=SOLL!$G$4,'TEBa 3&amp;4'!$H110,IF('3. Ausbildungsjahr'!E$4=SOLL!$H$4,'KSM WA'!$H96,IF('3. Ausbildungsjahr'!E$4=SOLL!$I$4,KSMl!$H61,IF('3. Ausbildungsjahr'!E$4=SOLL!$J$4,#REF!,IF('3. Ausbildungsjahr'!E$4=SOLL!$K$4,'PPC-H'!$H107,IF('3. Ausbildungsjahr'!E$4=SOLL!$L$4,'PPC-K'!$H120,IF(E$4=SOLL!$N$4,"-",IF('3. Ausbildungsjahr'!E$4=SOLL!$M$4,Zielbogen!$H61,"")))))))))))))</f>
        <v>-</v>
      </c>
      <c r="F60" s="77" t="str">
        <f>IF(F$4=SOLL!$B$4,TNBa!$H110,IF('3. Ausbildungsjahr'!F$4=SOLL!$C$4,KSMf!$H96,IF('3. Ausbildungsjahr'!F$4=SOLL!$D$4,SOLL!$D$52,IF('3. Ausbildungsjahr'!F$4=SOLL!$E$4,TNBi!$H110,IF('3. Ausbildungsjahr'!F$4=SOLL!$F$4,'TEBa 1&amp;2'!$H110,IF('3. Ausbildungsjahr'!F$4=SOLL!$G$4,'TEBa 3&amp;4'!$H110,IF('3. Ausbildungsjahr'!F$4=SOLL!$H$4,'KSM WA'!$H96,IF('3. Ausbildungsjahr'!F$4=SOLL!$I$4,KSMl!$H61,IF('3. Ausbildungsjahr'!F$4=SOLL!$J$4,#REF!,IF('3. Ausbildungsjahr'!F$4=SOLL!$K$4,'PPC-H'!$H107,IF('3. Ausbildungsjahr'!F$4=SOLL!$L$4,'PPC-K'!$H120,IF(F$4=SOLL!$N$4,"-",IF('3. Ausbildungsjahr'!F$4=SOLL!$M$4,Zielbogen!$H61,"")))))))))))))</f>
        <v>-</v>
      </c>
      <c r="G60" s="77" t="str">
        <f>IF(G$4=SOLL!$B$4,TNBa!$H110,IF('3. Ausbildungsjahr'!G$4=SOLL!$C$4,KSMf!$H96,IF('3. Ausbildungsjahr'!G$4=SOLL!$D$4,SOLL!$D$52,IF('3. Ausbildungsjahr'!G$4=SOLL!$E$4,TNBi!$H110,IF('3. Ausbildungsjahr'!G$4=SOLL!$F$4,'TEBa 1&amp;2'!$H110,IF('3. Ausbildungsjahr'!G$4=SOLL!$G$4,'TEBa 3&amp;4'!$H110,IF('3. Ausbildungsjahr'!G$4=SOLL!$H$4,'KSM WA'!$H96,IF('3. Ausbildungsjahr'!G$4=SOLL!$I$4,KSMl!$H61,IF('3. Ausbildungsjahr'!G$4=SOLL!$J$4,#REF!,IF('3. Ausbildungsjahr'!G$4=SOLL!$K$4,'PPC-H'!$H107,IF('3. Ausbildungsjahr'!G$4=SOLL!$L$4,'PPC-K'!$H120,IF(G$4=SOLL!$N$4,"-",IF('3. Ausbildungsjahr'!G$4=SOLL!$M$4,Zielbogen!$H61,"")))))))))))))</f>
        <v>-</v>
      </c>
      <c r="H60" s="77" t="str">
        <f>IF(H$4=SOLL!$B$4,TNBa!$H110,IF('3. Ausbildungsjahr'!H$4=SOLL!$C$4,KSMf!$H96,IF('3. Ausbildungsjahr'!H$4=SOLL!$D$4,SOLL!$D$52,IF('3. Ausbildungsjahr'!H$4=SOLL!$E$4,TNBi!$H110,IF('3. Ausbildungsjahr'!H$4=SOLL!$F$4,'TEBa 1&amp;2'!$H110,IF('3. Ausbildungsjahr'!H$4=SOLL!$G$4,'TEBa 3&amp;4'!$H110,IF('3. Ausbildungsjahr'!H$4=SOLL!$H$4,'KSM WA'!$H96,IF('3. Ausbildungsjahr'!H$4=SOLL!$I$4,KSMl!$H61,IF('3. Ausbildungsjahr'!H$4=SOLL!$J$4,#REF!,IF('3. Ausbildungsjahr'!H$4=SOLL!$K$4,'PPC-H'!$H107,IF('3. Ausbildungsjahr'!H$4=SOLL!$L$4,'PPC-K'!$H120,IF(H$4=SOLL!$N$4,"-",IF('3. Ausbildungsjahr'!H$4=SOLL!$M$4,Zielbogen!$H61,"")))))))))))))</f>
        <v>-</v>
      </c>
      <c r="I60" s="77" t="str">
        <f>IF(I$4=SOLL!$B$4,TNBa!$H110,IF('3. Ausbildungsjahr'!I$4=SOLL!$C$4,KSMf!$H96,IF('3. Ausbildungsjahr'!I$4=SOLL!$D$4,SOLL!$D$52,IF('3. Ausbildungsjahr'!I$4=SOLL!$E$4,TNBi!$H110,IF('3. Ausbildungsjahr'!I$4=SOLL!$F$4,'TEBa 1&amp;2'!$H110,IF('3. Ausbildungsjahr'!I$4=SOLL!$G$4,'TEBa 3&amp;4'!$H110,IF('3. Ausbildungsjahr'!I$4=SOLL!$H$4,'KSM WA'!$H96,IF('3. Ausbildungsjahr'!I$4=SOLL!$I$4,KSMl!$H61,IF('3. Ausbildungsjahr'!I$4=SOLL!$J$4,#REF!,IF('3. Ausbildungsjahr'!I$4=SOLL!$K$4,'PPC-H'!$H107,IF('3. Ausbildungsjahr'!I$4=SOLL!$L$4,'PPC-K'!$H120,IF(I$4=SOLL!$N$4,"-",IF('3. Ausbildungsjahr'!I$4=SOLL!$M$4,Zielbogen!$H61,"")))))))))))))</f>
        <v>-</v>
      </c>
      <c r="J60" s="77" t="str">
        <f>IF(J$4=SOLL!$B$4,TNBa!$H110,IF('3. Ausbildungsjahr'!J$4=SOLL!$C$4,KSMf!$H96,IF('3. Ausbildungsjahr'!J$4=SOLL!$D$4,SOLL!$D$52,IF('3. Ausbildungsjahr'!J$4=SOLL!$E$4,TNBi!$H110,IF('3. Ausbildungsjahr'!J$4=SOLL!$F$4,'TEBa 1&amp;2'!$H110,IF('3. Ausbildungsjahr'!J$4=SOLL!$G$4,'TEBa 3&amp;4'!$H110,IF('3. Ausbildungsjahr'!J$4=SOLL!$H$4,'KSM WA'!$H96,IF('3. Ausbildungsjahr'!J$4=SOLL!$I$4,KSMl!$H61,IF('3. Ausbildungsjahr'!J$4=SOLL!$J$4,#REF!,IF('3. Ausbildungsjahr'!J$4=SOLL!$K$4,'PPC-H'!$H107,IF('3. Ausbildungsjahr'!J$4=SOLL!$L$4,'PPC-K'!$H120,IF(J$4=SOLL!$N$4,"-",IF('3. Ausbildungsjahr'!J$4=SOLL!$M$4,Zielbogen!$H61,"")))))))))))))</f>
        <v>-</v>
      </c>
      <c r="K60" s="77" t="str">
        <f>IF(K$4=SOLL!$B$4,TNBa!$H110,IF('3. Ausbildungsjahr'!K$4=SOLL!$C$4,KSMf!$H96,IF('3. Ausbildungsjahr'!K$4=SOLL!$D$4,SOLL!$D$52,IF('3. Ausbildungsjahr'!K$4=SOLL!$E$4,TNBi!$H110,IF('3. Ausbildungsjahr'!K$4=SOLL!$F$4,'TEBa 1&amp;2'!$H110,IF('3. Ausbildungsjahr'!K$4=SOLL!$G$4,'TEBa 3&amp;4'!$H110,IF('3. Ausbildungsjahr'!K$4=SOLL!$H$4,'KSM WA'!$H96,IF('3. Ausbildungsjahr'!K$4=SOLL!$I$4,KSMl!$H61,IF('3. Ausbildungsjahr'!K$4=SOLL!$J$4,#REF!,IF('3. Ausbildungsjahr'!K$4=SOLL!$K$4,'PPC-H'!$H107,IF('3. Ausbildungsjahr'!K$4=SOLL!$L$4,'PPC-K'!$H120,IF(K$4=SOLL!$N$4,"-",IF('3. Ausbildungsjahr'!K$4=SOLL!$M$4,Zielbogen!$H61,"")))))))))))))</f>
        <v>-</v>
      </c>
      <c r="L60" s="12">
        <f>SUM('Hilfsblatt 3. AJ'!C60,'Hilfsblatt 3. AJ'!E60,'Hilfsblatt 3. AJ'!G60,'Hilfsblatt 3. AJ'!I60,'Hilfsblatt 3. AJ'!K60,'Hilfsblatt 3. AJ'!M60,'Hilfsblatt 3. AJ'!O60,'Hilfsblatt 3. AJ'!Q60,'Hilfsblatt 3. AJ'!S60,'Hilfsblatt 3. AJ'!U60)</f>
        <v>0</v>
      </c>
      <c r="M60" s="11" t="e">
        <f>('Hilfsblatt 3. AJ'!B60*'Hilfsblatt 3. AJ'!C60+'Hilfsblatt 3. AJ'!D60*'Hilfsblatt 3. AJ'!E60+'Hilfsblatt 3. AJ'!F60*'Hilfsblatt 3. AJ'!G60+'Hilfsblatt 3. AJ'!H60*'Hilfsblatt 3. AJ'!I60+'Hilfsblatt 3. AJ'!J60*'Hilfsblatt 3. AJ'!K60+'Hilfsblatt 3. AJ'!L60*'Hilfsblatt 3. AJ'!M60+'Hilfsblatt 3. AJ'!N60*'Hilfsblatt 3. AJ'!O60+'Hilfsblatt 3. AJ'!P60*'Hilfsblatt 3. AJ'!Q60+'Hilfsblatt 3. AJ'!R60*'Hilfsblatt 3. AJ'!S60+'Hilfsblatt 3. AJ'!T60*'Hilfsblatt 3. AJ'!U60)/L60</f>
        <v>#DIV/0!</v>
      </c>
    </row>
    <row r="61" spans="1:13" x14ac:dyDescent="0.25">
      <c r="A61" s="167" t="s">
        <v>40</v>
      </c>
      <c r="B61" s="77" t="str">
        <f>IF(B$4=SOLL!$B$4,TNBa!$H111,IF('3. Ausbildungsjahr'!B$4=SOLL!$C$4,KSMf!$H97,IF('3. Ausbildungsjahr'!B$4=SOLL!$D$4,TNFs!$H77,IF('3. Ausbildungsjahr'!B$4=SOLL!$E$4,TNBi!$H111,IF('3. Ausbildungsjahr'!B$4=SOLL!$F$4,'TEBa 1&amp;2'!$H111,IF('3. Ausbildungsjahr'!B$4=SOLL!$G$4,'TEBa 3&amp;4'!$H111,IF('3. Ausbildungsjahr'!B$4=SOLL!$H$4,'KSM WA'!$H97,IF('3. Ausbildungsjahr'!B$4=SOLL!$I$4,KSMl!$H62,IF('3. Ausbildungsjahr'!B$4=SOLL!$J$4,#REF!,IF('3. Ausbildungsjahr'!B$4=SOLL!$K$4,'PPC-H'!$H108,IF('3. Ausbildungsjahr'!B$4=SOLL!$L$4,'PPC-K'!$H121,IF(B$4=SOLL!$N$4,"-",IF('3. Ausbildungsjahr'!B$4=SOLL!$M$4,Zielbogen!$H62,"")))))))))))))</f>
        <v>-</v>
      </c>
      <c r="C61" s="77" t="str">
        <f>IF(C$4=SOLL!$B$4,TNBa!$H111,IF('3. Ausbildungsjahr'!C$4=SOLL!$C$4,KSMf!$H97,IF('3. Ausbildungsjahr'!C$4=SOLL!$D$4,TNFs!$H77,IF('3. Ausbildungsjahr'!C$4=SOLL!$E$4,TNBi!$H111,IF('3. Ausbildungsjahr'!C$4=SOLL!$F$4,'TEBa 1&amp;2'!$H111,IF('3. Ausbildungsjahr'!C$4=SOLL!$G$4,'TEBa 3&amp;4'!$H111,IF('3. Ausbildungsjahr'!C$4=SOLL!$H$4,'KSM WA'!$H97,IF('3. Ausbildungsjahr'!C$4=SOLL!$I$4,KSMl!$H62,IF('3. Ausbildungsjahr'!C$4=SOLL!$J$4,#REF!,IF('3. Ausbildungsjahr'!C$4=SOLL!$K$4,'PPC-H'!$H108,IF('3. Ausbildungsjahr'!C$4=SOLL!$L$4,'PPC-K'!$H121,IF(C$4=SOLL!$N$4,"-",IF('3. Ausbildungsjahr'!C$4=SOLL!$M$4,Zielbogen!$H62,"")))))))))))))</f>
        <v>-</v>
      </c>
      <c r="D61" s="77" t="str">
        <f>IF(D$4=SOLL!$B$4,TNBa!$H111,IF('3. Ausbildungsjahr'!D$4=SOLL!$C$4,KSMf!$H97,IF('3. Ausbildungsjahr'!D$4=SOLL!$D$4,TNFs!$H77,IF('3. Ausbildungsjahr'!D$4=SOLL!$E$4,TNBi!$H111,IF('3. Ausbildungsjahr'!D$4=SOLL!$F$4,'TEBa 1&amp;2'!$H111,IF('3. Ausbildungsjahr'!D$4=SOLL!$G$4,'TEBa 3&amp;4'!$H111,IF('3. Ausbildungsjahr'!D$4=SOLL!$H$4,'KSM WA'!$H97,IF('3. Ausbildungsjahr'!D$4=SOLL!$I$4,KSMl!$H62,IF('3. Ausbildungsjahr'!D$4=SOLL!$J$4,#REF!,IF('3. Ausbildungsjahr'!D$4=SOLL!$K$4,'PPC-H'!$H108,IF('3. Ausbildungsjahr'!D$4=SOLL!$L$4,'PPC-K'!$H121,IF(D$4=SOLL!$N$4,"-",IF('3. Ausbildungsjahr'!D$4=SOLL!$M$4,Zielbogen!$H62,"")))))))))))))</f>
        <v>-</v>
      </c>
      <c r="E61" s="77" t="str">
        <f>IF(E$4=SOLL!$B$4,TNBa!$H111,IF('3. Ausbildungsjahr'!E$4=SOLL!$C$4,KSMf!$H97,IF('3. Ausbildungsjahr'!E$4=SOLL!$D$4,TNFs!$H77,IF('3. Ausbildungsjahr'!E$4=SOLL!$E$4,TNBi!$H111,IF('3. Ausbildungsjahr'!E$4=SOLL!$F$4,'TEBa 1&amp;2'!$H111,IF('3. Ausbildungsjahr'!E$4=SOLL!$G$4,'TEBa 3&amp;4'!$H111,IF('3. Ausbildungsjahr'!E$4=SOLL!$H$4,'KSM WA'!$H97,IF('3. Ausbildungsjahr'!E$4=SOLL!$I$4,KSMl!$H62,IF('3. Ausbildungsjahr'!E$4=SOLL!$J$4,#REF!,IF('3. Ausbildungsjahr'!E$4=SOLL!$K$4,'PPC-H'!$H108,IF('3. Ausbildungsjahr'!E$4=SOLL!$L$4,'PPC-K'!$H121,IF(E$4=SOLL!$N$4,"-",IF('3. Ausbildungsjahr'!E$4=SOLL!$M$4,Zielbogen!$H62,"")))))))))))))</f>
        <v>-</v>
      </c>
      <c r="F61" s="77" t="str">
        <f>IF(F$4=SOLL!$B$4,TNBa!$H111,IF('3. Ausbildungsjahr'!F$4=SOLL!$C$4,KSMf!$H97,IF('3. Ausbildungsjahr'!F$4=SOLL!$D$4,TNFs!$H77,IF('3. Ausbildungsjahr'!F$4=SOLL!$E$4,TNBi!$H111,IF('3. Ausbildungsjahr'!F$4=SOLL!$F$4,'TEBa 1&amp;2'!$H111,IF('3. Ausbildungsjahr'!F$4=SOLL!$G$4,'TEBa 3&amp;4'!$H111,IF('3. Ausbildungsjahr'!F$4=SOLL!$H$4,'KSM WA'!$H97,IF('3. Ausbildungsjahr'!F$4=SOLL!$I$4,KSMl!$H62,IF('3. Ausbildungsjahr'!F$4=SOLL!$J$4,#REF!,IF('3. Ausbildungsjahr'!F$4=SOLL!$K$4,'PPC-H'!$H108,IF('3. Ausbildungsjahr'!F$4=SOLL!$L$4,'PPC-K'!$H121,IF(F$4=SOLL!$N$4,"-",IF('3. Ausbildungsjahr'!F$4=SOLL!$M$4,Zielbogen!$H62,"")))))))))))))</f>
        <v>-</v>
      </c>
      <c r="G61" s="77" t="str">
        <f>IF(G$4=SOLL!$B$4,TNBa!$H111,IF('3. Ausbildungsjahr'!G$4=SOLL!$C$4,KSMf!$H97,IF('3. Ausbildungsjahr'!G$4=SOLL!$D$4,TNFs!$H77,IF('3. Ausbildungsjahr'!G$4=SOLL!$E$4,TNBi!$H111,IF('3. Ausbildungsjahr'!G$4=SOLL!$F$4,'TEBa 1&amp;2'!$H111,IF('3. Ausbildungsjahr'!G$4=SOLL!$G$4,'TEBa 3&amp;4'!$H111,IF('3. Ausbildungsjahr'!G$4=SOLL!$H$4,'KSM WA'!$H97,IF('3. Ausbildungsjahr'!G$4=SOLL!$I$4,KSMl!$H62,IF('3. Ausbildungsjahr'!G$4=SOLL!$J$4,#REF!,IF('3. Ausbildungsjahr'!G$4=SOLL!$K$4,'PPC-H'!$H108,IF('3. Ausbildungsjahr'!G$4=SOLL!$L$4,'PPC-K'!$H121,IF(G$4=SOLL!$N$4,"-",IF('3. Ausbildungsjahr'!G$4=SOLL!$M$4,Zielbogen!$H62,"")))))))))))))</f>
        <v>-</v>
      </c>
      <c r="H61" s="77" t="str">
        <f>IF(H$4=SOLL!$B$4,TNBa!$H111,IF('3. Ausbildungsjahr'!H$4=SOLL!$C$4,KSMf!$H97,IF('3. Ausbildungsjahr'!H$4=SOLL!$D$4,TNFs!$H77,IF('3. Ausbildungsjahr'!H$4=SOLL!$E$4,TNBi!$H111,IF('3. Ausbildungsjahr'!H$4=SOLL!$F$4,'TEBa 1&amp;2'!$H111,IF('3. Ausbildungsjahr'!H$4=SOLL!$G$4,'TEBa 3&amp;4'!$H111,IF('3. Ausbildungsjahr'!H$4=SOLL!$H$4,'KSM WA'!$H97,IF('3. Ausbildungsjahr'!H$4=SOLL!$I$4,KSMl!$H62,IF('3. Ausbildungsjahr'!H$4=SOLL!$J$4,#REF!,IF('3. Ausbildungsjahr'!H$4=SOLL!$K$4,'PPC-H'!$H108,IF('3. Ausbildungsjahr'!H$4=SOLL!$L$4,'PPC-K'!$H121,IF(H$4=SOLL!$N$4,"-",IF('3. Ausbildungsjahr'!H$4=SOLL!$M$4,Zielbogen!$H62,"")))))))))))))</f>
        <v>-</v>
      </c>
      <c r="I61" s="77" t="str">
        <f>IF(I$4=SOLL!$B$4,TNBa!$H111,IF('3. Ausbildungsjahr'!I$4=SOLL!$C$4,KSMf!$H97,IF('3. Ausbildungsjahr'!I$4=SOLL!$D$4,TNFs!$H77,IF('3. Ausbildungsjahr'!I$4=SOLL!$E$4,TNBi!$H111,IF('3. Ausbildungsjahr'!I$4=SOLL!$F$4,'TEBa 1&amp;2'!$H111,IF('3. Ausbildungsjahr'!I$4=SOLL!$G$4,'TEBa 3&amp;4'!$H111,IF('3. Ausbildungsjahr'!I$4=SOLL!$H$4,'KSM WA'!$H97,IF('3. Ausbildungsjahr'!I$4=SOLL!$I$4,KSMl!$H62,IF('3. Ausbildungsjahr'!I$4=SOLL!$J$4,#REF!,IF('3. Ausbildungsjahr'!I$4=SOLL!$K$4,'PPC-H'!$H108,IF('3. Ausbildungsjahr'!I$4=SOLL!$L$4,'PPC-K'!$H121,IF(I$4=SOLL!$N$4,"-",IF('3. Ausbildungsjahr'!I$4=SOLL!$M$4,Zielbogen!$H62,"")))))))))))))</f>
        <v>-</v>
      </c>
      <c r="J61" s="77" t="str">
        <f>IF(J$4=SOLL!$B$4,TNBa!$H111,IF('3. Ausbildungsjahr'!J$4=SOLL!$C$4,KSMf!$H97,IF('3. Ausbildungsjahr'!J$4=SOLL!$D$4,TNFs!$H77,IF('3. Ausbildungsjahr'!J$4=SOLL!$E$4,TNBi!$H111,IF('3. Ausbildungsjahr'!J$4=SOLL!$F$4,'TEBa 1&amp;2'!$H111,IF('3. Ausbildungsjahr'!J$4=SOLL!$G$4,'TEBa 3&amp;4'!$H111,IF('3. Ausbildungsjahr'!J$4=SOLL!$H$4,'KSM WA'!$H97,IF('3. Ausbildungsjahr'!J$4=SOLL!$I$4,KSMl!$H62,IF('3. Ausbildungsjahr'!J$4=SOLL!$J$4,#REF!,IF('3. Ausbildungsjahr'!J$4=SOLL!$K$4,'PPC-H'!$H108,IF('3. Ausbildungsjahr'!J$4=SOLL!$L$4,'PPC-K'!$H121,IF(J$4=SOLL!$N$4,"-",IF('3. Ausbildungsjahr'!J$4=SOLL!$M$4,Zielbogen!$H62,"")))))))))))))</f>
        <v>-</v>
      </c>
      <c r="K61" s="77" t="str">
        <f>IF(K$4=SOLL!$B$4,TNBa!$H111,IF('3. Ausbildungsjahr'!K$4=SOLL!$C$4,KSMf!$H97,IF('3. Ausbildungsjahr'!K$4=SOLL!$D$4,TNFs!$H77,IF('3. Ausbildungsjahr'!K$4=SOLL!$E$4,TNBi!$H111,IF('3. Ausbildungsjahr'!K$4=SOLL!$F$4,'TEBa 1&amp;2'!$H111,IF('3. Ausbildungsjahr'!K$4=SOLL!$G$4,'TEBa 3&amp;4'!$H111,IF('3. Ausbildungsjahr'!K$4=SOLL!$H$4,'KSM WA'!$H97,IF('3. Ausbildungsjahr'!K$4=SOLL!$I$4,KSMl!$H62,IF('3. Ausbildungsjahr'!K$4=SOLL!$J$4,#REF!,IF('3. Ausbildungsjahr'!K$4=SOLL!$K$4,'PPC-H'!$H108,IF('3. Ausbildungsjahr'!K$4=SOLL!$L$4,'PPC-K'!$H121,IF(K$4=SOLL!$N$4,"-",IF('3. Ausbildungsjahr'!K$4=SOLL!$M$4,Zielbogen!$H62,"")))))))))))))</f>
        <v>-</v>
      </c>
      <c r="L61" s="12">
        <f>SUM('Hilfsblatt 3. AJ'!C61,'Hilfsblatt 3. AJ'!E61,'Hilfsblatt 3. AJ'!G61,'Hilfsblatt 3. AJ'!I61,'Hilfsblatt 3. AJ'!K61,'Hilfsblatt 3. AJ'!M61,'Hilfsblatt 3. AJ'!O61,'Hilfsblatt 3. AJ'!Q61,'Hilfsblatt 3. AJ'!S61,'Hilfsblatt 3. AJ'!U61)</f>
        <v>0</v>
      </c>
      <c r="M61" s="11" t="e">
        <f>('Hilfsblatt 3. AJ'!B61*'Hilfsblatt 3. AJ'!C61+'Hilfsblatt 3. AJ'!D61*'Hilfsblatt 3. AJ'!E61+'Hilfsblatt 3. AJ'!F61*'Hilfsblatt 3. AJ'!G61+'Hilfsblatt 3. AJ'!H61*'Hilfsblatt 3. AJ'!I61+'Hilfsblatt 3. AJ'!J61*'Hilfsblatt 3. AJ'!K61+'Hilfsblatt 3. AJ'!L61*'Hilfsblatt 3. AJ'!M61+'Hilfsblatt 3. AJ'!N61*'Hilfsblatt 3. AJ'!O61+'Hilfsblatt 3. AJ'!P61*'Hilfsblatt 3. AJ'!Q61+'Hilfsblatt 3. AJ'!R61*'Hilfsblatt 3. AJ'!S61+'Hilfsblatt 3. AJ'!T61*'Hilfsblatt 3. AJ'!U61)/L61</f>
        <v>#DIV/0!</v>
      </c>
    </row>
    <row r="62" spans="1:13" x14ac:dyDescent="0.25">
      <c r="A62" s="167" t="s">
        <v>41</v>
      </c>
      <c r="B62" s="77" t="str">
        <f>IF(B$4=SOLL!$B$4,TNBa!$H112,IF('3. Ausbildungsjahr'!B$4=SOLL!$C$4,KSMf!$H98,IF('3. Ausbildungsjahr'!B$4=SOLL!$D$4,TNFs!$H$54,IF('3. Ausbildungsjahr'!B$4=SOLL!$E$4,TNBi!$H112,IF('3. Ausbildungsjahr'!B$4=SOLL!$F$4,'TEBa 1&amp;2'!$H112,IF('3. Ausbildungsjahr'!B$4=SOLL!$G$4,'TEBa 3&amp;4'!$H112,IF('3. Ausbildungsjahr'!B$4=SOLL!$H$4,'KSM WA'!$H98,IF('3. Ausbildungsjahr'!B$4=SOLL!$I$4,KSMl!$H63,IF('3. Ausbildungsjahr'!B$4=SOLL!$J$4,#REF!,IF('3. Ausbildungsjahr'!B$4=SOLL!$K$4,'PPC-H'!$H109,IF('3. Ausbildungsjahr'!B$4=SOLL!$L$4,'PPC-K'!$H122,IF(B$4=SOLL!$N$4,"-",IF('3. Ausbildungsjahr'!B$4=SOLL!$M$4,Zielbogen!$H63,"")))))))))))))</f>
        <v>-</v>
      </c>
      <c r="C62" s="77" t="str">
        <f>IF(C$4=SOLL!$B$4,TNBa!$H112,IF('3. Ausbildungsjahr'!C$4=SOLL!$C$4,KSMf!$H98,IF('3. Ausbildungsjahr'!C$4=SOLL!$D$4,TNFs!$H$54,IF('3. Ausbildungsjahr'!C$4=SOLL!$E$4,TNBi!$H112,IF('3. Ausbildungsjahr'!C$4=SOLL!$F$4,'TEBa 1&amp;2'!$H112,IF('3. Ausbildungsjahr'!C$4=SOLL!$G$4,'TEBa 3&amp;4'!$H112,IF('3. Ausbildungsjahr'!C$4=SOLL!$H$4,'KSM WA'!$H98,IF('3. Ausbildungsjahr'!C$4=SOLL!$I$4,KSMl!$H63,IF('3. Ausbildungsjahr'!C$4=SOLL!$J$4,#REF!,IF('3. Ausbildungsjahr'!C$4=SOLL!$K$4,'PPC-H'!$H109,IF('3. Ausbildungsjahr'!C$4=SOLL!$L$4,'PPC-K'!$H122,IF(C$4=SOLL!$N$4,"-",IF('3. Ausbildungsjahr'!C$4=SOLL!$M$4,Zielbogen!$H63,"")))))))))))))</f>
        <v>-</v>
      </c>
      <c r="D62" s="77" t="str">
        <f>IF(D$4=SOLL!$B$4,TNBa!$H112,IF('3. Ausbildungsjahr'!D$4=SOLL!$C$4,KSMf!$H98,IF('3. Ausbildungsjahr'!D$4=SOLL!$D$4,TNFs!$H$54,IF('3. Ausbildungsjahr'!D$4=SOLL!$E$4,TNBi!$H112,IF('3. Ausbildungsjahr'!D$4=SOLL!$F$4,'TEBa 1&amp;2'!$H112,IF('3. Ausbildungsjahr'!D$4=SOLL!$G$4,'TEBa 3&amp;4'!$H112,IF('3. Ausbildungsjahr'!D$4=SOLL!$H$4,'KSM WA'!$H98,IF('3. Ausbildungsjahr'!D$4=SOLL!$I$4,KSMl!$H63,IF('3. Ausbildungsjahr'!D$4=SOLL!$J$4,#REF!,IF('3. Ausbildungsjahr'!D$4=SOLL!$K$4,'PPC-H'!$H109,IF('3. Ausbildungsjahr'!D$4=SOLL!$L$4,'PPC-K'!$H122,IF(D$4=SOLL!$N$4,"-",IF('3. Ausbildungsjahr'!D$4=SOLL!$M$4,Zielbogen!$H63,"")))))))))))))</f>
        <v>-</v>
      </c>
      <c r="E62" s="77" t="str">
        <f>IF(E$4=SOLL!$B$4,TNBa!$H112,IF('3. Ausbildungsjahr'!E$4=SOLL!$C$4,KSMf!$H98,IF('3. Ausbildungsjahr'!E$4=SOLL!$D$4,TNFs!$H$54,IF('3. Ausbildungsjahr'!E$4=SOLL!$E$4,TNBi!$H112,IF('3. Ausbildungsjahr'!E$4=SOLL!$F$4,'TEBa 1&amp;2'!$H112,IF('3. Ausbildungsjahr'!E$4=SOLL!$G$4,'TEBa 3&amp;4'!$H112,IF('3. Ausbildungsjahr'!E$4=SOLL!$H$4,'KSM WA'!$H98,IF('3. Ausbildungsjahr'!E$4=SOLL!$I$4,KSMl!$H63,IF('3. Ausbildungsjahr'!E$4=SOLL!$J$4,#REF!,IF('3. Ausbildungsjahr'!E$4=SOLL!$K$4,'PPC-H'!$H109,IF('3. Ausbildungsjahr'!E$4=SOLL!$L$4,'PPC-K'!$H122,IF(E$4=SOLL!$N$4,"-",IF('3. Ausbildungsjahr'!E$4=SOLL!$M$4,Zielbogen!$H63,"")))))))))))))</f>
        <v>-</v>
      </c>
      <c r="F62" s="77" t="str">
        <f>IF(F$4=SOLL!$B$4,TNBa!$H112,IF('3. Ausbildungsjahr'!F$4=SOLL!$C$4,KSMf!$H98,IF('3. Ausbildungsjahr'!F$4=SOLL!$D$4,TNFs!$H$54,IF('3. Ausbildungsjahr'!F$4=SOLL!$E$4,TNBi!$H112,IF('3. Ausbildungsjahr'!F$4=SOLL!$F$4,'TEBa 1&amp;2'!$H112,IF('3. Ausbildungsjahr'!F$4=SOLL!$G$4,'TEBa 3&amp;4'!$H112,IF('3. Ausbildungsjahr'!F$4=SOLL!$H$4,'KSM WA'!$H98,IF('3. Ausbildungsjahr'!F$4=SOLL!$I$4,KSMl!$H63,IF('3. Ausbildungsjahr'!F$4=SOLL!$J$4,#REF!,IF('3. Ausbildungsjahr'!F$4=SOLL!$K$4,'PPC-H'!$H109,IF('3. Ausbildungsjahr'!F$4=SOLL!$L$4,'PPC-K'!$H122,IF(F$4=SOLL!$N$4,"-",IF('3. Ausbildungsjahr'!F$4=SOLL!$M$4,Zielbogen!$H63,"")))))))))))))</f>
        <v>-</v>
      </c>
      <c r="G62" s="77" t="str">
        <f>IF(G$4=SOLL!$B$4,TNBa!$H112,IF('3. Ausbildungsjahr'!G$4=SOLL!$C$4,KSMf!$H98,IF('3. Ausbildungsjahr'!G$4=SOLL!$D$4,TNFs!$H$54,IF('3. Ausbildungsjahr'!G$4=SOLL!$E$4,TNBi!$H112,IF('3. Ausbildungsjahr'!G$4=SOLL!$F$4,'TEBa 1&amp;2'!$H112,IF('3. Ausbildungsjahr'!G$4=SOLL!$G$4,'TEBa 3&amp;4'!$H112,IF('3. Ausbildungsjahr'!G$4=SOLL!$H$4,'KSM WA'!$H98,IF('3. Ausbildungsjahr'!G$4=SOLL!$I$4,KSMl!$H63,IF('3. Ausbildungsjahr'!G$4=SOLL!$J$4,#REF!,IF('3. Ausbildungsjahr'!G$4=SOLL!$K$4,'PPC-H'!$H109,IF('3. Ausbildungsjahr'!G$4=SOLL!$L$4,'PPC-K'!$H122,IF(G$4=SOLL!$N$4,"-",IF('3. Ausbildungsjahr'!G$4=SOLL!$M$4,Zielbogen!$H63,"")))))))))))))</f>
        <v>-</v>
      </c>
      <c r="H62" s="77" t="str">
        <f>IF(H$4=SOLL!$B$4,TNBa!$H112,IF('3. Ausbildungsjahr'!H$4=SOLL!$C$4,KSMf!$H98,IF('3. Ausbildungsjahr'!H$4=SOLL!$D$4,TNFs!$H$54,IF('3. Ausbildungsjahr'!H$4=SOLL!$E$4,TNBi!$H112,IF('3. Ausbildungsjahr'!H$4=SOLL!$F$4,'TEBa 1&amp;2'!$H112,IF('3. Ausbildungsjahr'!H$4=SOLL!$G$4,'TEBa 3&amp;4'!$H112,IF('3. Ausbildungsjahr'!H$4=SOLL!$H$4,'KSM WA'!$H98,IF('3. Ausbildungsjahr'!H$4=SOLL!$I$4,KSMl!$H63,IF('3. Ausbildungsjahr'!H$4=SOLL!$J$4,#REF!,IF('3. Ausbildungsjahr'!H$4=SOLL!$K$4,'PPC-H'!$H109,IF('3. Ausbildungsjahr'!H$4=SOLL!$L$4,'PPC-K'!$H122,IF(H$4=SOLL!$N$4,"-",IF('3. Ausbildungsjahr'!H$4=SOLL!$M$4,Zielbogen!$H63,"")))))))))))))</f>
        <v>-</v>
      </c>
      <c r="I62" s="77" t="str">
        <f>IF(I$4=SOLL!$B$4,TNBa!$H112,IF('3. Ausbildungsjahr'!I$4=SOLL!$C$4,KSMf!$H98,IF('3. Ausbildungsjahr'!I$4=SOLL!$D$4,TNFs!$H$54,IF('3. Ausbildungsjahr'!I$4=SOLL!$E$4,TNBi!$H112,IF('3. Ausbildungsjahr'!I$4=SOLL!$F$4,'TEBa 1&amp;2'!$H112,IF('3. Ausbildungsjahr'!I$4=SOLL!$G$4,'TEBa 3&amp;4'!$H112,IF('3. Ausbildungsjahr'!I$4=SOLL!$H$4,'KSM WA'!$H98,IF('3. Ausbildungsjahr'!I$4=SOLL!$I$4,KSMl!$H63,IF('3. Ausbildungsjahr'!I$4=SOLL!$J$4,#REF!,IF('3. Ausbildungsjahr'!I$4=SOLL!$K$4,'PPC-H'!$H109,IF('3. Ausbildungsjahr'!I$4=SOLL!$L$4,'PPC-K'!$H122,IF(I$4=SOLL!$N$4,"-",IF('3. Ausbildungsjahr'!I$4=SOLL!$M$4,Zielbogen!$H63,"")))))))))))))</f>
        <v>-</v>
      </c>
      <c r="J62" s="77" t="str">
        <f>IF(J$4=SOLL!$B$4,TNBa!$H112,IF('3. Ausbildungsjahr'!J$4=SOLL!$C$4,KSMf!$H98,IF('3. Ausbildungsjahr'!J$4=SOLL!$D$4,TNFs!$H$54,IF('3. Ausbildungsjahr'!J$4=SOLL!$E$4,TNBi!$H112,IF('3. Ausbildungsjahr'!J$4=SOLL!$F$4,'TEBa 1&amp;2'!$H112,IF('3. Ausbildungsjahr'!J$4=SOLL!$G$4,'TEBa 3&amp;4'!$H112,IF('3. Ausbildungsjahr'!J$4=SOLL!$H$4,'KSM WA'!$H98,IF('3. Ausbildungsjahr'!J$4=SOLL!$I$4,KSMl!$H63,IF('3. Ausbildungsjahr'!J$4=SOLL!$J$4,#REF!,IF('3. Ausbildungsjahr'!J$4=SOLL!$K$4,'PPC-H'!$H109,IF('3. Ausbildungsjahr'!J$4=SOLL!$L$4,'PPC-K'!$H122,IF(J$4=SOLL!$N$4,"-",IF('3. Ausbildungsjahr'!J$4=SOLL!$M$4,Zielbogen!$H63,"")))))))))))))</f>
        <v>-</v>
      </c>
      <c r="K62" s="77" t="str">
        <f>IF(K$4=SOLL!$B$4,TNBa!$H112,IF('3. Ausbildungsjahr'!K$4=SOLL!$C$4,KSMf!$H98,IF('3. Ausbildungsjahr'!K$4=SOLL!$D$4,TNFs!$H$54,IF('3. Ausbildungsjahr'!K$4=SOLL!$E$4,TNBi!$H112,IF('3. Ausbildungsjahr'!K$4=SOLL!$F$4,'TEBa 1&amp;2'!$H112,IF('3. Ausbildungsjahr'!K$4=SOLL!$G$4,'TEBa 3&amp;4'!$H112,IF('3. Ausbildungsjahr'!K$4=SOLL!$H$4,'KSM WA'!$H98,IF('3. Ausbildungsjahr'!K$4=SOLL!$I$4,KSMl!$H63,IF('3. Ausbildungsjahr'!K$4=SOLL!$J$4,#REF!,IF('3. Ausbildungsjahr'!K$4=SOLL!$K$4,'PPC-H'!$H109,IF('3. Ausbildungsjahr'!K$4=SOLL!$L$4,'PPC-K'!$H122,IF(K$4=SOLL!$N$4,"-",IF('3. Ausbildungsjahr'!K$4=SOLL!$M$4,Zielbogen!$H63,"")))))))))))))</f>
        <v>-</v>
      </c>
      <c r="L62" s="12">
        <f>SUM('Hilfsblatt 3. AJ'!C62,'Hilfsblatt 3. AJ'!E62,'Hilfsblatt 3. AJ'!G62,'Hilfsblatt 3. AJ'!I62,'Hilfsblatt 3. AJ'!K62,'Hilfsblatt 3. AJ'!M62,'Hilfsblatt 3. AJ'!O62,'Hilfsblatt 3. AJ'!Q62,'Hilfsblatt 3. AJ'!S62,'Hilfsblatt 3. AJ'!U62)</f>
        <v>0</v>
      </c>
      <c r="M62" s="11" t="e">
        <f>('Hilfsblatt 3. AJ'!B62*'Hilfsblatt 3. AJ'!C62+'Hilfsblatt 3. AJ'!D62*'Hilfsblatt 3. AJ'!E62+'Hilfsblatt 3. AJ'!F62*'Hilfsblatt 3. AJ'!G62+'Hilfsblatt 3. AJ'!H62*'Hilfsblatt 3. AJ'!I62+'Hilfsblatt 3. AJ'!J62*'Hilfsblatt 3. AJ'!K62+'Hilfsblatt 3. AJ'!L62*'Hilfsblatt 3. AJ'!M62+'Hilfsblatt 3. AJ'!N62*'Hilfsblatt 3. AJ'!O62+'Hilfsblatt 3. AJ'!P62*'Hilfsblatt 3. AJ'!Q62+'Hilfsblatt 3. AJ'!R62*'Hilfsblatt 3. AJ'!S62+'Hilfsblatt 3. AJ'!T62*'Hilfsblatt 3. AJ'!U62)/L62</f>
        <v>#DIV/0!</v>
      </c>
    </row>
    <row r="63" spans="1:13" x14ac:dyDescent="0.25">
      <c r="A63" s="167" t="s">
        <v>42</v>
      </c>
      <c r="B63" s="77" t="str">
        <f>IF(B$4=SOLL!$B$4,TNBa!$H113,IF('3. Ausbildungsjahr'!B$4=SOLL!$C$4,KSMf!$H99,IF('3. Ausbildungsjahr'!B$4=SOLL!$D$4,TNFs!$H48,IF('3. Ausbildungsjahr'!B$4=SOLL!$E$4,TNBi!$H113,IF('3. Ausbildungsjahr'!B$4=SOLL!$F$4,'TEBa 1&amp;2'!$H113,IF('3. Ausbildungsjahr'!B$4=SOLL!$G$4,'TEBa 3&amp;4'!$H113,IF('3. Ausbildungsjahr'!B$4=SOLL!$H$4,'KSM WA'!$H99,IF('3. Ausbildungsjahr'!B$4=SOLL!$I$4,KSMl!$H64,IF('3. Ausbildungsjahr'!B$4=SOLL!$J$4,#REF!,IF('3. Ausbildungsjahr'!B$4=SOLL!$K$4,'PPC-H'!$H110,IF('3. Ausbildungsjahr'!B$4=SOLL!$L$4,'PPC-K'!$H123,IF(B$4=SOLL!$N$4,"-",IF('3. Ausbildungsjahr'!B$4=SOLL!$M$4,Zielbogen!$H64,"")))))))))))))</f>
        <v>-</v>
      </c>
      <c r="C63" s="77" t="str">
        <f>IF(C$4=SOLL!$B$4,TNBa!$H113,IF('3. Ausbildungsjahr'!C$4=SOLL!$C$4,KSMf!$H99,IF('3. Ausbildungsjahr'!C$4=SOLL!$D$4,TNFs!$H48,IF('3. Ausbildungsjahr'!C$4=SOLL!$E$4,TNBi!$H113,IF('3. Ausbildungsjahr'!C$4=SOLL!$F$4,'TEBa 1&amp;2'!$H113,IF('3. Ausbildungsjahr'!C$4=SOLL!$G$4,'TEBa 3&amp;4'!$H113,IF('3. Ausbildungsjahr'!C$4=SOLL!$H$4,'KSM WA'!$H99,IF('3. Ausbildungsjahr'!C$4=SOLL!$I$4,KSMl!$H64,IF('3. Ausbildungsjahr'!C$4=SOLL!$J$4,#REF!,IF('3. Ausbildungsjahr'!C$4=SOLL!$K$4,'PPC-H'!$H110,IF('3. Ausbildungsjahr'!C$4=SOLL!$L$4,'PPC-K'!$H123,IF(C$4=SOLL!$N$4,"-",IF('3. Ausbildungsjahr'!C$4=SOLL!$M$4,Zielbogen!$H64,"")))))))))))))</f>
        <v>-</v>
      </c>
      <c r="D63" s="77" t="str">
        <f>IF(D$4=SOLL!$B$4,TNBa!$H113,IF('3. Ausbildungsjahr'!D$4=SOLL!$C$4,KSMf!$H99,IF('3. Ausbildungsjahr'!D$4=SOLL!$D$4,TNFs!$H48,IF('3. Ausbildungsjahr'!D$4=SOLL!$E$4,TNBi!$H113,IF('3. Ausbildungsjahr'!D$4=SOLL!$F$4,'TEBa 1&amp;2'!$H113,IF('3. Ausbildungsjahr'!D$4=SOLL!$G$4,'TEBa 3&amp;4'!$H113,IF('3. Ausbildungsjahr'!D$4=SOLL!$H$4,'KSM WA'!$H99,IF('3. Ausbildungsjahr'!D$4=SOLL!$I$4,KSMl!$H64,IF('3. Ausbildungsjahr'!D$4=SOLL!$J$4,#REF!,IF('3. Ausbildungsjahr'!D$4=SOLL!$K$4,'PPC-H'!$H110,IF('3. Ausbildungsjahr'!D$4=SOLL!$L$4,'PPC-K'!$H123,IF(D$4=SOLL!$N$4,"-",IF('3. Ausbildungsjahr'!D$4=SOLL!$M$4,Zielbogen!$H64,"")))))))))))))</f>
        <v>-</v>
      </c>
      <c r="E63" s="77" t="str">
        <f>IF(E$4=SOLL!$B$4,TNBa!$H113,IF('3. Ausbildungsjahr'!E$4=SOLL!$C$4,KSMf!$H99,IF('3. Ausbildungsjahr'!E$4=SOLL!$D$4,TNFs!$H48,IF('3. Ausbildungsjahr'!E$4=SOLL!$E$4,TNBi!$H113,IF('3. Ausbildungsjahr'!E$4=SOLL!$F$4,'TEBa 1&amp;2'!$H113,IF('3. Ausbildungsjahr'!E$4=SOLL!$G$4,'TEBa 3&amp;4'!$H113,IF('3. Ausbildungsjahr'!E$4=SOLL!$H$4,'KSM WA'!$H99,IF('3. Ausbildungsjahr'!E$4=SOLL!$I$4,KSMl!$H64,IF('3. Ausbildungsjahr'!E$4=SOLL!$J$4,#REF!,IF('3. Ausbildungsjahr'!E$4=SOLL!$K$4,'PPC-H'!$H110,IF('3. Ausbildungsjahr'!E$4=SOLL!$L$4,'PPC-K'!$H123,IF(E$4=SOLL!$N$4,"-",IF('3. Ausbildungsjahr'!E$4=SOLL!$M$4,Zielbogen!$H64,"")))))))))))))</f>
        <v>-</v>
      </c>
      <c r="F63" s="77" t="str">
        <f>IF(F$4=SOLL!$B$4,TNBa!$H113,IF('3. Ausbildungsjahr'!F$4=SOLL!$C$4,KSMf!$H99,IF('3. Ausbildungsjahr'!F$4=SOLL!$D$4,TNFs!$H48,IF('3. Ausbildungsjahr'!F$4=SOLL!$E$4,TNBi!$H113,IF('3. Ausbildungsjahr'!F$4=SOLL!$F$4,'TEBa 1&amp;2'!$H113,IF('3. Ausbildungsjahr'!F$4=SOLL!$G$4,'TEBa 3&amp;4'!$H113,IF('3. Ausbildungsjahr'!F$4=SOLL!$H$4,'KSM WA'!$H99,IF('3. Ausbildungsjahr'!F$4=SOLL!$I$4,KSMl!$H64,IF('3. Ausbildungsjahr'!F$4=SOLL!$J$4,#REF!,IF('3. Ausbildungsjahr'!F$4=SOLL!$K$4,'PPC-H'!$H110,IF('3. Ausbildungsjahr'!F$4=SOLL!$L$4,'PPC-K'!$H123,IF(F$4=SOLL!$N$4,"-",IF('3. Ausbildungsjahr'!F$4=SOLL!$M$4,Zielbogen!$H64,"")))))))))))))</f>
        <v>-</v>
      </c>
      <c r="G63" s="77" t="str">
        <f>IF(G$4=SOLL!$B$4,TNBa!$H113,IF('3. Ausbildungsjahr'!G$4=SOLL!$C$4,KSMf!$H99,IF('3. Ausbildungsjahr'!G$4=SOLL!$D$4,TNFs!$H48,IF('3. Ausbildungsjahr'!G$4=SOLL!$E$4,TNBi!$H113,IF('3. Ausbildungsjahr'!G$4=SOLL!$F$4,'TEBa 1&amp;2'!$H113,IF('3. Ausbildungsjahr'!G$4=SOLL!$G$4,'TEBa 3&amp;4'!$H113,IF('3. Ausbildungsjahr'!G$4=SOLL!$H$4,'KSM WA'!$H99,IF('3. Ausbildungsjahr'!G$4=SOLL!$I$4,KSMl!$H64,IF('3. Ausbildungsjahr'!G$4=SOLL!$J$4,#REF!,IF('3. Ausbildungsjahr'!G$4=SOLL!$K$4,'PPC-H'!$H110,IF('3. Ausbildungsjahr'!G$4=SOLL!$L$4,'PPC-K'!$H123,IF(G$4=SOLL!$N$4,"-",IF('3. Ausbildungsjahr'!G$4=SOLL!$M$4,Zielbogen!$H64,"")))))))))))))</f>
        <v>-</v>
      </c>
      <c r="H63" s="77" t="str">
        <f>IF(H$4=SOLL!$B$4,TNBa!$H113,IF('3. Ausbildungsjahr'!H$4=SOLL!$C$4,KSMf!$H99,IF('3. Ausbildungsjahr'!H$4=SOLL!$D$4,TNFs!$H48,IF('3. Ausbildungsjahr'!H$4=SOLL!$E$4,TNBi!$H113,IF('3. Ausbildungsjahr'!H$4=SOLL!$F$4,'TEBa 1&amp;2'!$H113,IF('3. Ausbildungsjahr'!H$4=SOLL!$G$4,'TEBa 3&amp;4'!$H113,IF('3. Ausbildungsjahr'!H$4=SOLL!$H$4,'KSM WA'!$H99,IF('3. Ausbildungsjahr'!H$4=SOLL!$I$4,KSMl!$H64,IF('3. Ausbildungsjahr'!H$4=SOLL!$J$4,#REF!,IF('3. Ausbildungsjahr'!H$4=SOLL!$K$4,'PPC-H'!$H110,IF('3. Ausbildungsjahr'!H$4=SOLL!$L$4,'PPC-K'!$H123,IF(H$4=SOLL!$N$4,"-",IF('3. Ausbildungsjahr'!H$4=SOLL!$M$4,Zielbogen!$H64,"")))))))))))))</f>
        <v>-</v>
      </c>
      <c r="I63" s="77" t="str">
        <f>IF(I$4=SOLL!$B$4,TNBa!$H113,IF('3. Ausbildungsjahr'!I$4=SOLL!$C$4,KSMf!$H99,IF('3. Ausbildungsjahr'!I$4=SOLL!$D$4,TNFs!$H48,IF('3. Ausbildungsjahr'!I$4=SOLL!$E$4,TNBi!$H113,IF('3. Ausbildungsjahr'!I$4=SOLL!$F$4,'TEBa 1&amp;2'!$H113,IF('3. Ausbildungsjahr'!I$4=SOLL!$G$4,'TEBa 3&amp;4'!$H113,IF('3. Ausbildungsjahr'!I$4=SOLL!$H$4,'KSM WA'!$H99,IF('3. Ausbildungsjahr'!I$4=SOLL!$I$4,KSMl!$H64,IF('3. Ausbildungsjahr'!I$4=SOLL!$J$4,#REF!,IF('3. Ausbildungsjahr'!I$4=SOLL!$K$4,'PPC-H'!$H110,IF('3. Ausbildungsjahr'!I$4=SOLL!$L$4,'PPC-K'!$H123,IF(I$4=SOLL!$N$4,"-",IF('3. Ausbildungsjahr'!I$4=SOLL!$M$4,Zielbogen!$H64,"")))))))))))))</f>
        <v>-</v>
      </c>
      <c r="J63" s="77" t="str">
        <f>IF(J$4=SOLL!$B$4,TNBa!$H113,IF('3. Ausbildungsjahr'!J$4=SOLL!$C$4,KSMf!$H99,IF('3. Ausbildungsjahr'!J$4=SOLL!$D$4,TNFs!$H48,IF('3. Ausbildungsjahr'!J$4=SOLL!$E$4,TNBi!$H113,IF('3. Ausbildungsjahr'!J$4=SOLL!$F$4,'TEBa 1&amp;2'!$H113,IF('3. Ausbildungsjahr'!J$4=SOLL!$G$4,'TEBa 3&amp;4'!$H113,IF('3. Ausbildungsjahr'!J$4=SOLL!$H$4,'KSM WA'!$H99,IF('3. Ausbildungsjahr'!J$4=SOLL!$I$4,KSMl!$H64,IF('3. Ausbildungsjahr'!J$4=SOLL!$J$4,#REF!,IF('3. Ausbildungsjahr'!J$4=SOLL!$K$4,'PPC-H'!$H110,IF('3. Ausbildungsjahr'!J$4=SOLL!$L$4,'PPC-K'!$H123,IF(J$4=SOLL!$N$4,"-",IF('3. Ausbildungsjahr'!J$4=SOLL!$M$4,Zielbogen!$H64,"")))))))))))))</f>
        <v>-</v>
      </c>
      <c r="K63" s="77" t="str">
        <f>IF(K$4=SOLL!$B$4,TNBa!$H113,IF('3. Ausbildungsjahr'!K$4=SOLL!$C$4,KSMf!$H99,IF('3. Ausbildungsjahr'!K$4=SOLL!$D$4,TNFs!$H48,IF('3. Ausbildungsjahr'!K$4=SOLL!$E$4,TNBi!$H113,IF('3. Ausbildungsjahr'!K$4=SOLL!$F$4,'TEBa 1&amp;2'!$H113,IF('3. Ausbildungsjahr'!K$4=SOLL!$G$4,'TEBa 3&amp;4'!$H113,IF('3. Ausbildungsjahr'!K$4=SOLL!$H$4,'KSM WA'!$H99,IF('3. Ausbildungsjahr'!K$4=SOLL!$I$4,KSMl!$H64,IF('3. Ausbildungsjahr'!K$4=SOLL!$J$4,#REF!,IF('3. Ausbildungsjahr'!K$4=SOLL!$K$4,'PPC-H'!$H110,IF('3. Ausbildungsjahr'!K$4=SOLL!$L$4,'PPC-K'!$H123,IF(K$4=SOLL!$N$4,"-",IF('3. Ausbildungsjahr'!K$4=SOLL!$M$4,Zielbogen!$H64,"")))))))))))))</f>
        <v>-</v>
      </c>
      <c r="L63" s="12">
        <f>SUM('Hilfsblatt 3. AJ'!C63,'Hilfsblatt 3. AJ'!E63,'Hilfsblatt 3. AJ'!G63,'Hilfsblatt 3. AJ'!I63,'Hilfsblatt 3. AJ'!K63,'Hilfsblatt 3. AJ'!M63,'Hilfsblatt 3. AJ'!O63,'Hilfsblatt 3. AJ'!Q63,'Hilfsblatt 3. AJ'!S63,'Hilfsblatt 3. AJ'!U63)</f>
        <v>0</v>
      </c>
      <c r="M63" s="11" t="e">
        <f>('Hilfsblatt 3. AJ'!B63*'Hilfsblatt 3. AJ'!C63+'Hilfsblatt 3. AJ'!D63*'Hilfsblatt 3. AJ'!E63+'Hilfsblatt 3. AJ'!F63*'Hilfsblatt 3. AJ'!G63+'Hilfsblatt 3. AJ'!H63*'Hilfsblatt 3. AJ'!I63+'Hilfsblatt 3. AJ'!J63*'Hilfsblatt 3. AJ'!K63+'Hilfsblatt 3. AJ'!L63*'Hilfsblatt 3. AJ'!M63+'Hilfsblatt 3. AJ'!N63*'Hilfsblatt 3. AJ'!O63+'Hilfsblatt 3. AJ'!P63*'Hilfsblatt 3. AJ'!Q63+'Hilfsblatt 3. AJ'!R63*'Hilfsblatt 3. AJ'!S63+'Hilfsblatt 3. AJ'!T63*'Hilfsblatt 3. AJ'!U63)/L63</f>
        <v>#DIV/0!</v>
      </c>
    </row>
    <row r="64" spans="1:13" x14ac:dyDescent="0.25">
      <c r="A64" s="167" t="s">
        <v>89</v>
      </c>
      <c r="B64" s="77" t="str">
        <f>IF(B$4=SOLL!$B$4,TNBa!$H114,IF('3. Ausbildungsjahr'!B$4=SOLL!$C$4,KSMf!$H100,IF('3. Ausbildungsjahr'!B$4=SOLL!$D$4,TNFs!$H$55,IF('3. Ausbildungsjahr'!B$4=SOLL!$E$4,TNBi!$H114,IF('3. Ausbildungsjahr'!B$4=SOLL!$F$4,'TEBa 1&amp;2'!$H114,IF('3. Ausbildungsjahr'!B$4=SOLL!$G$4,'TEBa 3&amp;4'!$H114,IF('3. Ausbildungsjahr'!B$4=SOLL!$H$4,'KSM WA'!$H100,IF('3. Ausbildungsjahr'!B$4=SOLL!$I$4,KSMl!$H65,IF('3. Ausbildungsjahr'!B$4=SOLL!$J$4,#REF!,IF('3. Ausbildungsjahr'!B$4=SOLL!$K$4,'PPC-H'!$H111,IF('3. Ausbildungsjahr'!B$4=SOLL!$L$4,'PPC-K'!$H124,IF(B$4=SOLL!$N$4,"-",IF('3. Ausbildungsjahr'!B$4=SOLL!$M$4,Zielbogen!$H65,"")))))))))))))</f>
        <v>-</v>
      </c>
      <c r="C64" s="77" t="str">
        <f>IF(C$4=SOLL!$B$4,TNBa!$H114,IF('3. Ausbildungsjahr'!C$4=SOLL!$C$4,KSMf!$H100,IF('3. Ausbildungsjahr'!C$4=SOLL!$D$4,TNFs!$H$55,IF('3. Ausbildungsjahr'!C$4=SOLL!$E$4,TNBi!$H114,IF('3. Ausbildungsjahr'!C$4=SOLL!$F$4,'TEBa 1&amp;2'!$H114,IF('3. Ausbildungsjahr'!C$4=SOLL!$G$4,'TEBa 3&amp;4'!$H114,IF('3. Ausbildungsjahr'!C$4=SOLL!$H$4,'KSM WA'!$H100,IF('3. Ausbildungsjahr'!C$4=SOLL!$I$4,KSMl!$H65,IF('3. Ausbildungsjahr'!C$4=SOLL!$J$4,#REF!,IF('3. Ausbildungsjahr'!C$4=SOLL!$K$4,'PPC-H'!$H111,IF('3. Ausbildungsjahr'!C$4=SOLL!$L$4,'PPC-K'!$H124,IF(C$4=SOLL!$N$4,"-",IF('3. Ausbildungsjahr'!C$4=SOLL!$M$4,Zielbogen!$H65,"")))))))))))))</f>
        <v>-</v>
      </c>
      <c r="D64" s="77" t="str">
        <f>IF(D$4=SOLL!$B$4,TNBa!$H114,IF('3. Ausbildungsjahr'!D$4=SOLL!$C$4,KSMf!$H100,IF('3. Ausbildungsjahr'!D$4=SOLL!$D$4,TNFs!$H$55,IF('3. Ausbildungsjahr'!D$4=SOLL!$E$4,TNBi!$H114,IF('3. Ausbildungsjahr'!D$4=SOLL!$F$4,'TEBa 1&amp;2'!$H114,IF('3. Ausbildungsjahr'!D$4=SOLL!$G$4,'TEBa 3&amp;4'!$H114,IF('3. Ausbildungsjahr'!D$4=SOLL!$H$4,'KSM WA'!$H100,IF('3. Ausbildungsjahr'!D$4=SOLL!$I$4,KSMl!$H65,IF('3. Ausbildungsjahr'!D$4=SOLL!$J$4,#REF!,IF('3. Ausbildungsjahr'!D$4=SOLL!$K$4,'PPC-H'!$H111,IF('3. Ausbildungsjahr'!D$4=SOLL!$L$4,'PPC-K'!$H124,IF(D$4=SOLL!$N$4,"-",IF('3. Ausbildungsjahr'!D$4=SOLL!$M$4,Zielbogen!$H65,"")))))))))))))</f>
        <v>-</v>
      </c>
      <c r="E64" s="77" t="str">
        <f>IF(E$4=SOLL!$B$4,TNBa!$H114,IF('3. Ausbildungsjahr'!E$4=SOLL!$C$4,KSMf!$H100,IF('3. Ausbildungsjahr'!E$4=SOLL!$D$4,TNFs!$H$55,IF('3. Ausbildungsjahr'!E$4=SOLL!$E$4,TNBi!$H114,IF('3. Ausbildungsjahr'!E$4=SOLL!$F$4,'TEBa 1&amp;2'!$H114,IF('3. Ausbildungsjahr'!E$4=SOLL!$G$4,'TEBa 3&amp;4'!$H114,IF('3. Ausbildungsjahr'!E$4=SOLL!$H$4,'KSM WA'!$H100,IF('3. Ausbildungsjahr'!E$4=SOLL!$I$4,KSMl!$H65,IF('3. Ausbildungsjahr'!E$4=SOLL!$J$4,#REF!,IF('3. Ausbildungsjahr'!E$4=SOLL!$K$4,'PPC-H'!$H111,IF('3. Ausbildungsjahr'!E$4=SOLL!$L$4,'PPC-K'!$H124,IF(E$4=SOLL!$N$4,"-",IF('3. Ausbildungsjahr'!E$4=SOLL!$M$4,Zielbogen!$H65,"")))))))))))))</f>
        <v>-</v>
      </c>
      <c r="F64" s="77" t="str">
        <f>IF(F$4=SOLL!$B$4,TNBa!$H114,IF('3. Ausbildungsjahr'!F$4=SOLL!$C$4,KSMf!$H100,IF('3. Ausbildungsjahr'!F$4=SOLL!$D$4,TNFs!$H$55,IF('3. Ausbildungsjahr'!F$4=SOLL!$E$4,TNBi!$H114,IF('3. Ausbildungsjahr'!F$4=SOLL!$F$4,'TEBa 1&amp;2'!$H114,IF('3. Ausbildungsjahr'!F$4=SOLL!$G$4,'TEBa 3&amp;4'!$H114,IF('3. Ausbildungsjahr'!F$4=SOLL!$H$4,'KSM WA'!$H100,IF('3. Ausbildungsjahr'!F$4=SOLL!$I$4,KSMl!$H65,IF('3. Ausbildungsjahr'!F$4=SOLL!$J$4,#REF!,IF('3. Ausbildungsjahr'!F$4=SOLL!$K$4,'PPC-H'!$H111,IF('3. Ausbildungsjahr'!F$4=SOLL!$L$4,'PPC-K'!$H124,IF(F$4=SOLL!$N$4,"-",IF('3. Ausbildungsjahr'!F$4=SOLL!$M$4,Zielbogen!$H65,"")))))))))))))</f>
        <v>-</v>
      </c>
      <c r="G64" s="77" t="str">
        <f>IF(G$4=SOLL!$B$4,TNBa!$H114,IF('3. Ausbildungsjahr'!G$4=SOLL!$C$4,KSMf!$H100,IF('3. Ausbildungsjahr'!G$4=SOLL!$D$4,TNFs!$H$55,IF('3. Ausbildungsjahr'!G$4=SOLL!$E$4,TNBi!$H114,IF('3. Ausbildungsjahr'!G$4=SOLL!$F$4,'TEBa 1&amp;2'!$H114,IF('3. Ausbildungsjahr'!G$4=SOLL!$G$4,'TEBa 3&amp;4'!$H114,IF('3. Ausbildungsjahr'!G$4=SOLL!$H$4,'KSM WA'!$H100,IF('3. Ausbildungsjahr'!G$4=SOLL!$I$4,KSMl!$H65,IF('3. Ausbildungsjahr'!G$4=SOLL!$J$4,#REF!,IF('3. Ausbildungsjahr'!G$4=SOLL!$K$4,'PPC-H'!$H111,IF('3. Ausbildungsjahr'!G$4=SOLL!$L$4,'PPC-K'!$H124,IF(G$4=SOLL!$N$4,"-",IF('3. Ausbildungsjahr'!G$4=SOLL!$M$4,Zielbogen!$H65,"")))))))))))))</f>
        <v>-</v>
      </c>
      <c r="H64" s="77" t="str">
        <f>IF(H$4=SOLL!$B$4,TNBa!$H114,IF('3. Ausbildungsjahr'!H$4=SOLL!$C$4,KSMf!$H100,IF('3. Ausbildungsjahr'!H$4=SOLL!$D$4,TNFs!$H$55,IF('3. Ausbildungsjahr'!H$4=SOLL!$E$4,TNBi!$H114,IF('3. Ausbildungsjahr'!H$4=SOLL!$F$4,'TEBa 1&amp;2'!$H114,IF('3. Ausbildungsjahr'!H$4=SOLL!$G$4,'TEBa 3&amp;4'!$H114,IF('3. Ausbildungsjahr'!H$4=SOLL!$H$4,'KSM WA'!$H100,IF('3. Ausbildungsjahr'!H$4=SOLL!$I$4,KSMl!$H65,IF('3. Ausbildungsjahr'!H$4=SOLL!$J$4,#REF!,IF('3. Ausbildungsjahr'!H$4=SOLL!$K$4,'PPC-H'!$H111,IF('3. Ausbildungsjahr'!H$4=SOLL!$L$4,'PPC-K'!$H124,IF(H$4=SOLL!$N$4,"-",IF('3. Ausbildungsjahr'!H$4=SOLL!$M$4,Zielbogen!$H65,"")))))))))))))</f>
        <v>-</v>
      </c>
      <c r="I64" s="77" t="str">
        <f>IF(I$4=SOLL!$B$4,TNBa!$H114,IF('3. Ausbildungsjahr'!I$4=SOLL!$C$4,KSMf!$H100,IF('3. Ausbildungsjahr'!I$4=SOLL!$D$4,TNFs!$H$55,IF('3. Ausbildungsjahr'!I$4=SOLL!$E$4,TNBi!$H114,IF('3. Ausbildungsjahr'!I$4=SOLL!$F$4,'TEBa 1&amp;2'!$H114,IF('3. Ausbildungsjahr'!I$4=SOLL!$G$4,'TEBa 3&amp;4'!$H114,IF('3. Ausbildungsjahr'!I$4=SOLL!$H$4,'KSM WA'!$H100,IF('3. Ausbildungsjahr'!I$4=SOLL!$I$4,KSMl!$H65,IF('3. Ausbildungsjahr'!I$4=SOLL!$J$4,#REF!,IF('3. Ausbildungsjahr'!I$4=SOLL!$K$4,'PPC-H'!$H111,IF('3. Ausbildungsjahr'!I$4=SOLL!$L$4,'PPC-K'!$H124,IF(I$4=SOLL!$N$4,"-",IF('3. Ausbildungsjahr'!I$4=SOLL!$M$4,Zielbogen!$H65,"")))))))))))))</f>
        <v>-</v>
      </c>
      <c r="J64" s="77" t="str">
        <f>IF(J$4=SOLL!$B$4,TNBa!$H114,IF('3. Ausbildungsjahr'!J$4=SOLL!$C$4,KSMf!$H100,IF('3. Ausbildungsjahr'!J$4=SOLL!$D$4,TNFs!$H$55,IF('3. Ausbildungsjahr'!J$4=SOLL!$E$4,TNBi!$H114,IF('3. Ausbildungsjahr'!J$4=SOLL!$F$4,'TEBa 1&amp;2'!$H114,IF('3. Ausbildungsjahr'!J$4=SOLL!$G$4,'TEBa 3&amp;4'!$H114,IF('3. Ausbildungsjahr'!J$4=SOLL!$H$4,'KSM WA'!$H100,IF('3. Ausbildungsjahr'!J$4=SOLL!$I$4,KSMl!$H65,IF('3. Ausbildungsjahr'!J$4=SOLL!$J$4,#REF!,IF('3. Ausbildungsjahr'!J$4=SOLL!$K$4,'PPC-H'!$H111,IF('3. Ausbildungsjahr'!J$4=SOLL!$L$4,'PPC-K'!$H124,IF(J$4=SOLL!$N$4,"-",IF('3. Ausbildungsjahr'!J$4=SOLL!$M$4,Zielbogen!$H65,"")))))))))))))</f>
        <v>-</v>
      </c>
      <c r="K64" s="77" t="str">
        <f>IF(K$4=SOLL!$B$4,TNBa!$H114,IF('3. Ausbildungsjahr'!K$4=SOLL!$C$4,KSMf!$H100,IF('3. Ausbildungsjahr'!K$4=SOLL!$D$4,TNFs!$H$55,IF('3. Ausbildungsjahr'!K$4=SOLL!$E$4,TNBi!$H114,IF('3. Ausbildungsjahr'!K$4=SOLL!$F$4,'TEBa 1&amp;2'!$H114,IF('3. Ausbildungsjahr'!K$4=SOLL!$G$4,'TEBa 3&amp;4'!$H114,IF('3. Ausbildungsjahr'!K$4=SOLL!$H$4,'KSM WA'!$H100,IF('3. Ausbildungsjahr'!K$4=SOLL!$I$4,KSMl!$H65,IF('3. Ausbildungsjahr'!K$4=SOLL!$J$4,#REF!,IF('3. Ausbildungsjahr'!K$4=SOLL!$K$4,'PPC-H'!$H111,IF('3. Ausbildungsjahr'!K$4=SOLL!$L$4,'PPC-K'!$H124,IF(K$4=SOLL!$N$4,"-",IF('3. Ausbildungsjahr'!K$4=SOLL!$M$4,Zielbogen!$H65,"")))))))))))))</f>
        <v>-</v>
      </c>
      <c r="L64" s="12">
        <f>SUM('Hilfsblatt 3. AJ'!C64,'Hilfsblatt 3. AJ'!E64,'Hilfsblatt 3. AJ'!G64,'Hilfsblatt 3. AJ'!I64,'Hilfsblatt 3. AJ'!K64,'Hilfsblatt 3. AJ'!M64,'Hilfsblatt 3. AJ'!O64,'Hilfsblatt 3. AJ'!Q64,'Hilfsblatt 3. AJ'!S64,'Hilfsblatt 3. AJ'!U64)</f>
        <v>0</v>
      </c>
      <c r="M64" s="11" t="e">
        <f>('Hilfsblatt 3. AJ'!B64*'Hilfsblatt 3. AJ'!C64+'Hilfsblatt 3. AJ'!D64*'Hilfsblatt 3. AJ'!E64+'Hilfsblatt 3. AJ'!F64*'Hilfsblatt 3. AJ'!G64+'Hilfsblatt 3. AJ'!H64*'Hilfsblatt 3. AJ'!I64+'Hilfsblatt 3. AJ'!J64*'Hilfsblatt 3. AJ'!K64+'Hilfsblatt 3. AJ'!L64*'Hilfsblatt 3. AJ'!M64+'Hilfsblatt 3. AJ'!N64*'Hilfsblatt 3. AJ'!O64+'Hilfsblatt 3. AJ'!P64*'Hilfsblatt 3. AJ'!Q64+'Hilfsblatt 3. AJ'!R64*'Hilfsblatt 3. AJ'!S64+'Hilfsblatt 3. AJ'!T64*'Hilfsblatt 3. AJ'!U64)/L64</f>
        <v>#DIV/0!</v>
      </c>
    </row>
    <row r="65" spans="1:13" x14ac:dyDescent="0.25">
      <c r="A65" s="5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12"/>
      <c r="M65" s="11"/>
    </row>
    <row r="66" spans="1:13" x14ac:dyDescent="0.25">
      <c r="A66" s="5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12"/>
      <c r="M66" s="11"/>
    </row>
    <row r="67" spans="1:13" ht="18" x14ac:dyDescent="0.25">
      <c r="A67" s="169" t="s">
        <v>90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12"/>
      <c r="M67" s="11"/>
    </row>
    <row r="68" spans="1:13" x14ac:dyDescent="0.25">
      <c r="A68" s="93" t="s">
        <v>91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12"/>
      <c r="M68" s="11"/>
    </row>
    <row r="69" spans="1:13" x14ac:dyDescent="0.25">
      <c r="A69" s="167" t="s">
        <v>36</v>
      </c>
      <c r="B69" s="77" t="str">
        <f>IF(B$4=SOLL!$B$4,TNBa!$H122,IF('3. Ausbildungsjahr'!B$4=SOLL!$C$4,KSMf!$H108,IF('3. Ausbildungsjahr'!B$4=SOLL!$D$4,TNFs!$H62,IF('3. Ausbildungsjahr'!B$4=SOLL!$E$4,TNBi!$H122,IF('3. Ausbildungsjahr'!B$4=SOLL!$F$4,'TEBa 1&amp;2'!$H122,IF('3. Ausbildungsjahr'!B$4=SOLL!$G$4,'TEBa 3&amp;4'!$H122,IF('3. Ausbildungsjahr'!B$4=SOLL!$H$4,'KSM WA'!$H108,IF('3. Ausbildungsjahr'!B$4=SOLL!$I$4,KSMl!$H70,IF('3. Ausbildungsjahr'!B$4=SOLL!$J$4,#REF!,IF('3. Ausbildungsjahr'!B$4=SOLL!$K$4,'PPC-H'!$H120,IF('3. Ausbildungsjahr'!B$4=SOLL!$L$4,'PPC-K'!$H129,IF(B$4=SOLL!$N$4,"-",IF('3. Ausbildungsjahr'!B$4=SOLL!$M$4,Zielbogen!$H70,"")))))))))))))</f>
        <v>-</v>
      </c>
      <c r="C69" s="77" t="str">
        <f>IF(C$4=SOLL!$B$4,TNBa!$H122,IF('3. Ausbildungsjahr'!C$4=SOLL!$C$4,KSMf!$H108,IF('3. Ausbildungsjahr'!C$4=SOLL!$D$4,TNFs!$H62,IF('3. Ausbildungsjahr'!C$4=SOLL!$E$4,TNBi!$H122,IF('3. Ausbildungsjahr'!C$4=SOLL!$F$4,'TEBa 1&amp;2'!$H122,IF('3. Ausbildungsjahr'!C$4=SOLL!$G$4,'TEBa 3&amp;4'!$H122,IF('3. Ausbildungsjahr'!C$4=SOLL!$H$4,'KSM WA'!$H108,IF('3. Ausbildungsjahr'!C$4=SOLL!$I$4,KSMl!$H70,IF('3. Ausbildungsjahr'!C$4=SOLL!$J$4,#REF!,IF('3. Ausbildungsjahr'!C$4=SOLL!$K$4,'PPC-H'!$H120,IF('3. Ausbildungsjahr'!C$4=SOLL!$L$4,'PPC-K'!$H129,IF(C$4=SOLL!$N$4,"-",IF('3. Ausbildungsjahr'!C$4=SOLL!$M$4,Zielbogen!$H70,"")))))))))))))</f>
        <v>-</v>
      </c>
      <c r="D69" s="77" t="str">
        <f>IF(D$4=SOLL!$B$4,TNBa!$H122,IF('3. Ausbildungsjahr'!D$4=SOLL!$C$4,KSMf!$H108,IF('3. Ausbildungsjahr'!D$4=SOLL!$D$4,TNFs!$H62,IF('3. Ausbildungsjahr'!D$4=SOLL!$E$4,TNBi!$H122,IF('3. Ausbildungsjahr'!D$4=SOLL!$F$4,'TEBa 1&amp;2'!$H122,IF('3. Ausbildungsjahr'!D$4=SOLL!$G$4,'TEBa 3&amp;4'!$H122,IF('3. Ausbildungsjahr'!D$4=SOLL!$H$4,'KSM WA'!$H108,IF('3. Ausbildungsjahr'!D$4=SOLL!$I$4,KSMl!$H70,IF('3. Ausbildungsjahr'!D$4=SOLL!$J$4,#REF!,IF('3. Ausbildungsjahr'!D$4=SOLL!$K$4,'PPC-H'!$H120,IF('3. Ausbildungsjahr'!D$4=SOLL!$L$4,'PPC-K'!$H129,IF(D$4=SOLL!$N$4,"-",IF('3. Ausbildungsjahr'!D$4=SOLL!$M$4,Zielbogen!$H70,"")))))))))))))</f>
        <v>-</v>
      </c>
      <c r="E69" s="77" t="str">
        <f>IF(E$4=SOLL!$B$4,TNBa!$H122,IF('3. Ausbildungsjahr'!E$4=SOLL!$C$4,KSMf!$H108,IF('3. Ausbildungsjahr'!E$4=SOLL!$D$4,TNFs!$H62,IF('3. Ausbildungsjahr'!E$4=SOLL!$E$4,TNBi!$H122,IF('3. Ausbildungsjahr'!E$4=SOLL!$F$4,'TEBa 1&amp;2'!$H122,IF('3. Ausbildungsjahr'!E$4=SOLL!$G$4,'TEBa 3&amp;4'!$H122,IF('3. Ausbildungsjahr'!E$4=SOLL!$H$4,'KSM WA'!$H108,IF('3. Ausbildungsjahr'!E$4=SOLL!$I$4,KSMl!$H70,IF('3. Ausbildungsjahr'!E$4=SOLL!$J$4,#REF!,IF('3. Ausbildungsjahr'!E$4=SOLL!$K$4,'PPC-H'!$H120,IF('3. Ausbildungsjahr'!E$4=SOLL!$L$4,'PPC-K'!$H129,IF(E$4=SOLL!$N$4,"-",IF('3. Ausbildungsjahr'!E$4=SOLL!$M$4,Zielbogen!$H70,"")))))))))))))</f>
        <v>-</v>
      </c>
      <c r="F69" s="77" t="str">
        <f>IF(F$4=SOLL!$B$4,TNBa!$H122,IF('3. Ausbildungsjahr'!F$4=SOLL!$C$4,KSMf!$H108,IF('3. Ausbildungsjahr'!F$4=SOLL!$D$4,TNFs!$H62,IF('3. Ausbildungsjahr'!F$4=SOLL!$E$4,TNBi!$H122,IF('3. Ausbildungsjahr'!F$4=SOLL!$F$4,'TEBa 1&amp;2'!$H122,IF('3. Ausbildungsjahr'!F$4=SOLL!$G$4,'TEBa 3&amp;4'!$H122,IF('3. Ausbildungsjahr'!F$4=SOLL!$H$4,'KSM WA'!$H108,IF('3. Ausbildungsjahr'!F$4=SOLL!$I$4,KSMl!$H70,IF('3. Ausbildungsjahr'!F$4=SOLL!$J$4,#REF!,IF('3. Ausbildungsjahr'!F$4=SOLL!$K$4,'PPC-H'!$H120,IF('3. Ausbildungsjahr'!F$4=SOLL!$L$4,'PPC-K'!$H129,IF(F$4=SOLL!$N$4,"-",IF('3. Ausbildungsjahr'!F$4=SOLL!$M$4,Zielbogen!$H70,"")))))))))))))</f>
        <v>-</v>
      </c>
      <c r="G69" s="77" t="str">
        <f>IF(G$4=SOLL!$B$4,TNBa!$H122,IF('3. Ausbildungsjahr'!G$4=SOLL!$C$4,KSMf!$H108,IF('3. Ausbildungsjahr'!G$4=SOLL!$D$4,TNFs!$H62,IF('3. Ausbildungsjahr'!G$4=SOLL!$E$4,TNBi!$H122,IF('3. Ausbildungsjahr'!G$4=SOLL!$F$4,'TEBa 1&amp;2'!$H122,IF('3. Ausbildungsjahr'!G$4=SOLL!$G$4,'TEBa 3&amp;4'!$H122,IF('3. Ausbildungsjahr'!G$4=SOLL!$H$4,'KSM WA'!$H108,IF('3. Ausbildungsjahr'!G$4=SOLL!$I$4,KSMl!$H70,IF('3. Ausbildungsjahr'!G$4=SOLL!$J$4,#REF!,IF('3. Ausbildungsjahr'!G$4=SOLL!$K$4,'PPC-H'!$H120,IF('3. Ausbildungsjahr'!G$4=SOLL!$L$4,'PPC-K'!$H129,IF(G$4=SOLL!$N$4,"-",IF('3. Ausbildungsjahr'!G$4=SOLL!$M$4,Zielbogen!$H70,"")))))))))))))</f>
        <v>-</v>
      </c>
      <c r="H69" s="77" t="str">
        <f>IF(H$4=SOLL!$B$4,TNBa!$H122,IF('3. Ausbildungsjahr'!H$4=SOLL!$C$4,KSMf!$H108,IF('3. Ausbildungsjahr'!H$4=SOLL!$D$4,TNFs!$H62,IF('3. Ausbildungsjahr'!H$4=SOLL!$E$4,TNBi!$H122,IF('3. Ausbildungsjahr'!H$4=SOLL!$F$4,'TEBa 1&amp;2'!$H122,IF('3. Ausbildungsjahr'!H$4=SOLL!$G$4,'TEBa 3&amp;4'!$H122,IF('3. Ausbildungsjahr'!H$4=SOLL!$H$4,'KSM WA'!$H108,IF('3. Ausbildungsjahr'!H$4=SOLL!$I$4,KSMl!$H70,IF('3. Ausbildungsjahr'!H$4=SOLL!$J$4,#REF!,IF('3. Ausbildungsjahr'!H$4=SOLL!$K$4,'PPC-H'!$H120,IF('3. Ausbildungsjahr'!H$4=SOLL!$L$4,'PPC-K'!$H129,IF(H$4=SOLL!$N$4,"-",IF('3. Ausbildungsjahr'!H$4=SOLL!$M$4,Zielbogen!$H70,"")))))))))))))</f>
        <v>-</v>
      </c>
      <c r="I69" s="77" t="str">
        <f>IF(I$4=SOLL!$B$4,TNBa!$H122,IF('3. Ausbildungsjahr'!I$4=SOLL!$C$4,KSMf!$H108,IF('3. Ausbildungsjahr'!I$4=SOLL!$D$4,TNFs!$H62,IF('3. Ausbildungsjahr'!I$4=SOLL!$E$4,TNBi!$H122,IF('3. Ausbildungsjahr'!I$4=SOLL!$F$4,'TEBa 1&amp;2'!$H122,IF('3. Ausbildungsjahr'!I$4=SOLL!$G$4,'TEBa 3&amp;4'!$H122,IF('3. Ausbildungsjahr'!I$4=SOLL!$H$4,'KSM WA'!$H108,IF('3. Ausbildungsjahr'!I$4=SOLL!$I$4,KSMl!$H70,IF('3. Ausbildungsjahr'!I$4=SOLL!$J$4,#REF!,IF('3. Ausbildungsjahr'!I$4=SOLL!$K$4,'PPC-H'!$H120,IF('3. Ausbildungsjahr'!I$4=SOLL!$L$4,'PPC-K'!$H129,IF(I$4=SOLL!$N$4,"-",IF('3. Ausbildungsjahr'!I$4=SOLL!$M$4,Zielbogen!$H70,"")))))))))))))</f>
        <v>-</v>
      </c>
      <c r="J69" s="77" t="str">
        <f>IF(J$4=SOLL!$B$4,TNBa!$H122,IF('3. Ausbildungsjahr'!J$4=SOLL!$C$4,KSMf!$H108,IF('3. Ausbildungsjahr'!J$4=SOLL!$D$4,TNFs!$H62,IF('3. Ausbildungsjahr'!J$4=SOLL!$E$4,TNBi!$H122,IF('3. Ausbildungsjahr'!J$4=SOLL!$F$4,'TEBa 1&amp;2'!$H122,IF('3. Ausbildungsjahr'!J$4=SOLL!$G$4,'TEBa 3&amp;4'!$H122,IF('3. Ausbildungsjahr'!J$4=SOLL!$H$4,'KSM WA'!$H108,IF('3. Ausbildungsjahr'!J$4=SOLL!$I$4,KSMl!$H70,IF('3. Ausbildungsjahr'!J$4=SOLL!$J$4,#REF!,IF('3. Ausbildungsjahr'!J$4=SOLL!$K$4,'PPC-H'!$H120,IF('3. Ausbildungsjahr'!J$4=SOLL!$L$4,'PPC-K'!$H129,IF(J$4=SOLL!$N$4,"-",IF('3. Ausbildungsjahr'!J$4=SOLL!$M$4,Zielbogen!$H70,"")))))))))))))</f>
        <v>-</v>
      </c>
      <c r="K69" s="77" t="str">
        <f>IF(K$4=SOLL!$B$4,TNBa!$H122,IF('3. Ausbildungsjahr'!K$4=SOLL!$C$4,KSMf!$H108,IF('3. Ausbildungsjahr'!K$4=SOLL!$D$4,TNFs!$H62,IF('3. Ausbildungsjahr'!K$4=SOLL!$E$4,TNBi!$H122,IF('3. Ausbildungsjahr'!K$4=SOLL!$F$4,'TEBa 1&amp;2'!$H122,IF('3. Ausbildungsjahr'!K$4=SOLL!$G$4,'TEBa 3&amp;4'!$H122,IF('3. Ausbildungsjahr'!K$4=SOLL!$H$4,'KSM WA'!$H108,IF('3. Ausbildungsjahr'!K$4=SOLL!$I$4,KSMl!$H70,IF('3. Ausbildungsjahr'!K$4=SOLL!$J$4,#REF!,IF('3. Ausbildungsjahr'!K$4=SOLL!$K$4,'PPC-H'!$H120,IF('3. Ausbildungsjahr'!K$4=SOLL!$L$4,'PPC-K'!$H129,IF(K$4=SOLL!$N$4,"-",IF('3. Ausbildungsjahr'!K$4=SOLL!$M$4,Zielbogen!$H70,"")))))))))))))</f>
        <v>-</v>
      </c>
      <c r="L69" s="12">
        <f>SUM('Hilfsblatt 3. AJ'!C69,'Hilfsblatt 3. AJ'!E69,'Hilfsblatt 3. AJ'!G69,'Hilfsblatt 3. AJ'!I69,'Hilfsblatt 3. AJ'!K69,'Hilfsblatt 3. AJ'!M69,'Hilfsblatt 3. AJ'!O69,'Hilfsblatt 3. AJ'!Q69,'Hilfsblatt 3. AJ'!S69,'Hilfsblatt 3. AJ'!U69)</f>
        <v>0</v>
      </c>
      <c r="M69" s="11" t="e">
        <f>('Hilfsblatt 3. AJ'!B69*'Hilfsblatt 3. AJ'!C69+'Hilfsblatt 3. AJ'!D69*'Hilfsblatt 3. AJ'!E69+'Hilfsblatt 3. AJ'!F69*'Hilfsblatt 3. AJ'!G69+'Hilfsblatt 3. AJ'!H69*'Hilfsblatt 3. AJ'!I69+'Hilfsblatt 3. AJ'!J69*'Hilfsblatt 3. AJ'!K69+'Hilfsblatt 3. AJ'!L69*'Hilfsblatt 3. AJ'!M69+'Hilfsblatt 3. AJ'!N69*'Hilfsblatt 3. AJ'!O69+'Hilfsblatt 3. AJ'!P69*'Hilfsblatt 3. AJ'!Q69+'Hilfsblatt 3. AJ'!R69*'Hilfsblatt 3. AJ'!S69+'Hilfsblatt 3. AJ'!T69*'Hilfsblatt 3. AJ'!U69)/L69</f>
        <v>#DIV/0!</v>
      </c>
    </row>
    <row r="70" spans="1:13" x14ac:dyDescent="0.25">
      <c r="A70" s="167" t="s">
        <v>35</v>
      </c>
      <c r="B70" s="77" t="str">
        <f>IF(B$4=SOLL!$B$4,TNBa!$H123,IF('3. Ausbildungsjahr'!B$4=SOLL!$C$4,KSMf!$H109,IF('3. Ausbildungsjahr'!B$4=SOLL!$D$4,SOLL!$D$52,IF('3. Ausbildungsjahr'!B$4=SOLL!$E$4,TNBi!$H123,IF('3. Ausbildungsjahr'!B$4=SOLL!$F$4,'TEBa 1&amp;2'!$H123,IF('3. Ausbildungsjahr'!B$4=SOLL!$G$4,'TEBa 3&amp;4'!$H123,IF('3. Ausbildungsjahr'!B$4=SOLL!$H$4,'KSM WA'!$H109,IF('3. Ausbildungsjahr'!B$4=SOLL!$I$4,KSMl!$H71,IF('3. Ausbildungsjahr'!B$4=SOLL!$J$4,#REF!,IF('3. Ausbildungsjahr'!B$4=SOLL!$K$4,'PPC-H'!$H121,IF('3. Ausbildungsjahr'!B$4=SOLL!$L$4,'PPC-K'!$H130,IF(B$4=SOLL!$N$4,"-",IF('3. Ausbildungsjahr'!B$4=SOLL!$M$4,Zielbogen!$H71,"")))))))))))))</f>
        <v>-</v>
      </c>
      <c r="C70" s="77" t="str">
        <f>IF(C$4=SOLL!$B$4,TNBa!$H123,IF('3. Ausbildungsjahr'!C$4=SOLL!$C$4,KSMf!$H109,IF('3. Ausbildungsjahr'!C$4=SOLL!$D$4,SOLL!$D$52,IF('3. Ausbildungsjahr'!C$4=SOLL!$E$4,TNBi!$H123,IF('3. Ausbildungsjahr'!C$4=SOLL!$F$4,'TEBa 1&amp;2'!$H123,IF('3. Ausbildungsjahr'!C$4=SOLL!$G$4,'TEBa 3&amp;4'!$H123,IF('3. Ausbildungsjahr'!C$4=SOLL!$H$4,'KSM WA'!$H109,IF('3. Ausbildungsjahr'!C$4=SOLL!$I$4,KSMl!$H71,IF('3. Ausbildungsjahr'!C$4=SOLL!$J$4,#REF!,IF('3. Ausbildungsjahr'!C$4=SOLL!$K$4,'PPC-H'!$H121,IF('3. Ausbildungsjahr'!C$4=SOLL!$L$4,'PPC-K'!$H130,IF(C$4=SOLL!$N$4,"-",IF('3. Ausbildungsjahr'!C$4=SOLL!$M$4,Zielbogen!$H71,"")))))))))))))</f>
        <v>-</v>
      </c>
      <c r="D70" s="77" t="str">
        <f>IF(D$4=SOLL!$B$4,TNBa!$H123,IF('3. Ausbildungsjahr'!D$4=SOLL!$C$4,KSMf!$H109,IF('3. Ausbildungsjahr'!D$4=SOLL!$D$4,SOLL!$D$52,IF('3. Ausbildungsjahr'!D$4=SOLL!$E$4,TNBi!$H123,IF('3. Ausbildungsjahr'!D$4=SOLL!$F$4,'TEBa 1&amp;2'!$H123,IF('3. Ausbildungsjahr'!D$4=SOLL!$G$4,'TEBa 3&amp;4'!$H123,IF('3. Ausbildungsjahr'!D$4=SOLL!$H$4,'KSM WA'!$H109,IF('3. Ausbildungsjahr'!D$4=SOLL!$I$4,KSMl!$H71,IF('3. Ausbildungsjahr'!D$4=SOLL!$J$4,#REF!,IF('3. Ausbildungsjahr'!D$4=SOLL!$K$4,'PPC-H'!$H121,IF('3. Ausbildungsjahr'!D$4=SOLL!$L$4,'PPC-K'!$H130,IF(D$4=SOLL!$N$4,"-",IF('3. Ausbildungsjahr'!D$4=SOLL!$M$4,Zielbogen!$H71,"")))))))))))))</f>
        <v>-</v>
      </c>
      <c r="E70" s="77" t="str">
        <f>IF(E$4=SOLL!$B$4,TNBa!$H123,IF('3. Ausbildungsjahr'!E$4=SOLL!$C$4,KSMf!$H109,IF('3. Ausbildungsjahr'!E$4=SOLL!$D$4,SOLL!$D$52,IF('3. Ausbildungsjahr'!E$4=SOLL!$E$4,TNBi!$H123,IF('3. Ausbildungsjahr'!E$4=SOLL!$F$4,'TEBa 1&amp;2'!$H123,IF('3. Ausbildungsjahr'!E$4=SOLL!$G$4,'TEBa 3&amp;4'!$H123,IF('3. Ausbildungsjahr'!E$4=SOLL!$H$4,'KSM WA'!$H109,IF('3. Ausbildungsjahr'!E$4=SOLL!$I$4,KSMl!$H71,IF('3. Ausbildungsjahr'!E$4=SOLL!$J$4,#REF!,IF('3. Ausbildungsjahr'!E$4=SOLL!$K$4,'PPC-H'!$H121,IF('3. Ausbildungsjahr'!E$4=SOLL!$L$4,'PPC-K'!$H130,IF(E$4=SOLL!$N$4,"-",IF('3. Ausbildungsjahr'!E$4=SOLL!$M$4,Zielbogen!$H71,"")))))))))))))</f>
        <v>-</v>
      </c>
      <c r="F70" s="77" t="str">
        <f>IF(F$4=SOLL!$B$4,TNBa!$H123,IF('3. Ausbildungsjahr'!F$4=SOLL!$C$4,KSMf!$H109,IF('3. Ausbildungsjahr'!F$4=SOLL!$D$4,SOLL!$D$52,IF('3. Ausbildungsjahr'!F$4=SOLL!$E$4,TNBi!$H123,IF('3. Ausbildungsjahr'!F$4=SOLL!$F$4,'TEBa 1&amp;2'!$H123,IF('3. Ausbildungsjahr'!F$4=SOLL!$G$4,'TEBa 3&amp;4'!$H123,IF('3. Ausbildungsjahr'!F$4=SOLL!$H$4,'KSM WA'!$H109,IF('3. Ausbildungsjahr'!F$4=SOLL!$I$4,KSMl!$H71,IF('3. Ausbildungsjahr'!F$4=SOLL!$J$4,#REF!,IF('3. Ausbildungsjahr'!F$4=SOLL!$K$4,'PPC-H'!$H121,IF('3. Ausbildungsjahr'!F$4=SOLL!$L$4,'PPC-K'!$H130,IF(F$4=SOLL!$N$4,"-",IF('3. Ausbildungsjahr'!F$4=SOLL!$M$4,Zielbogen!$H71,"")))))))))))))</f>
        <v>-</v>
      </c>
      <c r="G70" s="77" t="str">
        <f>IF(G$4=SOLL!$B$4,TNBa!$H123,IF('3. Ausbildungsjahr'!G$4=SOLL!$C$4,KSMf!$H109,IF('3. Ausbildungsjahr'!G$4=SOLL!$D$4,SOLL!$D$52,IF('3. Ausbildungsjahr'!G$4=SOLL!$E$4,TNBi!$H123,IF('3. Ausbildungsjahr'!G$4=SOLL!$F$4,'TEBa 1&amp;2'!$H123,IF('3. Ausbildungsjahr'!G$4=SOLL!$G$4,'TEBa 3&amp;4'!$H123,IF('3. Ausbildungsjahr'!G$4=SOLL!$H$4,'KSM WA'!$H109,IF('3. Ausbildungsjahr'!G$4=SOLL!$I$4,KSMl!$H71,IF('3. Ausbildungsjahr'!G$4=SOLL!$J$4,#REF!,IF('3. Ausbildungsjahr'!G$4=SOLL!$K$4,'PPC-H'!$H121,IF('3. Ausbildungsjahr'!G$4=SOLL!$L$4,'PPC-K'!$H130,IF(G$4=SOLL!$N$4,"-",IF('3. Ausbildungsjahr'!G$4=SOLL!$M$4,Zielbogen!$H71,"")))))))))))))</f>
        <v>-</v>
      </c>
      <c r="H70" s="77" t="str">
        <f>IF(H$4=SOLL!$B$4,TNBa!$H123,IF('3. Ausbildungsjahr'!H$4=SOLL!$C$4,KSMf!$H109,IF('3. Ausbildungsjahr'!H$4=SOLL!$D$4,SOLL!$D$52,IF('3. Ausbildungsjahr'!H$4=SOLL!$E$4,TNBi!$H123,IF('3. Ausbildungsjahr'!H$4=SOLL!$F$4,'TEBa 1&amp;2'!$H123,IF('3. Ausbildungsjahr'!H$4=SOLL!$G$4,'TEBa 3&amp;4'!$H123,IF('3. Ausbildungsjahr'!H$4=SOLL!$H$4,'KSM WA'!$H109,IF('3. Ausbildungsjahr'!H$4=SOLL!$I$4,KSMl!$H71,IF('3. Ausbildungsjahr'!H$4=SOLL!$J$4,#REF!,IF('3. Ausbildungsjahr'!H$4=SOLL!$K$4,'PPC-H'!$H121,IF('3. Ausbildungsjahr'!H$4=SOLL!$L$4,'PPC-K'!$H130,IF(H$4=SOLL!$N$4,"-",IF('3. Ausbildungsjahr'!H$4=SOLL!$M$4,Zielbogen!$H71,"")))))))))))))</f>
        <v>-</v>
      </c>
      <c r="I70" s="77" t="str">
        <f>IF(I$4=SOLL!$B$4,TNBa!$H123,IF('3. Ausbildungsjahr'!I$4=SOLL!$C$4,KSMf!$H109,IF('3. Ausbildungsjahr'!I$4=SOLL!$D$4,SOLL!$D$52,IF('3. Ausbildungsjahr'!I$4=SOLL!$E$4,TNBi!$H123,IF('3. Ausbildungsjahr'!I$4=SOLL!$F$4,'TEBa 1&amp;2'!$H123,IF('3. Ausbildungsjahr'!I$4=SOLL!$G$4,'TEBa 3&amp;4'!$H123,IF('3. Ausbildungsjahr'!I$4=SOLL!$H$4,'KSM WA'!$H109,IF('3. Ausbildungsjahr'!I$4=SOLL!$I$4,KSMl!$H71,IF('3. Ausbildungsjahr'!I$4=SOLL!$J$4,#REF!,IF('3. Ausbildungsjahr'!I$4=SOLL!$K$4,'PPC-H'!$H121,IF('3. Ausbildungsjahr'!I$4=SOLL!$L$4,'PPC-K'!$H130,IF(I$4=SOLL!$N$4,"-",IF('3. Ausbildungsjahr'!I$4=SOLL!$M$4,Zielbogen!$H71,"")))))))))))))</f>
        <v>-</v>
      </c>
      <c r="J70" s="77" t="str">
        <f>IF(J$4=SOLL!$B$4,TNBa!$H123,IF('3. Ausbildungsjahr'!J$4=SOLL!$C$4,KSMf!$H109,IF('3. Ausbildungsjahr'!J$4=SOLL!$D$4,SOLL!$D$52,IF('3. Ausbildungsjahr'!J$4=SOLL!$E$4,TNBi!$H123,IF('3. Ausbildungsjahr'!J$4=SOLL!$F$4,'TEBa 1&amp;2'!$H123,IF('3. Ausbildungsjahr'!J$4=SOLL!$G$4,'TEBa 3&amp;4'!$H123,IF('3. Ausbildungsjahr'!J$4=SOLL!$H$4,'KSM WA'!$H109,IF('3. Ausbildungsjahr'!J$4=SOLL!$I$4,KSMl!$H71,IF('3. Ausbildungsjahr'!J$4=SOLL!$J$4,#REF!,IF('3. Ausbildungsjahr'!J$4=SOLL!$K$4,'PPC-H'!$H121,IF('3. Ausbildungsjahr'!J$4=SOLL!$L$4,'PPC-K'!$H130,IF(J$4=SOLL!$N$4,"-",IF('3. Ausbildungsjahr'!J$4=SOLL!$M$4,Zielbogen!$H71,"")))))))))))))</f>
        <v>-</v>
      </c>
      <c r="K70" s="77" t="str">
        <f>IF(K$4=SOLL!$B$4,TNBa!$H123,IF('3. Ausbildungsjahr'!K$4=SOLL!$C$4,KSMf!$H109,IF('3. Ausbildungsjahr'!K$4=SOLL!$D$4,SOLL!$D$52,IF('3. Ausbildungsjahr'!K$4=SOLL!$E$4,TNBi!$H123,IF('3. Ausbildungsjahr'!K$4=SOLL!$F$4,'TEBa 1&amp;2'!$H123,IF('3. Ausbildungsjahr'!K$4=SOLL!$G$4,'TEBa 3&amp;4'!$H123,IF('3. Ausbildungsjahr'!K$4=SOLL!$H$4,'KSM WA'!$H109,IF('3. Ausbildungsjahr'!K$4=SOLL!$I$4,KSMl!$H71,IF('3. Ausbildungsjahr'!K$4=SOLL!$J$4,#REF!,IF('3. Ausbildungsjahr'!K$4=SOLL!$K$4,'PPC-H'!$H121,IF('3. Ausbildungsjahr'!K$4=SOLL!$L$4,'PPC-K'!$H130,IF(K$4=SOLL!$N$4,"-",IF('3. Ausbildungsjahr'!K$4=SOLL!$M$4,Zielbogen!$H71,"")))))))))))))</f>
        <v>-</v>
      </c>
      <c r="L70" s="12">
        <f>SUM('Hilfsblatt 3. AJ'!C70,'Hilfsblatt 3. AJ'!E70,'Hilfsblatt 3. AJ'!G70,'Hilfsblatt 3. AJ'!I70,'Hilfsblatt 3. AJ'!K70,'Hilfsblatt 3. AJ'!M70,'Hilfsblatt 3. AJ'!O70,'Hilfsblatt 3. AJ'!Q70,'Hilfsblatt 3. AJ'!S70,'Hilfsblatt 3. AJ'!U70)</f>
        <v>0</v>
      </c>
      <c r="M70" s="11" t="e">
        <f>('Hilfsblatt 3. AJ'!B70*'Hilfsblatt 3. AJ'!C70+'Hilfsblatt 3. AJ'!D70*'Hilfsblatt 3. AJ'!E70+'Hilfsblatt 3. AJ'!F70*'Hilfsblatt 3. AJ'!G70+'Hilfsblatt 3. AJ'!H70*'Hilfsblatt 3. AJ'!I70+'Hilfsblatt 3. AJ'!J70*'Hilfsblatt 3. AJ'!K70+'Hilfsblatt 3. AJ'!L70*'Hilfsblatt 3. AJ'!M70+'Hilfsblatt 3. AJ'!N70*'Hilfsblatt 3. AJ'!O70+'Hilfsblatt 3. AJ'!P70*'Hilfsblatt 3. AJ'!Q70+'Hilfsblatt 3. AJ'!R70*'Hilfsblatt 3. AJ'!S70+'Hilfsblatt 3. AJ'!T70*'Hilfsblatt 3. AJ'!U70)/L70</f>
        <v>#DIV/0!</v>
      </c>
    </row>
    <row r="71" spans="1:13" x14ac:dyDescent="0.25">
      <c r="A71" s="167" t="s">
        <v>37</v>
      </c>
      <c r="B71" s="77" t="str">
        <f>IF(B$4=SOLL!$B$4,TNBa!$H124,IF('3. Ausbildungsjahr'!B$4=SOLL!$C$4,KSMf!$H110,IF('3. Ausbildungsjahr'!B$4=SOLL!$D$4,SOLL!$D$52,IF('3. Ausbildungsjahr'!B$4=SOLL!$E$4,TNBi!$H124,IF('3. Ausbildungsjahr'!B$4=SOLL!$F$4,'TEBa 1&amp;2'!$H124,IF('3. Ausbildungsjahr'!B$4=SOLL!$G$4,'TEBa 3&amp;4'!$H124,IF('3. Ausbildungsjahr'!B$4=SOLL!$H$4,'KSM WA'!$H110,IF('3. Ausbildungsjahr'!B$4=SOLL!$I$4,KSMl!$H72,IF('3. Ausbildungsjahr'!B$4=SOLL!$J$4,#REF!,IF('3. Ausbildungsjahr'!B$4=SOLL!$K$4,'PPC-H'!$H122,IF('3. Ausbildungsjahr'!B$4=SOLL!$L$4,'PPC-K'!$H131,IF(B$4=SOLL!$N$4,"-",IF('3. Ausbildungsjahr'!B$4=SOLL!$M$4,Zielbogen!$H72,"")))))))))))))</f>
        <v>-</v>
      </c>
      <c r="C71" s="77" t="str">
        <f>IF(C$4=SOLL!$B$4,TNBa!$H124,IF('3. Ausbildungsjahr'!C$4=SOLL!$C$4,KSMf!$H110,IF('3. Ausbildungsjahr'!C$4=SOLL!$D$4,SOLL!$D$52,IF('3. Ausbildungsjahr'!C$4=SOLL!$E$4,TNBi!$H124,IF('3. Ausbildungsjahr'!C$4=SOLL!$F$4,'TEBa 1&amp;2'!$H124,IF('3. Ausbildungsjahr'!C$4=SOLL!$G$4,'TEBa 3&amp;4'!$H124,IF('3. Ausbildungsjahr'!C$4=SOLL!$H$4,'KSM WA'!$H110,IF('3. Ausbildungsjahr'!C$4=SOLL!$I$4,KSMl!$H72,IF('3. Ausbildungsjahr'!C$4=SOLL!$J$4,#REF!,IF('3. Ausbildungsjahr'!C$4=SOLL!$K$4,'PPC-H'!$H122,IF('3. Ausbildungsjahr'!C$4=SOLL!$L$4,'PPC-K'!$H131,IF(C$4=SOLL!$N$4,"-",IF('3. Ausbildungsjahr'!C$4=SOLL!$M$4,Zielbogen!$H72,"")))))))))))))</f>
        <v>-</v>
      </c>
      <c r="D71" s="77" t="str">
        <f>IF(D$4=SOLL!$B$4,TNBa!$H124,IF('3. Ausbildungsjahr'!D$4=SOLL!$C$4,KSMf!$H110,IF('3. Ausbildungsjahr'!D$4=SOLL!$D$4,SOLL!$D$52,IF('3. Ausbildungsjahr'!D$4=SOLL!$E$4,TNBi!$H124,IF('3. Ausbildungsjahr'!D$4=SOLL!$F$4,'TEBa 1&amp;2'!$H124,IF('3. Ausbildungsjahr'!D$4=SOLL!$G$4,'TEBa 3&amp;4'!$H124,IF('3. Ausbildungsjahr'!D$4=SOLL!$H$4,'KSM WA'!$H110,IF('3. Ausbildungsjahr'!D$4=SOLL!$I$4,KSMl!$H72,IF('3. Ausbildungsjahr'!D$4=SOLL!$J$4,#REF!,IF('3. Ausbildungsjahr'!D$4=SOLL!$K$4,'PPC-H'!$H122,IF('3. Ausbildungsjahr'!D$4=SOLL!$L$4,'PPC-K'!$H131,IF(D$4=SOLL!$N$4,"-",IF('3. Ausbildungsjahr'!D$4=SOLL!$M$4,Zielbogen!$H72,"")))))))))))))</f>
        <v>-</v>
      </c>
      <c r="E71" s="77" t="str">
        <f>IF(E$4=SOLL!$B$4,TNBa!$H124,IF('3. Ausbildungsjahr'!E$4=SOLL!$C$4,KSMf!$H110,IF('3. Ausbildungsjahr'!E$4=SOLL!$D$4,SOLL!$D$52,IF('3. Ausbildungsjahr'!E$4=SOLL!$E$4,TNBi!$H124,IF('3. Ausbildungsjahr'!E$4=SOLL!$F$4,'TEBa 1&amp;2'!$H124,IF('3. Ausbildungsjahr'!E$4=SOLL!$G$4,'TEBa 3&amp;4'!$H124,IF('3. Ausbildungsjahr'!E$4=SOLL!$H$4,'KSM WA'!$H110,IF('3. Ausbildungsjahr'!E$4=SOLL!$I$4,KSMl!$H72,IF('3. Ausbildungsjahr'!E$4=SOLL!$J$4,#REF!,IF('3. Ausbildungsjahr'!E$4=SOLL!$K$4,'PPC-H'!$H122,IF('3. Ausbildungsjahr'!E$4=SOLL!$L$4,'PPC-K'!$H131,IF(E$4=SOLL!$N$4,"-",IF('3. Ausbildungsjahr'!E$4=SOLL!$M$4,Zielbogen!$H72,"")))))))))))))</f>
        <v>-</v>
      </c>
      <c r="F71" s="77" t="str">
        <f>IF(F$4=SOLL!$B$4,TNBa!$H124,IF('3. Ausbildungsjahr'!F$4=SOLL!$C$4,KSMf!$H110,IF('3. Ausbildungsjahr'!F$4=SOLL!$D$4,SOLL!$D$52,IF('3. Ausbildungsjahr'!F$4=SOLL!$E$4,TNBi!$H124,IF('3. Ausbildungsjahr'!F$4=SOLL!$F$4,'TEBa 1&amp;2'!$H124,IF('3. Ausbildungsjahr'!F$4=SOLL!$G$4,'TEBa 3&amp;4'!$H124,IF('3. Ausbildungsjahr'!F$4=SOLL!$H$4,'KSM WA'!$H110,IF('3. Ausbildungsjahr'!F$4=SOLL!$I$4,KSMl!$H72,IF('3. Ausbildungsjahr'!F$4=SOLL!$J$4,#REF!,IF('3. Ausbildungsjahr'!F$4=SOLL!$K$4,'PPC-H'!$H122,IF('3. Ausbildungsjahr'!F$4=SOLL!$L$4,'PPC-K'!$H131,IF(F$4=SOLL!$N$4,"-",IF('3. Ausbildungsjahr'!F$4=SOLL!$M$4,Zielbogen!$H72,"")))))))))))))</f>
        <v>-</v>
      </c>
      <c r="G71" s="77" t="str">
        <f>IF(G$4=SOLL!$B$4,TNBa!$H124,IF('3. Ausbildungsjahr'!G$4=SOLL!$C$4,KSMf!$H110,IF('3. Ausbildungsjahr'!G$4=SOLL!$D$4,SOLL!$D$52,IF('3. Ausbildungsjahr'!G$4=SOLL!$E$4,TNBi!$H124,IF('3. Ausbildungsjahr'!G$4=SOLL!$F$4,'TEBa 1&amp;2'!$H124,IF('3. Ausbildungsjahr'!G$4=SOLL!$G$4,'TEBa 3&amp;4'!$H124,IF('3. Ausbildungsjahr'!G$4=SOLL!$H$4,'KSM WA'!$H110,IF('3. Ausbildungsjahr'!G$4=SOLL!$I$4,KSMl!$H72,IF('3. Ausbildungsjahr'!G$4=SOLL!$J$4,#REF!,IF('3. Ausbildungsjahr'!G$4=SOLL!$K$4,'PPC-H'!$H122,IF('3. Ausbildungsjahr'!G$4=SOLL!$L$4,'PPC-K'!$H131,IF(G$4=SOLL!$N$4,"-",IF('3. Ausbildungsjahr'!G$4=SOLL!$M$4,Zielbogen!$H72,"")))))))))))))</f>
        <v>-</v>
      </c>
      <c r="H71" s="77" t="str">
        <f>IF(H$4=SOLL!$B$4,TNBa!$H124,IF('3. Ausbildungsjahr'!H$4=SOLL!$C$4,KSMf!$H110,IF('3. Ausbildungsjahr'!H$4=SOLL!$D$4,SOLL!$D$52,IF('3. Ausbildungsjahr'!H$4=SOLL!$E$4,TNBi!$H124,IF('3. Ausbildungsjahr'!H$4=SOLL!$F$4,'TEBa 1&amp;2'!$H124,IF('3. Ausbildungsjahr'!H$4=SOLL!$G$4,'TEBa 3&amp;4'!$H124,IF('3. Ausbildungsjahr'!H$4=SOLL!$H$4,'KSM WA'!$H110,IF('3. Ausbildungsjahr'!H$4=SOLL!$I$4,KSMl!$H72,IF('3. Ausbildungsjahr'!H$4=SOLL!$J$4,#REF!,IF('3. Ausbildungsjahr'!H$4=SOLL!$K$4,'PPC-H'!$H122,IF('3. Ausbildungsjahr'!H$4=SOLL!$L$4,'PPC-K'!$H131,IF(H$4=SOLL!$N$4,"-",IF('3. Ausbildungsjahr'!H$4=SOLL!$M$4,Zielbogen!$H72,"")))))))))))))</f>
        <v>-</v>
      </c>
      <c r="I71" s="77" t="str">
        <f>IF(I$4=SOLL!$B$4,TNBa!$H124,IF('3. Ausbildungsjahr'!I$4=SOLL!$C$4,KSMf!$H110,IF('3. Ausbildungsjahr'!I$4=SOLL!$D$4,SOLL!$D$52,IF('3. Ausbildungsjahr'!I$4=SOLL!$E$4,TNBi!$H124,IF('3. Ausbildungsjahr'!I$4=SOLL!$F$4,'TEBa 1&amp;2'!$H124,IF('3. Ausbildungsjahr'!I$4=SOLL!$G$4,'TEBa 3&amp;4'!$H124,IF('3. Ausbildungsjahr'!I$4=SOLL!$H$4,'KSM WA'!$H110,IF('3. Ausbildungsjahr'!I$4=SOLL!$I$4,KSMl!$H72,IF('3. Ausbildungsjahr'!I$4=SOLL!$J$4,#REF!,IF('3. Ausbildungsjahr'!I$4=SOLL!$K$4,'PPC-H'!$H122,IF('3. Ausbildungsjahr'!I$4=SOLL!$L$4,'PPC-K'!$H131,IF(I$4=SOLL!$N$4,"-",IF('3. Ausbildungsjahr'!I$4=SOLL!$M$4,Zielbogen!$H72,"")))))))))))))</f>
        <v>-</v>
      </c>
      <c r="J71" s="77" t="str">
        <f>IF(J$4=SOLL!$B$4,TNBa!$H124,IF('3. Ausbildungsjahr'!J$4=SOLL!$C$4,KSMf!$H110,IF('3. Ausbildungsjahr'!J$4=SOLL!$D$4,SOLL!$D$52,IF('3. Ausbildungsjahr'!J$4=SOLL!$E$4,TNBi!$H124,IF('3. Ausbildungsjahr'!J$4=SOLL!$F$4,'TEBa 1&amp;2'!$H124,IF('3. Ausbildungsjahr'!J$4=SOLL!$G$4,'TEBa 3&amp;4'!$H124,IF('3. Ausbildungsjahr'!J$4=SOLL!$H$4,'KSM WA'!$H110,IF('3. Ausbildungsjahr'!J$4=SOLL!$I$4,KSMl!$H72,IF('3. Ausbildungsjahr'!J$4=SOLL!$J$4,#REF!,IF('3. Ausbildungsjahr'!J$4=SOLL!$K$4,'PPC-H'!$H122,IF('3. Ausbildungsjahr'!J$4=SOLL!$L$4,'PPC-K'!$H131,IF(J$4=SOLL!$N$4,"-",IF('3. Ausbildungsjahr'!J$4=SOLL!$M$4,Zielbogen!$H72,"")))))))))))))</f>
        <v>-</v>
      </c>
      <c r="K71" s="77" t="str">
        <f>IF(K$4=SOLL!$B$4,TNBa!$H124,IF('3. Ausbildungsjahr'!K$4=SOLL!$C$4,KSMf!$H110,IF('3. Ausbildungsjahr'!K$4=SOLL!$D$4,SOLL!$D$52,IF('3. Ausbildungsjahr'!K$4=SOLL!$E$4,TNBi!$H124,IF('3. Ausbildungsjahr'!K$4=SOLL!$F$4,'TEBa 1&amp;2'!$H124,IF('3. Ausbildungsjahr'!K$4=SOLL!$G$4,'TEBa 3&amp;4'!$H124,IF('3. Ausbildungsjahr'!K$4=SOLL!$H$4,'KSM WA'!$H110,IF('3. Ausbildungsjahr'!K$4=SOLL!$I$4,KSMl!$H72,IF('3. Ausbildungsjahr'!K$4=SOLL!$J$4,#REF!,IF('3. Ausbildungsjahr'!K$4=SOLL!$K$4,'PPC-H'!$H122,IF('3. Ausbildungsjahr'!K$4=SOLL!$L$4,'PPC-K'!$H131,IF(K$4=SOLL!$N$4,"-",IF('3. Ausbildungsjahr'!K$4=SOLL!$M$4,Zielbogen!$H72,"")))))))))))))</f>
        <v>-</v>
      </c>
      <c r="L71" s="12">
        <f>SUM('Hilfsblatt 3. AJ'!C71,'Hilfsblatt 3. AJ'!E71,'Hilfsblatt 3. AJ'!G71,'Hilfsblatt 3. AJ'!I71,'Hilfsblatt 3. AJ'!K71,'Hilfsblatt 3. AJ'!M71,'Hilfsblatt 3. AJ'!O71,'Hilfsblatt 3. AJ'!Q71,'Hilfsblatt 3. AJ'!S71,'Hilfsblatt 3. AJ'!U71)</f>
        <v>0</v>
      </c>
      <c r="M71" s="11" t="e">
        <f>('Hilfsblatt 3. AJ'!B71*'Hilfsblatt 3. AJ'!C71+'Hilfsblatt 3. AJ'!D71*'Hilfsblatt 3. AJ'!E71+'Hilfsblatt 3. AJ'!F71*'Hilfsblatt 3. AJ'!G71+'Hilfsblatt 3. AJ'!H71*'Hilfsblatt 3. AJ'!I71+'Hilfsblatt 3. AJ'!J71*'Hilfsblatt 3. AJ'!K71+'Hilfsblatt 3. AJ'!L71*'Hilfsblatt 3. AJ'!M71+'Hilfsblatt 3. AJ'!N71*'Hilfsblatt 3. AJ'!O71+'Hilfsblatt 3. AJ'!P71*'Hilfsblatt 3. AJ'!Q71+'Hilfsblatt 3. AJ'!R71*'Hilfsblatt 3. AJ'!S71+'Hilfsblatt 3. AJ'!T71*'Hilfsblatt 3. AJ'!U71)/L71</f>
        <v>#DIV/0!</v>
      </c>
    </row>
    <row r="72" spans="1:13" x14ac:dyDescent="0.25">
      <c r="A72" s="167" t="s">
        <v>24</v>
      </c>
      <c r="B72" s="77" t="str">
        <f>IF(B$4=SOLL!$B$4,TNBa!$H125,IF('3. Ausbildungsjahr'!B$4=SOLL!$C$4,KSMf!$H111,IF('3. Ausbildungsjahr'!B$4=SOLL!$D$4,TNFs!$H$28,IF('3. Ausbildungsjahr'!B$4=SOLL!$E$4,TNBi!$H125,IF('3. Ausbildungsjahr'!B$4=SOLL!$F$4,'TEBa 1&amp;2'!$H125,IF('3. Ausbildungsjahr'!B$4=SOLL!$G$4,'TEBa 3&amp;4'!$H125,IF('3. Ausbildungsjahr'!B$4=SOLL!$H$4,'KSM WA'!$H111,IF('3. Ausbildungsjahr'!B$4=SOLL!$I$4,KSMl!$H73,IF('3. Ausbildungsjahr'!B$4=SOLL!$J$4,#REF!,IF('3. Ausbildungsjahr'!B$4=SOLL!$K$4,'PPC-H'!$H123,IF('3. Ausbildungsjahr'!B$4=SOLL!$L$4,'PPC-K'!$H132,IF(B$4=SOLL!$N$4,"-",IF('3. Ausbildungsjahr'!B$4=SOLL!$M$4,Zielbogen!$H73,"")))))))))))))</f>
        <v>-</v>
      </c>
      <c r="C72" s="77" t="str">
        <f>IF(C$4=SOLL!$B$4,TNBa!$H125,IF('3. Ausbildungsjahr'!C$4=SOLL!$C$4,KSMf!$H111,IF('3. Ausbildungsjahr'!C$4=SOLL!$D$4,TNFs!$H$28,IF('3. Ausbildungsjahr'!C$4=SOLL!$E$4,TNBi!$H125,IF('3. Ausbildungsjahr'!C$4=SOLL!$F$4,'TEBa 1&amp;2'!$H125,IF('3. Ausbildungsjahr'!C$4=SOLL!$G$4,'TEBa 3&amp;4'!$H125,IF('3. Ausbildungsjahr'!C$4=SOLL!$H$4,'KSM WA'!$H111,IF('3. Ausbildungsjahr'!C$4=SOLL!$I$4,KSMl!$H73,IF('3. Ausbildungsjahr'!C$4=SOLL!$J$4,#REF!,IF('3. Ausbildungsjahr'!C$4=SOLL!$K$4,'PPC-H'!$H123,IF('3. Ausbildungsjahr'!C$4=SOLL!$L$4,'PPC-K'!$H132,IF(C$4=SOLL!$N$4,"-",IF('3. Ausbildungsjahr'!C$4=SOLL!$M$4,Zielbogen!$H73,"")))))))))))))</f>
        <v>-</v>
      </c>
      <c r="D72" s="77" t="str">
        <f>IF(D$4=SOLL!$B$4,TNBa!$H125,IF('3. Ausbildungsjahr'!D$4=SOLL!$C$4,KSMf!$H111,IF('3. Ausbildungsjahr'!D$4=SOLL!$D$4,TNFs!$H$28,IF('3. Ausbildungsjahr'!D$4=SOLL!$E$4,TNBi!$H125,IF('3. Ausbildungsjahr'!D$4=SOLL!$F$4,'TEBa 1&amp;2'!$H125,IF('3. Ausbildungsjahr'!D$4=SOLL!$G$4,'TEBa 3&amp;4'!$H125,IF('3. Ausbildungsjahr'!D$4=SOLL!$H$4,'KSM WA'!$H111,IF('3. Ausbildungsjahr'!D$4=SOLL!$I$4,KSMl!$H73,IF('3. Ausbildungsjahr'!D$4=SOLL!$J$4,#REF!,IF('3. Ausbildungsjahr'!D$4=SOLL!$K$4,'PPC-H'!$H123,IF('3. Ausbildungsjahr'!D$4=SOLL!$L$4,'PPC-K'!$H132,IF(D$4=SOLL!$N$4,"-",IF('3. Ausbildungsjahr'!D$4=SOLL!$M$4,Zielbogen!$H73,"")))))))))))))</f>
        <v>-</v>
      </c>
      <c r="E72" s="77" t="str">
        <f>IF(E$4=SOLL!$B$4,TNBa!$H125,IF('3. Ausbildungsjahr'!E$4=SOLL!$C$4,KSMf!$H111,IF('3. Ausbildungsjahr'!E$4=SOLL!$D$4,TNFs!$H$28,IF('3. Ausbildungsjahr'!E$4=SOLL!$E$4,TNBi!$H125,IF('3. Ausbildungsjahr'!E$4=SOLL!$F$4,'TEBa 1&amp;2'!$H125,IF('3. Ausbildungsjahr'!E$4=SOLL!$G$4,'TEBa 3&amp;4'!$H125,IF('3. Ausbildungsjahr'!E$4=SOLL!$H$4,'KSM WA'!$H111,IF('3. Ausbildungsjahr'!E$4=SOLL!$I$4,KSMl!$H73,IF('3. Ausbildungsjahr'!E$4=SOLL!$J$4,#REF!,IF('3. Ausbildungsjahr'!E$4=SOLL!$K$4,'PPC-H'!$H123,IF('3. Ausbildungsjahr'!E$4=SOLL!$L$4,'PPC-K'!$H132,IF(E$4=SOLL!$N$4,"-",IF('3. Ausbildungsjahr'!E$4=SOLL!$M$4,Zielbogen!$H73,"")))))))))))))</f>
        <v>-</v>
      </c>
      <c r="F72" s="77" t="str">
        <f>IF(F$4=SOLL!$B$4,TNBa!$H125,IF('3. Ausbildungsjahr'!F$4=SOLL!$C$4,KSMf!$H111,IF('3. Ausbildungsjahr'!F$4=SOLL!$D$4,TNFs!$H$28,IF('3. Ausbildungsjahr'!F$4=SOLL!$E$4,TNBi!$H125,IF('3. Ausbildungsjahr'!F$4=SOLL!$F$4,'TEBa 1&amp;2'!$H125,IF('3. Ausbildungsjahr'!F$4=SOLL!$G$4,'TEBa 3&amp;4'!$H125,IF('3. Ausbildungsjahr'!F$4=SOLL!$H$4,'KSM WA'!$H111,IF('3. Ausbildungsjahr'!F$4=SOLL!$I$4,KSMl!$H73,IF('3. Ausbildungsjahr'!F$4=SOLL!$J$4,#REF!,IF('3. Ausbildungsjahr'!F$4=SOLL!$K$4,'PPC-H'!$H123,IF('3. Ausbildungsjahr'!F$4=SOLL!$L$4,'PPC-K'!$H132,IF(F$4=SOLL!$N$4,"-",IF('3. Ausbildungsjahr'!F$4=SOLL!$M$4,Zielbogen!$H73,"")))))))))))))</f>
        <v>-</v>
      </c>
      <c r="G72" s="77" t="str">
        <f>IF(G$4=SOLL!$B$4,TNBa!$H125,IF('3. Ausbildungsjahr'!G$4=SOLL!$C$4,KSMf!$H111,IF('3. Ausbildungsjahr'!G$4=SOLL!$D$4,TNFs!$H$28,IF('3. Ausbildungsjahr'!G$4=SOLL!$E$4,TNBi!$H125,IF('3. Ausbildungsjahr'!G$4=SOLL!$F$4,'TEBa 1&amp;2'!$H125,IF('3. Ausbildungsjahr'!G$4=SOLL!$G$4,'TEBa 3&amp;4'!$H125,IF('3. Ausbildungsjahr'!G$4=SOLL!$H$4,'KSM WA'!$H111,IF('3. Ausbildungsjahr'!G$4=SOLL!$I$4,KSMl!$H73,IF('3. Ausbildungsjahr'!G$4=SOLL!$J$4,#REF!,IF('3. Ausbildungsjahr'!G$4=SOLL!$K$4,'PPC-H'!$H123,IF('3. Ausbildungsjahr'!G$4=SOLL!$L$4,'PPC-K'!$H132,IF(G$4=SOLL!$N$4,"-",IF('3. Ausbildungsjahr'!G$4=SOLL!$M$4,Zielbogen!$H73,"")))))))))))))</f>
        <v>-</v>
      </c>
      <c r="H72" s="77" t="str">
        <f>IF(H$4=SOLL!$B$4,TNBa!$H125,IF('3. Ausbildungsjahr'!H$4=SOLL!$C$4,KSMf!$H111,IF('3. Ausbildungsjahr'!H$4=SOLL!$D$4,TNFs!$H$28,IF('3. Ausbildungsjahr'!H$4=SOLL!$E$4,TNBi!$H125,IF('3. Ausbildungsjahr'!H$4=SOLL!$F$4,'TEBa 1&amp;2'!$H125,IF('3. Ausbildungsjahr'!H$4=SOLL!$G$4,'TEBa 3&amp;4'!$H125,IF('3. Ausbildungsjahr'!H$4=SOLL!$H$4,'KSM WA'!$H111,IF('3. Ausbildungsjahr'!H$4=SOLL!$I$4,KSMl!$H73,IF('3. Ausbildungsjahr'!H$4=SOLL!$J$4,#REF!,IF('3. Ausbildungsjahr'!H$4=SOLL!$K$4,'PPC-H'!$H123,IF('3. Ausbildungsjahr'!H$4=SOLL!$L$4,'PPC-K'!$H132,IF(H$4=SOLL!$N$4,"-",IF('3. Ausbildungsjahr'!H$4=SOLL!$M$4,Zielbogen!$H73,"")))))))))))))</f>
        <v>-</v>
      </c>
      <c r="I72" s="77" t="str">
        <f>IF(I$4=SOLL!$B$4,TNBa!$H125,IF('3. Ausbildungsjahr'!I$4=SOLL!$C$4,KSMf!$H111,IF('3. Ausbildungsjahr'!I$4=SOLL!$D$4,TNFs!$H$28,IF('3. Ausbildungsjahr'!I$4=SOLL!$E$4,TNBi!$H125,IF('3. Ausbildungsjahr'!I$4=SOLL!$F$4,'TEBa 1&amp;2'!$H125,IF('3. Ausbildungsjahr'!I$4=SOLL!$G$4,'TEBa 3&amp;4'!$H125,IF('3. Ausbildungsjahr'!I$4=SOLL!$H$4,'KSM WA'!$H111,IF('3. Ausbildungsjahr'!I$4=SOLL!$I$4,KSMl!$H73,IF('3. Ausbildungsjahr'!I$4=SOLL!$J$4,#REF!,IF('3. Ausbildungsjahr'!I$4=SOLL!$K$4,'PPC-H'!$H123,IF('3. Ausbildungsjahr'!I$4=SOLL!$L$4,'PPC-K'!$H132,IF(I$4=SOLL!$N$4,"-",IF('3. Ausbildungsjahr'!I$4=SOLL!$M$4,Zielbogen!$H73,"")))))))))))))</f>
        <v>-</v>
      </c>
      <c r="J72" s="77" t="str">
        <f>IF(J$4=SOLL!$B$4,TNBa!$H125,IF('3. Ausbildungsjahr'!J$4=SOLL!$C$4,KSMf!$H111,IF('3. Ausbildungsjahr'!J$4=SOLL!$D$4,TNFs!$H$28,IF('3. Ausbildungsjahr'!J$4=SOLL!$E$4,TNBi!$H125,IF('3. Ausbildungsjahr'!J$4=SOLL!$F$4,'TEBa 1&amp;2'!$H125,IF('3. Ausbildungsjahr'!J$4=SOLL!$G$4,'TEBa 3&amp;4'!$H125,IF('3. Ausbildungsjahr'!J$4=SOLL!$H$4,'KSM WA'!$H111,IF('3. Ausbildungsjahr'!J$4=SOLL!$I$4,KSMl!$H73,IF('3. Ausbildungsjahr'!J$4=SOLL!$J$4,#REF!,IF('3. Ausbildungsjahr'!J$4=SOLL!$K$4,'PPC-H'!$H123,IF('3. Ausbildungsjahr'!J$4=SOLL!$L$4,'PPC-K'!$H132,IF(J$4=SOLL!$N$4,"-",IF('3. Ausbildungsjahr'!J$4=SOLL!$M$4,Zielbogen!$H73,"")))))))))))))</f>
        <v>-</v>
      </c>
      <c r="K72" s="77" t="str">
        <f>IF(K$4=SOLL!$B$4,TNBa!$H125,IF('3. Ausbildungsjahr'!K$4=SOLL!$C$4,KSMf!$H111,IF('3. Ausbildungsjahr'!K$4=SOLL!$D$4,TNFs!$H$28,IF('3. Ausbildungsjahr'!K$4=SOLL!$E$4,TNBi!$H125,IF('3. Ausbildungsjahr'!K$4=SOLL!$F$4,'TEBa 1&amp;2'!$H125,IF('3. Ausbildungsjahr'!K$4=SOLL!$G$4,'TEBa 3&amp;4'!$H125,IF('3. Ausbildungsjahr'!K$4=SOLL!$H$4,'KSM WA'!$H111,IF('3. Ausbildungsjahr'!K$4=SOLL!$I$4,KSMl!$H73,IF('3. Ausbildungsjahr'!K$4=SOLL!$J$4,#REF!,IF('3. Ausbildungsjahr'!K$4=SOLL!$K$4,'PPC-H'!$H123,IF('3. Ausbildungsjahr'!K$4=SOLL!$L$4,'PPC-K'!$H132,IF(K$4=SOLL!$N$4,"-",IF('3. Ausbildungsjahr'!K$4=SOLL!$M$4,Zielbogen!$H73,"")))))))))))))</f>
        <v>-</v>
      </c>
      <c r="L72" s="12">
        <f>SUM('Hilfsblatt 3. AJ'!C72,'Hilfsblatt 3. AJ'!E72,'Hilfsblatt 3. AJ'!G72,'Hilfsblatt 3. AJ'!I72,'Hilfsblatt 3. AJ'!K72,'Hilfsblatt 3. AJ'!M72,'Hilfsblatt 3. AJ'!O72,'Hilfsblatt 3. AJ'!Q72,'Hilfsblatt 3. AJ'!S72,'Hilfsblatt 3. AJ'!U72)</f>
        <v>0</v>
      </c>
      <c r="M72" s="11" t="e">
        <f>('Hilfsblatt 3. AJ'!B72*'Hilfsblatt 3. AJ'!C72+'Hilfsblatt 3. AJ'!D72*'Hilfsblatt 3. AJ'!E72+'Hilfsblatt 3. AJ'!F72*'Hilfsblatt 3. AJ'!G72+'Hilfsblatt 3. AJ'!H72*'Hilfsblatt 3. AJ'!I72+'Hilfsblatt 3. AJ'!J72*'Hilfsblatt 3. AJ'!K72+'Hilfsblatt 3. AJ'!L72*'Hilfsblatt 3. AJ'!M72+'Hilfsblatt 3. AJ'!N72*'Hilfsblatt 3. AJ'!O72+'Hilfsblatt 3. AJ'!P72*'Hilfsblatt 3. AJ'!Q72+'Hilfsblatt 3. AJ'!R72*'Hilfsblatt 3. AJ'!S72+'Hilfsblatt 3. AJ'!T72*'Hilfsblatt 3. AJ'!U72)/L72</f>
        <v>#DIV/0!</v>
      </c>
    </row>
    <row r="73" spans="1:13" x14ac:dyDescent="0.25">
      <c r="A73" s="167" t="s">
        <v>23</v>
      </c>
      <c r="B73" s="77" t="str">
        <f>IF(B$4=SOLL!$B$4,TNBa!$H126,IF('3. Ausbildungsjahr'!B$4=SOLL!$C$4,KSMf!$H112,IF('3. Ausbildungsjahr'!B$4=SOLL!$D$4,TNFs!$H$25,IF('3. Ausbildungsjahr'!B$4=SOLL!$E$4,TNBi!$H126,IF('3. Ausbildungsjahr'!B$4=SOLL!$F$4,'TEBa 1&amp;2'!$H126,IF('3. Ausbildungsjahr'!B$4=SOLL!$G$4,'TEBa 3&amp;4'!$H126,IF('3. Ausbildungsjahr'!B$4=SOLL!$H$4,'KSM WA'!$H112,IF('3. Ausbildungsjahr'!B$4=SOLL!$I$4,KSMl!$H74,IF('3. Ausbildungsjahr'!B$4=SOLL!$J$4,#REF!,IF('3. Ausbildungsjahr'!B$4=SOLL!$K$4,'PPC-H'!$H124,IF('3. Ausbildungsjahr'!B$4=SOLL!$L$4,'PPC-K'!$H133,IF(B$4=SOLL!$N$4,"-",IF('3. Ausbildungsjahr'!B$4=SOLL!$M$4,Zielbogen!$H74,"")))))))))))))</f>
        <v>-</v>
      </c>
      <c r="C73" s="77" t="str">
        <f>IF(C$4=SOLL!$B$4,TNBa!$H126,IF('3. Ausbildungsjahr'!C$4=SOLL!$C$4,KSMf!$H112,IF('3. Ausbildungsjahr'!C$4=SOLL!$D$4,TNFs!$H$25,IF('3. Ausbildungsjahr'!C$4=SOLL!$E$4,TNBi!$H126,IF('3. Ausbildungsjahr'!C$4=SOLL!$F$4,'TEBa 1&amp;2'!$H126,IF('3. Ausbildungsjahr'!C$4=SOLL!$G$4,'TEBa 3&amp;4'!$H126,IF('3. Ausbildungsjahr'!C$4=SOLL!$H$4,'KSM WA'!$H112,IF('3. Ausbildungsjahr'!C$4=SOLL!$I$4,KSMl!$H74,IF('3. Ausbildungsjahr'!C$4=SOLL!$J$4,#REF!,IF('3. Ausbildungsjahr'!C$4=SOLL!$K$4,'PPC-H'!$H124,IF('3. Ausbildungsjahr'!C$4=SOLL!$L$4,'PPC-K'!$H133,IF(C$4=SOLL!$N$4,"-",IF('3. Ausbildungsjahr'!C$4=SOLL!$M$4,Zielbogen!$H74,"")))))))))))))</f>
        <v>-</v>
      </c>
      <c r="D73" s="77" t="str">
        <f>IF(D$4=SOLL!$B$4,TNBa!$H126,IF('3. Ausbildungsjahr'!D$4=SOLL!$C$4,KSMf!$H112,IF('3. Ausbildungsjahr'!D$4=SOLL!$D$4,TNFs!$H$25,IF('3. Ausbildungsjahr'!D$4=SOLL!$E$4,TNBi!$H126,IF('3. Ausbildungsjahr'!D$4=SOLL!$F$4,'TEBa 1&amp;2'!$H126,IF('3. Ausbildungsjahr'!D$4=SOLL!$G$4,'TEBa 3&amp;4'!$H126,IF('3. Ausbildungsjahr'!D$4=SOLL!$H$4,'KSM WA'!$H112,IF('3. Ausbildungsjahr'!D$4=SOLL!$I$4,KSMl!$H74,IF('3. Ausbildungsjahr'!D$4=SOLL!$J$4,#REF!,IF('3. Ausbildungsjahr'!D$4=SOLL!$K$4,'PPC-H'!$H124,IF('3. Ausbildungsjahr'!D$4=SOLL!$L$4,'PPC-K'!$H133,IF(D$4=SOLL!$N$4,"-",IF('3. Ausbildungsjahr'!D$4=SOLL!$M$4,Zielbogen!$H74,"")))))))))))))</f>
        <v>-</v>
      </c>
      <c r="E73" s="77" t="str">
        <f>IF(E$4=SOLL!$B$4,TNBa!$H126,IF('3. Ausbildungsjahr'!E$4=SOLL!$C$4,KSMf!$H112,IF('3. Ausbildungsjahr'!E$4=SOLL!$D$4,TNFs!$H$25,IF('3. Ausbildungsjahr'!E$4=SOLL!$E$4,TNBi!$H126,IF('3. Ausbildungsjahr'!E$4=SOLL!$F$4,'TEBa 1&amp;2'!$H126,IF('3. Ausbildungsjahr'!E$4=SOLL!$G$4,'TEBa 3&amp;4'!$H126,IF('3. Ausbildungsjahr'!E$4=SOLL!$H$4,'KSM WA'!$H112,IF('3. Ausbildungsjahr'!E$4=SOLL!$I$4,KSMl!$H74,IF('3. Ausbildungsjahr'!E$4=SOLL!$J$4,#REF!,IF('3. Ausbildungsjahr'!E$4=SOLL!$K$4,'PPC-H'!$H124,IF('3. Ausbildungsjahr'!E$4=SOLL!$L$4,'PPC-K'!$H133,IF(E$4=SOLL!$N$4,"-",IF('3. Ausbildungsjahr'!E$4=SOLL!$M$4,Zielbogen!$H74,"")))))))))))))</f>
        <v>-</v>
      </c>
      <c r="F73" s="77" t="str">
        <f>IF(F$4=SOLL!$B$4,TNBa!$H126,IF('3. Ausbildungsjahr'!F$4=SOLL!$C$4,KSMf!$H112,IF('3. Ausbildungsjahr'!F$4=SOLL!$D$4,TNFs!$H$25,IF('3. Ausbildungsjahr'!F$4=SOLL!$E$4,TNBi!$H126,IF('3. Ausbildungsjahr'!F$4=SOLL!$F$4,'TEBa 1&amp;2'!$H126,IF('3. Ausbildungsjahr'!F$4=SOLL!$G$4,'TEBa 3&amp;4'!$H126,IF('3. Ausbildungsjahr'!F$4=SOLL!$H$4,'KSM WA'!$H112,IF('3. Ausbildungsjahr'!F$4=SOLL!$I$4,KSMl!$H74,IF('3. Ausbildungsjahr'!F$4=SOLL!$J$4,#REF!,IF('3. Ausbildungsjahr'!F$4=SOLL!$K$4,'PPC-H'!$H124,IF('3. Ausbildungsjahr'!F$4=SOLL!$L$4,'PPC-K'!$H133,IF(F$4=SOLL!$N$4,"-",IF('3. Ausbildungsjahr'!F$4=SOLL!$M$4,Zielbogen!$H74,"")))))))))))))</f>
        <v>-</v>
      </c>
      <c r="G73" s="77" t="str">
        <f>IF(G$4=SOLL!$B$4,TNBa!$H126,IF('3. Ausbildungsjahr'!G$4=SOLL!$C$4,KSMf!$H112,IF('3. Ausbildungsjahr'!G$4=SOLL!$D$4,TNFs!$H$25,IF('3. Ausbildungsjahr'!G$4=SOLL!$E$4,TNBi!$H126,IF('3. Ausbildungsjahr'!G$4=SOLL!$F$4,'TEBa 1&amp;2'!$H126,IF('3. Ausbildungsjahr'!G$4=SOLL!$G$4,'TEBa 3&amp;4'!$H126,IF('3. Ausbildungsjahr'!G$4=SOLL!$H$4,'KSM WA'!$H112,IF('3. Ausbildungsjahr'!G$4=SOLL!$I$4,KSMl!$H74,IF('3. Ausbildungsjahr'!G$4=SOLL!$J$4,#REF!,IF('3. Ausbildungsjahr'!G$4=SOLL!$K$4,'PPC-H'!$H124,IF('3. Ausbildungsjahr'!G$4=SOLL!$L$4,'PPC-K'!$H133,IF(G$4=SOLL!$N$4,"-",IF('3. Ausbildungsjahr'!G$4=SOLL!$M$4,Zielbogen!$H74,"")))))))))))))</f>
        <v>-</v>
      </c>
      <c r="H73" s="77" t="str">
        <f>IF(H$4=SOLL!$B$4,TNBa!$H126,IF('3. Ausbildungsjahr'!H$4=SOLL!$C$4,KSMf!$H112,IF('3. Ausbildungsjahr'!H$4=SOLL!$D$4,TNFs!$H$25,IF('3. Ausbildungsjahr'!H$4=SOLL!$E$4,TNBi!$H126,IF('3. Ausbildungsjahr'!H$4=SOLL!$F$4,'TEBa 1&amp;2'!$H126,IF('3. Ausbildungsjahr'!H$4=SOLL!$G$4,'TEBa 3&amp;4'!$H126,IF('3. Ausbildungsjahr'!H$4=SOLL!$H$4,'KSM WA'!$H112,IF('3. Ausbildungsjahr'!H$4=SOLL!$I$4,KSMl!$H74,IF('3. Ausbildungsjahr'!H$4=SOLL!$J$4,#REF!,IF('3. Ausbildungsjahr'!H$4=SOLL!$K$4,'PPC-H'!$H124,IF('3. Ausbildungsjahr'!H$4=SOLL!$L$4,'PPC-K'!$H133,IF(H$4=SOLL!$N$4,"-",IF('3. Ausbildungsjahr'!H$4=SOLL!$M$4,Zielbogen!$H74,"")))))))))))))</f>
        <v>-</v>
      </c>
      <c r="I73" s="77" t="str">
        <f>IF(I$4=SOLL!$B$4,TNBa!$H126,IF('3. Ausbildungsjahr'!I$4=SOLL!$C$4,KSMf!$H112,IF('3. Ausbildungsjahr'!I$4=SOLL!$D$4,TNFs!$H$25,IF('3. Ausbildungsjahr'!I$4=SOLL!$E$4,TNBi!$H126,IF('3. Ausbildungsjahr'!I$4=SOLL!$F$4,'TEBa 1&amp;2'!$H126,IF('3. Ausbildungsjahr'!I$4=SOLL!$G$4,'TEBa 3&amp;4'!$H126,IF('3. Ausbildungsjahr'!I$4=SOLL!$H$4,'KSM WA'!$H112,IF('3. Ausbildungsjahr'!I$4=SOLL!$I$4,KSMl!$H74,IF('3. Ausbildungsjahr'!I$4=SOLL!$J$4,#REF!,IF('3. Ausbildungsjahr'!I$4=SOLL!$K$4,'PPC-H'!$H124,IF('3. Ausbildungsjahr'!I$4=SOLL!$L$4,'PPC-K'!$H133,IF(I$4=SOLL!$N$4,"-",IF('3. Ausbildungsjahr'!I$4=SOLL!$M$4,Zielbogen!$H74,"")))))))))))))</f>
        <v>-</v>
      </c>
      <c r="J73" s="77" t="str">
        <f>IF(J$4=SOLL!$B$4,TNBa!$H126,IF('3. Ausbildungsjahr'!J$4=SOLL!$C$4,KSMf!$H112,IF('3. Ausbildungsjahr'!J$4=SOLL!$D$4,TNFs!$H$25,IF('3. Ausbildungsjahr'!J$4=SOLL!$E$4,TNBi!$H126,IF('3. Ausbildungsjahr'!J$4=SOLL!$F$4,'TEBa 1&amp;2'!$H126,IF('3. Ausbildungsjahr'!J$4=SOLL!$G$4,'TEBa 3&amp;4'!$H126,IF('3. Ausbildungsjahr'!J$4=SOLL!$H$4,'KSM WA'!$H112,IF('3. Ausbildungsjahr'!J$4=SOLL!$I$4,KSMl!$H74,IF('3. Ausbildungsjahr'!J$4=SOLL!$J$4,#REF!,IF('3. Ausbildungsjahr'!J$4=SOLL!$K$4,'PPC-H'!$H124,IF('3. Ausbildungsjahr'!J$4=SOLL!$L$4,'PPC-K'!$H133,IF(J$4=SOLL!$N$4,"-",IF('3. Ausbildungsjahr'!J$4=SOLL!$M$4,Zielbogen!$H74,"")))))))))))))</f>
        <v>-</v>
      </c>
      <c r="K73" s="77" t="str">
        <f>IF(K$4=SOLL!$B$4,TNBa!$H126,IF('3. Ausbildungsjahr'!K$4=SOLL!$C$4,KSMf!$H112,IF('3. Ausbildungsjahr'!K$4=SOLL!$D$4,TNFs!$H$25,IF('3. Ausbildungsjahr'!K$4=SOLL!$E$4,TNBi!$H126,IF('3. Ausbildungsjahr'!K$4=SOLL!$F$4,'TEBa 1&amp;2'!$H126,IF('3. Ausbildungsjahr'!K$4=SOLL!$G$4,'TEBa 3&amp;4'!$H126,IF('3. Ausbildungsjahr'!K$4=SOLL!$H$4,'KSM WA'!$H112,IF('3. Ausbildungsjahr'!K$4=SOLL!$I$4,KSMl!$H74,IF('3. Ausbildungsjahr'!K$4=SOLL!$J$4,#REF!,IF('3. Ausbildungsjahr'!K$4=SOLL!$K$4,'PPC-H'!$H124,IF('3. Ausbildungsjahr'!K$4=SOLL!$L$4,'PPC-K'!$H133,IF(K$4=SOLL!$N$4,"-",IF('3. Ausbildungsjahr'!K$4=SOLL!$M$4,Zielbogen!$H74,"")))))))))))))</f>
        <v>-</v>
      </c>
      <c r="L73" s="12">
        <f>SUM('Hilfsblatt 3. AJ'!C73,'Hilfsblatt 3. AJ'!E73,'Hilfsblatt 3. AJ'!G73,'Hilfsblatt 3. AJ'!I73,'Hilfsblatt 3. AJ'!K73,'Hilfsblatt 3. AJ'!M73,'Hilfsblatt 3. AJ'!O73,'Hilfsblatt 3. AJ'!Q73,'Hilfsblatt 3. AJ'!S73,'Hilfsblatt 3. AJ'!U73)</f>
        <v>0</v>
      </c>
      <c r="M73" s="11" t="e">
        <f>('Hilfsblatt 3. AJ'!B73*'Hilfsblatt 3. AJ'!C73+'Hilfsblatt 3. AJ'!D73*'Hilfsblatt 3. AJ'!E73+'Hilfsblatt 3. AJ'!F73*'Hilfsblatt 3. AJ'!G73+'Hilfsblatt 3. AJ'!H73*'Hilfsblatt 3. AJ'!I73+'Hilfsblatt 3. AJ'!J73*'Hilfsblatt 3. AJ'!K73+'Hilfsblatt 3. AJ'!L73*'Hilfsblatt 3. AJ'!M73+'Hilfsblatt 3. AJ'!N73*'Hilfsblatt 3. AJ'!O73+'Hilfsblatt 3. AJ'!P73*'Hilfsblatt 3. AJ'!Q73+'Hilfsblatt 3. AJ'!R73*'Hilfsblatt 3. AJ'!S73+'Hilfsblatt 3. AJ'!T73*'Hilfsblatt 3. AJ'!U73)/L73</f>
        <v>#DIV/0!</v>
      </c>
    </row>
    <row r="74" spans="1:13" x14ac:dyDescent="0.25">
      <c r="A74" s="5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12"/>
      <c r="M74" s="11"/>
    </row>
    <row r="75" spans="1:13" x14ac:dyDescent="0.25">
      <c r="A75" s="93" t="s">
        <v>30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12"/>
      <c r="M75" s="11"/>
    </row>
    <row r="76" spans="1:13" x14ac:dyDescent="0.25">
      <c r="A76" s="167" t="s">
        <v>31</v>
      </c>
      <c r="B76" s="77" t="str">
        <f>IF(B$4=SOLL!$B$4,TNBa!$H129,IF('3. Ausbildungsjahr'!B$4=SOLL!$C$4,KSMf!$H115,IF('3. Ausbildungsjahr'!B$4=SOLL!$D$4,TNFs!$H65,IF('3. Ausbildungsjahr'!B$4=SOLL!$E$4,TNBi!$H129,IF('3. Ausbildungsjahr'!B$4=SOLL!$F$4,'TEBa 1&amp;2'!$H129,IF('3. Ausbildungsjahr'!B$4=SOLL!$G$4,'TEBa 3&amp;4'!$H129,IF('3. Ausbildungsjahr'!B$4=SOLL!$H$4,'KSM WA'!$H115,IF('3. Ausbildungsjahr'!B$4=SOLL!$I$4,KSMl!$H77,IF('3. Ausbildungsjahr'!B$4=SOLL!$J$4,#REF!,IF('3. Ausbildungsjahr'!B$4=SOLL!$K$4,'PPC-H'!$H127,IF('3. Ausbildungsjahr'!B$4=SOLL!$L$4,'PPC-K'!$H136,IF(B$4=SOLL!$N$4,"-",IF('3. Ausbildungsjahr'!B$4=SOLL!$M$4,Zielbogen!$H77,"")))))))))))))</f>
        <v>-</v>
      </c>
      <c r="C76" s="77" t="str">
        <f>IF(C$4=SOLL!$B$4,TNBa!$H129,IF('3. Ausbildungsjahr'!C$4=SOLL!$C$4,KSMf!$H115,IF('3. Ausbildungsjahr'!C$4=SOLL!$D$4,TNFs!$H65,IF('3. Ausbildungsjahr'!C$4=SOLL!$E$4,TNBi!$H129,IF('3. Ausbildungsjahr'!C$4=SOLL!$F$4,'TEBa 1&amp;2'!$H129,IF('3. Ausbildungsjahr'!C$4=SOLL!$G$4,'TEBa 3&amp;4'!$H129,IF('3. Ausbildungsjahr'!C$4=SOLL!$H$4,'KSM WA'!$H115,IF('3. Ausbildungsjahr'!C$4=SOLL!$I$4,KSMl!$H77,IF('3. Ausbildungsjahr'!C$4=SOLL!$J$4,#REF!,IF('3. Ausbildungsjahr'!C$4=SOLL!$K$4,'PPC-H'!$H127,IF('3. Ausbildungsjahr'!C$4=SOLL!$L$4,'PPC-K'!$H136,IF(C$4=SOLL!$N$4,"-",IF('3. Ausbildungsjahr'!C$4=SOLL!$M$4,Zielbogen!$H77,"")))))))))))))</f>
        <v>-</v>
      </c>
      <c r="D76" s="77" t="str">
        <f>IF(D$4=SOLL!$B$4,TNBa!$H129,IF('3. Ausbildungsjahr'!D$4=SOLL!$C$4,KSMf!$H115,IF('3. Ausbildungsjahr'!D$4=SOLL!$D$4,TNFs!$H65,IF('3. Ausbildungsjahr'!D$4=SOLL!$E$4,TNBi!$H129,IF('3. Ausbildungsjahr'!D$4=SOLL!$F$4,'TEBa 1&amp;2'!$H129,IF('3. Ausbildungsjahr'!D$4=SOLL!$G$4,'TEBa 3&amp;4'!$H129,IF('3. Ausbildungsjahr'!D$4=SOLL!$H$4,'KSM WA'!$H115,IF('3. Ausbildungsjahr'!D$4=SOLL!$I$4,KSMl!$H77,IF('3. Ausbildungsjahr'!D$4=SOLL!$J$4,#REF!,IF('3. Ausbildungsjahr'!D$4=SOLL!$K$4,'PPC-H'!$H127,IF('3. Ausbildungsjahr'!D$4=SOLL!$L$4,'PPC-K'!$H136,IF(D$4=SOLL!$N$4,"-",IF('3. Ausbildungsjahr'!D$4=SOLL!$M$4,Zielbogen!$H77,"")))))))))))))</f>
        <v>-</v>
      </c>
      <c r="E76" s="77" t="str">
        <f>IF(E$4=SOLL!$B$4,TNBa!$H129,IF('3. Ausbildungsjahr'!E$4=SOLL!$C$4,KSMf!$H115,IF('3. Ausbildungsjahr'!E$4=SOLL!$D$4,TNFs!$H65,IF('3. Ausbildungsjahr'!E$4=SOLL!$E$4,TNBi!$H129,IF('3. Ausbildungsjahr'!E$4=SOLL!$F$4,'TEBa 1&amp;2'!$H129,IF('3. Ausbildungsjahr'!E$4=SOLL!$G$4,'TEBa 3&amp;4'!$H129,IF('3. Ausbildungsjahr'!E$4=SOLL!$H$4,'KSM WA'!$H115,IF('3. Ausbildungsjahr'!E$4=SOLL!$I$4,KSMl!$H77,IF('3. Ausbildungsjahr'!E$4=SOLL!$J$4,#REF!,IF('3. Ausbildungsjahr'!E$4=SOLL!$K$4,'PPC-H'!$H127,IF('3. Ausbildungsjahr'!E$4=SOLL!$L$4,'PPC-K'!$H136,IF(E$4=SOLL!$N$4,"-",IF('3. Ausbildungsjahr'!E$4=SOLL!$M$4,Zielbogen!$H77,"")))))))))))))</f>
        <v>-</v>
      </c>
      <c r="F76" s="77" t="str">
        <f>IF(F$4=SOLL!$B$4,TNBa!$H129,IF('3. Ausbildungsjahr'!F$4=SOLL!$C$4,KSMf!$H115,IF('3. Ausbildungsjahr'!F$4=SOLL!$D$4,TNFs!$H65,IF('3. Ausbildungsjahr'!F$4=SOLL!$E$4,TNBi!$H129,IF('3. Ausbildungsjahr'!F$4=SOLL!$F$4,'TEBa 1&amp;2'!$H129,IF('3. Ausbildungsjahr'!F$4=SOLL!$G$4,'TEBa 3&amp;4'!$H129,IF('3. Ausbildungsjahr'!F$4=SOLL!$H$4,'KSM WA'!$H115,IF('3. Ausbildungsjahr'!F$4=SOLL!$I$4,KSMl!$H77,IF('3. Ausbildungsjahr'!F$4=SOLL!$J$4,#REF!,IF('3. Ausbildungsjahr'!F$4=SOLL!$K$4,'PPC-H'!$H127,IF('3. Ausbildungsjahr'!F$4=SOLL!$L$4,'PPC-K'!$H136,IF(F$4=SOLL!$N$4,"-",IF('3. Ausbildungsjahr'!F$4=SOLL!$M$4,Zielbogen!$H77,"")))))))))))))</f>
        <v>-</v>
      </c>
      <c r="G76" s="77" t="str">
        <f>IF(G$4=SOLL!$B$4,TNBa!$H129,IF('3. Ausbildungsjahr'!G$4=SOLL!$C$4,KSMf!$H115,IF('3. Ausbildungsjahr'!G$4=SOLL!$D$4,TNFs!$H65,IF('3. Ausbildungsjahr'!G$4=SOLL!$E$4,TNBi!$H129,IF('3. Ausbildungsjahr'!G$4=SOLL!$F$4,'TEBa 1&amp;2'!$H129,IF('3. Ausbildungsjahr'!G$4=SOLL!$G$4,'TEBa 3&amp;4'!$H129,IF('3. Ausbildungsjahr'!G$4=SOLL!$H$4,'KSM WA'!$H115,IF('3. Ausbildungsjahr'!G$4=SOLL!$I$4,KSMl!$H77,IF('3. Ausbildungsjahr'!G$4=SOLL!$J$4,#REF!,IF('3. Ausbildungsjahr'!G$4=SOLL!$K$4,'PPC-H'!$H127,IF('3. Ausbildungsjahr'!G$4=SOLL!$L$4,'PPC-K'!$H136,IF(G$4=SOLL!$N$4,"-",IF('3. Ausbildungsjahr'!G$4=SOLL!$M$4,Zielbogen!$H77,"")))))))))))))</f>
        <v>-</v>
      </c>
      <c r="H76" s="77" t="str">
        <f>IF(H$4=SOLL!$B$4,TNBa!$H129,IF('3. Ausbildungsjahr'!H$4=SOLL!$C$4,KSMf!$H115,IF('3. Ausbildungsjahr'!H$4=SOLL!$D$4,TNFs!$H65,IF('3. Ausbildungsjahr'!H$4=SOLL!$E$4,TNBi!$H129,IF('3. Ausbildungsjahr'!H$4=SOLL!$F$4,'TEBa 1&amp;2'!$H129,IF('3. Ausbildungsjahr'!H$4=SOLL!$G$4,'TEBa 3&amp;4'!$H129,IF('3. Ausbildungsjahr'!H$4=SOLL!$H$4,'KSM WA'!$H115,IF('3. Ausbildungsjahr'!H$4=SOLL!$I$4,KSMl!$H77,IF('3. Ausbildungsjahr'!H$4=SOLL!$J$4,#REF!,IF('3. Ausbildungsjahr'!H$4=SOLL!$K$4,'PPC-H'!$H127,IF('3. Ausbildungsjahr'!H$4=SOLL!$L$4,'PPC-K'!$H136,IF(H$4=SOLL!$N$4,"-",IF('3. Ausbildungsjahr'!H$4=SOLL!$M$4,Zielbogen!$H77,"")))))))))))))</f>
        <v>-</v>
      </c>
      <c r="I76" s="77" t="str">
        <f>IF(I$4=SOLL!$B$4,TNBa!$H129,IF('3. Ausbildungsjahr'!I$4=SOLL!$C$4,KSMf!$H115,IF('3. Ausbildungsjahr'!I$4=SOLL!$D$4,TNFs!$H65,IF('3. Ausbildungsjahr'!I$4=SOLL!$E$4,TNBi!$H129,IF('3. Ausbildungsjahr'!I$4=SOLL!$F$4,'TEBa 1&amp;2'!$H129,IF('3. Ausbildungsjahr'!I$4=SOLL!$G$4,'TEBa 3&amp;4'!$H129,IF('3. Ausbildungsjahr'!I$4=SOLL!$H$4,'KSM WA'!$H115,IF('3. Ausbildungsjahr'!I$4=SOLL!$I$4,KSMl!$H77,IF('3. Ausbildungsjahr'!I$4=SOLL!$J$4,#REF!,IF('3. Ausbildungsjahr'!I$4=SOLL!$K$4,'PPC-H'!$H127,IF('3. Ausbildungsjahr'!I$4=SOLL!$L$4,'PPC-K'!$H136,IF(I$4=SOLL!$N$4,"-",IF('3. Ausbildungsjahr'!I$4=SOLL!$M$4,Zielbogen!$H77,"")))))))))))))</f>
        <v>-</v>
      </c>
      <c r="J76" s="77" t="str">
        <f>IF(J$4=SOLL!$B$4,TNBa!$H129,IF('3. Ausbildungsjahr'!J$4=SOLL!$C$4,KSMf!$H115,IF('3. Ausbildungsjahr'!J$4=SOLL!$D$4,TNFs!$H65,IF('3. Ausbildungsjahr'!J$4=SOLL!$E$4,TNBi!$H129,IF('3. Ausbildungsjahr'!J$4=SOLL!$F$4,'TEBa 1&amp;2'!$H129,IF('3. Ausbildungsjahr'!J$4=SOLL!$G$4,'TEBa 3&amp;4'!$H129,IF('3. Ausbildungsjahr'!J$4=SOLL!$H$4,'KSM WA'!$H115,IF('3. Ausbildungsjahr'!J$4=SOLL!$I$4,KSMl!$H77,IF('3. Ausbildungsjahr'!J$4=SOLL!$J$4,#REF!,IF('3. Ausbildungsjahr'!J$4=SOLL!$K$4,'PPC-H'!$H127,IF('3. Ausbildungsjahr'!J$4=SOLL!$L$4,'PPC-K'!$H136,IF(J$4=SOLL!$N$4,"-",IF('3. Ausbildungsjahr'!J$4=SOLL!$M$4,Zielbogen!$H77,"")))))))))))))</f>
        <v>-</v>
      </c>
      <c r="K76" s="77" t="str">
        <f>IF(K$4=SOLL!$B$4,TNBa!$H129,IF('3. Ausbildungsjahr'!K$4=SOLL!$C$4,KSMf!$H115,IF('3. Ausbildungsjahr'!K$4=SOLL!$D$4,TNFs!$H65,IF('3. Ausbildungsjahr'!K$4=SOLL!$E$4,TNBi!$H129,IF('3. Ausbildungsjahr'!K$4=SOLL!$F$4,'TEBa 1&amp;2'!$H129,IF('3. Ausbildungsjahr'!K$4=SOLL!$G$4,'TEBa 3&amp;4'!$H129,IF('3. Ausbildungsjahr'!K$4=SOLL!$H$4,'KSM WA'!$H115,IF('3. Ausbildungsjahr'!K$4=SOLL!$I$4,KSMl!$H77,IF('3. Ausbildungsjahr'!K$4=SOLL!$J$4,#REF!,IF('3. Ausbildungsjahr'!K$4=SOLL!$K$4,'PPC-H'!$H127,IF('3. Ausbildungsjahr'!K$4=SOLL!$L$4,'PPC-K'!$H136,IF(K$4=SOLL!$N$4,"-",IF('3. Ausbildungsjahr'!K$4=SOLL!$M$4,Zielbogen!$H77,"")))))))))))))</f>
        <v>-</v>
      </c>
      <c r="L76" s="12">
        <f>SUM('Hilfsblatt 3. AJ'!C76,'Hilfsblatt 3. AJ'!E76,'Hilfsblatt 3. AJ'!G76,'Hilfsblatt 3. AJ'!I76,'Hilfsblatt 3. AJ'!K76,'Hilfsblatt 3. AJ'!M76,'Hilfsblatt 3. AJ'!O76,'Hilfsblatt 3. AJ'!Q76,'Hilfsblatt 3. AJ'!S76,'Hilfsblatt 3. AJ'!U76)</f>
        <v>0</v>
      </c>
      <c r="M76" s="11" t="e">
        <f>('Hilfsblatt 3. AJ'!B76*'Hilfsblatt 3. AJ'!C76+'Hilfsblatt 3. AJ'!D76*'Hilfsblatt 3. AJ'!E76+'Hilfsblatt 3. AJ'!F76*'Hilfsblatt 3. AJ'!G76+'Hilfsblatt 3. AJ'!H76*'Hilfsblatt 3. AJ'!I76+'Hilfsblatt 3. AJ'!J76*'Hilfsblatt 3. AJ'!K76+'Hilfsblatt 3. AJ'!L76*'Hilfsblatt 3. AJ'!M76+'Hilfsblatt 3. AJ'!N76*'Hilfsblatt 3. AJ'!O76+'Hilfsblatt 3. AJ'!P76*'Hilfsblatt 3. AJ'!Q76+'Hilfsblatt 3. AJ'!R76*'Hilfsblatt 3. AJ'!S76+'Hilfsblatt 3. AJ'!T76*'Hilfsblatt 3. AJ'!U76)/L76</f>
        <v>#DIV/0!</v>
      </c>
    </row>
    <row r="77" spans="1:13" x14ac:dyDescent="0.25">
      <c r="A77" s="167" t="s">
        <v>32</v>
      </c>
      <c r="B77" s="77" t="str">
        <f>IF(B$4=SOLL!$B$4,TNBa!$H130,IF('3. Ausbildungsjahr'!B$4=SOLL!$C$4,KSMf!$H116,IF('3. Ausbildungsjahr'!B$4=SOLL!$D$4,TNFs!$H61,IF('3. Ausbildungsjahr'!B$4=SOLL!$E$4,TNBi!$H130,IF('3. Ausbildungsjahr'!B$4=SOLL!$F$4,'TEBa 1&amp;2'!$H130,IF('3. Ausbildungsjahr'!B$4=SOLL!$G$4,'TEBa 3&amp;4'!$H130,IF('3. Ausbildungsjahr'!B$4=SOLL!$H$4,'KSM WA'!$H116,IF('3. Ausbildungsjahr'!B$4=SOLL!$I$4,KSMl!$H78,IF('3. Ausbildungsjahr'!B$4=SOLL!$J$4,#REF!,IF('3. Ausbildungsjahr'!B$4=SOLL!$K$4,'PPC-H'!$H128,IF('3. Ausbildungsjahr'!B$4=SOLL!$L$4,'PPC-K'!$H137,IF(B$4=SOLL!$N$4,"-",IF('3. Ausbildungsjahr'!B$4=SOLL!$M$4,Zielbogen!$H78,"")))))))))))))</f>
        <v>-</v>
      </c>
      <c r="C77" s="77" t="str">
        <f>IF(C$4=SOLL!$B$4,TNBa!$H130,IF('3. Ausbildungsjahr'!C$4=SOLL!$C$4,KSMf!$H116,IF('3. Ausbildungsjahr'!C$4=SOLL!$D$4,TNFs!$H61,IF('3. Ausbildungsjahr'!C$4=SOLL!$E$4,TNBi!$H130,IF('3. Ausbildungsjahr'!C$4=SOLL!$F$4,'TEBa 1&amp;2'!$H130,IF('3. Ausbildungsjahr'!C$4=SOLL!$G$4,'TEBa 3&amp;4'!$H130,IF('3. Ausbildungsjahr'!C$4=SOLL!$H$4,'KSM WA'!$H116,IF('3. Ausbildungsjahr'!C$4=SOLL!$I$4,KSMl!$H78,IF('3. Ausbildungsjahr'!C$4=SOLL!$J$4,#REF!,IF('3. Ausbildungsjahr'!C$4=SOLL!$K$4,'PPC-H'!$H128,IF('3. Ausbildungsjahr'!C$4=SOLL!$L$4,'PPC-K'!$H137,IF(C$4=SOLL!$N$4,"-",IF('3. Ausbildungsjahr'!C$4=SOLL!$M$4,Zielbogen!$H78,"")))))))))))))</f>
        <v>-</v>
      </c>
      <c r="D77" s="77" t="str">
        <f>IF(D$4=SOLL!$B$4,TNBa!$H130,IF('3. Ausbildungsjahr'!D$4=SOLL!$C$4,KSMf!$H116,IF('3. Ausbildungsjahr'!D$4=SOLL!$D$4,TNFs!$H61,IF('3. Ausbildungsjahr'!D$4=SOLL!$E$4,TNBi!$H130,IF('3. Ausbildungsjahr'!D$4=SOLL!$F$4,'TEBa 1&amp;2'!$H130,IF('3. Ausbildungsjahr'!D$4=SOLL!$G$4,'TEBa 3&amp;4'!$H130,IF('3. Ausbildungsjahr'!D$4=SOLL!$H$4,'KSM WA'!$H116,IF('3. Ausbildungsjahr'!D$4=SOLL!$I$4,KSMl!$H78,IF('3. Ausbildungsjahr'!D$4=SOLL!$J$4,#REF!,IF('3. Ausbildungsjahr'!D$4=SOLL!$K$4,'PPC-H'!$H128,IF('3. Ausbildungsjahr'!D$4=SOLL!$L$4,'PPC-K'!$H137,IF(D$4=SOLL!$N$4,"-",IF('3. Ausbildungsjahr'!D$4=SOLL!$M$4,Zielbogen!$H78,"")))))))))))))</f>
        <v>-</v>
      </c>
      <c r="E77" s="77" t="str">
        <f>IF(E$4=SOLL!$B$4,TNBa!$H130,IF('3. Ausbildungsjahr'!E$4=SOLL!$C$4,KSMf!$H116,IF('3. Ausbildungsjahr'!E$4=SOLL!$D$4,TNFs!$H61,IF('3. Ausbildungsjahr'!E$4=SOLL!$E$4,TNBi!$H130,IF('3. Ausbildungsjahr'!E$4=SOLL!$F$4,'TEBa 1&amp;2'!$H130,IF('3. Ausbildungsjahr'!E$4=SOLL!$G$4,'TEBa 3&amp;4'!$H130,IF('3. Ausbildungsjahr'!E$4=SOLL!$H$4,'KSM WA'!$H116,IF('3. Ausbildungsjahr'!E$4=SOLL!$I$4,KSMl!$H78,IF('3. Ausbildungsjahr'!E$4=SOLL!$J$4,#REF!,IF('3. Ausbildungsjahr'!E$4=SOLL!$K$4,'PPC-H'!$H128,IF('3. Ausbildungsjahr'!E$4=SOLL!$L$4,'PPC-K'!$H137,IF(E$4=SOLL!$N$4,"-",IF('3. Ausbildungsjahr'!E$4=SOLL!$M$4,Zielbogen!$H78,"")))))))))))))</f>
        <v>-</v>
      </c>
      <c r="F77" s="77" t="str">
        <f>IF(F$4=SOLL!$B$4,TNBa!$H130,IF('3. Ausbildungsjahr'!F$4=SOLL!$C$4,KSMf!$H116,IF('3. Ausbildungsjahr'!F$4=SOLL!$D$4,TNFs!$H61,IF('3. Ausbildungsjahr'!F$4=SOLL!$E$4,TNBi!$H130,IF('3. Ausbildungsjahr'!F$4=SOLL!$F$4,'TEBa 1&amp;2'!$H130,IF('3. Ausbildungsjahr'!F$4=SOLL!$G$4,'TEBa 3&amp;4'!$H130,IF('3. Ausbildungsjahr'!F$4=SOLL!$H$4,'KSM WA'!$H116,IF('3. Ausbildungsjahr'!F$4=SOLL!$I$4,KSMl!$H78,IF('3. Ausbildungsjahr'!F$4=SOLL!$J$4,#REF!,IF('3. Ausbildungsjahr'!F$4=SOLL!$K$4,'PPC-H'!$H128,IF('3. Ausbildungsjahr'!F$4=SOLL!$L$4,'PPC-K'!$H137,IF(F$4=SOLL!$N$4,"-",IF('3. Ausbildungsjahr'!F$4=SOLL!$M$4,Zielbogen!$H78,"")))))))))))))</f>
        <v>-</v>
      </c>
      <c r="G77" s="77" t="str">
        <f>IF(G$4=SOLL!$B$4,TNBa!$H130,IF('3. Ausbildungsjahr'!G$4=SOLL!$C$4,KSMf!$H116,IF('3. Ausbildungsjahr'!G$4=SOLL!$D$4,TNFs!$H61,IF('3. Ausbildungsjahr'!G$4=SOLL!$E$4,TNBi!$H130,IF('3. Ausbildungsjahr'!G$4=SOLL!$F$4,'TEBa 1&amp;2'!$H130,IF('3. Ausbildungsjahr'!G$4=SOLL!$G$4,'TEBa 3&amp;4'!$H130,IF('3. Ausbildungsjahr'!G$4=SOLL!$H$4,'KSM WA'!$H116,IF('3. Ausbildungsjahr'!G$4=SOLL!$I$4,KSMl!$H78,IF('3. Ausbildungsjahr'!G$4=SOLL!$J$4,#REF!,IF('3. Ausbildungsjahr'!G$4=SOLL!$K$4,'PPC-H'!$H128,IF('3. Ausbildungsjahr'!G$4=SOLL!$L$4,'PPC-K'!$H137,IF(G$4=SOLL!$N$4,"-",IF('3. Ausbildungsjahr'!G$4=SOLL!$M$4,Zielbogen!$H78,"")))))))))))))</f>
        <v>-</v>
      </c>
      <c r="H77" s="77" t="str">
        <f>IF(H$4=SOLL!$B$4,TNBa!$H130,IF('3. Ausbildungsjahr'!H$4=SOLL!$C$4,KSMf!$H116,IF('3. Ausbildungsjahr'!H$4=SOLL!$D$4,TNFs!$H61,IF('3. Ausbildungsjahr'!H$4=SOLL!$E$4,TNBi!$H130,IF('3. Ausbildungsjahr'!H$4=SOLL!$F$4,'TEBa 1&amp;2'!$H130,IF('3. Ausbildungsjahr'!H$4=SOLL!$G$4,'TEBa 3&amp;4'!$H130,IF('3. Ausbildungsjahr'!H$4=SOLL!$H$4,'KSM WA'!$H116,IF('3. Ausbildungsjahr'!H$4=SOLL!$I$4,KSMl!$H78,IF('3. Ausbildungsjahr'!H$4=SOLL!$J$4,#REF!,IF('3. Ausbildungsjahr'!H$4=SOLL!$K$4,'PPC-H'!$H128,IF('3. Ausbildungsjahr'!H$4=SOLL!$L$4,'PPC-K'!$H137,IF(H$4=SOLL!$N$4,"-",IF('3. Ausbildungsjahr'!H$4=SOLL!$M$4,Zielbogen!$H78,"")))))))))))))</f>
        <v>-</v>
      </c>
      <c r="I77" s="77" t="str">
        <f>IF(I$4=SOLL!$B$4,TNBa!$H130,IF('3. Ausbildungsjahr'!I$4=SOLL!$C$4,KSMf!$H116,IF('3. Ausbildungsjahr'!I$4=SOLL!$D$4,TNFs!$H61,IF('3. Ausbildungsjahr'!I$4=SOLL!$E$4,TNBi!$H130,IF('3. Ausbildungsjahr'!I$4=SOLL!$F$4,'TEBa 1&amp;2'!$H130,IF('3. Ausbildungsjahr'!I$4=SOLL!$G$4,'TEBa 3&amp;4'!$H130,IF('3. Ausbildungsjahr'!I$4=SOLL!$H$4,'KSM WA'!$H116,IF('3. Ausbildungsjahr'!I$4=SOLL!$I$4,KSMl!$H78,IF('3. Ausbildungsjahr'!I$4=SOLL!$J$4,#REF!,IF('3. Ausbildungsjahr'!I$4=SOLL!$K$4,'PPC-H'!$H128,IF('3. Ausbildungsjahr'!I$4=SOLL!$L$4,'PPC-K'!$H137,IF(I$4=SOLL!$N$4,"-",IF('3. Ausbildungsjahr'!I$4=SOLL!$M$4,Zielbogen!$H78,"")))))))))))))</f>
        <v>-</v>
      </c>
      <c r="J77" s="77" t="str">
        <f>IF(J$4=SOLL!$B$4,TNBa!$H130,IF('3. Ausbildungsjahr'!J$4=SOLL!$C$4,KSMf!$H116,IF('3. Ausbildungsjahr'!J$4=SOLL!$D$4,TNFs!$H61,IF('3. Ausbildungsjahr'!J$4=SOLL!$E$4,TNBi!$H130,IF('3. Ausbildungsjahr'!J$4=SOLL!$F$4,'TEBa 1&amp;2'!$H130,IF('3. Ausbildungsjahr'!J$4=SOLL!$G$4,'TEBa 3&amp;4'!$H130,IF('3. Ausbildungsjahr'!J$4=SOLL!$H$4,'KSM WA'!$H116,IF('3. Ausbildungsjahr'!J$4=SOLL!$I$4,KSMl!$H78,IF('3. Ausbildungsjahr'!J$4=SOLL!$J$4,#REF!,IF('3. Ausbildungsjahr'!J$4=SOLL!$K$4,'PPC-H'!$H128,IF('3. Ausbildungsjahr'!J$4=SOLL!$L$4,'PPC-K'!$H137,IF(J$4=SOLL!$N$4,"-",IF('3. Ausbildungsjahr'!J$4=SOLL!$M$4,Zielbogen!$H78,"")))))))))))))</f>
        <v>-</v>
      </c>
      <c r="K77" s="77" t="str">
        <f>IF(K$4=SOLL!$B$4,TNBa!$H130,IF('3. Ausbildungsjahr'!K$4=SOLL!$C$4,KSMf!$H116,IF('3. Ausbildungsjahr'!K$4=SOLL!$D$4,TNFs!$H61,IF('3. Ausbildungsjahr'!K$4=SOLL!$E$4,TNBi!$H130,IF('3. Ausbildungsjahr'!K$4=SOLL!$F$4,'TEBa 1&amp;2'!$H130,IF('3. Ausbildungsjahr'!K$4=SOLL!$G$4,'TEBa 3&amp;4'!$H130,IF('3. Ausbildungsjahr'!K$4=SOLL!$H$4,'KSM WA'!$H116,IF('3. Ausbildungsjahr'!K$4=SOLL!$I$4,KSMl!$H78,IF('3. Ausbildungsjahr'!K$4=SOLL!$J$4,#REF!,IF('3. Ausbildungsjahr'!K$4=SOLL!$K$4,'PPC-H'!$H128,IF('3. Ausbildungsjahr'!K$4=SOLL!$L$4,'PPC-K'!$H137,IF(K$4=SOLL!$N$4,"-",IF('3. Ausbildungsjahr'!K$4=SOLL!$M$4,Zielbogen!$H78,"")))))))))))))</f>
        <v>-</v>
      </c>
      <c r="L77" s="12">
        <f>SUM('Hilfsblatt 3. AJ'!C77,'Hilfsblatt 3. AJ'!E77,'Hilfsblatt 3. AJ'!G77,'Hilfsblatt 3. AJ'!I77,'Hilfsblatt 3. AJ'!K77,'Hilfsblatt 3. AJ'!M77,'Hilfsblatt 3. AJ'!O77,'Hilfsblatt 3. AJ'!Q77,'Hilfsblatt 3. AJ'!S77,'Hilfsblatt 3. AJ'!U77)</f>
        <v>0</v>
      </c>
      <c r="M77" s="11" t="e">
        <f>('Hilfsblatt 3. AJ'!B77*'Hilfsblatt 3. AJ'!C77+'Hilfsblatt 3. AJ'!D77*'Hilfsblatt 3. AJ'!E77+'Hilfsblatt 3. AJ'!F77*'Hilfsblatt 3. AJ'!G77+'Hilfsblatt 3. AJ'!H77*'Hilfsblatt 3. AJ'!I77+'Hilfsblatt 3. AJ'!J77*'Hilfsblatt 3. AJ'!K77+'Hilfsblatt 3. AJ'!L77*'Hilfsblatt 3. AJ'!M77+'Hilfsblatt 3. AJ'!N77*'Hilfsblatt 3. AJ'!O77+'Hilfsblatt 3. AJ'!P77*'Hilfsblatt 3. AJ'!Q77+'Hilfsblatt 3. AJ'!R77*'Hilfsblatt 3. AJ'!S77+'Hilfsblatt 3. AJ'!T77*'Hilfsblatt 3. AJ'!U77)/L77</f>
        <v>#DIV/0!</v>
      </c>
    </row>
    <row r="78" spans="1:13" x14ac:dyDescent="0.25">
      <c r="A78" s="167" t="s">
        <v>92</v>
      </c>
      <c r="B78" s="77" t="str">
        <f>IF(B$4=SOLL!$B$4,TNBa!$H131,IF('3. Ausbildungsjahr'!B$4=SOLL!$C$4,KSMf!$H117,IF('3. Ausbildungsjahr'!B$4=SOLL!$D$4,SOLL!$D$52,IF('3. Ausbildungsjahr'!B$4=SOLL!$E$4,TNBi!$H131,IF('3. Ausbildungsjahr'!B$4=SOLL!$F$4,'TEBa 1&amp;2'!$H131,IF('3. Ausbildungsjahr'!B$4=SOLL!$G$4,'TEBa 3&amp;4'!$H131,IF('3. Ausbildungsjahr'!B$4=SOLL!$H$4,'KSM WA'!$H117,IF('3. Ausbildungsjahr'!B$4=SOLL!$I$4,KSMl!$H79,IF('3. Ausbildungsjahr'!B$4=SOLL!$J$4,#REF!,IF('3. Ausbildungsjahr'!B$4=SOLL!$K$4,'PPC-H'!$H129,IF('3. Ausbildungsjahr'!B$4=SOLL!$L$4,'PPC-K'!$H138,IF(B$4=SOLL!$N$4,"-",IF('3. Ausbildungsjahr'!B$4=SOLL!$M$4,Zielbogen!$H79,"")))))))))))))</f>
        <v>-</v>
      </c>
      <c r="C78" s="77" t="str">
        <f>IF(C$4=SOLL!$B$4,TNBa!$H131,IF('3. Ausbildungsjahr'!C$4=SOLL!$C$4,KSMf!$H117,IF('3. Ausbildungsjahr'!C$4=SOLL!$D$4,SOLL!$D$52,IF('3. Ausbildungsjahr'!C$4=SOLL!$E$4,TNBi!$H131,IF('3. Ausbildungsjahr'!C$4=SOLL!$F$4,'TEBa 1&amp;2'!$H131,IF('3. Ausbildungsjahr'!C$4=SOLL!$G$4,'TEBa 3&amp;4'!$H131,IF('3. Ausbildungsjahr'!C$4=SOLL!$H$4,'KSM WA'!$H117,IF('3. Ausbildungsjahr'!C$4=SOLL!$I$4,KSMl!$H79,IF('3. Ausbildungsjahr'!C$4=SOLL!$J$4,#REF!,IF('3. Ausbildungsjahr'!C$4=SOLL!$K$4,'PPC-H'!$H129,IF('3. Ausbildungsjahr'!C$4=SOLL!$L$4,'PPC-K'!$H138,IF(C$4=SOLL!$N$4,"-",IF('3. Ausbildungsjahr'!C$4=SOLL!$M$4,Zielbogen!$H79,"")))))))))))))</f>
        <v>-</v>
      </c>
      <c r="D78" s="77" t="str">
        <f>IF(D$4=SOLL!$B$4,TNBa!$H131,IF('3. Ausbildungsjahr'!D$4=SOLL!$C$4,KSMf!$H117,IF('3. Ausbildungsjahr'!D$4=SOLL!$D$4,SOLL!$D$52,IF('3. Ausbildungsjahr'!D$4=SOLL!$E$4,TNBi!$H131,IF('3. Ausbildungsjahr'!D$4=SOLL!$F$4,'TEBa 1&amp;2'!$H131,IF('3. Ausbildungsjahr'!D$4=SOLL!$G$4,'TEBa 3&amp;4'!$H131,IF('3. Ausbildungsjahr'!D$4=SOLL!$H$4,'KSM WA'!$H117,IF('3. Ausbildungsjahr'!D$4=SOLL!$I$4,KSMl!$H79,IF('3. Ausbildungsjahr'!D$4=SOLL!$J$4,#REF!,IF('3. Ausbildungsjahr'!D$4=SOLL!$K$4,'PPC-H'!$H129,IF('3. Ausbildungsjahr'!D$4=SOLL!$L$4,'PPC-K'!$H138,IF(D$4=SOLL!$N$4,"-",IF('3. Ausbildungsjahr'!D$4=SOLL!$M$4,Zielbogen!$H79,"")))))))))))))</f>
        <v>-</v>
      </c>
      <c r="E78" s="77" t="str">
        <f>IF(E$4=SOLL!$B$4,TNBa!$H131,IF('3. Ausbildungsjahr'!E$4=SOLL!$C$4,KSMf!$H117,IF('3. Ausbildungsjahr'!E$4=SOLL!$D$4,SOLL!$D$52,IF('3. Ausbildungsjahr'!E$4=SOLL!$E$4,TNBi!$H131,IF('3. Ausbildungsjahr'!E$4=SOLL!$F$4,'TEBa 1&amp;2'!$H131,IF('3. Ausbildungsjahr'!E$4=SOLL!$G$4,'TEBa 3&amp;4'!$H131,IF('3. Ausbildungsjahr'!E$4=SOLL!$H$4,'KSM WA'!$H117,IF('3. Ausbildungsjahr'!E$4=SOLL!$I$4,KSMl!$H79,IF('3. Ausbildungsjahr'!E$4=SOLL!$J$4,#REF!,IF('3. Ausbildungsjahr'!E$4=SOLL!$K$4,'PPC-H'!$H129,IF('3. Ausbildungsjahr'!E$4=SOLL!$L$4,'PPC-K'!$H138,IF(E$4=SOLL!$N$4,"-",IF('3. Ausbildungsjahr'!E$4=SOLL!$M$4,Zielbogen!$H79,"")))))))))))))</f>
        <v>-</v>
      </c>
      <c r="F78" s="77" t="str">
        <f>IF(F$4=SOLL!$B$4,TNBa!$H131,IF('3. Ausbildungsjahr'!F$4=SOLL!$C$4,KSMf!$H117,IF('3. Ausbildungsjahr'!F$4=SOLL!$D$4,SOLL!$D$52,IF('3. Ausbildungsjahr'!F$4=SOLL!$E$4,TNBi!$H131,IF('3. Ausbildungsjahr'!F$4=SOLL!$F$4,'TEBa 1&amp;2'!$H131,IF('3. Ausbildungsjahr'!F$4=SOLL!$G$4,'TEBa 3&amp;4'!$H131,IF('3. Ausbildungsjahr'!F$4=SOLL!$H$4,'KSM WA'!$H117,IF('3. Ausbildungsjahr'!F$4=SOLL!$I$4,KSMl!$H79,IF('3. Ausbildungsjahr'!F$4=SOLL!$J$4,#REF!,IF('3. Ausbildungsjahr'!F$4=SOLL!$K$4,'PPC-H'!$H129,IF('3. Ausbildungsjahr'!F$4=SOLL!$L$4,'PPC-K'!$H138,IF(F$4=SOLL!$N$4,"-",IF('3. Ausbildungsjahr'!F$4=SOLL!$M$4,Zielbogen!$H79,"")))))))))))))</f>
        <v>-</v>
      </c>
      <c r="G78" s="77" t="str">
        <f>IF(G$4=SOLL!$B$4,TNBa!$H131,IF('3. Ausbildungsjahr'!G$4=SOLL!$C$4,KSMf!$H117,IF('3. Ausbildungsjahr'!G$4=SOLL!$D$4,SOLL!$D$52,IF('3. Ausbildungsjahr'!G$4=SOLL!$E$4,TNBi!$H131,IF('3. Ausbildungsjahr'!G$4=SOLL!$F$4,'TEBa 1&amp;2'!$H131,IF('3. Ausbildungsjahr'!G$4=SOLL!$G$4,'TEBa 3&amp;4'!$H131,IF('3. Ausbildungsjahr'!G$4=SOLL!$H$4,'KSM WA'!$H117,IF('3. Ausbildungsjahr'!G$4=SOLL!$I$4,KSMl!$H79,IF('3. Ausbildungsjahr'!G$4=SOLL!$J$4,#REF!,IF('3. Ausbildungsjahr'!G$4=SOLL!$K$4,'PPC-H'!$H129,IF('3. Ausbildungsjahr'!G$4=SOLL!$L$4,'PPC-K'!$H138,IF(G$4=SOLL!$N$4,"-",IF('3. Ausbildungsjahr'!G$4=SOLL!$M$4,Zielbogen!$H79,"")))))))))))))</f>
        <v>-</v>
      </c>
      <c r="H78" s="77" t="str">
        <f>IF(H$4=SOLL!$B$4,TNBa!$H131,IF('3. Ausbildungsjahr'!H$4=SOLL!$C$4,KSMf!$H117,IF('3. Ausbildungsjahr'!H$4=SOLL!$D$4,SOLL!$D$52,IF('3. Ausbildungsjahr'!H$4=SOLL!$E$4,TNBi!$H131,IF('3. Ausbildungsjahr'!H$4=SOLL!$F$4,'TEBa 1&amp;2'!$H131,IF('3. Ausbildungsjahr'!H$4=SOLL!$G$4,'TEBa 3&amp;4'!$H131,IF('3. Ausbildungsjahr'!H$4=SOLL!$H$4,'KSM WA'!$H117,IF('3. Ausbildungsjahr'!H$4=SOLL!$I$4,KSMl!$H79,IF('3. Ausbildungsjahr'!H$4=SOLL!$J$4,#REF!,IF('3. Ausbildungsjahr'!H$4=SOLL!$K$4,'PPC-H'!$H129,IF('3. Ausbildungsjahr'!H$4=SOLL!$L$4,'PPC-K'!$H138,IF(H$4=SOLL!$N$4,"-",IF('3. Ausbildungsjahr'!H$4=SOLL!$M$4,Zielbogen!$H79,"")))))))))))))</f>
        <v>-</v>
      </c>
      <c r="I78" s="77" t="str">
        <f>IF(I$4=SOLL!$B$4,TNBa!$H131,IF('3. Ausbildungsjahr'!I$4=SOLL!$C$4,KSMf!$H117,IF('3. Ausbildungsjahr'!I$4=SOLL!$D$4,SOLL!$D$52,IF('3. Ausbildungsjahr'!I$4=SOLL!$E$4,TNBi!$H131,IF('3. Ausbildungsjahr'!I$4=SOLL!$F$4,'TEBa 1&amp;2'!$H131,IF('3. Ausbildungsjahr'!I$4=SOLL!$G$4,'TEBa 3&amp;4'!$H131,IF('3. Ausbildungsjahr'!I$4=SOLL!$H$4,'KSM WA'!$H117,IF('3. Ausbildungsjahr'!I$4=SOLL!$I$4,KSMl!$H79,IF('3. Ausbildungsjahr'!I$4=SOLL!$J$4,#REF!,IF('3. Ausbildungsjahr'!I$4=SOLL!$K$4,'PPC-H'!$H129,IF('3. Ausbildungsjahr'!I$4=SOLL!$L$4,'PPC-K'!$H138,IF(I$4=SOLL!$N$4,"-",IF('3. Ausbildungsjahr'!I$4=SOLL!$M$4,Zielbogen!$H79,"")))))))))))))</f>
        <v>-</v>
      </c>
      <c r="J78" s="77" t="str">
        <f>IF(J$4=SOLL!$B$4,TNBa!$H131,IF('3. Ausbildungsjahr'!J$4=SOLL!$C$4,KSMf!$H117,IF('3. Ausbildungsjahr'!J$4=SOLL!$D$4,SOLL!$D$52,IF('3. Ausbildungsjahr'!J$4=SOLL!$E$4,TNBi!$H131,IF('3. Ausbildungsjahr'!J$4=SOLL!$F$4,'TEBa 1&amp;2'!$H131,IF('3. Ausbildungsjahr'!J$4=SOLL!$G$4,'TEBa 3&amp;4'!$H131,IF('3. Ausbildungsjahr'!J$4=SOLL!$H$4,'KSM WA'!$H117,IF('3. Ausbildungsjahr'!J$4=SOLL!$I$4,KSMl!$H79,IF('3. Ausbildungsjahr'!J$4=SOLL!$J$4,#REF!,IF('3. Ausbildungsjahr'!J$4=SOLL!$K$4,'PPC-H'!$H129,IF('3. Ausbildungsjahr'!J$4=SOLL!$L$4,'PPC-K'!$H138,IF(J$4=SOLL!$N$4,"-",IF('3. Ausbildungsjahr'!J$4=SOLL!$M$4,Zielbogen!$H79,"")))))))))))))</f>
        <v>-</v>
      </c>
      <c r="K78" s="77" t="str">
        <f>IF(K$4=SOLL!$B$4,TNBa!$H131,IF('3. Ausbildungsjahr'!K$4=SOLL!$C$4,KSMf!$H117,IF('3. Ausbildungsjahr'!K$4=SOLL!$D$4,SOLL!$D$52,IF('3. Ausbildungsjahr'!K$4=SOLL!$E$4,TNBi!$H131,IF('3. Ausbildungsjahr'!K$4=SOLL!$F$4,'TEBa 1&amp;2'!$H131,IF('3. Ausbildungsjahr'!K$4=SOLL!$G$4,'TEBa 3&amp;4'!$H131,IF('3. Ausbildungsjahr'!K$4=SOLL!$H$4,'KSM WA'!$H117,IF('3. Ausbildungsjahr'!K$4=SOLL!$I$4,KSMl!$H79,IF('3. Ausbildungsjahr'!K$4=SOLL!$J$4,#REF!,IF('3. Ausbildungsjahr'!K$4=SOLL!$K$4,'PPC-H'!$H129,IF('3. Ausbildungsjahr'!K$4=SOLL!$L$4,'PPC-K'!$H138,IF(K$4=SOLL!$N$4,"-",IF('3. Ausbildungsjahr'!K$4=SOLL!$M$4,Zielbogen!$H79,"")))))))))))))</f>
        <v>-</v>
      </c>
      <c r="L78" s="12">
        <f>SUM('Hilfsblatt 3. AJ'!C78,'Hilfsblatt 3. AJ'!E78,'Hilfsblatt 3. AJ'!G78,'Hilfsblatt 3. AJ'!I78,'Hilfsblatt 3. AJ'!K78,'Hilfsblatt 3. AJ'!M78,'Hilfsblatt 3. AJ'!O78,'Hilfsblatt 3. AJ'!Q78,'Hilfsblatt 3. AJ'!S78,'Hilfsblatt 3. AJ'!U78)</f>
        <v>0</v>
      </c>
      <c r="M78" s="11" t="e">
        <f>('Hilfsblatt 3. AJ'!B78*'Hilfsblatt 3. AJ'!C78+'Hilfsblatt 3. AJ'!D78*'Hilfsblatt 3. AJ'!E78+'Hilfsblatt 3. AJ'!F78*'Hilfsblatt 3. AJ'!G78+'Hilfsblatt 3. AJ'!H78*'Hilfsblatt 3. AJ'!I78+'Hilfsblatt 3. AJ'!J78*'Hilfsblatt 3. AJ'!K78+'Hilfsblatt 3. AJ'!L78*'Hilfsblatt 3. AJ'!M78+'Hilfsblatt 3. AJ'!N78*'Hilfsblatt 3. AJ'!O78+'Hilfsblatt 3. AJ'!P78*'Hilfsblatt 3. AJ'!Q78+'Hilfsblatt 3. AJ'!R78*'Hilfsblatt 3. AJ'!S78+'Hilfsblatt 3. AJ'!T78*'Hilfsblatt 3. AJ'!U78)/L78</f>
        <v>#DIV/0!</v>
      </c>
    </row>
    <row r="79" spans="1:13" x14ac:dyDescent="0.25">
      <c r="A79" s="167" t="s">
        <v>33</v>
      </c>
      <c r="B79" s="77" t="str">
        <f>IF(B$4=SOLL!$B$4,TNBa!$H132,IF('3. Ausbildungsjahr'!B$4=SOLL!$C$4,KSMf!$H118,IF('3. Ausbildungsjahr'!B$4=SOLL!$D$4,TNFs!$H49,IF('3. Ausbildungsjahr'!B$4=SOLL!$E$4,TNBi!$H132,IF('3. Ausbildungsjahr'!B$4=SOLL!$F$4,'TEBa 1&amp;2'!$H132,IF('3. Ausbildungsjahr'!B$4=SOLL!$G$4,'TEBa 3&amp;4'!$H132,IF('3. Ausbildungsjahr'!B$4=SOLL!$H$4,'KSM WA'!$H118,IF('3. Ausbildungsjahr'!B$4=SOLL!$I$4,KSMl!$H80,IF('3. Ausbildungsjahr'!B$4=SOLL!$J$4,#REF!,IF('3. Ausbildungsjahr'!B$4=SOLL!$K$4,'PPC-H'!$H130,IF('3. Ausbildungsjahr'!B$4=SOLL!$L$4,'PPC-K'!$H139,IF(B$4=SOLL!$N$4,"-",IF('3. Ausbildungsjahr'!B$4=SOLL!$M$4,Zielbogen!$H80,"")))))))))))))</f>
        <v>-</v>
      </c>
      <c r="C79" s="77" t="str">
        <f>IF(C$4=SOLL!$B$4,TNBa!$H132,IF('3. Ausbildungsjahr'!C$4=SOLL!$C$4,KSMf!$H118,IF('3. Ausbildungsjahr'!C$4=SOLL!$D$4,TNFs!$H49,IF('3. Ausbildungsjahr'!C$4=SOLL!$E$4,TNBi!$H132,IF('3. Ausbildungsjahr'!C$4=SOLL!$F$4,'TEBa 1&amp;2'!$H132,IF('3. Ausbildungsjahr'!C$4=SOLL!$G$4,'TEBa 3&amp;4'!$H132,IF('3. Ausbildungsjahr'!C$4=SOLL!$H$4,'KSM WA'!$H118,IF('3. Ausbildungsjahr'!C$4=SOLL!$I$4,KSMl!$H80,IF('3. Ausbildungsjahr'!C$4=SOLL!$J$4,#REF!,IF('3. Ausbildungsjahr'!C$4=SOLL!$K$4,'PPC-H'!$H130,IF('3. Ausbildungsjahr'!C$4=SOLL!$L$4,'PPC-K'!$H139,IF(C$4=SOLL!$N$4,"-",IF('3. Ausbildungsjahr'!C$4=SOLL!$M$4,Zielbogen!$H80,"")))))))))))))</f>
        <v>-</v>
      </c>
      <c r="D79" s="77" t="str">
        <f>IF(D$4=SOLL!$B$4,TNBa!$H132,IF('3. Ausbildungsjahr'!D$4=SOLL!$C$4,KSMf!$H118,IF('3. Ausbildungsjahr'!D$4=SOLL!$D$4,TNFs!$H49,IF('3. Ausbildungsjahr'!D$4=SOLL!$E$4,TNBi!$H132,IF('3. Ausbildungsjahr'!D$4=SOLL!$F$4,'TEBa 1&amp;2'!$H132,IF('3. Ausbildungsjahr'!D$4=SOLL!$G$4,'TEBa 3&amp;4'!$H132,IF('3. Ausbildungsjahr'!D$4=SOLL!$H$4,'KSM WA'!$H118,IF('3. Ausbildungsjahr'!D$4=SOLL!$I$4,KSMl!$H80,IF('3. Ausbildungsjahr'!D$4=SOLL!$J$4,#REF!,IF('3. Ausbildungsjahr'!D$4=SOLL!$K$4,'PPC-H'!$H130,IF('3. Ausbildungsjahr'!D$4=SOLL!$L$4,'PPC-K'!$H139,IF(D$4=SOLL!$N$4,"-",IF('3. Ausbildungsjahr'!D$4=SOLL!$M$4,Zielbogen!$H80,"")))))))))))))</f>
        <v>-</v>
      </c>
      <c r="E79" s="77" t="str">
        <f>IF(E$4=SOLL!$B$4,TNBa!$H132,IF('3. Ausbildungsjahr'!E$4=SOLL!$C$4,KSMf!$H118,IF('3. Ausbildungsjahr'!E$4=SOLL!$D$4,TNFs!$H49,IF('3. Ausbildungsjahr'!E$4=SOLL!$E$4,TNBi!$H132,IF('3. Ausbildungsjahr'!E$4=SOLL!$F$4,'TEBa 1&amp;2'!$H132,IF('3. Ausbildungsjahr'!E$4=SOLL!$G$4,'TEBa 3&amp;4'!$H132,IF('3. Ausbildungsjahr'!E$4=SOLL!$H$4,'KSM WA'!$H118,IF('3. Ausbildungsjahr'!E$4=SOLL!$I$4,KSMl!$H80,IF('3. Ausbildungsjahr'!E$4=SOLL!$J$4,#REF!,IF('3. Ausbildungsjahr'!E$4=SOLL!$K$4,'PPC-H'!$H130,IF('3. Ausbildungsjahr'!E$4=SOLL!$L$4,'PPC-K'!$H139,IF(E$4=SOLL!$N$4,"-",IF('3. Ausbildungsjahr'!E$4=SOLL!$M$4,Zielbogen!$H80,"")))))))))))))</f>
        <v>-</v>
      </c>
      <c r="F79" s="77" t="str">
        <f>IF(F$4=SOLL!$B$4,TNBa!$H132,IF('3. Ausbildungsjahr'!F$4=SOLL!$C$4,KSMf!$H118,IF('3. Ausbildungsjahr'!F$4=SOLL!$D$4,TNFs!$H49,IF('3. Ausbildungsjahr'!F$4=SOLL!$E$4,TNBi!$H132,IF('3. Ausbildungsjahr'!F$4=SOLL!$F$4,'TEBa 1&amp;2'!$H132,IF('3. Ausbildungsjahr'!F$4=SOLL!$G$4,'TEBa 3&amp;4'!$H132,IF('3. Ausbildungsjahr'!F$4=SOLL!$H$4,'KSM WA'!$H118,IF('3. Ausbildungsjahr'!F$4=SOLL!$I$4,KSMl!$H80,IF('3. Ausbildungsjahr'!F$4=SOLL!$J$4,#REF!,IF('3. Ausbildungsjahr'!F$4=SOLL!$K$4,'PPC-H'!$H130,IF('3. Ausbildungsjahr'!F$4=SOLL!$L$4,'PPC-K'!$H139,IF(F$4=SOLL!$N$4,"-",IF('3. Ausbildungsjahr'!F$4=SOLL!$M$4,Zielbogen!$H80,"")))))))))))))</f>
        <v>-</v>
      </c>
      <c r="G79" s="77" t="str">
        <f>IF(G$4=SOLL!$B$4,TNBa!$H132,IF('3. Ausbildungsjahr'!G$4=SOLL!$C$4,KSMf!$H118,IF('3. Ausbildungsjahr'!G$4=SOLL!$D$4,TNFs!$H49,IF('3. Ausbildungsjahr'!G$4=SOLL!$E$4,TNBi!$H132,IF('3. Ausbildungsjahr'!G$4=SOLL!$F$4,'TEBa 1&amp;2'!$H132,IF('3. Ausbildungsjahr'!G$4=SOLL!$G$4,'TEBa 3&amp;4'!$H132,IF('3. Ausbildungsjahr'!G$4=SOLL!$H$4,'KSM WA'!$H118,IF('3. Ausbildungsjahr'!G$4=SOLL!$I$4,KSMl!$H80,IF('3. Ausbildungsjahr'!G$4=SOLL!$J$4,#REF!,IF('3. Ausbildungsjahr'!G$4=SOLL!$K$4,'PPC-H'!$H130,IF('3. Ausbildungsjahr'!G$4=SOLL!$L$4,'PPC-K'!$H139,IF(G$4=SOLL!$N$4,"-",IF('3. Ausbildungsjahr'!G$4=SOLL!$M$4,Zielbogen!$H80,"")))))))))))))</f>
        <v>-</v>
      </c>
      <c r="H79" s="77" t="str">
        <f>IF(H$4=SOLL!$B$4,TNBa!$H132,IF('3. Ausbildungsjahr'!H$4=SOLL!$C$4,KSMf!$H118,IF('3. Ausbildungsjahr'!H$4=SOLL!$D$4,TNFs!$H49,IF('3. Ausbildungsjahr'!H$4=SOLL!$E$4,TNBi!$H132,IF('3. Ausbildungsjahr'!H$4=SOLL!$F$4,'TEBa 1&amp;2'!$H132,IF('3. Ausbildungsjahr'!H$4=SOLL!$G$4,'TEBa 3&amp;4'!$H132,IF('3. Ausbildungsjahr'!H$4=SOLL!$H$4,'KSM WA'!$H118,IF('3. Ausbildungsjahr'!H$4=SOLL!$I$4,KSMl!$H80,IF('3. Ausbildungsjahr'!H$4=SOLL!$J$4,#REF!,IF('3. Ausbildungsjahr'!H$4=SOLL!$K$4,'PPC-H'!$H130,IF('3. Ausbildungsjahr'!H$4=SOLL!$L$4,'PPC-K'!$H139,IF(H$4=SOLL!$N$4,"-",IF('3. Ausbildungsjahr'!H$4=SOLL!$M$4,Zielbogen!$H80,"")))))))))))))</f>
        <v>-</v>
      </c>
      <c r="I79" s="77" t="str">
        <f>IF(I$4=SOLL!$B$4,TNBa!$H132,IF('3. Ausbildungsjahr'!I$4=SOLL!$C$4,KSMf!$H118,IF('3. Ausbildungsjahr'!I$4=SOLL!$D$4,TNFs!$H49,IF('3. Ausbildungsjahr'!I$4=SOLL!$E$4,TNBi!$H132,IF('3. Ausbildungsjahr'!I$4=SOLL!$F$4,'TEBa 1&amp;2'!$H132,IF('3. Ausbildungsjahr'!I$4=SOLL!$G$4,'TEBa 3&amp;4'!$H132,IF('3. Ausbildungsjahr'!I$4=SOLL!$H$4,'KSM WA'!$H118,IF('3. Ausbildungsjahr'!I$4=SOLL!$I$4,KSMl!$H80,IF('3. Ausbildungsjahr'!I$4=SOLL!$J$4,#REF!,IF('3. Ausbildungsjahr'!I$4=SOLL!$K$4,'PPC-H'!$H130,IF('3. Ausbildungsjahr'!I$4=SOLL!$L$4,'PPC-K'!$H139,IF(I$4=SOLL!$N$4,"-",IF('3. Ausbildungsjahr'!I$4=SOLL!$M$4,Zielbogen!$H80,"")))))))))))))</f>
        <v>-</v>
      </c>
      <c r="J79" s="77" t="str">
        <f>IF(J$4=SOLL!$B$4,TNBa!$H132,IF('3. Ausbildungsjahr'!J$4=SOLL!$C$4,KSMf!$H118,IF('3. Ausbildungsjahr'!J$4=SOLL!$D$4,TNFs!$H49,IF('3. Ausbildungsjahr'!J$4=SOLL!$E$4,TNBi!$H132,IF('3. Ausbildungsjahr'!J$4=SOLL!$F$4,'TEBa 1&amp;2'!$H132,IF('3. Ausbildungsjahr'!J$4=SOLL!$G$4,'TEBa 3&amp;4'!$H132,IF('3. Ausbildungsjahr'!J$4=SOLL!$H$4,'KSM WA'!$H118,IF('3. Ausbildungsjahr'!J$4=SOLL!$I$4,KSMl!$H80,IF('3. Ausbildungsjahr'!J$4=SOLL!$J$4,#REF!,IF('3. Ausbildungsjahr'!J$4=SOLL!$K$4,'PPC-H'!$H130,IF('3. Ausbildungsjahr'!J$4=SOLL!$L$4,'PPC-K'!$H139,IF(J$4=SOLL!$N$4,"-",IF('3. Ausbildungsjahr'!J$4=SOLL!$M$4,Zielbogen!$H80,"")))))))))))))</f>
        <v>-</v>
      </c>
      <c r="K79" s="77" t="str">
        <f>IF(K$4=SOLL!$B$4,TNBa!$H132,IF('3. Ausbildungsjahr'!K$4=SOLL!$C$4,KSMf!$H118,IF('3. Ausbildungsjahr'!K$4=SOLL!$D$4,TNFs!$H49,IF('3. Ausbildungsjahr'!K$4=SOLL!$E$4,TNBi!$H132,IF('3. Ausbildungsjahr'!K$4=SOLL!$F$4,'TEBa 1&amp;2'!$H132,IF('3. Ausbildungsjahr'!K$4=SOLL!$G$4,'TEBa 3&amp;4'!$H132,IF('3. Ausbildungsjahr'!K$4=SOLL!$H$4,'KSM WA'!$H118,IF('3. Ausbildungsjahr'!K$4=SOLL!$I$4,KSMl!$H80,IF('3. Ausbildungsjahr'!K$4=SOLL!$J$4,#REF!,IF('3. Ausbildungsjahr'!K$4=SOLL!$K$4,'PPC-H'!$H130,IF('3. Ausbildungsjahr'!K$4=SOLL!$L$4,'PPC-K'!$H139,IF(K$4=SOLL!$N$4,"-",IF('3. Ausbildungsjahr'!K$4=SOLL!$M$4,Zielbogen!$H80,"")))))))))))))</f>
        <v>-</v>
      </c>
      <c r="L79" s="12">
        <f>SUM('Hilfsblatt 3. AJ'!C79,'Hilfsblatt 3. AJ'!E79,'Hilfsblatt 3. AJ'!G79,'Hilfsblatt 3. AJ'!I79,'Hilfsblatt 3. AJ'!K79,'Hilfsblatt 3. AJ'!M79,'Hilfsblatt 3. AJ'!O79,'Hilfsblatt 3. AJ'!Q79,'Hilfsblatt 3. AJ'!S79,'Hilfsblatt 3. AJ'!U79)</f>
        <v>0</v>
      </c>
      <c r="M79" s="11" t="e">
        <f>('Hilfsblatt 3. AJ'!B79*'Hilfsblatt 3. AJ'!C79+'Hilfsblatt 3. AJ'!D79*'Hilfsblatt 3. AJ'!E79+'Hilfsblatt 3. AJ'!F79*'Hilfsblatt 3. AJ'!G79+'Hilfsblatt 3. AJ'!H79*'Hilfsblatt 3. AJ'!I79+'Hilfsblatt 3. AJ'!J79*'Hilfsblatt 3. AJ'!K79+'Hilfsblatt 3. AJ'!L79*'Hilfsblatt 3. AJ'!M79+'Hilfsblatt 3. AJ'!N79*'Hilfsblatt 3. AJ'!O79+'Hilfsblatt 3. AJ'!P79*'Hilfsblatt 3. AJ'!Q79+'Hilfsblatt 3. AJ'!R79*'Hilfsblatt 3. AJ'!S79+'Hilfsblatt 3. AJ'!T79*'Hilfsblatt 3. AJ'!U79)/L79</f>
        <v>#DIV/0!</v>
      </c>
    </row>
    <row r="80" spans="1:13" x14ac:dyDescent="0.25">
      <c r="A80" s="167" t="s">
        <v>34</v>
      </c>
      <c r="B80" s="77" t="str">
        <f>IF(B$4=SOLL!$B$4,TNBa!$H133,IF('3. Ausbildungsjahr'!B$4=SOLL!$C$4,KSMf!$H119,IF('3. Ausbildungsjahr'!B$4=SOLL!$D$4,TNFs!$H$67,IF('3. Ausbildungsjahr'!B$4=SOLL!$E$4,TNBi!$H133,IF('3. Ausbildungsjahr'!B$4=SOLL!$F$4,'TEBa 1&amp;2'!$H133,IF('3. Ausbildungsjahr'!B$4=SOLL!$G$4,'TEBa 3&amp;4'!$H133,IF('3. Ausbildungsjahr'!B$4=SOLL!$H$4,'KSM WA'!$H119,IF('3. Ausbildungsjahr'!B$4=SOLL!$I$4,KSMl!$H81,IF('3. Ausbildungsjahr'!B$4=SOLL!$J$4,#REF!,IF('3. Ausbildungsjahr'!B$4=SOLL!$K$4,'PPC-H'!$H131,IF('3. Ausbildungsjahr'!B$4=SOLL!$L$4,'PPC-K'!$H140,IF(B$4=SOLL!$N$4,"-",IF('3. Ausbildungsjahr'!B$4=SOLL!$M$4,Zielbogen!$H81,"")))))))))))))</f>
        <v>-</v>
      </c>
      <c r="C80" s="77" t="str">
        <f>IF(C$4=SOLL!$B$4,TNBa!$H133,IF('3. Ausbildungsjahr'!C$4=SOLL!$C$4,KSMf!$H119,IF('3. Ausbildungsjahr'!C$4=SOLL!$D$4,TNFs!$H$67,IF('3. Ausbildungsjahr'!C$4=SOLL!$E$4,TNBi!$H133,IF('3. Ausbildungsjahr'!C$4=SOLL!$F$4,'TEBa 1&amp;2'!$H133,IF('3. Ausbildungsjahr'!C$4=SOLL!$G$4,'TEBa 3&amp;4'!$H133,IF('3. Ausbildungsjahr'!C$4=SOLL!$H$4,'KSM WA'!$H119,IF('3. Ausbildungsjahr'!C$4=SOLL!$I$4,KSMl!$H81,IF('3. Ausbildungsjahr'!C$4=SOLL!$J$4,#REF!,IF('3. Ausbildungsjahr'!C$4=SOLL!$K$4,'PPC-H'!$H131,IF('3. Ausbildungsjahr'!C$4=SOLL!$L$4,'PPC-K'!$H140,IF(C$4=SOLL!$N$4,"-",IF('3. Ausbildungsjahr'!C$4=SOLL!$M$4,Zielbogen!$H81,"")))))))))))))</f>
        <v>-</v>
      </c>
      <c r="D80" s="77" t="str">
        <f>IF(D$4=SOLL!$B$4,TNBa!$H133,IF('3. Ausbildungsjahr'!D$4=SOLL!$C$4,KSMf!$H119,IF('3. Ausbildungsjahr'!D$4=SOLL!$D$4,TNFs!$H$67,IF('3. Ausbildungsjahr'!D$4=SOLL!$E$4,TNBi!$H133,IF('3. Ausbildungsjahr'!D$4=SOLL!$F$4,'TEBa 1&amp;2'!$H133,IF('3. Ausbildungsjahr'!D$4=SOLL!$G$4,'TEBa 3&amp;4'!$H133,IF('3. Ausbildungsjahr'!D$4=SOLL!$H$4,'KSM WA'!$H119,IF('3. Ausbildungsjahr'!D$4=SOLL!$I$4,KSMl!$H81,IF('3. Ausbildungsjahr'!D$4=SOLL!$J$4,#REF!,IF('3. Ausbildungsjahr'!D$4=SOLL!$K$4,'PPC-H'!$H131,IF('3. Ausbildungsjahr'!D$4=SOLL!$L$4,'PPC-K'!$H140,IF(D$4=SOLL!$N$4,"-",IF('3. Ausbildungsjahr'!D$4=SOLL!$M$4,Zielbogen!$H81,"")))))))))))))</f>
        <v>-</v>
      </c>
      <c r="E80" s="77" t="str">
        <f>IF(E$4=SOLL!$B$4,TNBa!$H133,IF('3. Ausbildungsjahr'!E$4=SOLL!$C$4,KSMf!$H119,IF('3. Ausbildungsjahr'!E$4=SOLL!$D$4,TNFs!$H$67,IF('3. Ausbildungsjahr'!E$4=SOLL!$E$4,TNBi!$H133,IF('3. Ausbildungsjahr'!E$4=SOLL!$F$4,'TEBa 1&amp;2'!$H133,IF('3. Ausbildungsjahr'!E$4=SOLL!$G$4,'TEBa 3&amp;4'!$H133,IF('3. Ausbildungsjahr'!E$4=SOLL!$H$4,'KSM WA'!$H119,IF('3. Ausbildungsjahr'!E$4=SOLL!$I$4,KSMl!$H81,IF('3. Ausbildungsjahr'!E$4=SOLL!$J$4,#REF!,IF('3. Ausbildungsjahr'!E$4=SOLL!$K$4,'PPC-H'!$H131,IF('3. Ausbildungsjahr'!E$4=SOLL!$L$4,'PPC-K'!$H140,IF(E$4=SOLL!$N$4,"-",IF('3. Ausbildungsjahr'!E$4=SOLL!$M$4,Zielbogen!$H81,"")))))))))))))</f>
        <v>-</v>
      </c>
      <c r="F80" s="77" t="str">
        <f>IF(F$4=SOLL!$B$4,TNBa!$H133,IF('3. Ausbildungsjahr'!F$4=SOLL!$C$4,KSMf!$H119,IF('3. Ausbildungsjahr'!F$4=SOLL!$D$4,TNFs!$H$67,IF('3. Ausbildungsjahr'!F$4=SOLL!$E$4,TNBi!$H133,IF('3. Ausbildungsjahr'!F$4=SOLL!$F$4,'TEBa 1&amp;2'!$H133,IF('3. Ausbildungsjahr'!F$4=SOLL!$G$4,'TEBa 3&amp;4'!$H133,IF('3. Ausbildungsjahr'!F$4=SOLL!$H$4,'KSM WA'!$H119,IF('3. Ausbildungsjahr'!F$4=SOLL!$I$4,KSMl!$H81,IF('3. Ausbildungsjahr'!F$4=SOLL!$J$4,#REF!,IF('3. Ausbildungsjahr'!F$4=SOLL!$K$4,'PPC-H'!$H131,IF('3. Ausbildungsjahr'!F$4=SOLL!$L$4,'PPC-K'!$H140,IF(F$4=SOLL!$N$4,"-",IF('3. Ausbildungsjahr'!F$4=SOLL!$M$4,Zielbogen!$H81,"")))))))))))))</f>
        <v>-</v>
      </c>
      <c r="G80" s="77" t="str">
        <f>IF(G$4=SOLL!$B$4,TNBa!$H133,IF('3. Ausbildungsjahr'!G$4=SOLL!$C$4,KSMf!$H119,IF('3. Ausbildungsjahr'!G$4=SOLL!$D$4,TNFs!$H$67,IF('3. Ausbildungsjahr'!G$4=SOLL!$E$4,TNBi!$H133,IF('3. Ausbildungsjahr'!G$4=SOLL!$F$4,'TEBa 1&amp;2'!$H133,IF('3. Ausbildungsjahr'!G$4=SOLL!$G$4,'TEBa 3&amp;4'!$H133,IF('3. Ausbildungsjahr'!G$4=SOLL!$H$4,'KSM WA'!$H119,IF('3. Ausbildungsjahr'!G$4=SOLL!$I$4,KSMl!$H81,IF('3. Ausbildungsjahr'!G$4=SOLL!$J$4,#REF!,IF('3. Ausbildungsjahr'!G$4=SOLL!$K$4,'PPC-H'!$H131,IF('3. Ausbildungsjahr'!G$4=SOLL!$L$4,'PPC-K'!$H140,IF(G$4=SOLL!$N$4,"-",IF('3. Ausbildungsjahr'!G$4=SOLL!$M$4,Zielbogen!$H81,"")))))))))))))</f>
        <v>-</v>
      </c>
      <c r="H80" s="77" t="str">
        <f>IF(H$4=SOLL!$B$4,TNBa!$H133,IF('3. Ausbildungsjahr'!H$4=SOLL!$C$4,KSMf!$H119,IF('3. Ausbildungsjahr'!H$4=SOLL!$D$4,TNFs!$H$67,IF('3. Ausbildungsjahr'!H$4=SOLL!$E$4,TNBi!$H133,IF('3. Ausbildungsjahr'!H$4=SOLL!$F$4,'TEBa 1&amp;2'!$H133,IF('3. Ausbildungsjahr'!H$4=SOLL!$G$4,'TEBa 3&amp;4'!$H133,IF('3. Ausbildungsjahr'!H$4=SOLL!$H$4,'KSM WA'!$H119,IF('3. Ausbildungsjahr'!H$4=SOLL!$I$4,KSMl!$H81,IF('3. Ausbildungsjahr'!H$4=SOLL!$J$4,#REF!,IF('3. Ausbildungsjahr'!H$4=SOLL!$K$4,'PPC-H'!$H131,IF('3. Ausbildungsjahr'!H$4=SOLL!$L$4,'PPC-K'!$H140,IF(H$4=SOLL!$N$4,"-",IF('3. Ausbildungsjahr'!H$4=SOLL!$M$4,Zielbogen!$H81,"")))))))))))))</f>
        <v>-</v>
      </c>
      <c r="I80" s="77" t="str">
        <f>IF(I$4=SOLL!$B$4,TNBa!$H133,IF('3. Ausbildungsjahr'!I$4=SOLL!$C$4,KSMf!$H119,IF('3. Ausbildungsjahr'!I$4=SOLL!$D$4,TNFs!$H$67,IF('3. Ausbildungsjahr'!I$4=SOLL!$E$4,TNBi!$H133,IF('3. Ausbildungsjahr'!I$4=SOLL!$F$4,'TEBa 1&amp;2'!$H133,IF('3. Ausbildungsjahr'!I$4=SOLL!$G$4,'TEBa 3&amp;4'!$H133,IF('3. Ausbildungsjahr'!I$4=SOLL!$H$4,'KSM WA'!$H119,IF('3. Ausbildungsjahr'!I$4=SOLL!$I$4,KSMl!$H81,IF('3. Ausbildungsjahr'!I$4=SOLL!$J$4,#REF!,IF('3. Ausbildungsjahr'!I$4=SOLL!$K$4,'PPC-H'!$H131,IF('3. Ausbildungsjahr'!I$4=SOLL!$L$4,'PPC-K'!$H140,IF(I$4=SOLL!$N$4,"-",IF('3. Ausbildungsjahr'!I$4=SOLL!$M$4,Zielbogen!$H81,"")))))))))))))</f>
        <v>-</v>
      </c>
      <c r="J80" s="77" t="str">
        <f>IF(J$4=SOLL!$B$4,TNBa!$H133,IF('3. Ausbildungsjahr'!J$4=SOLL!$C$4,KSMf!$H119,IF('3. Ausbildungsjahr'!J$4=SOLL!$D$4,TNFs!$H$67,IF('3. Ausbildungsjahr'!J$4=SOLL!$E$4,TNBi!$H133,IF('3. Ausbildungsjahr'!J$4=SOLL!$F$4,'TEBa 1&amp;2'!$H133,IF('3. Ausbildungsjahr'!J$4=SOLL!$G$4,'TEBa 3&amp;4'!$H133,IF('3. Ausbildungsjahr'!J$4=SOLL!$H$4,'KSM WA'!$H119,IF('3. Ausbildungsjahr'!J$4=SOLL!$I$4,KSMl!$H81,IF('3. Ausbildungsjahr'!J$4=SOLL!$J$4,#REF!,IF('3. Ausbildungsjahr'!J$4=SOLL!$K$4,'PPC-H'!$H131,IF('3. Ausbildungsjahr'!J$4=SOLL!$L$4,'PPC-K'!$H140,IF(J$4=SOLL!$N$4,"-",IF('3. Ausbildungsjahr'!J$4=SOLL!$M$4,Zielbogen!$H81,"")))))))))))))</f>
        <v>-</v>
      </c>
      <c r="K80" s="77" t="str">
        <f>IF(K$4=SOLL!$B$4,TNBa!$H133,IF('3. Ausbildungsjahr'!K$4=SOLL!$C$4,KSMf!$H119,IF('3. Ausbildungsjahr'!K$4=SOLL!$D$4,TNFs!$H$67,IF('3. Ausbildungsjahr'!K$4=SOLL!$E$4,TNBi!$H133,IF('3. Ausbildungsjahr'!K$4=SOLL!$F$4,'TEBa 1&amp;2'!$H133,IF('3. Ausbildungsjahr'!K$4=SOLL!$G$4,'TEBa 3&amp;4'!$H133,IF('3. Ausbildungsjahr'!K$4=SOLL!$H$4,'KSM WA'!$H119,IF('3. Ausbildungsjahr'!K$4=SOLL!$I$4,KSMl!$H81,IF('3. Ausbildungsjahr'!K$4=SOLL!$J$4,#REF!,IF('3. Ausbildungsjahr'!K$4=SOLL!$K$4,'PPC-H'!$H131,IF('3. Ausbildungsjahr'!K$4=SOLL!$L$4,'PPC-K'!$H140,IF(K$4=SOLL!$N$4,"-",IF('3. Ausbildungsjahr'!K$4=SOLL!$M$4,Zielbogen!$H81,"")))))))))))))</f>
        <v>-</v>
      </c>
      <c r="L80" s="12">
        <f>SUM('Hilfsblatt 3. AJ'!C80,'Hilfsblatt 3. AJ'!E80,'Hilfsblatt 3. AJ'!G80,'Hilfsblatt 3. AJ'!I80,'Hilfsblatt 3. AJ'!K80,'Hilfsblatt 3. AJ'!M80,'Hilfsblatt 3. AJ'!O80,'Hilfsblatt 3. AJ'!Q80,'Hilfsblatt 3. AJ'!S80,'Hilfsblatt 3. AJ'!U80)</f>
        <v>0</v>
      </c>
      <c r="M80" s="11" t="e">
        <f>('Hilfsblatt 3. AJ'!B80*'Hilfsblatt 3. AJ'!C80+'Hilfsblatt 3. AJ'!D80*'Hilfsblatt 3. AJ'!E80+'Hilfsblatt 3. AJ'!F80*'Hilfsblatt 3. AJ'!G80+'Hilfsblatt 3. AJ'!H80*'Hilfsblatt 3. AJ'!I80+'Hilfsblatt 3. AJ'!J80*'Hilfsblatt 3. AJ'!K80+'Hilfsblatt 3. AJ'!L80*'Hilfsblatt 3. AJ'!M80+'Hilfsblatt 3. AJ'!N80*'Hilfsblatt 3. AJ'!O80+'Hilfsblatt 3. AJ'!P80*'Hilfsblatt 3. AJ'!Q80+'Hilfsblatt 3. AJ'!R80*'Hilfsblatt 3. AJ'!S80+'Hilfsblatt 3. AJ'!T80*'Hilfsblatt 3. AJ'!U80)/L80</f>
        <v>#DIV/0!</v>
      </c>
    </row>
    <row r="81" spans="1:13" x14ac:dyDescent="0.25">
      <c r="A81" s="5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12"/>
      <c r="M81" s="11"/>
    </row>
    <row r="82" spans="1:13" x14ac:dyDescent="0.25">
      <c r="A82" s="93" t="s">
        <v>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12"/>
      <c r="M82" s="11"/>
    </row>
    <row r="83" spans="1:13" x14ac:dyDescent="0.25">
      <c r="A83" s="167" t="s">
        <v>25</v>
      </c>
      <c r="B83" s="77" t="str">
        <f>IF(B$4=SOLL!$B$4,TNBa!$H136,IF('3. Ausbildungsjahr'!B$4=SOLL!$C$4,KSMf!$H122,IF('3. Ausbildungsjahr'!B$4=SOLL!$D$4,TNFs!$H71,IF('3. Ausbildungsjahr'!B$4=SOLL!$E$4,TNBi!$H136,IF('3. Ausbildungsjahr'!B$4=SOLL!$F$4,'TEBa 1&amp;2'!$H136,IF('3. Ausbildungsjahr'!B$4=SOLL!$G$4,'TEBa 3&amp;4'!$H136,IF('3. Ausbildungsjahr'!B$4=SOLL!$H$4,'KSM WA'!$H122,IF('3. Ausbildungsjahr'!B$4=SOLL!$I$4,KSMl!$H84,IF('3. Ausbildungsjahr'!B$4=SOLL!$J$4,#REF!,IF('3. Ausbildungsjahr'!B$4=SOLL!$K$4,'PPC-H'!$H134,IF('3. Ausbildungsjahr'!B$4=SOLL!$L$4,'PPC-K'!$H143,IF(B$4=SOLL!$N$4,"-",IF('3. Ausbildungsjahr'!B$4=SOLL!$M$4,Zielbogen!$H84,"")))))))))))))</f>
        <v>-</v>
      </c>
      <c r="C83" s="77" t="str">
        <f>IF(C$4=SOLL!$B$4,TNBa!$H136,IF('3. Ausbildungsjahr'!C$4=SOLL!$C$4,KSMf!$H122,IF('3. Ausbildungsjahr'!C$4=SOLL!$D$4,TNFs!$H71,IF('3. Ausbildungsjahr'!C$4=SOLL!$E$4,TNBi!$H136,IF('3. Ausbildungsjahr'!C$4=SOLL!$F$4,'TEBa 1&amp;2'!$H136,IF('3. Ausbildungsjahr'!C$4=SOLL!$G$4,'TEBa 3&amp;4'!$H136,IF('3. Ausbildungsjahr'!C$4=SOLL!$H$4,'KSM WA'!$H122,IF('3. Ausbildungsjahr'!C$4=SOLL!$I$4,KSMl!$H84,IF('3. Ausbildungsjahr'!C$4=SOLL!$J$4,#REF!,IF('3. Ausbildungsjahr'!C$4=SOLL!$K$4,'PPC-H'!$H134,IF('3. Ausbildungsjahr'!C$4=SOLL!$L$4,'PPC-K'!$H143,IF(C$4=SOLL!$N$4,"-",IF('3. Ausbildungsjahr'!C$4=SOLL!$M$4,Zielbogen!$H84,"")))))))))))))</f>
        <v>-</v>
      </c>
      <c r="D83" s="77" t="str">
        <f>IF(D$4=SOLL!$B$4,TNBa!$H136,IF('3. Ausbildungsjahr'!D$4=SOLL!$C$4,KSMf!$H122,IF('3. Ausbildungsjahr'!D$4=SOLL!$D$4,TNFs!$H71,IF('3. Ausbildungsjahr'!D$4=SOLL!$E$4,TNBi!$H136,IF('3. Ausbildungsjahr'!D$4=SOLL!$F$4,'TEBa 1&amp;2'!$H136,IF('3. Ausbildungsjahr'!D$4=SOLL!$G$4,'TEBa 3&amp;4'!$H136,IF('3. Ausbildungsjahr'!D$4=SOLL!$H$4,'KSM WA'!$H122,IF('3. Ausbildungsjahr'!D$4=SOLL!$I$4,KSMl!$H84,IF('3. Ausbildungsjahr'!D$4=SOLL!$J$4,#REF!,IF('3. Ausbildungsjahr'!D$4=SOLL!$K$4,'PPC-H'!$H134,IF('3. Ausbildungsjahr'!D$4=SOLL!$L$4,'PPC-K'!$H143,IF(D$4=SOLL!$N$4,"-",IF('3. Ausbildungsjahr'!D$4=SOLL!$M$4,Zielbogen!$H84,"")))))))))))))</f>
        <v>-</v>
      </c>
      <c r="E83" s="77" t="str">
        <f>IF(E$4=SOLL!$B$4,TNBa!$H136,IF('3. Ausbildungsjahr'!E$4=SOLL!$C$4,KSMf!$H122,IF('3. Ausbildungsjahr'!E$4=SOLL!$D$4,TNFs!$H71,IF('3. Ausbildungsjahr'!E$4=SOLL!$E$4,TNBi!$H136,IF('3. Ausbildungsjahr'!E$4=SOLL!$F$4,'TEBa 1&amp;2'!$H136,IF('3. Ausbildungsjahr'!E$4=SOLL!$G$4,'TEBa 3&amp;4'!$H136,IF('3. Ausbildungsjahr'!E$4=SOLL!$H$4,'KSM WA'!$H122,IF('3. Ausbildungsjahr'!E$4=SOLL!$I$4,KSMl!$H84,IF('3. Ausbildungsjahr'!E$4=SOLL!$J$4,#REF!,IF('3. Ausbildungsjahr'!E$4=SOLL!$K$4,'PPC-H'!$H134,IF('3. Ausbildungsjahr'!E$4=SOLL!$L$4,'PPC-K'!$H143,IF(E$4=SOLL!$N$4,"-",IF('3. Ausbildungsjahr'!E$4=SOLL!$M$4,Zielbogen!$H84,"")))))))))))))</f>
        <v>-</v>
      </c>
      <c r="F83" s="77" t="str">
        <f>IF(F$4=SOLL!$B$4,TNBa!$H136,IF('3. Ausbildungsjahr'!F$4=SOLL!$C$4,KSMf!$H122,IF('3. Ausbildungsjahr'!F$4=SOLL!$D$4,TNFs!$H71,IF('3. Ausbildungsjahr'!F$4=SOLL!$E$4,TNBi!$H136,IF('3. Ausbildungsjahr'!F$4=SOLL!$F$4,'TEBa 1&amp;2'!$H136,IF('3. Ausbildungsjahr'!F$4=SOLL!$G$4,'TEBa 3&amp;4'!$H136,IF('3. Ausbildungsjahr'!F$4=SOLL!$H$4,'KSM WA'!$H122,IF('3. Ausbildungsjahr'!F$4=SOLL!$I$4,KSMl!$H84,IF('3. Ausbildungsjahr'!F$4=SOLL!$J$4,#REF!,IF('3. Ausbildungsjahr'!F$4=SOLL!$K$4,'PPC-H'!$H134,IF('3. Ausbildungsjahr'!F$4=SOLL!$L$4,'PPC-K'!$H143,IF(F$4=SOLL!$N$4,"-",IF('3. Ausbildungsjahr'!F$4=SOLL!$M$4,Zielbogen!$H84,"")))))))))))))</f>
        <v>-</v>
      </c>
      <c r="G83" s="77" t="str">
        <f>IF(G$4=SOLL!$B$4,TNBa!$H136,IF('3. Ausbildungsjahr'!G$4=SOLL!$C$4,KSMf!$H122,IF('3. Ausbildungsjahr'!G$4=SOLL!$D$4,TNFs!$H71,IF('3. Ausbildungsjahr'!G$4=SOLL!$E$4,TNBi!$H136,IF('3. Ausbildungsjahr'!G$4=SOLL!$F$4,'TEBa 1&amp;2'!$H136,IF('3. Ausbildungsjahr'!G$4=SOLL!$G$4,'TEBa 3&amp;4'!$H136,IF('3. Ausbildungsjahr'!G$4=SOLL!$H$4,'KSM WA'!$H122,IF('3. Ausbildungsjahr'!G$4=SOLL!$I$4,KSMl!$H84,IF('3. Ausbildungsjahr'!G$4=SOLL!$J$4,#REF!,IF('3. Ausbildungsjahr'!G$4=SOLL!$K$4,'PPC-H'!$H134,IF('3. Ausbildungsjahr'!G$4=SOLL!$L$4,'PPC-K'!$H143,IF(G$4=SOLL!$N$4,"-",IF('3. Ausbildungsjahr'!G$4=SOLL!$M$4,Zielbogen!$H84,"")))))))))))))</f>
        <v>-</v>
      </c>
      <c r="H83" s="77" t="str">
        <f>IF(H$4=SOLL!$B$4,TNBa!$H136,IF('3. Ausbildungsjahr'!H$4=SOLL!$C$4,KSMf!$H122,IF('3. Ausbildungsjahr'!H$4=SOLL!$D$4,TNFs!$H71,IF('3. Ausbildungsjahr'!H$4=SOLL!$E$4,TNBi!$H136,IF('3. Ausbildungsjahr'!H$4=SOLL!$F$4,'TEBa 1&amp;2'!$H136,IF('3. Ausbildungsjahr'!H$4=SOLL!$G$4,'TEBa 3&amp;4'!$H136,IF('3. Ausbildungsjahr'!H$4=SOLL!$H$4,'KSM WA'!$H122,IF('3. Ausbildungsjahr'!H$4=SOLL!$I$4,KSMl!$H84,IF('3. Ausbildungsjahr'!H$4=SOLL!$J$4,#REF!,IF('3. Ausbildungsjahr'!H$4=SOLL!$K$4,'PPC-H'!$H134,IF('3. Ausbildungsjahr'!H$4=SOLL!$L$4,'PPC-K'!$H143,IF(H$4=SOLL!$N$4,"-",IF('3. Ausbildungsjahr'!H$4=SOLL!$M$4,Zielbogen!$H84,"")))))))))))))</f>
        <v>-</v>
      </c>
      <c r="I83" s="77" t="str">
        <f>IF(I$4=SOLL!$B$4,TNBa!$H136,IF('3. Ausbildungsjahr'!I$4=SOLL!$C$4,KSMf!$H122,IF('3. Ausbildungsjahr'!I$4=SOLL!$D$4,TNFs!$H71,IF('3. Ausbildungsjahr'!I$4=SOLL!$E$4,TNBi!$H136,IF('3. Ausbildungsjahr'!I$4=SOLL!$F$4,'TEBa 1&amp;2'!$H136,IF('3. Ausbildungsjahr'!I$4=SOLL!$G$4,'TEBa 3&amp;4'!$H136,IF('3. Ausbildungsjahr'!I$4=SOLL!$H$4,'KSM WA'!$H122,IF('3. Ausbildungsjahr'!I$4=SOLL!$I$4,KSMl!$H84,IF('3. Ausbildungsjahr'!I$4=SOLL!$J$4,#REF!,IF('3. Ausbildungsjahr'!I$4=SOLL!$K$4,'PPC-H'!$H134,IF('3. Ausbildungsjahr'!I$4=SOLL!$L$4,'PPC-K'!$H143,IF(I$4=SOLL!$N$4,"-",IF('3. Ausbildungsjahr'!I$4=SOLL!$M$4,Zielbogen!$H84,"")))))))))))))</f>
        <v>-</v>
      </c>
      <c r="J83" s="77" t="str">
        <f>IF(J$4=SOLL!$B$4,TNBa!$H136,IF('3. Ausbildungsjahr'!J$4=SOLL!$C$4,KSMf!$H122,IF('3. Ausbildungsjahr'!J$4=SOLL!$D$4,TNFs!$H71,IF('3. Ausbildungsjahr'!J$4=SOLL!$E$4,TNBi!$H136,IF('3. Ausbildungsjahr'!J$4=SOLL!$F$4,'TEBa 1&amp;2'!$H136,IF('3. Ausbildungsjahr'!J$4=SOLL!$G$4,'TEBa 3&amp;4'!$H136,IF('3. Ausbildungsjahr'!J$4=SOLL!$H$4,'KSM WA'!$H122,IF('3. Ausbildungsjahr'!J$4=SOLL!$I$4,KSMl!$H84,IF('3. Ausbildungsjahr'!J$4=SOLL!$J$4,#REF!,IF('3. Ausbildungsjahr'!J$4=SOLL!$K$4,'PPC-H'!$H134,IF('3. Ausbildungsjahr'!J$4=SOLL!$L$4,'PPC-K'!$H143,IF(J$4=SOLL!$N$4,"-",IF('3. Ausbildungsjahr'!J$4=SOLL!$M$4,Zielbogen!$H84,"")))))))))))))</f>
        <v>-</v>
      </c>
      <c r="K83" s="77" t="str">
        <f>IF(K$4=SOLL!$B$4,TNBa!$H136,IF('3. Ausbildungsjahr'!K$4=SOLL!$C$4,KSMf!$H122,IF('3. Ausbildungsjahr'!K$4=SOLL!$D$4,TNFs!$H71,IF('3. Ausbildungsjahr'!K$4=SOLL!$E$4,TNBi!$H136,IF('3. Ausbildungsjahr'!K$4=SOLL!$F$4,'TEBa 1&amp;2'!$H136,IF('3. Ausbildungsjahr'!K$4=SOLL!$G$4,'TEBa 3&amp;4'!$H136,IF('3. Ausbildungsjahr'!K$4=SOLL!$H$4,'KSM WA'!$H122,IF('3. Ausbildungsjahr'!K$4=SOLL!$I$4,KSMl!$H84,IF('3. Ausbildungsjahr'!K$4=SOLL!$J$4,#REF!,IF('3. Ausbildungsjahr'!K$4=SOLL!$K$4,'PPC-H'!$H134,IF('3. Ausbildungsjahr'!K$4=SOLL!$L$4,'PPC-K'!$H143,IF(K$4=SOLL!$N$4,"-",IF('3. Ausbildungsjahr'!K$4=SOLL!$M$4,Zielbogen!$H84,"")))))))))))))</f>
        <v>-</v>
      </c>
      <c r="L83" s="12">
        <f>SUM('Hilfsblatt 3. AJ'!C83,'Hilfsblatt 3. AJ'!E83,'Hilfsblatt 3. AJ'!G83,'Hilfsblatt 3. AJ'!I83,'Hilfsblatt 3. AJ'!K83,'Hilfsblatt 3. AJ'!M83,'Hilfsblatt 3. AJ'!O83,'Hilfsblatt 3. AJ'!Q83,'Hilfsblatt 3. AJ'!S83,'Hilfsblatt 3. AJ'!U83)</f>
        <v>0</v>
      </c>
      <c r="M83" s="11" t="e">
        <f>('Hilfsblatt 3. AJ'!B83*'Hilfsblatt 3. AJ'!C83+'Hilfsblatt 3. AJ'!D83*'Hilfsblatt 3. AJ'!E83+'Hilfsblatt 3. AJ'!F83*'Hilfsblatt 3. AJ'!G83+'Hilfsblatt 3. AJ'!H83*'Hilfsblatt 3. AJ'!I83+'Hilfsblatt 3. AJ'!J83*'Hilfsblatt 3. AJ'!K83+'Hilfsblatt 3. AJ'!L83*'Hilfsblatt 3. AJ'!M83+'Hilfsblatt 3. AJ'!N83*'Hilfsblatt 3. AJ'!O83+'Hilfsblatt 3. AJ'!P83*'Hilfsblatt 3. AJ'!Q83+'Hilfsblatt 3. AJ'!R83*'Hilfsblatt 3. AJ'!S83+'Hilfsblatt 3. AJ'!T83*'Hilfsblatt 3. AJ'!U83)/L83</f>
        <v>#DIV/0!</v>
      </c>
    </row>
    <row r="84" spans="1:13" x14ac:dyDescent="0.25">
      <c r="A84" s="167" t="s">
        <v>26</v>
      </c>
      <c r="B84" s="77" t="str">
        <f>IF(B$4=SOLL!$B$4,TNBa!$H137,IF('3. Ausbildungsjahr'!B$4=SOLL!$C$4,KSMf!$H123,IF('3. Ausbildungsjahr'!B$4=SOLL!$D$4,TNFs!$H72,IF('3. Ausbildungsjahr'!B$4=SOLL!$E$4,TNBi!$H137,IF('3. Ausbildungsjahr'!B$4=SOLL!$F$4,'TEBa 1&amp;2'!$H137,IF('3. Ausbildungsjahr'!B$4=SOLL!$G$4,'TEBa 3&amp;4'!$H137,IF('3. Ausbildungsjahr'!B$4=SOLL!$H$4,'KSM WA'!$H123,IF('3. Ausbildungsjahr'!B$4=SOLL!$I$4,KSMl!$H85,IF('3. Ausbildungsjahr'!B$4=SOLL!$J$4,#REF!,IF('3. Ausbildungsjahr'!B$4=SOLL!$K$4,'PPC-H'!$H135,IF('3. Ausbildungsjahr'!B$4=SOLL!$L$4,'PPC-K'!$H144,IF(B$4=SOLL!$N$4,"-",IF('3. Ausbildungsjahr'!B$4=SOLL!$M$4,Zielbogen!$H85,"")))))))))))))</f>
        <v>-</v>
      </c>
      <c r="C84" s="77" t="str">
        <f>IF(C$4=SOLL!$B$4,TNBa!$H137,IF('3. Ausbildungsjahr'!C$4=SOLL!$C$4,KSMf!$H123,IF('3. Ausbildungsjahr'!C$4=SOLL!$D$4,TNFs!$H72,IF('3. Ausbildungsjahr'!C$4=SOLL!$E$4,TNBi!$H137,IF('3. Ausbildungsjahr'!C$4=SOLL!$F$4,'TEBa 1&amp;2'!$H137,IF('3. Ausbildungsjahr'!C$4=SOLL!$G$4,'TEBa 3&amp;4'!$H137,IF('3. Ausbildungsjahr'!C$4=SOLL!$H$4,'KSM WA'!$H123,IF('3. Ausbildungsjahr'!C$4=SOLL!$I$4,KSMl!$H85,IF('3. Ausbildungsjahr'!C$4=SOLL!$J$4,#REF!,IF('3. Ausbildungsjahr'!C$4=SOLL!$K$4,'PPC-H'!$H135,IF('3. Ausbildungsjahr'!C$4=SOLL!$L$4,'PPC-K'!$H144,IF(C$4=SOLL!$N$4,"-",IF('3. Ausbildungsjahr'!C$4=SOLL!$M$4,Zielbogen!$H85,"")))))))))))))</f>
        <v>-</v>
      </c>
      <c r="D84" s="77" t="str">
        <f>IF(D$4=SOLL!$B$4,TNBa!$H137,IF('3. Ausbildungsjahr'!D$4=SOLL!$C$4,KSMf!$H123,IF('3. Ausbildungsjahr'!D$4=SOLL!$D$4,TNFs!$H72,IF('3. Ausbildungsjahr'!D$4=SOLL!$E$4,TNBi!$H137,IF('3. Ausbildungsjahr'!D$4=SOLL!$F$4,'TEBa 1&amp;2'!$H137,IF('3. Ausbildungsjahr'!D$4=SOLL!$G$4,'TEBa 3&amp;4'!$H137,IF('3. Ausbildungsjahr'!D$4=SOLL!$H$4,'KSM WA'!$H123,IF('3. Ausbildungsjahr'!D$4=SOLL!$I$4,KSMl!$H85,IF('3. Ausbildungsjahr'!D$4=SOLL!$J$4,#REF!,IF('3. Ausbildungsjahr'!D$4=SOLL!$K$4,'PPC-H'!$H135,IF('3. Ausbildungsjahr'!D$4=SOLL!$L$4,'PPC-K'!$H144,IF(D$4=SOLL!$N$4,"-",IF('3. Ausbildungsjahr'!D$4=SOLL!$M$4,Zielbogen!$H85,"")))))))))))))</f>
        <v>-</v>
      </c>
      <c r="E84" s="77" t="str">
        <f>IF(E$4=SOLL!$B$4,TNBa!$H137,IF('3. Ausbildungsjahr'!E$4=SOLL!$C$4,KSMf!$H123,IF('3. Ausbildungsjahr'!E$4=SOLL!$D$4,TNFs!$H72,IF('3. Ausbildungsjahr'!E$4=SOLL!$E$4,TNBi!$H137,IF('3. Ausbildungsjahr'!E$4=SOLL!$F$4,'TEBa 1&amp;2'!$H137,IF('3. Ausbildungsjahr'!E$4=SOLL!$G$4,'TEBa 3&amp;4'!$H137,IF('3. Ausbildungsjahr'!E$4=SOLL!$H$4,'KSM WA'!$H123,IF('3. Ausbildungsjahr'!E$4=SOLL!$I$4,KSMl!$H85,IF('3. Ausbildungsjahr'!E$4=SOLL!$J$4,#REF!,IF('3. Ausbildungsjahr'!E$4=SOLL!$K$4,'PPC-H'!$H135,IF('3. Ausbildungsjahr'!E$4=SOLL!$L$4,'PPC-K'!$H144,IF(E$4=SOLL!$N$4,"-",IF('3. Ausbildungsjahr'!E$4=SOLL!$M$4,Zielbogen!$H85,"")))))))))))))</f>
        <v>-</v>
      </c>
      <c r="F84" s="77" t="str">
        <f>IF(F$4=SOLL!$B$4,TNBa!$H137,IF('3. Ausbildungsjahr'!F$4=SOLL!$C$4,KSMf!$H123,IF('3. Ausbildungsjahr'!F$4=SOLL!$D$4,TNFs!$H72,IF('3. Ausbildungsjahr'!F$4=SOLL!$E$4,TNBi!$H137,IF('3. Ausbildungsjahr'!F$4=SOLL!$F$4,'TEBa 1&amp;2'!$H137,IF('3. Ausbildungsjahr'!F$4=SOLL!$G$4,'TEBa 3&amp;4'!$H137,IF('3. Ausbildungsjahr'!F$4=SOLL!$H$4,'KSM WA'!$H123,IF('3. Ausbildungsjahr'!F$4=SOLL!$I$4,KSMl!$H85,IF('3. Ausbildungsjahr'!F$4=SOLL!$J$4,#REF!,IF('3. Ausbildungsjahr'!F$4=SOLL!$K$4,'PPC-H'!$H135,IF('3. Ausbildungsjahr'!F$4=SOLL!$L$4,'PPC-K'!$H144,IF(F$4=SOLL!$N$4,"-",IF('3. Ausbildungsjahr'!F$4=SOLL!$M$4,Zielbogen!$H85,"")))))))))))))</f>
        <v>-</v>
      </c>
      <c r="G84" s="77" t="str">
        <f>IF(G$4=SOLL!$B$4,TNBa!$H137,IF('3. Ausbildungsjahr'!G$4=SOLL!$C$4,KSMf!$H123,IF('3. Ausbildungsjahr'!G$4=SOLL!$D$4,TNFs!$H72,IF('3. Ausbildungsjahr'!G$4=SOLL!$E$4,TNBi!$H137,IF('3. Ausbildungsjahr'!G$4=SOLL!$F$4,'TEBa 1&amp;2'!$H137,IF('3. Ausbildungsjahr'!G$4=SOLL!$G$4,'TEBa 3&amp;4'!$H137,IF('3. Ausbildungsjahr'!G$4=SOLL!$H$4,'KSM WA'!$H123,IF('3. Ausbildungsjahr'!G$4=SOLL!$I$4,KSMl!$H85,IF('3. Ausbildungsjahr'!G$4=SOLL!$J$4,#REF!,IF('3. Ausbildungsjahr'!G$4=SOLL!$K$4,'PPC-H'!$H135,IF('3. Ausbildungsjahr'!G$4=SOLL!$L$4,'PPC-K'!$H144,IF(G$4=SOLL!$N$4,"-",IF('3. Ausbildungsjahr'!G$4=SOLL!$M$4,Zielbogen!$H85,"")))))))))))))</f>
        <v>-</v>
      </c>
      <c r="H84" s="77" t="str">
        <f>IF(H$4=SOLL!$B$4,TNBa!$H137,IF('3. Ausbildungsjahr'!H$4=SOLL!$C$4,KSMf!$H123,IF('3. Ausbildungsjahr'!H$4=SOLL!$D$4,TNFs!$H72,IF('3. Ausbildungsjahr'!H$4=SOLL!$E$4,TNBi!$H137,IF('3. Ausbildungsjahr'!H$4=SOLL!$F$4,'TEBa 1&amp;2'!$H137,IF('3. Ausbildungsjahr'!H$4=SOLL!$G$4,'TEBa 3&amp;4'!$H137,IF('3. Ausbildungsjahr'!H$4=SOLL!$H$4,'KSM WA'!$H123,IF('3. Ausbildungsjahr'!H$4=SOLL!$I$4,KSMl!$H85,IF('3. Ausbildungsjahr'!H$4=SOLL!$J$4,#REF!,IF('3. Ausbildungsjahr'!H$4=SOLL!$K$4,'PPC-H'!$H135,IF('3. Ausbildungsjahr'!H$4=SOLL!$L$4,'PPC-K'!$H144,IF(H$4=SOLL!$N$4,"-",IF('3. Ausbildungsjahr'!H$4=SOLL!$M$4,Zielbogen!$H85,"")))))))))))))</f>
        <v>-</v>
      </c>
      <c r="I84" s="77" t="str">
        <f>IF(I$4=SOLL!$B$4,TNBa!$H137,IF('3. Ausbildungsjahr'!I$4=SOLL!$C$4,KSMf!$H123,IF('3. Ausbildungsjahr'!I$4=SOLL!$D$4,TNFs!$H72,IF('3. Ausbildungsjahr'!I$4=SOLL!$E$4,TNBi!$H137,IF('3. Ausbildungsjahr'!I$4=SOLL!$F$4,'TEBa 1&amp;2'!$H137,IF('3. Ausbildungsjahr'!I$4=SOLL!$G$4,'TEBa 3&amp;4'!$H137,IF('3. Ausbildungsjahr'!I$4=SOLL!$H$4,'KSM WA'!$H123,IF('3. Ausbildungsjahr'!I$4=SOLL!$I$4,KSMl!$H85,IF('3. Ausbildungsjahr'!I$4=SOLL!$J$4,#REF!,IF('3. Ausbildungsjahr'!I$4=SOLL!$K$4,'PPC-H'!$H135,IF('3. Ausbildungsjahr'!I$4=SOLL!$L$4,'PPC-K'!$H144,IF(I$4=SOLL!$N$4,"-",IF('3. Ausbildungsjahr'!I$4=SOLL!$M$4,Zielbogen!$H85,"")))))))))))))</f>
        <v>-</v>
      </c>
      <c r="J84" s="77" t="str">
        <f>IF(J$4=SOLL!$B$4,TNBa!$H137,IF('3. Ausbildungsjahr'!J$4=SOLL!$C$4,KSMf!$H123,IF('3. Ausbildungsjahr'!J$4=SOLL!$D$4,TNFs!$H72,IF('3. Ausbildungsjahr'!J$4=SOLL!$E$4,TNBi!$H137,IF('3. Ausbildungsjahr'!J$4=SOLL!$F$4,'TEBa 1&amp;2'!$H137,IF('3. Ausbildungsjahr'!J$4=SOLL!$G$4,'TEBa 3&amp;4'!$H137,IF('3. Ausbildungsjahr'!J$4=SOLL!$H$4,'KSM WA'!$H123,IF('3. Ausbildungsjahr'!J$4=SOLL!$I$4,KSMl!$H85,IF('3. Ausbildungsjahr'!J$4=SOLL!$J$4,#REF!,IF('3. Ausbildungsjahr'!J$4=SOLL!$K$4,'PPC-H'!$H135,IF('3. Ausbildungsjahr'!J$4=SOLL!$L$4,'PPC-K'!$H144,IF(J$4=SOLL!$N$4,"-",IF('3. Ausbildungsjahr'!J$4=SOLL!$M$4,Zielbogen!$H85,"")))))))))))))</f>
        <v>-</v>
      </c>
      <c r="K84" s="77" t="str">
        <f>IF(K$4=SOLL!$B$4,TNBa!$H137,IF('3. Ausbildungsjahr'!K$4=SOLL!$C$4,KSMf!$H123,IF('3. Ausbildungsjahr'!K$4=SOLL!$D$4,TNFs!$H72,IF('3. Ausbildungsjahr'!K$4=SOLL!$E$4,TNBi!$H137,IF('3. Ausbildungsjahr'!K$4=SOLL!$F$4,'TEBa 1&amp;2'!$H137,IF('3. Ausbildungsjahr'!K$4=SOLL!$G$4,'TEBa 3&amp;4'!$H137,IF('3. Ausbildungsjahr'!K$4=SOLL!$H$4,'KSM WA'!$H123,IF('3. Ausbildungsjahr'!K$4=SOLL!$I$4,KSMl!$H85,IF('3. Ausbildungsjahr'!K$4=SOLL!$J$4,#REF!,IF('3. Ausbildungsjahr'!K$4=SOLL!$K$4,'PPC-H'!$H135,IF('3. Ausbildungsjahr'!K$4=SOLL!$L$4,'PPC-K'!$H144,IF(K$4=SOLL!$N$4,"-",IF('3. Ausbildungsjahr'!K$4=SOLL!$M$4,Zielbogen!$H85,"")))))))))))))</f>
        <v>-</v>
      </c>
      <c r="L84" s="12">
        <f>SUM('Hilfsblatt 3. AJ'!C84,'Hilfsblatt 3. AJ'!E84,'Hilfsblatt 3. AJ'!G84,'Hilfsblatt 3. AJ'!I84,'Hilfsblatt 3. AJ'!K84,'Hilfsblatt 3. AJ'!M84,'Hilfsblatt 3. AJ'!O84,'Hilfsblatt 3. AJ'!Q84,'Hilfsblatt 3. AJ'!S84,'Hilfsblatt 3. AJ'!U84)</f>
        <v>0</v>
      </c>
      <c r="M84" s="11" t="e">
        <f>('Hilfsblatt 3. AJ'!B84*'Hilfsblatt 3. AJ'!C84+'Hilfsblatt 3. AJ'!D84*'Hilfsblatt 3. AJ'!E84+'Hilfsblatt 3. AJ'!F84*'Hilfsblatt 3. AJ'!G84+'Hilfsblatt 3. AJ'!H84*'Hilfsblatt 3. AJ'!I84+'Hilfsblatt 3. AJ'!J84*'Hilfsblatt 3. AJ'!K84+'Hilfsblatt 3. AJ'!L84*'Hilfsblatt 3. AJ'!M84+'Hilfsblatt 3. AJ'!N84*'Hilfsblatt 3. AJ'!O84+'Hilfsblatt 3. AJ'!P84*'Hilfsblatt 3. AJ'!Q84+'Hilfsblatt 3. AJ'!R84*'Hilfsblatt 3. AJ'!S84+'Hilfsblatt 3. AJ'!T84*'Hilfsblatt 3. AJ'!U84)/L84</f>
        <v>#DIV/0!</v>
      </c>
    </row>
    <row r="85" spans="1:13" x14ac:dyDescent="0.25">
      <c r="A85" s="167" t="s">
        <v>27</v>
      </c>
      <c r="B85" s="77" t="str">
        <f>IF(B$4=SOLL!$B$4,TNBa!$H138,IF('3. Ausbildungsjahr'!B$4=SOLL!$C$4,KSMf!$H124,IF('3. Ausbildungsjahr'!B$4=SOLL!$D$4,TNFs!$H73,IF('3. Ausbildungsjahr'!B$4=SOLL!$E$4,TNBi!$H138,IF('3. Ausbildungsjahr'!B$4=SOLL!$F$4,'TEBa 1&amp;2'!$H138,IF('3. Ausbildungsjahr'!B$4=SOLL!$G$4,'TEBa 3&amp;4'!$H138,IF('3. Ausbildungsjahr'!B$4=SOLL!$H$4,'KSM WA'!$H124,IF('3. Ausbildungsjahr'!B$4=SOLL!$I$4,KSMl!$H86,IF('3. Ausbildungsjahr'!B$4=SOLL!$J$4,#REF!,IF('3. Ausbildungsjahr'!B$4=SOLL!$K$4,'PPC-H'!$H136,IF('3. Ausbildungsjahr'!B$4=SOLL!$L$4,'PPC-K'!$H145,IF(B$4=SOLL!$N$4,"-",IF('3. Ausbildungsjahr'!B$4=SOLL!$M$4,Zielbogen!$H86,"")))))))))))))</f>
        <v>-</v>
      </c>
      <c r="C85" s="77" t="str">
        <f>IF(C$4=SOLL!$B$4,TNBa!$H138,IF('3. Ausbildungsjahr'!C$4=SOLL!$C$4,KSMf!$H124,IF('3. Ausbildungsjahr'!C$4=SOLL!$D$4,TNFs!$H73,IF('3. Ausbildungsjahr'!C$4=SOLL!$E$4,TNBi!$H138,IF('3. Ausbildungsjahr'!C$4=SOLL!$F$4,'TEBa 1&amp;2'!$H138,IF('3. Ausbildungsjahr'!C$4=SOLL!$G$4,'TEBa 3&amp;4'!$H138,IF('3. Ausbildungsjahr'!C$4=SOLL!$H$4,'KSM WA'!$H124,IF('3. Ausbildungsjahr'!C$4=SOLL!$I$4,KSMl!$H86,IF('3. Ausbildungsjahr'!C$4=SOLL!$J$4,#REF!,IF('3. Ausbildungsjahr'!C$4=SOLL!$K$4,'PPC-H'!$H136,IF('3. Ausbildungsjahr'!C$4=SOLL!$L$4,'PPC-K'!$H145,IF(C$4=SOLL!$N$4,"-",IF('3. Ausbildungsjahr'!C$4=SOLL!$M$4,Zielbogen!$H86,"")))))))))))))</f>
        <v>-</v>
      </c>
      <c r="D85" s="77" t="str">
        <f>IF(D$4=SOLL!$B$4,TNBa!$H138,IF('3. Ausbildungsjahr'!D$4=SOLL!$C$4,KSMf!$H124,IF('3. Ausbildungsjahr'!D$4=SOLL!$D$4,TNFs!$H73,IF('3. Ausbildungsjahr'!D$4=SOLL!$E$4,TNBi!$H138,IF('3. Ausbildungsjahr'!D$4=SOLL!$F$4,'TEBa 1&amp;2'!$H138,IF('3. Ausbildungsjahr'!D$4=SOLL!$G$4,'TEBa 3&amp;4'!$H138,IF('3. Ausbildungsjahr'!D$4=SOLL!$H$4,'KSM WA'!$H124,IF('3. Ausbildungsjahr'!D$4=SOLL!$I$4,KSMl!$H86,IF('3. Ausbildungsjahr'!D$4=SOLL!$J$4,#REF!,IF('3. Ausbildungsjahr'!D$4=SOLL!$K$4,'PPC-H'!$H136,IF('3. Ausbildungsjahr'!D$4=SOLL!$L$4,'PPC-K'!$H145,IF(D$4=SOLL!$N$4,"-",IF('3. Ausbildungsjahr'!D$4=SOLL!$M$4,Zielbogen!$H86,"")))))))))))))</f>
        <v>-</v>
      </c>
      <c r="E85" s="77" t="str">
        <f>IF(E$4=SOLL!$B$4,TNBa!$H138,IF('3. Ausbildungsjahr'!E$4=SOLL!$C$4,KSMf!$H124,IF('3. Ausbildungsjahr'!E$4=SOLL!$D$4,TNFs!$H73,IF('3. Ausbildungsjahr'!E$4=SOLL!$E$4,TNBi!$H138,IF('3. Ausbildungsjahr'!E$4=SOLL!$F$4,'TEBa 1&amp;2'!$H138,IF('3. Ausbildungsjahr'!E$4=SOLL!$G$4,'TEBa 3&amp;4'!$H138,IF('3. Ausbildungsjahr'!E$4=SOLL!$H$4,'KSM WA'!$H124,IF('3. Ausbildungsjahr'!E$4=SOLL!$I$4,KSMl!$H86,IF('3. Ausbildungsjahr'!E$4=SOLL!$J$4,#REF!,IF('3. Ausbildungsjahr'!E$4=SOLL!$K$4,'PPC-H'!$H136,IF('3. Ausbildungsjahr'!E$4=SOLL!$L$4,'PPC-K'!$H145,IF(E$4=SOLL!$N$4,"-",IF('3. Ausbildungsjahr'!E$4=SOLL!$M$4,Zielbogen!$H86,"")))))))))))))</f>
        <v>-</v>
      </c>
      <c r="F85" s="77" t="str">
        <f>IF(F$4=SOLL!$B$4,TNBa!$H138,IF('3. Ausbildungsjahr'!F$4=SOLL!$C$4,KSMf!$H124,IF('3. Ausbildungsjahr'!F$4=SOLL!$D$4,TNFs!$H73,IF('3. Ausbildungsjahr'!F$4=SOLL!$E$4,TNBi!$H138,IF('3. Ausbildungsjahr'!F$4=SOLL!$F$4,'TEBa 1&amp;2'!$H138,IF('3. Ausbildungsjahr'!F$4=SOLL!$G$4,'TEBa 3&amp;4'!$H138,IF('3. Ausbildungsjahr'!F$4=SOLL!$H$4,'KSM WA'!$H124,IF('3. Ausbildungsjahr'!F$4=SOLL!$I$4,KSMl!$H86,IF('3. Ausbildungsjahr'!F$4=SOLL!$J$4,#REF!,IF('3. Ausbildungsjahr'!F$4=SOLL!$K$4,'PPC-H'!$H136,IF('3. Ausbildungsjahr'!F$4=SOLL!$L$4,'PPC-K'!$H145,IF(F$4=SOLL!$N$4,"-",IF('3. Ausbildungsjahr'!F$4=SOLL!$M$4,Zielbogen!$H86,"")))))))))))))</f>
        <v>-</v>
      </c>
      <c r="G85" s="77" t="str">
        <f>IF(G$4=SOLL!$B$4,TNBa!$H138,IF('3. Ausbildungsjahr'!G$4=SOLL!$C$4,KSMf!$H124,IF('3. Ausbildungsjahr'!G$4=SOLL!$D$4,TNFs!$H73,IF('3. Ausbildungsjahr'!G$4=SOLL!$E$4,TNBi!$H138,IF('3. Ausbildungsjahr'!G$4=SOLL!$F$4,'TEBa 1&amp;2'!$H138,IF('3. Ausbildungsjahr'!G$4=SOLL!$G$4,'TEBa 3&amp;4'!$H138,IF('3. Ausbildungsjahr'!G$4=SOLL!$H$4,'KSM WA'!$H124,IF('3. Ausbildungsjahr'!G$4=SOLL!$I$4,KSMl!$H86,IF('3. Ausbildungsjahr'!G$4=SOLL!$J$4,#REF!,IF('3. Ausbildungsjahr'!G$4=SOLL!$K$4,'PPC-H'!$H136,IF('3. Ausbildungsjahr'!G$4=SOLL!$L$4,'PPC-K'!$H145,IF(G$4=SOLL!$N$4,"-",IF('3. Ausbildungsjahr'!G$4=SOLL!$M$4,Zielbogen!$H86,"")))))))))))))</f>
        <v>-</v>
      </c>
      <c r="H85" s="77" t="str">
        <f>IF(H$4=SOLL!$B$4,TNBa!$H138,IF('3. Ausbildungsjahr'!H$4=SOLL!$C$4,KSMf!$H124,IF('3. Ausbildungsjahr'!H$4=SOLL!$D$4,TNFs!$H73,IF('3. Ausbildungsjahr'!H$4=SOLL!$E$4,TNBi!$H138,IF('3. Ausbildungsjahr'!H$4=SOLL!$F$4,'TEBa 1&amp;2'!$H138,IF('3. Ausbildungsjahr'!H$4=SOLL!$G$4,'TEBa 3&amp;4'!$H138,IF('3. Ausbildungsjahr'!H$4=SOLL!$H$4,'KSM WA'!$H124,IF('3. Ausbildungsjahr'!H$4=SOLL!$I$4,KSMl!$H86,IF('3. Ausbildungsjahr'!H$4=SOLL!$J$4,#REF!,IF('3. Ausbildungsjahr'!H$4=SOLL!$K$4,'PPC-H'!$H136,IF('3. Ausbildungsjahr'!H$4=SOLL!$L$4,'PPC-K'!$H145,IF(H$4=SOLL!$N$4,"-",IF('3. Ausbildungsjahr'!H$4=SOLL!$M$4,Zielbogen!$H86,"")))))))))))))</f>
        <v>-</v>
      </c>
      <c r="I85" s="77" t="str">
        <f>IF(I$4=SOLL!$B$4,TNBa!$H138,IF('3. Ausbildungsjahr'!I$4=SOLL!$C$4,KSMf!$H124,IF('3. Ausbildungsjahr'!I$4=SOLL!$D$4,TNFs!$H73,IF('3. Ausbildungsjahr'!I$4=SOLL!$E$4,TNBi!$H138,IF('3. Ausbildungsjahr'!I$4=SOLL!$F$4,'TEBa 1&amp;2'!$H138,IF('3. Ausbildungsjahr'!I$4=SOLL!$G$4,'TEBa 3&amp;4'!$H138,IF('3. Ausbildungsjahr'!I$4=SOLL!$H$4,'KSM WA'!$H124,IF('3. Ausbildungsjahr'!I$4=SOLL!$I$4,KSMl!$H86,IF('3. Ausbildungsjahr'!I$4=SOLL!$J$4,#REF!,IF('3. Ausbildungsjahr'!I$4=SOLL!$K$4,'PPC-H'!$H136,IF('3. Ausbildungsjahr'!I$4=SOLL!$L$4,'PPC-K'!$H145,IF(I$4=SOLL!$N$4,"-",IF('3. Ausbildungsjahr'!I$4=SOLL!$M$4,Zielbogen!$H86,"")))))))))))))</f>
        <v>-</v>
      </c>
      <c r="J85" s="77" t="str">
        <f>IF(J$4=SOLL!$B$4,TNBa!$H138,IF('3. Ausbildungsjahr'!J$4=SOLL!$C$4,KSMf!$H124,IF('3. Ausbildungsjahr'!J$4=SOLL!$D$4,TNFs!$H73,IF('3. Ausbildungsjahr'!J$4=SOLL!$E$4,TNBi!$H138,IF('3. Ausbildungsjahr'!J$4=SOLL!$F$4,'TEBa 1&amp;2'!$H138,IF('3. Ausbildungsjahr'!J$4=SOLL!$G$4,'TEBa 3&amp;4'!$H138,IF('3. Ausbildungsjahr'!J$4=SOLL!$H$4,'KSM WA'!$H124,IF('3. Ausbildungsjahr'!J$4=SOLL!$I$4,KSMl!$H86,IF('3. Ausbildungsjahr'!J$4=SOLL!$J$4,#REF!,IF('3. Ausbildungsjahr'!J$4=SOLL!$K$4,'PPC-H'!$H136,IF('3. Ausbildungsjahr'!J$4=SOLL!$L$4,'PPC-K'!$H145,IF(J$4=SOLL!$N$4,"-",IF('3. Ausbildungsjahr'!J$4=SOLL!$M$4,Zielbogen!$H86,"")))))))))))))</f>
        <v>-</v>
      </c>
      <c r="K85" s="77" t="str">
        <f>IF(K$4=SOLL!$B$4,TNBa!$H138,IF('3. Ausbildungsjahr'!K$4=SOLL!$C$4,KSMf!$H124,IF('3. Ausbildungsjahr'!K$4=SOLL!$D$4,TNFs!$H73,IF('3. Ausbildungsjahr'!K$4=SOLL!$E$4,TNBi!$H138,IF('3. Ausbildungsjahr'!K$4=SOLL!$F$4,'TEBa 1&amp;2'!$H138,IF('3. Ausbildungsjahr'!K$4=SOLL!$G$4,'TEBa 3&amp;4'!$H138,IF('3. Ausbildungsjahr'!K$4=SOLL!$H$4,'KSM WA'!$H124,IF('3. Ausbildungsjahr'!K$4=SOLL!$I$4,KSMl!$H86,IF('3. Ausbildungsjahr'!K$4=SOLL!$J$4,#REF!,IF('3. Ausbildungsjahr'!K$4=SOLL!$K$4,'PPC-H'!$H136,IF('3. Ausbildungsjahr'!K$4=SOLL!$L$4,'PPC-K'!$H145,IF(K$4=SOLL!$N$4,"-",IF('3. Ausbildungsjahr'!K$4=SOLL!$M$4,Zielbogen!$H86,"")))))))))))))</f>
        <v>-</v>
      </c>
      <c r="L85" s="12">
        <f>SUM('Hilfsblatt 3. AJ'!C85,'Hilfsblatt 3. AJ'!E85,'Hilfsblatt 3. AJ'!G85,'Hilfsblatt 3. AJ'!I85,'Hilfsblatt 3. AJ'!K85,'Hilfsblatt 3. AJ'!M85,'Hilfsblatt 3. AJ'!O85,'Hilfsblatt 3. AJ'!Q85,'Hilfsblatt 3. AJ'!S85,'Hilfsblatt 3. AJ'!U85)</f>
        <v>0</v>
      </c>
      <c r="M85" s="11" t="e">
        <f>('Hilfsblatt 3. AJ'!B85*'Hilfsblatt 3. AJ'!C85+'Hilfsblatt 3. AJ'!D85*'Hilfsblatt 3. AJ'!E85+'Hilfsblatt 3. AJ'!F85*'Hilfsblatt 3. AJ'!G85+'Hilfsblatt 3. AJ'!H85*'Hilfsblatt 3. AJ'!I85+'Hilfsblatt 3. AJ'!J85*'Hilfsblatt 3. AJ'!K85+'Hilfsblatt 3. AJ'!L85*'Hilfsblatt 3. AJ'!M85+'Hilfsblatt 3. AJ'!N85*'Hilfsblatt 3. AJ'!O85+'Hilfsblatt 3. AJ'!P85*'Hilfsblatt 3. AJ'!Q85+'Hilfsblatt 3. AJ'!R85*'Hilfsblatt 3. AJ'!S85+'Hilfsblatt 3. AJ'!T85*'Hilfsblatt 3. AJ'!U85)/L85</f>
        <v>#DIV/0!</v>
      </c>
    </row>
    <row r="86" spans="1:13" x14ac:dyDescent="0.25">
      <c r="A86" s="167" t="s">
        <v>28</v>
      </c>
      <c r="B86" s="77" t="str">
        <f>IF(B$4=SOLL!$B$4,TNBa!$H139,IF('3. Ausbildungsjahr'!B$4=SOLL!$C$4,KSMf!$H125,IF('3. Ausbildungsjahr'!B$4=SOLL!$D$4,SOLL!$D$52,IF('3. Ausbildungsjahr'!B$4=SOLL!$E$4,TNBi!$H139,IF('3. Ausbildungsjahr'!B$4=SOLL!$F$4,'TEBa 1&amp;2'!$H139,IF('3. Ausbildungsjahr'!B$4=SOLL!$G$4,'TEBa 3&amp;4'!$H139,IF('3. Ausbildungsjahr'!B$4=SOLL!$H$4,'KSM WA'!$H125,IF('3. Ausbildungsjahr'!B$4=SOLL!$I$4,KSMl!$H87,IF('3. Ausbildungsjahr'!B$4=SOLL!$J$4,#REF!,IF('3. Ausbildungsjahr'!B$4=SOLL!$K$4,'PPC-H'!$H137,IF('3. Ausbildungsjahr'!B$4=SOLL!$L$4,'PPC-K'!$H146,IF(B$4=SOLL!$N$4,"-",IF('3. Ausbildungsjahr'!B$4=SOLL!$M$4,Zielbogen!$H87,"")))))))))))))</f>
        <v>-</v>
      </c>
      <c r="C86" s="77" t="str">
        <f>IF(C$4=SOLL!$B$4,TNBa!$H139,IF('3. Ausbildungsjahr'!C$4=SOLL!$C$4,KSMf!$H125,IF('3. Ausbildungsjahr'!C$4=SOLL!$D$4,SOLL!$D$52,IF('3. Ausbildungsjahr'!C$4=SOLL!$E$4,TNBi!$H139,IF('3. Ausbildungsjahr'!C$4=SOLL!$F$4,'TEBa 1&amp;2'!$H139,IF('3. Ausbildungsjahr'!C$4=SOLL!$G$4,'TEBa 3&amp;4'!$H139,IF('3. Ausbildungsjahr'!C$4=SOLL!$H$4,'KSM WA'!$H125,IF('3. Ausbildungsjahr'!C$4=SOLL!$I$4,KSMl!$H87,IF('3. Ausbildungsjahr'!C$4=SOLL!$J$4,#REF!,IF('3. Ausbildungsjahr'!C$4=SOLL!$K$4,'PPC-H'!$H137,IF('3. Ausbildungsjahr'!C$4=SOLL!$L$4,'PPC-K'!$H146,IF(C$4=SOLL!$N$4,"-",IF('3. Ausbildungsjahr'!C$4=SOLL!$M$4,Zielbogen!$H87,"")))))))))))))</f>
        <v>-</v>
      </c>
      <c r="D86" s="77" t="str">
        <f>IF(D$4=SOLL!$B$4,TNBa!$H139,IF('3. Ausbildungsjahr'!D$4=SOLL!$C$4,KSMf!$H125,IF('3. Ausbildungsjahr'!D$4=SOLL!$D$4,SOLL!$D$52,IF('3. Ausbildungsjahr'!D$4=SOLL!$E$4,TNBi!$H139,IF('3. Ausbildungsjahr'!D$4=SOLL!$F$4,'TEBa 1&amp;2'!$H139,IF('3. Ausbildungsjahr'!D$4=SOLL!$G$4,'TEBa 3&amp;4'!$H139,IF('3. Ausbildungsjahr'!D$4=SOLL!$H$4,'KSM WA'!$H125,IF('3. Ausbildungsjahr'!D$4=SOLL!$I$4,KSMl!$H87,IF('3. Ausbildungsjahr'!D$4=SOLL!$J$4,#REF!,IF('3. Ausbildungsjahr'!D$4=SOLL!$K$4,'PPC-H'!$H137,IF('3. Ausbildungsjahr'!D$4=SOLL!$L$4,'PPC-K'!$H146,IF(D$4=SOLL!$N$4,"-",IF('3. Ausbildungsjahr'!D$4=SOLL!$M$4,Zielbogen!$H87,"")))))))))))))</f>
        <v>-</v>
      </c>
      <c r="E86" s="77" t="str">
        <f>IF(E$4=SOLL!$B$4,TNBa!$H139,IF('3. Ausbildungsjahr'!E$4=SOLL!$C$4,KSMf!$H125,IF('3. Ausbildungsjahr'!E$4=SOLL!$D$4,SOLL!$D$52,IF('3. Ausbildungsjahr'!E$4=SOLL!$E$4,TNBi!$H139,IF('3. Ausbildungsjahr'!E$4=SOLL!$F$4,'TEBa 1&amp;2'!$H139,IF('3. Ausbildungsjahr'!E$4=SOLL!$G$4,'TEBa 3&amp;4'!$H139,IF('3. Ausbildungsjahr'!E$4=SOLL!$H$4,'KSM WA'!$H125,IF('3. Ausbildungsjahr'!E$4=SOLL!$I$4,KSMl!$H87,IF('3. Ausbildungsjahr'!E$4=SOLL!$J$4,#REF!,IF('3. Ausbildungsjahr'!E$4=SOLL!$K$4,'PPC-H'!$H137,IF('3. Ausbildungsjahr'!E$4=SOLL!$L$4,'PPC-K'!$H146,IF(E$4=SOLL!$N$4,"-",IF('3. Ausbildungsjahr'!E$4=SOLL!$M$4,Zielbogen!$H87,"")))))))))))))</f>
        <v>-</v>
      </c>
      <c r="F86" s="77" t="str">
        <f>IF(F$4=SOLL!$B$4,TNBa!$H139,IF('3. Ausbildungsjahr'!F$4=SOLL!$C$4,KSMf!$H125,IF('3. Ausbildungsjahr'!F$4=SOLL!$D$4,SOLL!$D$52,IF('3. Ausbildungsjahr'!F$4=SOLL!$E$4,TNBi!$H139,IF('3. Ausbildungsjahr'!F$4=SOLL!$F$4,'TEBa 1&amp;2'!$H139,IF('3. Ausbildungsjahr'!F$4=SOLL!$G$4,'TEBa 3&amp;4'!$H139,IF('3. Ausbildungsjahr'!F$4=SOLL!$H$4,'KSM WA'!$H125,IF('3. Ausbildungsjahr'!F$4=SOLL!$I$4,KSMl!$H87,IF('3. Ausbildungsjahr'!F$4=SOLL!$J$4,#REF!,IF('3. Ausbildungsjahr'!F$4=SOLL!$K$4,'PPC-H'!$H137,IF('3. Ausbildungsjahr'!F$4=SOLL!$L$4,'PPC-K'!$H146,IF(F$4=SOLL!$N$4,"-",IF('3. Ausbildungsjahr'!F$4=SOLL!$M$4,Zielbogen!$H87,"")))))))))))))</f>
        <v>-</v>
      </c>
      <c r="G86" s="77" t="str">
        <f>IF(G$4=SOLL!$B$4,TNBa!$H139,IF('3. Ausbildungsjahr'!G$4=SOLL!$C$4,KSMf!$H125,IF('3. Ausbildungsjahr'!G$4=SOLL!$D$4,SOLL!$D$52,IF('3. Ausbildungsjahr'!G$4=SOLL!$E$4,TNBi!$H139,IF('3. Ausbildungsjahr'!G$4=SOLL!$F$4,'TEBa 1&amp;2'!$H139,IF('3. Ausbildungsjahr'!G$4=SOLL!$G$4,'TEBa 3&amp;4'!$H139,IF('3. Ausbildungsjahr'!G$4=SOLL!$H$4,'KSM WA'!$H125,IF('3. Ausbildungsjahr'!G$4=SOLL!$I$4,KSMl!$H87,IF('3. Ausbildungsjahr'!G$4=SOLL!$J$4,#REF!,IF('3. Ausbildungsjahr'!G$4=SOLL!$K$4,'PPC-H'!$H137,IF('3. Ausbildungsjahr'!G$4=SOLL!$L$4,'PPC-K'!$H146,IF(G$4=SOLL!$N$4,"-",IF('3. Ausbildungsjahr'!G$4=SOLL!$M$4,Zielbogen!$H87,"")))))))))))))</f>
        <v>-</v>
      </c>
      <c r="H86" s="77" t="str">
        <f>IF(H$4=SOLL!$B$4,TNBa!$H139,IF('3. Ausbildungsjahr'!H$4=SOLL!$C$4,KSMf!$H125,IF('3. Ausbildungsjahr'!H$4=SOLL!$D$4,SOLL!$D$52,IF('3. Ausbildungsjahr'!H$4=SOLL!$E$4,TNBi!$H139,IF('3. Ausbildungsjahr'!H$4=SOLL!$F$4,'TEBa 1&amp;2'!$H139,IF('3. Ausbildungsjahr'!H$4=SOLL!$G$4,'TEBa 3&amp;4'!$H139,IF('3. Ausbildungsjahr'!H$4=SOLL!$H$4,'KSM WA'!$H125,IF('3. Ausbildungsjahr'!H$4=SOLL!$I$4,KSMl!$H87,IF('3. Ausbildungsjahr'!H$4=SOLL!$J$4,#REF!,IF('3. Ausbildungsjahr'!H$4=SOLL!$K$4,'PPC-H'!$H137,IF('3. Ausbildungsjahr'!H$4=SOLL!$L$4,'PPC-K'!$H146,IF(H$4=SOLL!$N$4,"-",IF('3. Ausbildungsjahr'!H$4=SOLL!$M$4,Zielbogen!$H87,"")))))))))))))</f>
        <v>-</v>
      </c>
      <c r="I86" s="77" t="str">
        <f>IF(I$4=SOLL!$B$4,TNBa!$H139,IF('3. Ausbildungsjahr'!I$4=SOLL!$C$4,KSMf!$H125,IF('3. Ausbildungsjahr'!I$4=SOLL!$D$4,SOLL!$D$52,IF('3. Ausbildungsjahr'!I$4=SOLL!$E$4,TNBi!$H139,IF('3. Ausbildungsjahr'!I$4=SOLL!$F$4,'TEBa 1&amp;2'!$H139,IF('3. Ausbildungsjahr'!I$4=SOLL!$G$4,'TEBa 3&amp;4'!$H139,IF('3. Ausbildungsjahr'!I$4=SOLL!$H$4,'KSM WA'!$H125,IF('3. Ausbildungsjahr'!I$4=SOLL!$I$4,KSMl!$H87,IF('3. Ausbildungsjahr'!I$4=SOLL!$J$4,#REF!,IF('3. Ausbildungsjahr'!I$4=SOLL!$K$4,'PPC-H'!$H137,IF('3. Ausbildungsjahr'!I$4=SOLL!$L$4,'PPC-K'!$H146,IF(I$4=SOLL!$N$4,"-",IF('3. Ausbildungsjahr'!I$4=SOLL!$M$4,Zielbogen!$H87,"")))))))))))))</f>
        <v>-</v>
      </c>
      <c r="J86" s="77" t="str">
        <f>IF(J$4=SOLL!$B$4,TNBa!$H139,IF('3. Ausbildungsjahr'!J$4=SOLL!$C$4,KSMf!$H125,IF('3. Ausbildungsjahr'!J$4=SOLL!$D$4,SOLL!$D$52,IF('3. Ausbildungsjahr'!J$4=SOLL!$E$4,TNBi!$H139,IF('3. Ausbildungsjahr'!J$4=SOLL!$F$4,'TEBa 1&amp;2'!$H139,IF('3. Ausbildungsjahr'!J$4=SOLL!$G$4,'TEBa 3&amp;4'!$H139,IF('3. Ausbildungsjahr'!J$4=SOLL!$H$4,'KSM WA'!$H125,IF('3. Ausbildungsjahr'!J$4=SOLL!$I$4,KSMl!$H87,IF('3. Ausbildungsjahr'!J$4=SOLL!$J$4,#REF!,IF('3. Ausbildungsjahr'!J$4=SOLL!$K$4,'PPC-H'!$H137,IF('3. Ausbildungsjahr'!J$4=SOLL!$L$4,'PPC-K'!$H146,IF(J$4=SOLL!$N$4,"-",IF('3. Ausbildungsjahr'!J$4=SOLL!$M$4,Zielbogen!$H87,"")))))))))))))</f>
        <v>-</v>
      </c>
      <c r="K86" s="77" t="str">
        <f>IF(K$4=SOLL!$B$4,TNBa!$H139,IF('3. Ausbildungsjahr'!K$4=SOLL!$C$4,KSMf!$H125,IF('3. Ausbildungsjahr'!K$4=SOLL!$D$4,SOLL!$D$52,IF('3. Ausbildungsjahr'!K$4=SOLL!$E$4,TNBi!$H139,IF('3. Ausbildungsjahr'!K$4=SOLL!$F$4,'TEBa 1&amp;2'!$H139,IF('3. Ausbildungsjahr'!K$4=SOLL!$G$4,'TEBa 3&amp;4'!$H139,IF('3. Ausbildungsjahr'!K$4=SOLL!$H$4,'KSM WA'!$H125,IF('3. Ausbildungsjahr'!K$4=SOLL!$I$4,KSMl!$H87,IF('3. Ausbildungsjahr'!K$4=SOLL!$J$4,#REF!,IF('3. Ausbildungsjahr'!K$4=SOLL!$K$4,'PPC-H'!$H137,IF('3. Ausbildungsjahr'!K$4=SOLL!$L$4,'PPC-K'!$H146,IF(K$4=SOLL!$N$4,"-",IF('3. Ausbildungsjahr'!K$4=SOLL!$M$4,Zielbogen!$H87,"")))))))))))))</f>
        <v>-</v>
      </c>
      <c r="L86" s="12">
        <f>SUM('Hilfsblatt 3. AJ'!C86,'Hilfsblatt 3. AJ'!E86,'Hilfsblatt 3. AJ'!G86,'Hilfsblatt 3. AJ'!I86,'Hilfsblatt 3. AJ'!K86,'Hilfsblatt 3. AJ'!M86,'Hilfsblatt 3. AJ'!O86,'Hilfsblatt 3. AJ'!Q86,'Hilfsblatt 3. AJ'!S86,'Hilfsblatt 3. AJ'!U86)</f>
        <v>0</v>
      </c>
      <c r="M86" s="11" t="e">
        <f>('Hilfsblatt 3. AJ'!B86*'Hilfsblatt 3. AJ'!C86+'Hilfsblatt 3. AJ'!D86*'Hilfsblatt 3. AJ'!E86+'Hilfsblatt 3. AJ'!F86*'Hilfsblatt 3. AJ'!G86+'Hilfsblatt 3. AJ'!H86*'Hilfsblatt 3. AJ'!I86+'Hilfsblatt 3. AJ'!J86*'Hilfsblatt 3. AJ'!K86+'Hilfsblatt 3. AJ'!L86*'Hilfsblatt 3. AJ'!M86+'Hilfsblatt 3. AJ'!N86*'Hilfsblatt 3. AJ'!O86+'Hilfsblatt 3. AJ'!P86*'Hilfsblatt 3. AJ'!Q86+'Hilfsblatt 3. AJ'!R86*'Hilfsblatt 3. AJ'!S86+'Hilfsblatt 3. AJ'!T86*'Hilfsblatt 3. AJ'!U86)/L86</f>
        <v>#DIV/0!</v>
      </c>
    </row>
    <row r="87" spans="1:13" x14ac:dyDescent="0.25">
      <c r="A87" s="167" t="s">
        <v>29</v>
      </c>
      <c r="B87" s="77" t="str">
        <f>IF(B$4=SOLL!$B$4,TNBa!$H140,IF('3. Ausbildungsjahr'!B$4=SOLL!$C$4,KSMf!$H126,IF('3. Ausbildungsjahr'!B$4=SOLL!$D$4,SOLL!$D$52,IF('3. Ausbildungsjahr'!B$4=SOLL!$E$4,TNBi!$H140,IF('3. Ausbildungsjahr'!B$4=SOLL!$F$4,'TEBa 1&amp;2'!$H140,IF('3. Ausbildungsjahr'!B$4=SOLL!$G$4,'TEBa 3&amp;4'!$H140,IF('3. Ausbildungsjahr'!B$4=SOLL!$H$4,'KSM WA'!$H126,IF('3. Ausbildungsjahr'!B$4=SOLL!$I$4,KSMl!$H88,IF('3. Ausbildungsjahr'!B$4=SOLL!$J$4,#REF!,IF('3. Ausbildungsjahr'!B$4=SOLL!$K$4,'PPC-H'!$H138,IF('3. Ausbildungsjahr'!B$4=SOLL!$L$4,'PPC-K'!$H147,IF(B$4=SOLL!$N$4,"-",IF('3. Ausbildungsjahr'!B$4=SOLL!$M$4,Zielbogen!$H88,"")))))))))))))</f>
        <v>-</v>
      </c>
      <c r="C87" s="77" t="str">
        <f>IF(C$4=SOLL!$B$4,TNBa!$H140,IF('3. Ausbildungsjahr'!C$4=SOLL!$C$4,KSMf!$H126,IF('3. Ausbildungsjahr'!C$4=SOLL!$D$4,SOLL!$D$52,IF('3. Ausbildungsjahr'!C$4=SOLL!$E$4,TNBi!$H140,IF('3. Ausbildungsjahr'!C$4=SOLL!$F$4,'TEBa 1&amp;2'!$H140,IF('3. Ausbildungsjahr'!C$4=SOLL!$G$4,'TEBa 3&amp;4'!$H140,IF('3. Ausbildungsjahr'!C$4=SOLL!$H$4,'KSM WA'!$H126,IF('3. Ausbildungsjahr'!C$4=SOLL!$I$4,KSMl!$H88,IF('3. Ausbildungsjahr'!C$4=SOLL!$J$4,#REF!,IF('3. Ausbildungsjahr'!C$4=SOLL!$K$4,'PPC-H'!$H138,IF('3. Ausbildungsjahr'!C$4=SOLL!$L$4,'PPC-K'!$H147,IF(C$4=SOLL!$N$4,"-",IF('3. Ausbildungsjahr'!C$4=SOLL!$M$4,Zielbogen!$H88,"")))))))))))))</f>
        <v>-</v>
      </c>
      <c r="D87" s="77" t="str">
        <f>IF(D$4=SOLL!$B$4,TNBa!$H140,IF('3. Ausbildungsjahr'!D$4=SOLL!$C$4,KSMf!$H126,IF('3. Ausbildungsjahr'!D$4=SOLL!$D$4,SOLL!$D$52,IF('3. Ausbildungsjahr'!D$4=SOLL!$E$4,TNBi!$H140,IF('3. Ausbildungsjahr'!D$4=SOLL!$F$4,'TEBa 1&amp;2'!$H140,IF('3. Ausbildungsjahr'!D$4=SOLL!$G$4,'TEBa 3&amp;4'!$H140,IF('3. Ausbildungsjahr'!D$4=SOLL!$H$4,'KSM WA'!$H126,IF('3. Ausbildungsjahr'!D$4=SOLL!$I$4,KSMl!$H88,IF('3. Ausbildungsjahr'!D$4=SOLL!$J$4,#REF!,IF('3. Ausbildungsjahr'!D$4=SOLL!$K$4,'PPC-H'!$H138,IF('3. Ausbildungsjahr'!D$4=SOLL!$L$4,'PPC-K'!$H147,IF(D$4=SOLL!$N$4,"-",IF('3. Ausbildungsjahr'!D$4=SOLL!$M$4,Zielbogen!$H88,"")))))))))))))</f>
        <v>-</v>
      </c>
      <c r="E87" s="77" t="str">
        <f>IF(E$4=SOLL!$B$4,TNBa!$H140,IF('3. Ausbildungsjahr'!E$4=SOLL!$C$4,KSMf!$H126,IF('3. Ausbildungsjahr'!E$4=SOLL!$D$4,SOLL!$D$52,IF('3. Ausbildungsjahr'!E$4=SOLL!$E$4,TNBi!$H140,IF('3. Ausbildungsjahr'!E$4=SOLL!$F$4,'TEBa 1&amp;2'!$H140,IF('3. Ausbildungsjahr'!E$4=SOLL!$G$4,'TEBa 3&amp;4'!$H140,IF('3. Ausbildungsjahr'!E$4=SOLL!$H$4,'KSM WA'!$H126,IF('3. Ausbildungsjahr'!E$4=SOLL!$I$4,KSMl!$H88,IF('3. Ausbildungsjahr'!E$4=SOLL!$J$4,#REF!,IF('3. Ausbildungsjahr'!E$4=SOLL!$K$4,'PPC-H'!$H138,IF('3. Ausbildungsjahr'!E$4=SOLL!$L$4,'PPC-K'!$H147,IF(E$4=SOLL!$N$4,"-",IF('3. Ausbildungsjahr'!E$4=SOLL!$M$4,Zielbogen!$H88,"")))))))))))))</f>
        <v>-</v>
      </c>
      <c r="F87" s="77" t="str">
        <f>IF(F$4=SOLL!$B$4,TNBa!$H140,IF('3. Ausbildungsjahr'!F$4=SOLL!$C$4,KSMf!$H126,IF('3. Ausbildungsjahr'!F$4=SOLL!$D$4,SOLL!$D$52,IF('3. Ausbildungsjahr'!F$4=SOLL!$E$4,TNBi!$H140,IF('3. Ausbildungsjahr'!F$4=SOLL!$F$4,'TEBa 1&amp;2'!$H140,IF('3. Ausbildungsjahr'!F$4=SOLL!$G$4,'TEBa 3&amp;4'!$H140,IF('3. Ausbildungsjahr'!F$4=SOLL!$H$4,'KSM WA'!$H126,IF('3. Ausbildungsjahr'!F$4=SOLL!$I$4,KSMl!$H88,IF('3. Ausbildungsjahr'!F$4=SOLL!$J$4,#REF!,IF('3. Ausbildungsjahr'!F$4=SOLL!$K$4,'PPC-H'!$H138,IF('3. Ausbildungsjahr'!F$4=SOLL!$L$4,'PPC-K'!$H147,IF(F$4=SOLL!$N$4,"-",IF('3. Ausbildungsjahr'!F$4=SOLL!$M$4,Zielbogen!$H88,"")))))))))))))</f>
        <v>-</v>
      </c>
      <c r="G87" s="77" t="str">
        <f>IF(G$4=SOLL!$B$4,TNBa!$H140,IF('3. Ausbildungsjahr'!G$4=SOLL!$C$4,KSMf!$H126,IF('3. Ausbildungsjahr'!G$4=SOLL!$D$4,SOLL!$D$52,IF('3. Ausbildungsjahr'!G$4=SOLL!$E$4,TNBi!$H140,IF('3. Ausbildungsjahr'!G$4=SOLL!$F$4,'TEBa 1&amp;2'!$H140,IF('3. Ausbildungsjahr'!G$4=SOLL!$G$4,'TEBa 3&amp;4'!$H140,IF('3. Ausbildungsjahr'!G$4=SOLL!$H$4,'KSM WA'!$H126,IF('3. Ausbildungsjahr'!G$4=SOLL!$I$4,KSMl!$H88,IF('3. Ausbildungsjahr'!G$4=SOLL!$J$4,#REF!,IF('3. Ausbildungsjahr'!G$4=SOLL!$K$4,'PPC-H'!$H138,IF('3. Ausbildungsjahr'!G$4=SOLL!$L$4,'PPC-K'!$H147,IF(G$4=SOLL!$N$4,"-",IF('3. Ausbildungsjahr'!G$4=SOLL!$M$4,Zielbogen!$H88,"")))))))))))))</f>
        <v>-</v>
      </c>
      <c r="H87" s="77" t="str">
        <f>IF(H$4=SOLL!$B$4,TNBa!$H140,IF('3. Ausbildungsjahr'!H$4=SOLL!$C$4,KSMf!$H126,IF('3. Ausbildungsjahr'!H$4=SOLL!$D$4,SOLL!$D$52,IF('3. Ausbildungsjahr'!H$4=SOLL!$E$4,TNBi!$H140,IF('3. Ausbildungsjahr'!H$4=SOLL!$F$4,'TEBa 1&amp;2'!$H140,IF('3. Ausbildungsjahr'!H$4=SOLL!$G$4,'TEBa 3&amp;4'!$H140,IF('3. Ausbildungsjahr'!H$4=SOLL!$H$4,'KSM WA'!$H126,IF('3. Ausbildungsjahr'!H$4=SOLL!$I$4,KSMl!$H88,IF('3. Ausbildungsjahr'!H$4=SOLL!$J$4,#REF!,IF('3. Ausbildungsjahr'!H$4=SOLL!$K$4,'PPC-H'!$H138,IF('3. Ausbildungsjahr'!H$4=SOLL!$L$4,'PPC-K'!$H147,IF(H$4=SOLL!$N$4,"-",IF('3. Ausbildungsjahr'!H$4=SOLL!$M$4,Zielbogen!$H88,"")))))))))))))</f>
        <v>-</v>
      </c>
      <c r="I87" s="77" t="str">
        <f>IF(I$4=SOLL!$B$4,TNBa!$H140,IF('3. Ausbildungsjahr'!I$4=SOLL!$C$4,KSMf!$H126,IF('3. Ausbildungsjahr'!I$4=SOLL!$D$4,SOLL!$D$52,IF('3. Ausbildungsjahr'!I$4=SOLL!$E$4,TNBi!$H140,IF('3. Ausbildungsjahr'!I$4=SOLL!$F$4,'TEBa 1&amp;2'!$H140,IF('3. Ausbildungsjahr'!I$4=SOLL!$G$4,'TEBa 3&amp;4'!$H140,IF('3. Ausbildungsjahr'!I$4=SOLL!$H$4,'KSM WA'!$H126,IF('3. Ausbildungsjahr'!I$4=SOLL!$I$4,KSMl!$H88,IF('3. Ausbildungsjahr'!I$4=SOLL!$J$4,#REF!,IF('3. Ausbildungsjahr'!I$4=SOLL!$K$4,'PPC-H'!$H138,IF('3. Ausbildungsjahr'!I$4=SOLL!$L$4,'PPC-K'!$H147,IF(I$4=SOLL!$N$4,"-",IF('3. Ausbildungsjahr'!I$4=SOLL!$M$4,Zielbogen!$H88,"")))))))))))))</f>
        <v>-</v>
      </c>
      <c r="J87" s="77" t="str">
        <f>IF(J$4=SOLL!$B$4,TNBa!$H140,IF('3. Ausbildungsjahr'!J$4=SOLL!$C$4,KSMf!$H126,IF('3. Ausbildungsjahr'!J$4=SOLL!$D$4,SOLL!$D$52,IF('3. Ausbildungsjahr'!J$4=SOLL!$E$4,TNBi!$H140,IF('3. Ausbildungsjahr'!J$4=SOLL!$F$4,'TEBa 1&amp;2'!$H140,IF('3. Ausbildungsjahr'!J$4=SOLL!$G$4,'TEBa 3&amp;4'!$H140,IF('3. Ausbildungsjahr'!J$4=SOLL!$H$4,'KSM WA'!$H126,IF('3. Ausbildungsjahr'!J$4=SOLL!$I$4,KSMl!$H88,IF('3. Ausbildungsjahr'!J$4=SOLL!$J$4,#REF!,IF('3. Ausbildungsjahr'!J$4=SOLL!$K$4,'PPC-H'!$H138,IF('3. Ausbildungsjahr'!J$4=SOLL!$L$4,'PPC-K'!$H147,IF(J$4=SOLL!$N$4,"-",IF('3. Ausbildungsjahr'!J$4=SOLL!$M$4,Zielbogen!$H88,"")))))))))))))</f>
        <v>-</v>
      </c>
      <c r="K87" s="77" t="str">
        <f>IF(K$4=SOLL!$B$4,TNBa!$H140,IF('3. Ausbildungsjahr'!K$4=SOLL!$C$4,KSMf!$H126,IF('3. Ausbildungsjahr'!K$4=SOLL!$D$4,SOLL!$D$52,IF('3. Ausbildungsjahr'!K$4=SOLL!$E$4,TNBi!$H140,IF('3. Ausbildungsjahr'!K$4=SOLL!$F$4,'TEBa 1&amp;2'!$H140,IF('3. Ausbildungsjahr'!K$4=SOLL!$G$4,'TEBa 3&amp;4'!$H140,IF('3. Ausbildungsjahr'!K$4=SOLL!$H$4,'KSM WA'!$H126,IF('3. Ausbildungsjahr'!K$4=SOLL!$I$4,KSMl!$H88,IF('3. Ausbildungsjahr'!K$4=SOLL!$J$4,#REF!,IF('3. Ausbildungsjahr'!K$4=SOLL!$K$4,'PPC-H'!$H138,IF('3. Ausbildungsjahr'!K$4=SOLL!$L$4,'PPC-K'!$H147,IF(K$4=SOLL!$N$4,"-",IF('3. Ausbildungsjahr'!K$4=SOLL!$M$4,Zielbogen!$H88,"")))))))))))))</f>
        <v>-</v>
      </c>
      <c r="L87" s="12">
        <f>SUM('Hilfsblatt 3. AJ'!C87,'Hilfsblatt 3. AJ'!E87,'Hilfsblatt 3. AJ'!G87,'Hilfsblatt 3. AJ'!I87,'Hilfsblatt 3. AJ'!K87,'Hilfsblatt 3. AJ'!M87,'Hilfsblatt 3. AJ'!O87,'Hilfsblatt 3. AJ'!Q87,'Hilfsblatt 3. AJ'!S87,'Hilfsblatt 3. AJ'!U87)</f>
        <v>0</v>
      </c>
      <c r="M87" s="11" t="e">
        <f>('Hilfsblatt 3. AJ'!B87*'Hilfsblatt 3. AJ'!C87+'Hilfsblatt 3. AJ'!D87*'Hilfsblatt 3. AJ'!E87+'Hilfsblatt 3. AJ'!F87*'Hilfsblatt 3. AJ'!G87+'Hilfsblatt 3. AJ'!H87*'Hilfsblatt 3. AJ'!I87+'Hilfsblatt 3. AJ'!J87*'Hilfsblatt 3. AJ'!K87+'Hilfsblatt 3. AJ'!L87*'Hilfsblatt 3. AJ'!M87+'Hilfsblatt 3. AJ'!N87*'Hilfsblatt 3. AJ'!O87+'Hilfsblatt 3. AJ'!P87*'Hilfsblatt 3. AJ'!Q87+'Hilfsblatt 3. AJ'!R87*'Hilfsblatt 3. AJ'!S87+'Hilfsblatt 3. AJ'!T87*'Hilfsblatt 3. AJ'!U87)/L87</f>
        <v>#DIV/0!</v>
      </c>
    </row>
    <row r="88" spans="1:13" x14ac:dyDescent="0.25">
      <c r="A88" s="5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12"/>
      <c r="M88" s="11"/>
    </row>
    <row r="89" spans="1:13" ht="18" x14ac:dyDescent="0.25">
      <c r="A89" s="169" t="s">
        <v>93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12"/>
      <c r="M89" s="11"/>
    </row>
    <row r="90" spans="1:13" x14ac:dyDescent="0.25">
      <c r="A90" s="93" t="s">
        <v>94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12"/>
      <c r="M90" s="11"/>
    </row>
    <row r="91" spans="1:13" x14ac:dyDescent="0.25">
      <c r="A91" s="167" t="s">
        <v>18</v>
      </c>
      <c r="B91" s="77" t="str">
        <f>IF(B$4=SOLL!$B$4,TNBa!$H148,IF('3. Ausbildungsjahr'!B$4=SOLL!$C$4,KSMf!$H130,IF('3. Ausbildungsjahr'!B$4=SOLL!$D$4,(TNFs!$H$79+TNFs!$H$60)/2,IF('3. Ausbildungsjahr'!B$4=SOLL!$E$4,TNBi!$H148,IF('3. Ausbildungsjahr'!B$4=SOLL!$F$4,'TEBa 1&amp;2'!$H148,IF('3. Ausbildungsjahr'!B$4=SOLL!$G$4,'TEBa 3&amp;4'!$H148,IF('3. Ausbildungsjahr'!B$4=SOLL!$H$4,'KSM WA'!$H130,IF('3. Ausbildungsjahr'!B$4=SOLL!$I$4,KSMl!$H92,IF('3. Ausbildungsjahr'!B$4=SOLL!$J$4,#REF!,IF('3. Ausbildungsjahr'!B$4=SOLL!$K$4,'PPC-H'!$H145,IF('3. Ausbildungsjahr'!B$4=SOLL!$L$4,'PPC-K'!$H154,IF(B$4=SOLL!$N$4,"-",IF('3. Ausbildungsjahr'!B$4=SOLL!$M$4,Zielbogen!$H92,"")))))))))))))</f>
        <v>-</v>
      </c>
      <c r="C91" s="77" t="str">
        <f>IF(C$4=SOLL!$B$4,TNBa!$H148,IF('3. Ausbildungsjahr'!C$4=SOLL!$C$4,KSMf!$H130,IF('3. Ausbildungsjahr'!C$4=SOLL!$D$4,(TNFs!$H$79+TNFs!$H$60)/2,IF('3. Ausbildungsjahr'!C$4=SOLL!$E$4,TNBi!$H148,IF('3. Ausbildungsjahr'!C$4=SOLL!$F$4,'TEBa 1&amp;2'!$H148,IF('3. Ausbildungsjahr'!C$4=SOLL!$G$4,'TEBa 3&amp;4'!$H148,IF('3. Ausbildungsjahr'!C$4=SOLL!$H$4,'KSM WA'!$H130,IF('3. Ausbildungsjahr'!C$4=SOLL!$I$4,KSMl!$H92,IF('3. Ausbildungsjahr'!C$4=SOLL!$J$4,#REF!,IF('3. Ausbildungsjahr'!C$4=SOLL!$K$4,'PPC-H'!$H145,IF('3. Ausbildungsjahr'!C$4=SOLL!$L$4,'PPC-K'!$H154,IF(C$4=SOLL!$N$4,"-",IF('3. Ausbildungsjahr'!C$4=SOLL!$M$4,Zielbogen!$H92,"")))))))))))))</f>
        <v>-</v>
      </c>
      <c r="D91" s="77" t="str">
        <f>IF(D$4=SOLL!$B$4,TNBa!$H148,IF('3. Ausbildungsjahr'!D$4=SOLL!$C$4,KSMf!$H130,IF('3. Ausbildungsjahr'!D$4=SOLL!$D$4,(TNFs!$H$79+TNFs!$H$60)/2,IF('3. Ausbildungsjahr'!D$4=SOLL!$E$4,TNBi!$H148,IF('3. Ausbildungsjahr'!D$4=SOLL!$F$4,'TEBa 1&amp;2'!$H148,IF('3. Ausbildungsjahr'!D$4=SOLL!$G$4,'TEBa 3&amp;4'!$H148,IF('3. Ausbildungsjahr'!D$4=SOLL!$H$4,'KSM WA'!$H130,IF('3. Ausbildungsjahr'!D$4=SOLL!$I$4,KSMl!$H92,IF('3. Ausbildungsjahr'!D$4=SOLL!$J$4,#REF!,IF('3. Ausbildungsjahr'!D$4=SOLL!$K$4,'PPC-H'!$H145,IF('3. Ausbildungsjahr'!D$4=SOLL!$L$4,'PPC-K'!$H154,IF(D$4=SOLL!$N$4,"-",IF('3. Ausbildungsjahr'!D$4=SOLL!$M$4,Zielbogen!$H92,"")))))))))))))</f>
        <v>-</v>
      </c>
      <c r="E91" s="77" t="str">
        <f>IF(E$4=SOLL!$B$4,TNBa!$H148,IF('3. Ausbildungsjahr'!E$4=SOLL!$C$4,KSMf!$H130,IF('3. Ausbildungsjahr'!E$4=SOLL!$D$4,(TNFs!$H$79+TNFs!$H$60)/2,IF('3. Ausbildungsjahr'!E$4=SOLL!$E$4,TNBi!$H148,IF('3. Ausbildungsjahr'!E$4=SOLL!$F$4,'TEBa 1&amp;2'!$H148,IF('3. Ausbildungsjahr'!E$4=SOLL!$G$4,'TEBa 3&amp;4'!$H148,IF('3. Ausbildungsjahr'!E$4=SOLL!$H$4,'KSM WA'!$H130,IF('3. Ausbildungsjahr'!E$4=SOLL!$I$4,KSMl!$H92,IF('3. Ausbildungsjahr'!E$4=SOLL!$J$4,#REF!,IF('3. Ausbildungsjahr'!E$4=SOLL!$K$4,'PPC-H'!$H145,IF('3. Ausbildungsjahr'!E$4=SOLL!$L$4,'PPC-K'!$H154,IF(E$4=SOLL!$N$4,"-",IF('3. Ausbildungsjahr'!E$4=SOLL!$M$4,Zielbogen!$H92,"")))))))))))))</f>
        <v>-</v>
      </c>
      <c r="F91" s="77" t="str">
        <f>IF(F$4=SOLL!$B$4,TNBa!$H148,IF('3. Ausbildungsjahr'!F$4=SOLL!$C$4,KSMf!$H130,IF('3. Ausbildungsjahr'!F$4=SOLL!$D$4,(TNFs!$H$79+TNFs!$H$60)/2,IF('3. Ausbildungsjahr'!F$4=SOLL!$E$4,TNBi!$H148,IF('3. Ausbildungsjahr'!F$4=SOLL!$F$4,'TEBa 1&amp;2'!$H148,IF('3. Ausbildungsjahr'!F$4=SOLL!$G$4,'TEBa 3&amp;4'!$H148,IF('3. Ausbildungsjahr'!F$4=SOLL!$H$4,'KSM WA'!$H130,IF('3. Ausbildungsjahr'!F$4=SOLL!$I$4,KSMl!$H92,IF('3. Ausbildungsjahr'!F$4=SOLL!$J$4,#REF!,IF('3. Ausbildungsjahr'!F$4=SOLL!$K$4,'PPC-H'!$H145,IF('3. Ausbildungsjahr'!F$4=SOLL!$L$4,'PPC-K'!$H154,IF(F$4=SOLL!$N$4,"-",IF('3. Ausbildungsjahr'!F$4=SOLL!$M$4,Zielbogen!$H92,"")))))))))))))</f>
        <v>-</v>
      </c>
      <c r="G91" s="77" t="str">
        <f>IF(G$4=SOLL!$B$4,TNBa!$H148,IF('3. Ausbildungsjahr'!G$4=SOLL!$C$4,KSMf!$H130,IF('3. Ausbildungsjahr'!G$4=SOLL!$D$4,(TNFs!$H$79+TNFs!$H$60)/2,IF('3. Ausbildungsjahr'!G$4=SOLL!$E$4,TNBi!$H148,IF('3. Ausbildungsjahr'!G$4=SOLL!$F$4,'TEBa 1&amp;2'!$H148,IF('3. Ausbildungsjahr'!G$4=SOLL!$G$4,'TEBa 3&amp;4'!$H148,IF('3. Ausbildungsjahr'!G$4=SOLL!$H$4,'KSM WA'!$H130,IF('3. Ausbildungsjahr'!G$4=SOLL!$I$4,KSMl!$H92,IF('3. Ausbildungsjahr'!G$4=SOLL!$J$4,#REF!,IF('3. Ausbildungsjahr'!G$4=SOLL!$K$4,'PPC-H'!$H145,IF('3. Ausbildungsjahr'!G$4=SOLL!$L$4,'PPC-K'!$H154,IF(G$4=SOLL!$N$4,"-",IF('3. Ausbildungsjahr'!G$4=SOLL!$M$4,Zielbogen!$H92,"")))))))))))))</f>
        <v>-</v>
      </c>
      <c r="H91" s="77" t="str">
        <f>IF(H$4=SOLL!$B$4,TNBa!$H148,IF('3. Ausbildungsjahr'!H$4=SOLL!$C$4,KSMf!$H130,IF('3. Ausbildungsjahr'!H$4=SOLL!$D$4,(TNFs!$H$79+TNFs!$H$60)/2,IF('3. Ausbildungsjahr'!H$4=SOLL!$E$4,TNBi!$H148,IF('3. Ausbildungsjahr'!H$4=SOLL!$F$4,'TEBa 1&amp;2'!$H148,IF('3. Ausbildungsjahr'!H$4=SOLL!$G$4,'TEBa 3&amp;4'!$H148,IF('3. Ausbildungsjahr'!H$4=SOLL!$H$4,'KSM WA'!$H130,IF('3. Ausbildungsjahr'!H$4=SOLL!$I$4,KSMl!$H92,IF('3. Ausbildungsjahr'!H$4=SOLL!$J$4,#REF!,IF('3. Ausbildungsjahr'!H$4=SOLL!$K$4,'PPC-H'!$H145,IF('3. Ausbildungsjahr'!H$4=SOLL!$L$4,'PPC-K'!$H154,IF(H$4=SOLL!$N$4,"-",IF('3. Ausbildungsjahr'!H$4=SOLL!$M$4,Zielbogen!$H92,"")))))))))))))</f>
        <v>-</v>
      </c>
      <c r="I91" s="77" t="str">
        <f>IF(I$4=SOLL!$B$4,TNBa!$H148,IF('3. Ausbildungsjahr'!I$4=SOLL!$C$4,KSMf!$H130,IF('3. Ausbildungsjahr'!I$4=SOLL!$D$4,(TNFs!$H$79+TNFs!$H$60)/2,IF('3. Ausbildungsjahr'!I$4=SOLL!$E$4,TNBi!$H148,IF('3. Ausbildungsjahr'!I$4=SOLL!$F$4,'TEBa 1&amp;2'!$H148,IF('3. Ausbildungsjahr'!I$4=SOLL!$G$4,'TEBa 3&amp;4'!$H148,IF('3. Ausbildungsjahr'!I$4=SOLL!$H$4,'KSM WA'!$H130,IF('3. Ausbildungsjahr'!I$4=SOLL!$I$4,KSMl!$H92,IF('3. Ausbildungsjahr'!I$4=SOLL!$J$4,#REF!,IF('3. Ausbildungsjahr'!I$4=SOLL!$K$4,'PPC-H'!$H145,IF('3. Ausbildungsjahr'!I$4=SOLL!$L$4,'PPC-K'!$H154,IF(I$4=SOLL!$N$4,"-",IF('3. Ausbildungsjahr'!I$4=SOLL!$M$4,Zielbogen!$H92,"")))))))))))))</f>
        <v>-</v>
      </c>
      <c r="J91" s="77" t="str">
        <f>IF(J$4=SOLL!$B$4,TNBa!$H148,IF('3. Ausbildungsjahr'!J$4=SOLL!$C$4,KSMf!$H130,IF('3. Ausbildungsjahr'!J$4=SOLL!$D$4,(TNFs!$H$79+TNFs!$H$60)/2,IF('3. Ausbildungsjahr'!J$4=SOLL!$E$4,TNBi!$H148,IF('3. Ausbildungsjahr'!J$4=SOLL!$F$4,'TEBa 1&amp;2'!$H148,IF('3. Ausbildungsjahr'!J$4=SOLL!$G$4,'TEBa 3&amp;4'!$H148,IF('3. Ausbildungsjahr'!J$4=SOLL!$H$4,'KSM WA'!$H130,IF('3. Ausbildungsjahr'!J$4=SOLL!$I$4,KSMl!$H92,IF('3. Ausbildungsjahr'!J$4=SOLL!$J$4,#REF!,IF('3. Ausbildungsjahr'!J$4=SOLL!$K$4,'PPC-H'!$H145,IF('3. Ausbildungsjahr'!J$4=SOLL!$L$4,'PPC-K'!$H154,IF(J$4=SOLL!$N$4,"-",IF('3. Ausbildungsjahr'!J$4=SOLL!$M$4,Zielbogen!$H92,"")))))))))))))</f>
        <v>-</v>
      </c>
      <c r="K91" s="77" t="str">
        <f>IF(K$4=SOLL!$B$4,TNBa!$H148,IF('3. Ausbildungsjahr'!K$4=SOLL!$C$4,KSMf!$H130,IF('3. Ausbildungsjahr'!K$4=SOLL!$D$4,(TNFs!$H$79+TNFs!$H$60)/2,IF('3. Ausbildungsjahr'!K$4=SOLL!$E$4,TNBi!$H148,IF('3. Ausbildungsjahr'!K$4=SOLL!$F$4,'TEBa 1&amp;2'!$H148,IF('3. Ausbildungsjahr'!K$4=SOLL!$G$4,'TEBa 3&amp;4'!$H148,IF('3. Ausbildungsjahr'!K$4=SOLL!$H$4,'KSM WA'!$H130,IF('3. Ausbildungsjahr'!K$4=SOLL!$I$4,KSMl!$H92,IF('3. Ausbildungsjahr'!K$4=SOLL!$J$4,#REF!,IF('3. Ausbildungsjahr'!K$4=SOLL!$K$4,'PPC-H'!$H145,IF('3. Ausbildungsjahr'!K$4=SOLL!$L$4,'PPC-K'!$H154,IF(K$4=SOLL!$N$4,"-",IF('3. Ausbildungsjahr'!K$4=SOLL!$M$4,Zielbogen!$H92,"")))))))))))))</f>
        <v>-</v>
      </c>
      <c r="L91" s="12">
        <f>SUM('Hilfsblatt 3. AJ'!C91,'Hilfsblatt 3. AJ'!E91,'Hilfsblatt 3. AJ'!G91,'Hilfsblatt 3. AJ'!I91,'Hilfsblatt 3. AJ'!K91,'Hilfsblatt 3. AJ'!M91,'Hilfsblatt 3. AJ'!O91,'Hilfsblatt 3. AJ'!Q91,'Hilfsblatt 3. AJ'!S91,'Hilfsblatt 3. AJ'!U91)</f>
        <v>0</v>
      </c>
      <c r="M91" s="11" t="e">
        <f>('Hilfsblatt 3. AJ'!B91*'Hilfsblatt 3. AJ'!C91+'Hilfsblatt 3. AJ'!D91*'Hilfsblatt 3. AJ'!E91+'Hilfsblatt 3. AJ'!F91*'Hilfsblatt 3. AJ'!G91+'Hilfsblatt 3. AJ'!H91*'Hilfsblatt 3. AJ'!I91+'Hilfsblatt 3. AJ'!J91*'Hilfsblatt 3. AJ'!K91+'Hilfsblatt 3. AJ'!L91*'Hilfsblatt 3. AJ'!M91+'Hilfsblatt 3. AJ'!N91*'Hilfsblatt 3. AJ'!O91+'Hilfsblatt 3. AJ'!P91*'Hilfsblatt 3. AJ'!Q91+'Hilfsblatt 3. AJ'!R91*'Hilfsblatt 3. AJ'!S91+'Hilfsblatt 3. AJ'!T91*'Hilfsblatt 3. AJ'!U91)/L91</f>
        <v>#DIV/0!</v>
      </c>
    </row>
    <row r="92" spans="1:13" x14ac:dyDescent="0.25">
      <c r="A92" s="167" t="s">
        <v>19</v>
      </c>
      <c r="B92" s="77" t="str">
        <f>IF(B$4=SOLL!$B$4,TNBa!$H149,IF('3. Ausbildungsjahr'!B$4=SOLL!$C$4,KSMf!$H131,IF('3. Ausbildungsjahr'!B$4=SOLL!$D$4,TNFs!$H$41,IF('3. Ausbildungsjahr'!B$4=SOLL!$E$4,TNBi!$H149,IF('3. Ausbildungsjahr'!B$4=SOLL!$F$4,'TEBa 1&amp;2'!$H149,IF('3. Ausbildungsjahr'!B$4=SOLL!$G$4,'TEBa 3&amp;4'!$H149,IF('3. Ausbildungsjahr'!B$4=SOLL!$H$4,'KSM WA'!$H131,IF('3. Ausbildungsjahr'!B$4=SOLL!$I$4,KSMl!$H93,IF('3. Ausbildungsjahr'!B$4=SOLL!$J$4,#REF!,IF('3. Ausbildungsjahr'!B$4=SOLL!$K$4,'PPC-H'!$H146,IF('3. Ausbildungsjahr'!B$4=SOLL!$L$4,'PPC-K'!$H155,IF(B$4=SOLL!$N$4,"-",IF('3. Ausbildungsjahr'!B$4=SOLL!$M$4,Zielbogen!$H93,"")))))))))))))</f>
        <v>-</v>
      </c>
      <c r="C92" s="77" t="str">
        <f>IF(C$4=SOLL!$B$4,TNBa!$H149,IF('3. Ausbildungsjahr'!C$4=SOLL!$C$4,KSMf!$H131,IF('3. Ausbildungsjahr'!C$4=SOLL!$D$4,TNFs!$H$41,IF('3. Ausbildungsjahr'!C$4=SOLL!$E$4,TNBi!$H149,IF('3. Ausbildungsjahr'!C$4=SOLL!$F$4,'TEBa 1&amp;2'!$H149,IF('3. Ausbildungsjahr'!C$4=SOLL!$G$4,'TEBa 3&amp;4'!$H149,IF('3. Ausbildungsjahr'!C$4=SOLL!$H$4,'KSM WA'!$H131,IF('3. Ausbildungsjahr'!C$4=SOLL!$I$4,KSMl!$H93,IF('3. Ausbildungsjahr'!C$4=SOLL!$J$4,#REF!,IF('3. Ausbildungsjahr'!C$4=SOLL!$K$4,'PPC-H'!$H146,IF('3. Ausbildungsjahr'!C$4=SOLL!$L$4,'PPC-K'!$H155,IF(C$4=SOLL!$N$4,"-",IF('3. Ausbildungsjahr'!C$4=SOLL!$M$4,Zielbogen!$H93,"")))))))))))))</f>
        <v>-</v>
      </c>
      <c r="D92" s="77" t="str">
        <f>IF(D$4=SOLL!$B$4,TNBa!$H149,IF('3. Ausbildungsjahr'!D$4=SOLL!$C$4,KSMf!$H131,IF('3. Ausbildungsjahr'!D$4=SOLL!$D$4,TNFs!$H$41,IF('3. Ausbildungsjahr'!D$4=SOLL!$E$4,TNBi!$H149,IF('3. Ausbildungsjahr'!D$4=SOLL!$F$4,'TEBa 1&amp;2'!$H149,IF('3. Ausbildungsjahr'!D$4=SOLL!$G$4,'TEBa 3&amp;4'!$H149,IF('3. Ausbildungsjahr'!D$4=SOLL!$H$4,'KSM WA'!$H131,IF('3. Ausbildungsjahr'!D$4=SOLL!$I$4,KSMl!$H93,IF('3. Ausbildungsjahr'!D$4=SOLL!$J$4,#REF!,IF('3. Ausbildungsjahr'!D$4=SOLL!$K$4,'PPC-H'!$H146,IF('3. Ausbildungsjahr'!D$4=SOLL!$L$4,'PPC-K'!$H155,IF(D$4=SOLL!$N$4,"-",IF('3. Ausbildungsjahr'!D$4=SOLL!$M$4,Zielbogen!$H93,"")))))))))))))</f>
        <v>-</v>
      </c>
      <c r="E92" s="77" t="str">
        <f>IF(E$4=SOLL!$B$4,TNBa!$H149,IF('3. Ausbildungsjahr'!E$4=SOLL!$C$4,KSMf!$H131,IF('3. Ausbildungsjahr'!E$4=SOLL!$D$4,TNFs!$H$41,IF('3. Ausbildungsjahr'!E$4=SOLL!$E$4,TNBi!$H149,IF('3. Ausbildungsjahr'!E$4=SOLL!$F$4,'TEBa 1&amp;2'!$H149,IF('3. Ausbildungsjahr'!E$4=SOLL!$G$4,'TEBa 3&amp;4'!$H149,IF('3. Ausbildungsjahr'!E$4=SOLL!$H$4,'KSM WA'!$H131,IF('3. Ausbildungsjahr'!E$4=SOLL!$I$4,KSMl!$H93,IF('3. Ausbildungsjahr'!E$4=SOLL!$J$4,#REF!,IF('3. Ausbildungsjahr'!E$4=SOLL!$K$4,'PPC-H'!$H146,IF('3. Ausbildungsjahr'!E$4=SOLL!$L$4,'PPC-K'!$H155,IF(E$4=SOLL!$N$4,"-",IF('3. Ausbildungsjahr'!E$4=SOLL!$M$4,Zielbogen!$H93,"")))))))))))))</f>
        <v>-</v>
      </c>
      <c r="F92" s="77" t="str">
        <f>IF(F$4=SOLL!$B$4,TNBa!$H149,IF('3. Ausbildungsjahr'!F$4=SOLL!$C$4,KSMf!$H131,IF('3. Ausbildungsjahr'!F$4=SOLL!$D$4,TNFs!$H$41,IF('3. Ausbildungsjahr'!F$4=SOLL!$E$4,TNBi!$H149,IF('3. Ausbildungsjahr'!F$4=SOLL!$F$4,'TEBa 1&amp;2'!$H149,IF('3. Ausbildungsjahr'!F$4=SOLL!$G$4,'TEBa 3&amp;4'!$H149,IF('3. Ausbildungsjahr'!F$4=SOLL!$H$4,'KSM WA'!$H131,IF('3. Ausbildungsjahr'!F$4=SOLL!$I$4,KSMl!$H93,IF('3. Ausbildungsjahr'!F$4=SOLL!$J$4,#REF!,IF('3. Ausbildungsjahr'!F$4=SOLL!$K$4,'PPC-H'!$H146,IF('3. Ausbildungsjahr'!F$4=SOLL!$L$4,'PPC-K'!$H155,IF(F$4=SOLL!$N$4,"-",IF('3. Ausbildungsjahr'!F$4=SOLL!$M$4,Zielbogen!$H93,"")))))))))))))</f>
        <v>-</v>
      </c>
      <c r="G92" s="77" t="str">
        <f>IF(G$4=SOLL!$B$4,TNBa!$H149,IF('3. Ausbildungsjahr'!G$4=SOLL!$C$4,KSMf!$H131,IF('3. Ausbildungsjahr'!G$4=SOLL!$D$4,TNFs!$H$41,IF('3. Ausbildungsjahr'!G$4=SOLL!$E$4,TNBi!$H149,IF('3. Ausbildungsjahr'!G$4=SOLL!$F$4,'TEBa 1&amp;2'!$H149,IF('3. Ausbildungsjahr'!G$4=SOLL!$G$4,'TEBa 3&amp;4'!$H149,IF('3. Ausbildungsjahr'!G$4=SOLL!$H$4,'KSM WA'!$H131,IF('3. Ausbildungsjahr'!G$4=SOLL!$I$4,KSMl!$H93,IF('3. Ausbildungsjahr'!G$4=SOLL!$J$4,#REF!,IF('3. Ausbildungsjahr'!G$4=SOLL!$K$4,'PPC-H'!$H146,IF('3. Ausbildungsjahr'!G$4=SOLL!$L$4,'PPC-K'!$H155,IF(G$4=SOLL!$N$4,"-",IF('3. Ausbildungsjahr'!G$4=SOLL!$M$4,Zielbogen!$H93,"")))))))))))))</f>
        <v>-</v>
      </c>
      <c r="H92" s="77" t="str">
        <f>IF(H$4=SOLL!$B$4,TNBa!$H149,IF('3. Ausbildungsjahr'!H$4=SOLL!$C$4,KSMf!$H131,IF('3. Ausbildungsjahr'!H$4=SOLL!$D$4,TNFs!$H$41,IF('3. Ausbildungsjahr'!H$4=SOLL!$E$4,TNBi!$H149,IF('3. Ausbildungsjahr'!H$4=SOLL!$F$4,'TEBa 1&amp;2'!$H149,IF('3. Ausbildungsjahr'!H$4=SOLL!$G$4,'TEBa 3&amp;4'!$H149,IF('3. Ausbildungsjahr'!H$4=SOLL!$H$4,'KSM WA'!$H131,IF('3. Ausbildungsjahr'!H$4=SOLL!$I$4,KSMl!$H93,IF('3. Ausbildungsjahr'!H$4=SOLL!$J$4,#REF!,IF('3. Ausbildungsjahr'!H$4=SOLL!$K$4,'PPC-H'!$H146,IF('3. Ausbildungsjahr'!H$4=SOLL!$L$4,'PPC-K'!$H155,IF(H$4=SOLL!$N$4,"-",IF('3. Ausbildungsjahr'!H$4=SOLL!$M$4,Zielbogen!$H93,"")))))))))))))</f>
        <v>-</v>
      </c>
      <c r="I92" s="77" t="str">
        <f>IF(I$4=SOLL!$B$4,TNBa!$H149,IF('3. Ausbildungsjahr'!I$4=SOLL!$C$4,KSMf!$H131,IF('3. Ausbildungsjahr'!I$4=SOLL!$D$4,TNFs!$H$41,IF('3. Ausbildungsjahr'!I$4=SOLL!$E$4,TNBi!$H149,IF('3. Ausbildungsjahr'!I$4=SOLL!$F$4,'TEBa 1&amp;2'!$H149,IF('3. Ausbildungsjahr'!I$4=SOLL!$G$4,'TEBa 3&amp;4'!$H149,IF('3. Ausbildungsjahr'!I$4=SOLL!$H$4,'KSM WA'!$H131,IF('3. Ausbildungsjahr'!I$4=SOLL!$I$4,KSMl!$H93,IF('3. Ausbildungsjahr'!I$4=SOLL!$J$4,#REF!,IF('3. Ausbildungsjahr'!I$4=SOLL!$K$4,'PPC-H'!$H146,IF('3. Ausbildungsjahr'!I$4=SOLL!$L$4,'PPC-K'!$H155,IF(I$4=SOLL!$N$4,"-",IF('3. Ausbildungsjahr'!I$4=SOLL!$M$4,Zielbogen!$H93,"")))))))))))))</f>
        <v>-</v>
      </c>
      <c r="J92" s="77" t="str">
        <f>IF(J$4=SOLL!$B$4,TNBa!$H149,IF('3. Ausbildungsjahr'!J$4=SOLL!$C$4,KSMf!$H131,IF('3. Ausbildungsjahr'!J$4=SOLL!$D$4,TNFs!$H$41,IF('3. Ausbildungsjahr'!J$4=SOLL!$E$4,TNBi!$H149,IF('3. Ausbildungsjahr'!J$4=SOLL!$F$4,'TEBa 1&amp;2'!$H149,IF('3. Ausbildungsjahr'!J$4=SOLL!$G$4,'TEBa 3&amp;4'!$H149,IF('3. Ausbildungsjahr'!J$4=SOLL!$H$4,'KSM WA'!$H131,IF('3. Ausbildungsjahr'!J$4=SOLL!$I$4,KSMl!$H93,IF('3. Ausbildungsjahr'!J$4=SOLL!$J$4,#REF!,IF('3. Ausbildungsjahr'!J$4=SOLL!$K$4,'PPC-H'!$H146,IF('3. Ausbildungsjahr'!J$4=SOLL!$L$4,'PPC-K'!$H155,IF(J$4=SOLL!$N$4,"-",IF('3. Ausbildungsjahr'!J$4=SOLL!$M$4,Zielbogen!$H93,"")))))))))))))</f>
        <v>-</v>
      </c>
      <c r="K92" s="77" t="str">
        <f>IF(K$4=SOLL!$B$4,TNBa!$H149,IF('3. Ausbildungsjahr'!K$4=SOLL!$C$4,KSMf!$H131,IF('3. Ausbildungsjahr'!K$4=SOLL!$D$4,TNFs!$H$41,IF('3. Ausbildungsjahr'!K$4=SOLL!$E$4,TNBi!$H149,IF('3. Ausbildungsjahr'!K$4=SOLL!$F$4,'TEBa 1&amp;2'!$H149,IF('3. Ausbildungsjahr'!K$4=SOLL!$G$4,'TEBa 3&amp;4'!$H149,IF('3. Ausbildungsjahr'!K$4=SOLL!$H$4,'KSM WA'!$H131,IF('3. Ausbildungsjahr'!K$4=SOLL!$I$4,KSMl!$H93,IF('3. Ausbildungsjahr'!K$4=SOLL!$J$4,#REF!,IF('3. Ausbildungsjahr'!K$4=SOLL!$K$4,'PPC-H'!$H146,IF('3. Ausbildungsjahr'!K$4=SOLL!$L$4,'PPC-K'!$H155,IF(K$4=SOLL!$N$4,"-",IF('3. Ausbildungsjahr'!K$4=SOLL!$M$4,Zielbogen!$H93,"")))))))))))))</f>
        <v>-</v>
      </c>
      <c r="L92" s="12">
        <f>SUM('Hilfsblatt 3. AJ'!C92,'Hilfsblatt 3. AJ'!E92,'Hilfsblatt 3. AJ'!G92,'Hilfsblatt 3. AJ'!I92,'Hilfsblatt 3. AJ'!K92,'Hilfsblatt 3. AJ'!M92,'Hilfsblatt 3. AJ'!O92,'Hilfsblatt 3. AJ'!Q92,'Hilfsblatt 3. AJ'!S92,'Hilfsblatt 3. AJ'!U92)</f>
        <v>0</v>
      </c>
      <c r="M92" s="11" t="e">
        <f>('Hilfsblatt 3. AJ'!B92*'Hilfsblatt 3. AJ'!C92+'Hilfsblatt 3. AJ'!D92*'Hilfsblatt 3. AJ'!E92+'Hilfsblatt 3. AJ'!F92*'Hilfsblatt 3. AJ'!G92+'Hilfsblatt 3. AJ'!H92*'Hilfsblatt 3. AJ'!I92+'Hilfsblatt 3. AJ'!J92*'Hilfsblatt 3. AJ'!K92+'Hilfsblatt 3. AJ'!L92*'Hilfsblatt 3. AJ'!M92+'Hilfsblatt 3. AJ'!N92*'Hilfsblatt 3. AJ'!O92+'Hilfsblatt 3. AJ'!P92*'Hilfsblatt 3. AJ'!Q92+'Hilfsblatt 3. AJ'!R92*'Hilfsblatt 3. AJ'!S92+'Hilfsblatt 3. AJ'!T92*'Hilfsblatt 3. AJ'!U92)/L92</f>
        <v>#DIV/0!</v>
      </c>
    </row>
    <row r="93" spans="1:13" x14ac:dyDescent="0.25">
      <c r="A93" s="167" t="s">
        <v>95</v>
      </c>
      <c r="B93" s="77" t="str">
        <f>IF(B$4=SOLL!$B$4,TNBa!$H150,IF('3. Ausbildungsjahr'!B$4=SOLL!$C$4,KSMf!$H132,IF('3. Ausbildungsjahr'!B$4=SOLL!$D$4,TNFs!$H53,IF('3. Ausbildungsjahr'!B$4=SOLL!$E$4,TNBi!$H150,IF('3. Ausbildungsjahr'!B$4=SOLL!$F$4,'TEBa 1&amp;2'!$H150,IF('3. Ausbildungsjahr'!B$4=SOLL!$G$4,'TEBa 3&amp;4'!$H150,IF('3. Ausbildungsjahr'!B$4=SOLL!$H$4,'KSM WA'!$H132,IF('3. Ausbildungsjahr'!B$4=SOLL!$I$4,KSMl!$H94,IF('3. Ausbildungsjahr'!B$4=SOLL!$J$4,#REF!,IF('3. Ausbildungsjahr'!B$4=SOLL!$K$4,'PPC-H'!$H147,IF('3. Ausbildungsjahr'!B$4=SOLL!$L$4,'PPC-K'!$H156,IF(B$4=SOLL!$N$4,"-",IF('3. Ausbildungsjahr'!B$4=SOLL!$M$4,Zielbogen!$H94,"")))))))))))))</f>
        <v>-</v>
      </c>
      <c r="C93" s="77" t="str">
        <f>IF(C$4=SOLL!$B$4,TNBa!$H150,IF('3. Ausbildungsjahr'!C$4=SOLL!$C$4,KSMf!$H132,IF('3. Ausbildungsjahr'!C$4=SOLL!$D$4,TNFs!$H53,IF('3. Ausbildungsjahr'!C$4=SOLL!$E$4,TNBi!$H150,IF('3. Ausbildungsjahr'!C$4=SOLL!$F$4,'TEBa 1&amp;2'!$H150,IF('3. Ausbildungsjahr'!C$4=SOLL!$G$4,'TEBa 3&amp;4'!$H150,IF('3. Ausbildungsjahr'!C$4=SOLL!$H$4,'KSM WA'!$H132,IF('3. Ausbildungsjahr'!C$4=SOLL!$I$4,KSMl!$H94,IF('3. Ausbildungsjahr'!C$4=SOLL!$J$4,#REF!,IF('3. Ausbildungsjahr'!C$4=SOLL!$K$4,'PPC-H'!$H147,IF('3. Ausbildungsjahr'!C$4=SOLL!$L$4,'PPC-K'!$H156,IF(C$4=SOLL!$N$4,"-",IF('3. Ausbildungsjahr'!C$4=SOLL!$M$4,Zielbogen!$H94,"")))))))))))))</f>
        <v>-</v>
      </c>
      <c r="D93" s="77" t="str">
        <f>IF(D$4=SOLL!$B$4,TNBa!$H150,IF('3. Ausbildungsjahr'!D$4=SOLL!$C$4,KSMf!$H132,IF('3. Ausbildungsjahr'!D$4=SOLL!$D$4,TNFs!$H53,IF('3. Ausbildungsjahr'!D$4=SOLL!$E$4,TNBi!$H150,IF('3. Ausbildungsjahr'!D$4=SOLL!$F$4,'TEBa 1&amp;2'!$H150,IF('3. Ausbildungsjahr'!D$4=SOLL!$G$4,'TEBa 3&amp;4'!$H150,IF('3. Ausbildungsjahr'!D$4=SOLL!$H$4,'KSM WA'!$H132,IF('3. Ausbildungsjahr'!D$4=SOLL!$I$4,KSMl!$H94,IF('3. Ausbildungsjahr'!D$4=SOLL!$J$4,#REF!,IF('3. Ausbildungsjahr'!D$4=SOLL!$K$4,'PPC-H'!$H147,IF('3. Ausbildungsjahr'!D$4=SOLL!$L$4,'PPC-K'!$H156,IF(D$4=SOLL!$N$4,"-",IF('3. Ausbildungsjahr'!D$4=SOLL!$M$4,Zielbogen!$H94,"")))))))))))))</f>
        <v>-</v>
      </c>
      <c r="E93" s="77" t="str">
        <f>IF(E$4=SOLL!$B$4,TNBa!$H150,IF('3. Ausbildungsjahr'!E$4=SOLL!$C$4,KSMf!$H132,IF('3. Ausbildungsjahr'!E$4=SOLL!$D$4,TNFs!$H53,IF('3. Ausbildungsjahr'!E$4=SOLL!$E$4,TNBi!$H150,IF('3. Ausbildungsjahr'!E$4=SOLL!$F$4,'TEBa 1&amp;2'!$H150,IF('3. Ausbildungsjahr'!E$4=SOLL!$G$4,'TEBa 3&amp;4'!$H150,IF('3. Ausbildungsjahr'!E$4=SOLL!$H$4,'KSM WA'!$H132,IF('3. Ausbildungsjahr'!E$4=SOLL!$I$4,KSMl!$H94,IF('3. Ausbildungsjahr'!E$4=SOLL!$J$4,#REF!,IF('3. Ausbildungsjahr'!E$4=SOLL!$K$4,'PPC-H'!$H147,IF('3. Ausbildungsjahr'!E$4=SOLL!$L$4,'PPC-K'!$H156,IF(E$4=SOLL!$N$4,"-",IF('3. Ausbildungsjahr'!E$4=SOLL!$M$4,Zielbogen!$H94,"")))))))))))))</f>
        <v>-</v>
      </c>
      <c r="F93" s="77" t="str">
        <f>IF(F$4=SOLL!$B$4,TNBa!$H150,IF('3. Ausbildungsjahr'!F$4=SOLL!$C$4,KSMf!$H132,IF('3. Ausbildungsjahr'!F$4=SOLL!$D$4,TNFs!$H53,IF('3. Ausbildungsjahr'!F$4=SOLL!$E$4,TNBi!$H150,IF('3. Ausbildungsjahr'!F$4=SOLL!$F$4,'TEBa 1&amp;2'!$H150,IF('3. Ausbildungsjahr'!F$4=SOLL!$G$4,'TEBa 3&amp;4'!$H150,IF('3. Ausbildungsjahr'!F$4=SOLL!$H$4,'KSM WA'!$H132,IF('3. Ausbildungsjahr'!F$4=SOLL!$I$4,KSMl!$H94,IF('3. Ausbildungsjahr'!F$4=SOLL!$J$4,#REF!,IF('3. Ausbildungsjahr'!F$4=SOLL!$K$4,'PPC-H'!$H147,IF('3. Ausbildungsjahr'!F$4=SOLL!$L$4,'PPC-K'!$H156,IF(F$4=SOLL!$N$4,"-",IF('3. Ausbildungsjahr'!F$4=SOLL!$M$4,Zielbogen!$H94,"")))))))))))))</f>
        <v>-</v>
      </c>
      <c r="G93" s="77" t="str">
        <f>IF(G$4=SOLL!$B$4,TNBa!$H150,IF('3. Ausbildungsjahr'!G$4=SOLL!$C$4,KSMf!$H132,IF('3. Ausbildungsjahr'!G$4=SOLL!$D$4,TNFs!$H53,IF('3. Ausbildungsjahr'!G$4=SOLL!$E$4,TNBi!$H150,IF('3. Ausbildungsjahr'!G$4=SOLL!$F$4,'TEBa 1&amp;2'!$H150,IF('3. Ausbildungsjahr'!G$4=SOLL!$G$4,'TEBa 3&amp;4'!$H150,IF('3. Ausbildungsjahr'!G$4=SOLL!$H$4,'KSM WA'!$H132,IF('3. Ausbildungsjahr'!G$4=SOLL!$I$4,KSMl!$H94,IF('3. Ausbildungsjahr'!G$4=SOLL!$J$4,#REF!,IF('3. Ausbildungsjahr'!G$4=SOLL!$K$4,'PPC-H'!$H147,IF('3. Ausbildungsjahr'!G$4=SOLL!$L$4,'PPC-K'!$H156,IF(G$4=SOLL!$N$4,"-",IF('3. Ausbildungsjahr'!G$4=SOLL!$M$4,Zielbogen!$H94,"")))))))))))))</f>
        <v>-</v>
      </c>
      <c r="H93" s="77" t="str">
        <f>IF(H$4=SOLL!$B$4,TNBa!$H150,IF('3. Ausbildungsjahr'!H$4=SOLL!$C$4,KSMf!$H132,IF('3. Ausbildungsjahr'!H$4=SOLL!$D$4,TNFs!$H53,IF('3. Ausbildungsjahr'!H$4=SOLL!$E$4,TNBi!$H150,IF('3. Ausbildungsjahr'!H$4=SOLL!$F$4,'TEBa 1&amp;2'!$H150,IF('3. Ausbildungsjahr'!H$4=SOLL!$G$4,'TEBa 3&amp;4'!$H150,IF('3. Ausbildungsjahr'!H$4=SOLL!$H$4,'KSM WA'!$H132,IF('3. Ausbildungsjahr'!H$4=SOLL!$I$4,KSMl!$H94,IF('3. Ausbildungsjahr'!H$4=SOLL!$J$4,#REF!,IF('3. Ausbildungsjahr'!H$4=SOLL!$K$4,'PPC-H'!$H147,IF('3. Ausbildungsjahr'!H$4=SOLL!$L$4,'PPC-K'!$H156,IF(H$4=SOLL!$N$4,"-",IF('3. Ausbildungsjahr'!H$4=SOLL!$M$4,Zielbogen!$H94,"")))))))))))))</f>
        <v>-</v>
      </c>
      <c r="I93" s="77" t="str">
        <f>IF(I$4=SOLL!$B$4,TNBa!$H150,IF('3. Ausbildungsjahr'!I$4=SOLL!$C$4,KSMf!$H132,IF('3. Ausbildungsjahr'!I$4=SOLL!$D$4,TNFs!$H53,IF('3. Ausbildungsjahr'!I$4=SOLL!$E$4,TNBi!$H150,IF('3. Ausbildungsjahr'!I$4=SOLL!$F$4,'TEBa 1&amp;2'!$H150,IF('3. Ausbildungsjahr'!I$4=SOLL!$G$4,'TEBa 3&amp;4'!$H150,IF('3. Ausbildungsjahr'!I$4=SOLL!$H$4,'KSM WA'!$H132,IF('3. Ausbildungsjahr'!I$4=SOLL!$I$4,KSMl!$H94,IF('3. Ausbildungsjahr'!I$4=SOLL!$J$4,#REF!,IF('3. Ausbildungsjahr'!I$4=SOLL!$K$4,'PPC-H'!$H147,IF('3. Ausbildungsjahr'!I$4=SOLL!$L$4,'PPC-K'!$H156,IF(I$4=SOLL!$N$4,"-",IF('3. Ausbildungsjahr'!I$4=SOLL!$M$4,Zielbogen!$H94,"")))))))))))))</f>
        <v>-</v>
      </c>
      <c r="J93" s="77" t="str">
        <f>IF(J$4=SOLL!$B$4,TNBa!$H150,IF('3. Ausbildungsjahr'!J$4=SOLL!$C$4,KSMf!$H132,IF('3. Ausbildungsjahr'!J$4=SOLL!$D$4,TNFs!$H53,IF('3. Ausbildungsjahr'!J$4=SOLL!$E$4,TNBi!$H150,IF('3. Ausbildungsjahr'!J$4=SOLL!$F$4,'TEBa 1&amp;2'!$H150,IF('3. Ausbildungsjahr'!J$4=SOLL!$G$4,'TEBa 3&amp;4'!$H150,IF('3. Ausbildungsjahr'!J$4=SOLL!$H$4,'KSM WA'!$H132,IF('3. Ausbildungsjahr'!J$4=SOLL!$I$4,KSMl!$H94,IF('3. Ausbildungsjahr'!J$4=SOLL!$J$4,#REF!,IF('3. Ausbildungsjahr'!J$4=SOLL!$K$4,'PPC-H'!$H147,IF('3. Ausbildungsjahr'!J$4=SOLL!$L$4,'PPC-K'!$H156,IF(J$4=SOLL!$N$4,"-",IF('3. Ausbildungsjahr'!J$4=SOLL!$M$4,Zielbogen!$H94,"")))))))))))))</f>
        <v>-</v>
      </c>
      <c r="K93" s="77" t="str">
        <f>IF(K$4=SOLL!$B$4,TNBa!$H150,IF('3. Ausbildungsjahr'!K$4=SOLL!$C$4,KSMf!$H132,IF('3. Ausbildungsjahr'!K$4=SOLL!$D$4,TNFs!$H53,IF('3. Ausbildungsjahr'!K$4=SOLL!$E$4,TNBi!$H150,IF('3. Ausbildungsjahr'!K$4=SOLL!$F$4,'TEBa 1&amp;2'!$H150,IF('3. Ausbildungsjahr'!K$4=SOLL!$G$4,'TEBa 3&amp;4'!$H150,IF('3. Ausbildungsjahr'!K$4=SOLL!$H$4,'KSM WA'!$H132,IF('3. Ausbildungsjahr'!K$4=SOLL!$I$4,KSMl!$H94,IF('3. Ausbildungsjahr'!K$4=SOLL!$J$4,#REF!,IF('3. Ausbildungsjahr'!K$4=SOLL!$K$4,'PPC-H'!$H147,IF('3. Ausbildungsjahr'!K$4=SOLL!$L$4,'PPC-K'!$H156,IF(K$4=SOLL!$N$4,"-",IF('3. Ausbildungsjahr'!K$4=SOLL!$M$4,Zielbogen!$H94,"")))))))))))))</f>
        <v>-</v>
      </c>
      <c r="L93" s="12">
        <f>SUM('Hilfsblatt 3. AJ'!C93,'Hilfsblatt 3. AJ'!E93,'Hilfsblatt 3. AJ'!G93,'Hilfsblatt 3. AJ'!I93,'Hilfsblatt 3. AJ'!K93,'Hilfsblatt 3. AJ'!M93,'Hilfsblatt 3. AJ'!O93,'Hilfsblatt 3. AJ'!Q93,'Hilfsblatt 3. AJ'!S93,'Hilfsblatt 3. AJ'!U93)</f>
        <v>0</v>
      </c>
      <c r="M93" s="11" t="e">
        <f>('Hilfsblatt 3. AJ'!B93*'Hilfsblatt 3. AJ'!C93+'Hilfsblatt 3. AJ'!D93*'Hilfsblatt 3. AJ'!E93+'Hilfsblatt 3. AJ'!F93*'Hilfsblatt 3. AJ'!G93+'Hilfsblatt 3. AJ'!H93*'Hilfsblatt 3. AJ'!I93+'Hilfsblatt 3. AJ'!J93*'Hilfsblatt 3. AJ'!K93+'Hilfsblatt 3. AJ'!L93*'Hilfsblatt 3. AJ'!M93+'Hilfsblatt 3. AJ'!N93*'Hilfsblatt 3. AJ'!O93+'Hilfsblatt 3. AJ'!P93*'Hilfsblatt 3. AJ'!Q93+'Hilfsblatt 3. AJ'!R93*'Hilfsblatt 3. AJ'!S93+'Hilfsblatt 3. AJ'!T93*'Hilfsblatt 3. AJ'!U93)/L93</f>
        <v>#DIV/0!</v>
      </c>
    </row>
    <row r="94" spans="1:13" x14ac:dyDescent="0.25">
      <c r="A94" s="167" t="s">
        <v>20</v>
      </c>
      <c r="B94" s="77" t="str">
        <f>IF(B$4=SOLL!$B$4,TNBa!$H151,IF('3. Ausbildungsjahr'!B$4=SOLL!$C$4,KSMf!$H133,IF('3. Ausbildungsjahr'!B$4=SOLL!$D$4,TNFs!$H78,IF('3. Ausbildungsjahr'!B$4=SOLL!$E$4,TNBi!$H151,IF('3. Ausbildungsjahr'!B$4=SOLL!$F$4,'TEBa 1&amp;2'!$H151,IF('3. Ausbildungsjahr'!B$4=SOLL!$G$4,'TEBa 3&amp;4'!$H151,IF('3. Ausbildungsjahr'!B$4=SOLL!$H$4,'KSM WA'!$H133,IF('3. Ausbildungsjahr'!B$4=SOLL!$I$4,KSMl!$H95,IF('3. Ausbildungsjahr'!B$4=SOLL!$J$4,#REF!,IF('3. Ausbildungsjahr'!B$4=SOLL!$K$4,'PPC-H'!$H148,IF('3. Ausbildungsjahr'!B$4=SOLL!$L$4,'PPC-K'!$H157,IF(B$4=SOLL!$N$4,"-",IF('3. Ausbildungsjahr'!B$4=SOLL!$M$4,Zielbogen!$H95,"")))))))))))))</f>
        <v>-</v>
      </c>
      <c r="C94" s="77" t="str">
        <f>IF(C$4=SOLL!$B$4,TNBa!$H151,IF('3. Ausbildungsjahr'!C$4=SOLL!$C$4,KSMf!$H133,IF('3. Ausbildungsjahr'!C$4=SOLL!$D$4,TNFs!$H78,IF('3. Ausbildungsjahr'!C$4=SOLL!$E$4,TNBi!$H151,IF('3. Ausbildungsjahr'!C$4=SOLL!$F$4,'TEBa 1&amp;2'!$H151,IF('3. Ausbildungsjahr'!C$4=SOLL!$G$4,'TEBa 3&amp;4'!$H151,IF('3. Ausbildungsjahr'!C$4=SOLL!$H$4,'KSM WA'!$H133,IF('3. Ausbildungsjahr'!C$4=SOLL!$I$4,KSMl!$H95,IF('3. Ausbildungsjahr'!C$4=SOLL!$J$4,#REF!,IF('3. Ausbildungsjahr'!C$4=SOLL!$K$4,'PPC-H'!$H148,IF('3. Ausbildungsjahr'!C$4=SOLL!$L$4,'PPC-K'!$H157,IF(C$4=SOLL!$N$4,"-",IF('3. Ausbildungsjahr'!C$4=SOLL!$M$4,Zielbogen!$H95,"")))))))))))))</f>
        <v>-</v>
      </c>
      <c r="D94" s="77" t="str">
        <f>IF(D$4=SOLL!$B$4,TNBa!$H151,IF('3. Ausbildungsjahr'!D$4=SOLL!$C$4,KSMf!$H133,IF('3. Ausbildungsjahr'!D$4=SOLL!$D$4,TNFs!$H78,IF('3. Ausbildungsjahr'!D$4=SOLL!$E$4,TNBi!$H151,IF('3. Ausbildungsjahr'!D$4=SOLL!$F$4,'TEBa 1&amp;2'!$H151,IF('3. Ausbildungsjahr'!D$4=SOLL!$G$4,'TEBa 3&amp;4'!$H151,IF('3. Ausbildungsjahr'!D$4=SOLL!$H$4,'KSM WA'!$H133,IF('3. Ausbildungsjahr'!D$4=SOLL!$I$4,KSMl!$H95,IF('3. Ausbildungsjahr'!D$4=SOLL!$J$4,#REF!,IF('3. Ausbildungsjahr'!D$4=SOLL!$K$4,'PPC-H'!$H148,IF('3. Ausbildungsjahr'!D$4=SOLL!$L$4,'PPC-K'!$H157,IF(D$4=SOLL!$N$4,"-",IF('3. Ausbildungsjahr'!D$4=SOLL!$M$4,Zielbogen!$H95,"")))))))))))))</f>
        <v>-</v>
      </c>
      <c r="E94" s="77" t="str">
        <f>IF(E$4=SOLL!$B$4,TNBa!$H151,IF('3. Ausbildungsjahr'!E$4=SOLL!$C$4,KSMf!$H133,IF('3. Ausbildungsjahr'!E$4=SOLL!$D$4,TNFs!$H78,IF('3. Ausbildungsjahr'!E$4=SOLL!$E$4,TNBi!$H151,IF('3. Ausbildungsjahr'!E$4=SOLL!$F$4,'TEBa 1&amp;2'!$H151,IF('3. Ausbildungsjahr'!E$4=SOLL!$G$4,'TEBa 3&amp;4'!$H151,IF('3. Ausbildungsjahr'!E$4=SOLL!$H$4,'KSM WA'!$H133,IF('3. Ausbildungsjahr'!E$4=SOLL!$I$4,KSMl!$H95,IF('3. Ausbildungsjahr'!E$4=SOLL!$J$4,#REF!,IF('3. Ausbildungsjahr'!E$4=SOLL!$K$4,'PPC-H'!$H148,IF('3. Ausbildungsjahr'!E$4=SOLL!$L$4,'PPC-K'!$H157,IF(E$4=SOLL!$N$4,"-",IF('3. Ausbildungsjahr'!E$4=SOLL!$M$4,Zielbogen!$H95,"")))))))))))))</f>
        <v>-</v>
      </c>
      <c r="F94" s="77" t="str">
        <f>IF(F$4=SOLL!$B$4,TNBa!$H151,IF('3. Ausbildungsjahr'!F$4=SOLL!$C$4,KSMf!$H133,IF('3. Ausbildungsjahr'!F$4=SOLL!$D$4,TNFs!$H78,IF('3. Ausbildungsjahr'!F$4=SOLL!$E$4,TNBi!$H151,IF('3. Ausbildungsjahr'!F$4=SOLL!$F$4,'TEBa 1&amp;2'!$H151,IF('3. Ausbildungsjahr'!F$4=SOLL!$G$4,'TEBa 3&amp;4'!$H151,IF('3. Ausbildungsjahr'!F$4=SOLL!$H$4,'KSM WA'!$H133,IF('3. Ausbildungsjahr'!F$4=SOLL!$I$4,KSMl!$H95,IF('3. Ausbildungsjahr'!F$4=SOLL!$J$4,#REF!,IF('3. Ausbildungsjahr'!F$4=SOLL!$K$4,'PPC-H'!$H148,IF('3. Ausbildungsjahr'!F$4=SOLL!$L$4,'PPC-K'!$H157,IF(F$4=SOLL!$N$4,"-",IF('3. Ausbildungsjahr'!F$4=SOLL!$M$4,Zielbogen!$H95,"")))))))))))))</f>
        <v>-</v>
      </c>
      <c r="G94" s="77" t="str">
        <f>IF(G$4=SOLL!$B$4,TNBa!$H151,IF('3. Ausbildungsjahr'!G$4=SOLL!$C$4,KSMf!$H133,IF('3. Ausbildungsjahr'!G$4=SOLL!$D$4,TNFs!$H78,IF('3. Ausbildungsjahr'!G$4=SOLL!$E$4,TNBi!$H151,IF('3. Ausbildungsjahr'!G$4=SOLL!$F$4,'TEBa 1&amp;2'!$H151,IF('3. Ausbildungsjahr'!G$4=SOLL!$G$4,'TEBa 3&amp;4'!$H151,IF('3. Ausbildungsjahr'!G$4=SOLL!$H$4,'KSM WA'!$H133,IF('3. Ausbildungsjahr'!G$4=SOLL!$I$4,KSMl!$H95,IF('3. Ausbildungsjahr'!G$4=SOLL!$J$4,#REF!,IF('3. Ausbildungsjahr'!G$4=SOLL!$K$4,'PPC-H'!$H148,IF('3. Ausbildungsjahr'!G$4=SOLL!$L$4,'PPC-K'!$H157,IF(G$4=SOLL!$N$4,"-",IF('3. Ausbildungsjahr'!G$4=SOLL!$M$4,Zielbogen!$H95,"")))))))))))))</f>
        <v>-</v>
      </c>
      <c r="H94" s="77" t="str">
        <f>IF(H$4=SOLL!$B$4,TNBa!$H151,IF('3. Ausbildungsjahr'!H$4=SOLL!$C$4,KSMf!$H133,IF('3. Ausbildungsjahr'!H$4=SOLL!$D$4,TNFs!$H78,IF('3. Ausbildungsjahr'!H$4=SOLL!$E$4,TNBi!$H151,IF('3. Ausbildungsjahr'!H$4=SOLL!$F$4,'TEBa 1&amp;2'!$H151,IF('3. Ausbildungsjahr'!H$4=SOLL!$G$4,'TEBa 3&amp;4'!$H151,IF('3. Ausbildungsjahr'!H$4=SOLL!$H$4,'KSM WA'!$H133,IF('3. Ausbildungsjahr'!H$4=SOLL!$I$4,KSMl!$H95,IF('3. Ausbildungsjahr'!H$4=SOLL!$J$4,#REF!,IF('3. Ausbildungsjahr'!H$4=SOLL!$K$4,'PPC-H'!$H148,IF('3. Ausbildungsjahr'!H$4=SOLL!$L$4,'PPC-K'!$H157,IF(H$4=SOLL!$N$4,"-",IF('3. Ausbildungsjahr'!H$4=SOLL!$M$4,Zielbogen!$H95,"")))))))))))))</f>
        <v>-</v>
      </c>
      <c r="I94" s="77" t="str">
        <f>IF(I$4=SOLL!$B$4,TNBa!$H151,IF('3. Ausbildungsjahr'!I$4=SOLL!$C$4,KSMf!$H133,IF('3. Ausbildungsjahr'!I$4=SOLL!$D$4,TNFs!$H78,IF('3. Ausbildungsjahr'!I$4=SOLL!$E$4,TNBi!$H151,IF('3. Ausbildungsjahr'!I$4=SOLL!$F$4,'TEBa 1&amp;2'!$H151,IF('3. Ausbildungsjahr'!I$4=SOLL!$G$4,'TEBa 3&amp;4'!$H151,IF('3. Ausbildungsjahr'!I$4=SOLL!$H$4,'KSM WA'!$H133,IF('3. Ausbildungsjahr'!I$4=SOLL!$I$4,KSMl!$H95,IF('3. Ausbildungsjahr'!I$4=SOLL!$J$4,#REF!,IF('3. Ausbildungsjahr'!I$4=SOLL!$K$4,'PPC-H'!$H148,IF('3. Ausbildungsjahr'!I$4=SOLL!$L$4,'PPC-K'!$H157,IF(I$4=SOLL!$N$4,"-",IF('3. Ausbildungsjahr'!I$4=SOLL!$M$4,Zielbogen!$H95,"")))))))))))))</f>
        <v>-</v>
      </c>
      <c r="J94" s="77" t="str">
        <f>IF(J$4=SOLL!$B$4,TNBa!$H151,IF('3. Ausbildungsjahr'!J$4=SOLL!$C$4,KSMf!$H133,IF('3. Ausbildungsjahr'!J$4=SOLL!$D$4,TNFs!$H78,IF('3. Ausbildungsjahr'!J$4=SOLL!$E$4,TNBi!$H151,IF('3. Ausbildungsjahr'!J$4=SOLL!$F$4,'TEBa 1&amp;2'!$H151,IF('3. Ausbildungsjahr'!J$4=SOLL!$G$4,'TEBa 3&amp;4'!$H151,IF('3. Ausbildungsjahr'!J$4=SOLL!$H$4,'KSM WA'!$H133,IF('3. Ausbildungsjahr'!J$4=SOLL!$I$4,KSMl!$H95,IF('3. Ausbildungsjahr'!J$4=SOLL!$J$4,#REF!,IF('3. Ausbildungsjahr'!J$4=SOLL!$K$4,'PPC-H'!$H148,IF('3. Ausbildungsjahr'!J$4=SOLL!$L$4,'PPC-K'!$H157,IF(J$4=SOLL!$N$4,"-",IF('3. Ausbildungsjahr'!J$4=SOLL!$M$4,Zielbogen!$H95,"")))))))))))))</f>
        <v>-</v>
      </c>
      <c r="K94" s="77" t="str">
        <f>IF(K$4=SOLL!$B$4,TNBa!$H151,IF('3. Ausbildungsjahr'!K$4=SOLL!$C$4,KSMf!$H133,IF('3. Ausbildungsjahr'!K$4=SOLL!$D$4,TNFs!$H78,IF('3. Ausbildungsjahr'!K$4=SOLL!$E$4,TNBi!$H151,IF('3. Ausbildungsjahr'!K$4=SOLL!$F$4,'TEBa 1&amp;2'!$H151,IF('3. Ausbildungsjahr'!K$4=SOLL!$G$4,'TEBa 3&amp;4'!$H151,IF('3. Ausbildungsjahr'!K$4=SOLL!$H$4,'KSM WA'!$H133,IF('3. Ausbildungsjahr'!K$4=SOLL!$I$4,KSMl!$H95,IF('3. Ausbildungsjahr'!K$4=SOLL!$J$4,#REF!,IF('3. Ausbildungsjahr'!K$4=SOLL!$K$4,'PPC-H'!$H148,IF('3. Ausbildungsjahr'!K$4=SOLL!$L$4,'PPC-K'!$H157,IF(K$4=SOLL!$N$4,"-",IF('3. Ausbildungsjahr'!K$4=SOLL!$M$4,Zielbogen!$H95,"")))))))))))))</f>
        <v>-</v>
      </c>
      <c r="L94" s="12">
        <f>SUM('Hilfsblatt 3. AJ'!C94,'Hilfsblatt 3. AJ'!E94,'Hilfsblatt 3. AJ'!G94,'Hilfsblatt 3. AJ'!I94,'Hilfsblatt 3. AJ'!K94,'Hilfsblatt 3. AJ'!M94,'Hilfsblatt 3. AJ'!O94,'Hilfsblatt 3. AJ'!Q94,'Hilfsblatt 3. AJ'!S94,'Hilfsblatt 3. AJ'!U94)</f>
        <v>0</v>
      </c>
      <c r="M94" s="11" t="e">
        <f>('Hilfsblatt 3. AJ'!B94*'Hilfsblatt 3. AJ'!C94+'Hilfsblatt 3. AJ'!D94*'Hilfsblatt 3. AJ'!E94+'Hilfsblatt 3. AJ'!F94*'Hilfsblatt 3. AJ'!G94+'Hilfsblatt 3. AJ'!H94*'Hilfsblatt 3. AJ'!I94+'Hilfsblatt 3. AJ'!J94*'Hilfsblatt 3. AJ'!K94+'Hilfsblatt 3. AJ'!L94*'Hilfsblatt 3. AJ'!M94+'Hilfsblatt 3. AJ'!N94*'Hilfsblatt 3. AJ'!O94+'Hilfsblatt 3. AJ'!P94*'Hilfsblatt 3. AJ'!Q94+'Hilfsblatt 3. AJ'!R94*'Hilfsblatt 3. AJ'!S94+'Hilfsblatt 3. AJ'!T94*'Hilfsblatt 3. AJ'!U94)/L94</f>
        <v>#DIV/0!</v>
      </c>
    </row>
    <row r="95" spans="1:13" x14ac:dyDescent="0.25">
      <c r="A95" s="167" t="s">
        <v>21</v>
      </c>
      <c r="B95" s="77" t="str">
        <f>IF(B$4=SOLL!$B$4,TNBa!$H152,IF('3. Ausbildungsjahr'!B$4=SOLL!$C$4,KSMf!$H134,IF('3. Ausbildungsjahr'!B$4=SOLL!$D$4,TNFs!$H80,IF('3. Ausbildungsjahr'!B$4=SOLL!$E$4,TNBi!$H152,IF('3. Ausbildungsjahr'!B$4=SOLL!$F$4,'TEBa 1&amp;2'!$H152,IF('3. Ausbildungsjahr'!B$4=SOLL!$G$4,'TEBa 3&amp;4'!$H152,IF('3. Ausbildungsjahr'!B$4=SOLL!$H$4,'KSM WA'!$H134,IF('3. Ausbildungsjahr'!B$4=SOLL!$I$4,KSMl!$H96,IF('3. Ausbildungsjahr'!B$4=SOLL!$J$4,#REF!,IF('3. Ausbildungsjahr'!B$4=SOLL!$K$4,'PPC-H'!$H149,IF('3. Ausbildungsjahr'!B$4=SOLL!$L$4,'PPC-K'!$H158,IF(B$4=SOLL!$N$4,"-",IF('3. Ausbildungsjahr'!B$4=SOLL!$M$4,Zielbogen!$H96,"")))))))))))))</f>
        <v>-</v>
      </c>
      <c r="C95" s="77" t="str">
        <f>IF(C$4=SOLL!$B$4,TNBa!$H152,IF('3. Ausbildungsjahr'!C$4=SOLL!$C$4,KSMf!$H134,IF('3. Ausbildungsjahr'!C$4=SOLL!$D$4,TNFs!$H80,IF('3. Ausbildungsjahr'!C$4=SOLL!$E$4,TNBi!$H152,IF('3. Ausbildungsjahr'!C$4=SOLL!$F$4,'TEBa 1&amp;2'!$H152,IF('3. Ausbildungsjahr'!C$4=SOLL!$G$4,'TEBa 3&amp;4'!$H152,IF('3. Ausbildungsjahr'!C$4=SOLL!$H$4,'KSM WA'!$H134,IF('3. Ausbildungsjahr'!C$4=SOLL!$I$4,KSMl!$H96,IF('3. Ausbildungsjahr'!C$4=SOLL!$J$4,#REF!,IF('3. Ausbildungsjahr'!C$4=SOLL!$K$4,'PPC-H'!$H149,IF('3. Ausbildungsjahr'!C$4=SOLL!$L$4,'PPC-K'!$H158,IF(C$4=SOLL!$N$4,"-",IF('3. Ausbildungsjahr'!C$4=SOLL!$M$4,Zielbogen!$H96,"")))))))))))))</f>
        <v>-</v>
      </c>
      <c r="D95" s="77" t="str">
        <f>IF(D$4=SOLL!$B$4,TNBa!$H152,IF('3. Ausbildungsjahr'!D$4=SOLL!$C$4,KSMf!$H134,IF('3. Ausbildungsjahr'!D$4=SOLL!$D$4,TNFs!$H80,IF('3. Ausbildungsjahr'!D$4=SOLL!$E$4,TNBi!$H152,IF('3. Ausbildungsjahr'!D$4=SOLL!$F$4,'TEBa 1&amp;2'!$H152,IF('3. Ausbildungsjahr'!D$4=SOLL!$G$4,'TEBa 3&amp;4'!$H152,IF('3. Ausbildungsjahr'!D$4=SOLL!$H$4,'KSM WA'!$H134,IF('3. Ausbildungsjahr'!D$4=SOLL!$I$4,KSMl!$H96,IF('3. Ausbildungsjahr'!D$4=SOLL!$J$4,#REF!,IF('3. Ausbildungsjahr'!D$4=SOLL!$K$4,'PPC-H'!$H149,IF('3. Ausbildungsjahr'!D$4=SOLL!$L$4,'PPC-K'!$H158,IF(D$4=SOLL!$N$4,"-",IF('3. Ausbildungsjahr'!D$4=SOLL!$M$4,Zielbogen!$H96,"")))))))))))))</f>
        <v>-</v>
      </c>
      <c r="E95" s="77" t="str">
        <f>IF(E$4=SOLL!$B$4,TNBa!$H152,IF('3. Ausbildungsjahr'!E$4=SOLL!$C$4,KSMf!$H134,IF('3. Ausbildungsjahr'!E$4=SOLL!$D$4,TNFs!$H80,IF('3. Ausbildungsjahr'!E$4=SOLL!$E$4,TNBi!$H152,IF('3. Ausbildungsjahr'!E$4=SOLL!$F$4,'TEBa 1&amp;2'!$H152,IF('3. Ausbildungsjahr'!E$4=SOLL!$G$4,'TEBa 3&amp;4'!$H152,IF('3. Ausbildungsjahr'!E$4=SOLL!$H$4,'KSM WA'!$H134,IF('3. Ausbildungsjahr'!E$4=SOLL!$I$4,KSMl!$H96,IF('3. Ausbildungsjahr'!E$4=SOLL!$J$4,#REF!,IF('3. Ausbildungsjahr'!E$4=SOLL!$K$4,'PPC-H'!$H149,IF('3. Ausbildungsjahr'!E$4=SOLL!$L$4,'PPC-K'!$H158,IF(E$4=SOLL!$N$4,"-",IF('3. Ausbildungsjahr'!E$4=SOLL!$M$4,Zielbogen!$H96,"")))))))))))))</f>
        <v>-</v>
      </c>
      <c r="F95" s="77" t="str">
        <f>IF(F$4=SOLL!$B$4,TNBa!$H152,IF('3. Ausbildungsjahr'!F$4=SOLL!$C$4,KSMf!$H134,IF('3. Ausbildungsjahr'!F$4=SOLL!$D$4,TNFs!$H80,IF('3. Ausbildungsjahr'!F$4=SOLL!$E$4,TNBi!$H152,IF('3. Ausbildungsjahr'!F$4=SOLL!$F$4,'TEBa 1&amp;2'!$H152,IF('3. Ausbildungsjahr'!F$4=SOLL!$G$4,'TEBa 3&amp;4'!$H152,IF('3. Ausbildungsjahr'!F$4=SOLL!$H$4,'KSM WA'!$H134,IF('3. Ausbildungsjahr'!F$4=SOLL!$I$4,KSMl!$H96,IF('3. Ausbildungsjahr'!F$4=SOLL!$J$4,#REF!,IF('3. Ausbildungsjahr'!F$4=SOLL!$K$4,'PPC-H'!$H149,IF('3. Ausbildungsjahr'!F$4=SOLL!$L$4,'PPC-K'!$H158,IF(F$4=SOLL!$N$4,"-",IF('3. Ausbildungsjahr'!F$4=SOLL!$M$4,Zielbogen!$H96,"")))))))))))))</f>
        <v>-</v>
      </c>
      <c r="G95" s="77" t="str">
        <f>IF(G$4=SOLL!$B$4,TNBa!$H152,IF('3. Ausbildungsjahr'!G$4=SOLL!$C$4,KSMf!$H134,IF('3. Ausbildungsjahr'!G$4=SOLL!$D$4,TNFs!$H80,IF('3. Ausbildungsjahr'!G$4=SOLL!$E$4,TNBi!$H152,IF('3. Ausbildungsjahr'!G$4=SOLL!$F$4,'TEBa 1&amp;2'!$H152,IF('3. Ausbildungsjahr'!G$4=SOLL!$G$4,'TEBa 3&amp;4'!$H152,IF('3. Ausbildungsjahr'!G$4=SOLL!$H$4,'KSM WA'!$H134,IF('3. Ausbildungsjahr'!G$4=SOLL!$I$4,KSMl!$H96,IF('3. Ausbildungsjahr'!G$4=SOLL!$J$4,#REF!,IF('3. Ausbildungsjahr'!G$4=SOLL!$K$4,'PPC-H'!$H149,IF('3. Ausbildungsjahr'!G$4=SOLL!$L$4,'PPC-K'!$H158,IF(G$4=SOLL!$N$4,"-",IF('3. Ausbildungsjahr'!G$4=SOLL!$M$4,Zielbogen!$H96,"")))))))))))))</f>
        <v>-</v>
      </c>
      <c r="H95" s="77" t="str">
        <f>IF(H$4=SOLL!$B$4,TNBa!$H152,IF('3. Ausbildungsjahr'!H$4=SOLL!$C$4,KSMf!$H134,IF('3. Ausbildungsjahr'!H$4=SOLL!$D$4,TNFs!$H80,IF('3. Ausbildungsjahr'!H$4=SOLL!$E$4,TNBi!$H152,IF('3. Ausbildungsjahr'!H$4=SOLL!$F$4,'TEBa 1&amp;2'!$H152,IF('3. Ausbildungsjahr'!H$4=SOLL!$G$4,'TEBa 3&amp;4'!$H152,IF('3. Ausbildungsjahr'!H$4=SOLL!$H$4,'KSM WA'!$H134,IF('3. Ausbildungsjahr'!H$4=SOLL!$I$4,KSMl!$H96,IF('3. Ausbildungsjahr'!H$4=SOLL!$J$4,#REF!,IF('3. Ausbildungsjahr'!H$4=SOLL!$K$4,'PPC-H'!$H149,IF('3. Ausbildungsjahr'!H$4=SOLL!$L$4,'PPC-K'!$H158,IF(H$4=SOLL!$N$4,"-",IF('3. Ausbildungsjahr'!H$4=SOLL!$M$4,Zielbogen!$H96,"")))))))))))))</f>
        <v>-</v>
      </c>
      <c r="I95" s="77" t="str">
        <f>IF(I$4=SOLL!$B$4,TNBa!$H152,IF('3. Ausbildungsjahr'!I$4=SOLL!$C$4,KSMf!$H134,IF('3. Ausbildungsjahr'!I$4=SOLL!$D$4,TNFs!$H80,IF('3. Ausbildungsjahr'!I$4=SOLL!$E$4,TNBi!$H152,IF('3. Ausbildungsjahr'!I$4=SOLL!$F$4,'TEBa 1&amp;2'!$H152,IF('3. Ausbildungsjahr'!I$4=SOLL!$G$4,'TEBa 3&amp;4'!$H152,IF('3. Ausbildungsjahr'!I$4=SOLL!$H$4,'KSM WA'!$H134,IF('3. Ausbildungsjahr'!I$4=SOLL!$I$4,KSMl!$H96,IF('3. Ausbildungsjahr'!I$4=SOLL!$J$4,#REF!,IF('3. Ausbildungsjahr'!I$4=SOLL!$K$4,'PPC-H'!$H149,IF('3. Ausbildungsjahr'!I$4=SOLL!$L$4,'PPC-K'!$H158,IF(I$4=SOLL!$N$4,"-",IF('3. Ausbildungsjahr'!I$4=SOLL!$M$4,Zielbogen!$H96,"")))))))))))))</f>
        <v>-</v>
      </c>
      <c r="J95" s="77" t="str">
        <f>IF(J$4=SOLL!$B$4,TNBa!$H152,IF('3. Ausbildungsjahr'!J$4=SOLL!$C$4,KSMf!$H134,IF('3. Ausbildungsjahr'!J$4=SOLL!$D$4,TNFs!$H80,IF('3. Ausbildungsjahr'!J$4=SOLL!$E$4,TNBi!$H152,IF('3. Ausbildungsjahr'!J$4=SOLL!$F$4,'TEBa 1&amp;2'!$H152,IF('3. Ausbildungsjahr'!J$4=SOLL!$G$4,'TEBa 3&amp;4'!$H152,IF('3. Ausbildungsjahr'!J$4=SOLL!$H$4,'KSM WA'!$H134,IF('3. Ausbildungsjahr'!J$4=SOLL!$I$4,KSMl!$H96,IF('3. Ausbildungsjahr'!J$4=SOLL!$J$4,#REF!,IF('3. Ausbildungsjahr'!J$4=SOLL!$K$4,'PPC-H'!$H149,IF('3. Ausbildungsjahr'!J$4=SOLL!$L$4,'PPC-K'!$H158,IF(J$4=SOLL!$N$4,"-",IF('3. Ausbildungsjahr'!J$4=SOLL!$M$4,Zielbogen!$H96,"")))))))))))))</f>
        <v>-</v>
      </c>
      <c r="K95" s="77" t="str">
        <f>IF(K$4=SOLL!$B$4,TNBa!$H152,IF('3. Ausbildungsjahr'!K$4=SOLL!$C$4,KSMf!$H134,IF('3. Ausbildungsjahr'!K$4=SOLL!$D$4,TNFs!$H80,IF('3. Ausbildungsjahr'!K$4=SOLL!$E$4,TNBi!$H152,IF('3. Ausbildungsjahr'!K$4=SOLL!$F$4,'TEBa 1&amp;2'!$H152,IF('3. Ausbildungsjahr'!K$4=SOLL!$G$4,'TEBa 3&amp;4'!$H152,IF('3. Ausbildungsjahr'!K$4=SOLL!$H$4,'KSM WA'!$H134,IF('3. Ausbildungsjahr'!K$4=SOLL!$I$4,KSMl!$H96,IF('3. Ausbildungsjahr'!K$4=SOLL!$J$4,#REF!,IF('3. Ausbildungsjahr'!K$4=SOLL!$K$4,'PPC-H'!$H149,IF('3. Ausbildungsjahr'!K$4=SOLL!$L$4,'PPC-K'!$H158,IF(K$4=SOLL!$N$4,"-",IF('3. Ausbildungsjahr'!K$4=SOLL!$M$4,Zielbogen!$H96,"")))))))))))))</f>
        <v>-</v>
      </c>
      <c r="L95" s="12">
        <f>SUM('Hilfsblatt 3. AJ'!C95,'Hilfsblatt 3. AJ'!E95,'Hilfsblatt 3. AJ'!G95,'Hilfsblatt 3. AJ'!I95,'Hilfsblatt 3. AJ'!K95,'Hilfsblatt 3. AJ'!M95,'Hilfsblatt 3. AJ'!O95,'Hilfsblatt 3. AJ'!Q95,'Hilfsblatt 3. AJ'!S95,'Hilfsblatt 3. AJ'!U95)</f>
        <v>0</v>
      </c>
      <c r="M95" s="11" t="e">
        <f>('Hilfsblatt 3. AJ'!B95*'Hilfsblatt 3. AJ'!C95+'Hilfsblatt 3. AJ'!D95*'Hilfsblatt 3. AJ'!E95+'Hilfsblatt 3. AJ'!F95*'Hilfsblatt 3. AJ'!G95+'Hilfsblatt 3. AJ'!H95*'Hilfsblatt 3. AJ'!I95+'Hilfsblatt 3. AJ'!J95*'Hilfsblatt 3. AJ'!K95+'Hilfsblatt 3. AJ'!L95*'Hilfsblatt 3. AJ'!M95+'Hilfsblatt 3. AJ'!N95*'Hilfsblatt 3. AJ'!O95+'Hilfsblatt 3. AJ'!P95*'Hilfsblatt 3. AJ'!Q95+'Hilfsblatt 3. AJ'!R95*'Hilfsblatt 3. AJ'!S95+'Hilfsblatt 3. AJ'!T95*'Hilfsblatt 3. AJ'!U95)/L95</f>
        <v>#DIV/0!</v>
      </c>
    </row>
    <row r="96" spans="1:13" x14ac:dyDescent="0.25">
      <c r="A96" s="167" t="s">
        <v>22</v>
      </c>
      <c r="B96" s="77" t="str">
        <f>IF(B$4=SOLL!$B$4,TNBa!$H153,IF('3. Ausbildungsjahr'!B$4=SOLL!$C$4,KSMf!$H135,IF('3. Ausbildungsjahr'!B$4=SOLL!$D$4,SOLL!$D$96,IF('3. Ausbildungsjahr'!B$4=SOLL!$E$4,TNBi!$H153,IF('3. Ausbildungsjahr'!B$4=SOLL!$F$4,'TEBa 1&amp;2'!$H153,IF('3. Ausbildungsjahr'!B$4=SOLL!$G$4,'TEBa 3&amp;4'!$H153,IF('3. Ausbildungsjahr'!B$4=SOLL!$H$4,'KSM WA'!$H135,IF('3. Ausbildungsjahr'!B$4=SOLL!$I$4,KSMl!$H97,IF('3. Ausbildungsjahr'!B$4=SOLL!$J$4,#REF!,IF('3. Ausbildungsjahr'!B$4=SOLL!$K$4,'PPC-H'!$H150,IF('3. Ausbildungsjahr'!B$4=SOLL!$L$4,'PPC-K'!$H159,IF(B$4=SOLL!$N$4,"-",IF('3. Ausbildungsjahr'!B$4=SOLL!$M$4,Zielbogen!$H97,"")))))))))))))</f>
        <v>-</v>
      </c>
      <c r="C96" s="77" t="str">
        <f>IF(C$4=SOLL!$B$4,TNBa!$H153,IF('3. Ausbildungsjahr'!C$4=SOLL!$C$4,KSMf!$H135,IF('3. Ausbildungsjahr'!C$4=SOLL!$D$4,SOLL!$D$96,IF('3. Ausbildungsjahr'!C$4=SOLL!$E$4,TNBi!$H153,IF('3. Ausbildungsjahr'!C$4=SOLL!$F$4,'TEBa 1&amp;2'!$H153,IF('3. Ausbildungsjahr'!C$4=SOLL!$G$4,'TEBa 3&amp;4'!$H153,IF('3. Ausbildungsjahr'!C$4=SOLL!$H$4,'KSM WA'!$H135,IF('3. Ausbildungsjahr'!C$4=SOLL!$I$4,KSMl!$H97,IF('3. Ausbildungsjahr'!C$4=SOLL!$J$4,#REF!,IF('3. Ausbildungsjahr'!C$4=SOLL!$K$4,'PPC-H'!$H150,IF('3. Ausbildungsjahr'!C$4=SOLL!$L$4,'PPC-K'!$H159,IF(C$4=SOLL!$N$4,"-",IF('3. Ausbildungsjahr'!C$4=SOLL!$M$4,Zielbogen!$H97,"")))))))))))))</f>
        <v>-</v>
      </c>
      <c r="D96" s="77" t="str">
        <f>IF(D$4=SOLL!$B$4,TNBa!$H153,IF('3. Ausbildungsjahr'!D$4=SOLL!$C$4,KSMf!$H135,IF('3. Ausbildungsjahr'!D$4=SOLL!$D$4,SOLL!$D$96,IF('3. Ausbildungsjahr'!D$4=SOLL!$E$4,TNBi!$H153,IF('3. Ausbildungsjahr'!D$4=SOLL!$F$4,'TEBa 1&amp;2'!$H153,IF('3. Ausbildungsjahr'!D$4=SOLL!$G$4,'TEBa 3&amp;4'!$H153,IF('3. Ausbildungsjahr'!D$4=SOLL!$H$4,'KSM WA'!$H135,IF('3. Ausbildungsjahr'!D$4=SOLL!$I$4,KSMl!$H97,IF('3. Ausbildungsjahr'!D$4=SOLL!$J$4,#REF!,IF('3. Ausbildungsjahr'!D$4=SOLL!$K$4,'PPC-H'!$H150,IF('3. Ausbildungsjahr'!D$4=SOLL!$L$4,'PPC-K'!$H159,IF(D$4=SOLL!$N$4,"-",IF('3. Ausbildungsjahr'!D$4=SOLL!$M$4,Zielbogen!$H97,"")))))))))))))</f>
        <v>-</v>
      </c>
      <c r="E96" s="77" t="str">
        <f>IF(E$4=SOLL!$B$4,TNBa!$H153,IF('3. Ausbildungsjahr'!E$4=SOLL!$C$4,KSMf!$H135,IF('3. Ausbildungsjahr'!E$4=SOLL!$D$4,SOLL!$D$96,IF('3. Ausbildungsjahr'!E$4=SOLL!$E$4,TNBi!$H153,IF('3. Ausbildungsjahr'!E$4=SOLL!$F$4,'TEBa 1&amp;2'!$H153,IF('3. Ausbildungsjahr'!E$4=SOLL!$G$4,'TEBa 3&amp;4'!$H153,IF('3. Ausbildungsjahr'!E$4=SOLL!$H$4,'KSM WA'!$H135,IF('3. Ausbildungsjahr'!E$4=SOLL!$I$4,KSMl!$H97,IF('3. Ausbildungsjahr'!E$4=SOLL!$J$4,#REF!,IF('3. Ausbildungsjahr'!E$4=SOLL!$K$4,'PPC-H'!$H150,IF('3. Ausbildungsjahr'!E$4=SOLL!$L$4,'PPC-K'!$H159,IF(E$4=SOLL!$N$4,"-",IF('3. Ausbildungsjahr'!E$4=SOLL!$M$4,Zielbogen!$H97,"")))))))))))))</f>
        <v>-</v>
      </c>
      <c r="F96" s="77" t="str">
        <f>IF(F$4=SOLL!$B$4,TNBa!$H153,IF('3. Ausbildungsjahr'!F$4=SOLL!$C$4,KSMf!$H135,IF('3. Ausbildungsjahr'!F$4=SOLL!$D$4,SOLL!$D$96,IF('3. Ausbildungsjahr'!F$4=SOLL!$E$4,TNBi!$H153,IF('3. Ausbildungsjahr'!F$4=SOLL!$F$4,'TEBa 1&amp;2'!$H153,IF('3. Ausbildungsjahr'!F$4=SOLL!$G$4,'TEBa 3&amp;4'!$H153,IF('3. Ausbildungsjahr'!F$4=SOLL!$H$4,'KSM WA'!$H135,IF('3. Ausbildungsjahr'!F$4=SOLL!$I$4,KSMl!$H97,IF('3. Ausbildungsjahr'!F$4=SOLL!$J$4,#REF!,IF('3. Ausbildungsjahr'!F$4=SOLL!$K$4,'PPC-H'!$H150,IF('3. Ausbildungsjahr'!F$4=SOLL!$L$4,'PPC-K'!$H159,IF(F$4=SOLL!$N$4,"-",IF('3. Ausbildungsjahr'!F$4=SOLL!$M$4,Zielbogen!$H97,"")))))))))))))</f>
        <v>-</v>
      </c>
      <c r="G96" s="77" t="str">
        <f>IF(G$4=SOLL!$B$4,TNBa!$H153,IF('3. Ausbildungsjahr'!G$4=SOLL!$C$4,KSMf!$H135,IF('3. Ausbildungsjahr'!G$4=SOLL!$D$4,SOLL!$D$96,IF('3. Ausbildungsjahr'!G$4=SOLL!$E$4,TNBi!$H153,IF('3. Ausbildungsjahr'!G$4=SOLL!$F$4,'TEBa 1&amp;2'!$H153,IF('3. Ausbildungsjahr'!G$4=SOLL!$G$4,'TEBa 3&amp;4'!$H153,IF('3. Ausbildungsjahr'!G$4=SOLL!$H$4,'KSM WA'!$H135,IF('3. Ausbildungsjahr'!G$4=SOLL!$I$4,KSMl!$H97,IF('3. Ausbildungsjahr'!G$4=SOLL!$J$4,#REF!,IF('3. Ausbildungsjahr'!G$4=SOLL!$K$4,'PPC-H'!$H150,IF('3. Ausbildungsjahr'!G$4=SOLL!$L$4,'PPC-K'!$H159,IF(G$4=SOLL!$N$4,"-",IF('3. Ausbildungsjahr'!G$4=SOLL!$M$4,Zielbogen!$H97,"")))))))))))))</f>
        <v>-</v>
      </c>
      <c r="H96" s="77" t="str">
        <f>IF(H$4=SOLL!$B$4,TNBa!$H153,IF('3. Ausbildungsjahr'!H$4=SOLL!$C$4,KSMf!$H135,IF('3. Ausbildungsjahr'!H$4=SOLL!$D$4,SOLL!$D$96,IF('3. Ausbildungsjahr'!H$4=SOLL!$E$4,TNBi!$H153,IF('3. Ausbildungsjahr'!H$4=SOLL!$F$4,'TEBa 1&amp;2'!$H153,IF('3. Ausbildungsjahr'!H$4=SOLL!$G$4,'TEBa 3&amp;4'!$H153,IF('3. Ausbildungsjahr'!H$4=SOLL!$H$4,'KSM WA'!$H135,IF('3. Ausbildungsjahr'!H$4=SOLL!$I$4,KSMl!$H97,IF('3. Ausbildungsjahr'!H$4=SOLL!$J$4,#REF!,IF('3. Ausbildungsjahr'!H$4=SOLL!$K$4,'PPC-H'!$H150,IF('3. Ausbildungsjahr'!H$4=SOLL!$L$4,'PPC-K'!$H159,IF(H$4=SOLL!$N$4,"-",IF('3. Ausbildungsjahr'!H$4=SOLL!$M$4,Zielbogen!$H97,"")))))))))))))</f>
        <v>-</v>
      </c>
      <c r="I96" s="77" t="str">
        <f>IF(I$4=SOLL!$B$4,TNBa!$H153,IF('3. Ausbildungsjahr'!I$4=SOLL!$C$4,KSMf!$H135,IF('3. Ausbildungsjahr'!I$4=SOLL!$D$4,SOLL!$D$96,IF('3. Ausbildungsjahr'!I$4=SOLL!$E$4,TNBi!$H153,IF('3. Ausbildungsjahr'!I$4=SOLL!$F$4,'TEBa 1&amp;2'!$H153,IF('3. Ausbildungsjahr'!I$4=SOLL!$G$4,'TEBa 3&amp;4'!$H153,IF('3. Ausbildungsjahr'!I$4=SOLL!$H$4,'KSM WA'!$H135,IF('3. Ausbildungsjahr'!I$4=SOLL!$I$4,KSMl!$H97,IF('3. Ausbildungsjahr'!I$4=SOLL!$J$4,#REF!,IF('3. Ausbildungsjahr'!I$4=SOLL!$K$4,'PPC-H'!$H150,IF('3. Ausbildungsjahr'!I$4=SOLL!$L$4,'PPC-K'!$H159,IF(I$4=SOLL!$N$4,"-",IF('3. Ausbildungsjahr'!I$4=SOLL!$M$4,Zielbogen!$H97,"")))))))))))))</f>
        <v>-</v>
      </c>
      <c r="J96" s="77" t="str">
        <f>IF(J$4=SOLL!$B$4,TNBa!$H153,IF('3. Ausbildungsjahr'!J$4=SOLL!$C$4,KSMf!$H135,IF('3. Ausbildungsjahr'!J$4=SOLL!$D$4,SOLL!$D$96,IF('3. Ausbildungsjahr'!J$4=SOLL!$E$4,TNBi!$H153,IF('3. Ausbildungsjahr'!J$4=SOLL!$F$4,'TEBa 1&amp;2'!$H153,IF('3. Ausbildungsjahr'!J$4=SOLL!$G$4,'TEBa 3&amp;4'!$H153,IF('3. Ausbildungsjahr'!J$4=SOLL!$H$4,'KSM WA'!$H135,IF('3. Ausbildungsjahr'!J$4=SOLL!$I$4,KSMl!$H97,IF('3. Ausbildungsjahr'!J$4=SOLL!$J$4,#REF!,IF('3. Ausbildungsjahr'!J$4=SOLL!$K$4,'PPC-H'!$H150,IF('3. Ausbildungsjahr'!J$4=SOLL!$L$4,'PPC-K'!$H159,IF(J$4=SOLL!$N$4,"-",IF('3. Ausbildungsjahr'!J$4=SOLL!$M$4,Zielbogen!$H97,"")))))))))))))</f>
        <v>-</v>
      </c>
      <c r="K96" s="77" t="str">
        <f>IF(K$4=SOLL!$B$4,TNBa!$H153,IF('3. Ausbildungsjahr'!K$4=SOLL!$C$4,KSMf!$H135,IF('3. Ausbildungsjahr'!K$4=SOLL!$D$4,SOLL!$D$96,IF('3. Ausbildungsjahr'!K$4=SOLL!$E$4,TNBi!$H153,IF('3. Ausbildungsjahr'!K$4=SOLL!$F$4,'TEBa 1&amp;2'!$H153,IF('3. Ausbildungsjahr'!K$4=SOLL!$G$4,'TEBa 3&amp;4'!$H153,IF('3. Ausbildungsjahr'!K$4=SOLL!$H$4,'KSM WA'!$H135,IF('3. Ausbildungsjahr'!K$4=SOLL!$I$4,KSMl!$H97,IF('3. Ausbildungsjahr'!K$4=SOLL!$J$4,#REF!,IF('3. Ausbildungsjahr'!K$4=SOLL!$K$4,'PPC-H'!$H150,IF('3. Ausbildungsjahr'!K$4=SOLL!$L$4,'PPC-K'!$H159,IF(K$4=SOLL!$N$4,"-",IF('3. Ausbildungsjahr'!K$4=SOLL!$M$4,Zielbogen!$H97,"")))))))))))))</f>
        <v>-</v>
      </c>
      <c r="L96" s="12">
        <f>SUM('Hilfsblatt 3. AJ'!C96,'Hilfsblatt 3. AJ'!E96,'Hilfsblatt 3. AJ'!G96,'Hilfsblatt 3. AJ'!I96,'Hilfsblatt 3. AJ'!K96,'Hilfsblatt 3. AJ'!M96,'Hilfsblatt 3. AJ'!O96,'Hilfsblatt 3. AJ'!Q96,'Hilfsblatt 3. AJ'!S96,'Hilfsblatt 3. AJ'!U96)</f>
        <v>0</v>
      </c>
      <c r="M96" s="11" t="e">
        <f>('Hilfsblatt 3. AJ'!B96*'Hilfsblatt 3. AJ'!C96+'Hilfsblatt 3. AJ'!D96*'Hilfsblatt 3. AJ'!E96+'Hilfsblatt 3. AJ'!F96*'Hilfsblatt 3. AJ'!G96+'Hilfsblatt 3. AJ'!H96*'Hilfsblatt 3. AJ'!I96+'Hilfsblatt 3. AJ'!J96*'Hilfsblatt 3. AJ'!K96+'Hilfsblatt 3. AJ'!L96*'Hilfsblatt 3. AJ'!M96+'Hilfsblatt 3. AJ'!N96*'Hilfsblatt 3. AJ'!O96+'Hilfsblatt 3. AJ'!P96*'Hilfsblatt 3. AJ'!Q96+'Hilfsblatt 3. AJ'!R96*'Hilfsblatt 3. AJ'!S96+'Hilfsblatt 3. AJ'!T96*'Hilfsblatt 3. AJ'!U96)/L96</f>
        <v>#DIV/0!</v>
      </c>
    </row>
    <row r="97" spans="1:1" x14ac:dyDescent="0.25">
      <c r="A97" s="59"/>
    </row>
    <row r="98" spans="1:1" x14ac:dyDescent="0.25">
      <c r="A98" s="59"/>
    </row>
    <row r="99" spans="1:1" x14ac:dyDescent="0.25">
      <c r="A99" s="59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SOLL!$B$4:$N$4</xm:f>
          </x14:formula1>
          <xm:sqref>B4:K4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C9" sqref="C9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91" t="s">
        <v>148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1" x14ac:dyDescent="0.25">
      <c r="A3" s="90" t="s">
        <v>67</v>
      </c>
      <c r="B3" s="216" t="str">
        <f>'3. Ausbildungsjahr'!B3</f>
        <v>-</v>
      </c>
      <c r="C3" s="215"/>
      <c r="D3" s="214" t="str">
        <f>'3. Ausbildungsjahr'!C3</f>
        <v>-</v>
      </c>
      <c r="E3" s="215"/>
      <c r="F3" s="214" t="str">
        <f>'3. Ausbildungsjahr'!D3</f>
        <v>-</v>
      </c>
      <c r="G3" s="215"/>
      <c r="H3" s="214" t="str">
        <f>'3. Ausbildungsjahr'!E3</f>
        <v>-</v>
      </c>
      <c r="I3" s="215"/>
      <c r="J3" s="214" t="str">
        <f>'3. Ausbildungsjahr'!F3</f>
        <v>-</v>
      </c>
      <c r="K3" s="215"/>
      <c r="L3" s="214" t="str">
        <f>'3. Ausbildungsjahr'!G3</f>
        <v>-</v>
      </c>
      <c r="M3" s="215"/>
      <c r="N3" s="214" t="str">
        <f>'3. Ausbildungsjahr'!H3</f>
        <v>-</v>
      </c>
      <c r="O3" s="215"/>
      <c r="P3" s="214" t="str">
        <f>'3. Ausbildungsjahr'!I3</f>
        <v>-</v>
      </c>
      <c r="Q3" s="215"/>
      <c r="R3" s="214" t="str">
        <f>'3. Ausbildungsjahr'!J3</f>
        <v>-</v>
      </c>
      <c r="S3" s="215"/>
      <c r="T3" s="214" t="str">
        <f>'3. Ausbildungsjahr'!K3</f>
        <v>-</v>
      </c>
      <c r="U3" s="215"/>
    </row>
    <row r="4" spans="1:21" ht="18" x14ac:dyDescent="0.25">
      <c r="A4" s="89" t="s">
        <v>72</v>
      </c>
      <c r="B4" s="216" t="str">
        <f>'3. Ausbildungsjahr'!B4</f>
        <v>-</v>
      </c>
      <c r="C4" s="215"/>
      <c r="D4" s="216" t="str">
        <f>'3. Ausbildungsjahr'!C4</f>
        <v>-</v>
      </c>
      <c r="E4" s="215"/>
      <c r="F4" s="216" t="str">
        <f>'3. Ausbildungsjahr'!D4</f>
        <v>-</v>
      </c>
      <c r="G4" s="215"/>
      <c r="H4" s="216" t="str">
        <f>'3. Ausbildungsjahr'!E4</f>
        <v>-</v>
      </c>
      <c r="I4" s="215"/>
      <c r="J4" s="216" t="str">
        <f>'3. Ausbildungsjahr'!F4</f>
        <v>-</v>
      </c>
      <c r="K4" s="215"/>
      <c r="L4" s="216" t="str">
        <f>'3. Ausbildungsjahr'!G4</f>
        <v>-</v>
      </c>
      <c r="M4" s="215"/>
      <c r="N4" s="216" t="str">
        <f>'3. Ausbildungsjahr'!H4</f>
        <v>-</v>
      </c>
      <c r="O4" s="215"/>
      <c r="P4" s="216" t="str">
        <f>'3. Ausbildungsjahr'!I4</f>
        <v>-</v>
      </c>
      <c r="Q4" s="215"/>
      <c r="R4" s="216" t="str">
        <f>'3. Ausbildungsjahr'!J4</f>
        <v>-</v>
      </c>
      <c r="S4" s="215"/>
      <c r="T4" s="216" t="str">
        <f>'3. Ausbildungsjahr'!K4</f>
        <v>-</v>
      </c>
      <c r="U4" s="215"/>
    </row>
    <row r="5" spans="1:21" x14ac:dyDescent="0.25">
      <c r="A5" s="33" t="s">
        <v>38</v>
      </c>
      <c r="B5" s="80" t="s">
        <v>146</v>
      </c>
      <c r="C5" s="81" t="s">
        <v>69</v>
      </c>
      <c r="D5" s="83" t="s">
        <v>146</v>
      </c>
      <c r="E5" s="84" t="s">
        <v>69</v>
      </c>
      <c r="F5" s="83" t="s">
        <v>146</v>
      </c>
      <c r="G5" s="84" t="s">
        <v>69</v>
      </c>
      <c r="H5" s="83" t="s">
        <v>146</v>
      </c>
      <c r="I5" s="84" t="s">
        <v>69</v>
      </c>
      <c r="J5" s="83" t="s">
        <v>146</v>
      </c>
      <c r="K5" s="84" t="s">
        <v>69</v>
      </c>
      <c r="L5" s="83" t="s">
        <v>146</v>
      </c>
      <c r="M5" s="84" t="s">
        <v>69</v>
      </c>
      <c r="N5" s="83" t="s">
        <v>146</v>
      </c>
      <c r="O5" s="84" t="s">
        <v>69</v>
      </c>
      <c r="P5" s="83" t="s">
        <v>146</v>
      </c>
      <c r="Q5" s="84" t="s">
        <v>69</v>
      </c>
      <c r="R5" s="83" t="s">
        <v>146</v>
      </c>
      <c r="S5" s="84" t="s">
        <v>69</v>
      </c>
      <c r="T5" s="83" t="s">
        <v>146</v>
      </c>
      <c r="U5" s="84" t="s">
        <v>69</v>
      </c>
    </row>
    <row r="6" spans="1:21" x14ac:dyDescent="0.25">
      <c r="A6" s="74" t="s">
        <v>43</v>
      </c>
      <c r="B6" s="17">
        <f>IF('3. Ausbildungsjahr'!$B6="-",0,'3. Ausbildungsjahr'!B6)</f>
        <v>0</v>
      </c>
      <c r="C6" s="82">
        <f>IF('3. Ausbildungsjahr'!$B6="-",0,'3. Ausbildungsjahr'!$B$3)</f>
        <v>0</v>
      </c>
      <c r="D6" s="83">
        <f>IF('3. Ausbildungsjahr'!C6="-",0,'3. Ausbildungsjahr'!C6)</f>
        <v>0</v>
      </c>
      <c r="E6" s="86">
        <f>IF('3. Ausbildungsjahr'!C6="-",0,'3. Ausbildungsjahr'!$C$3)</f>
        <v>0</v>
      </c>
      <c r="F6" s="83">
        <f>IF('3. Ausbildungsjahr'!D6="-",0,'3. Ausbildungsjahr'!D6)</f>
        <v>0</v>
      </c>
      <c r="G6" s="86">
        <f>IF('3. Ausbildungsjahr'!D6="-",0,'3. Ausbildungsjahr'!$D$3)</f>
        <v>0</v>
      </c>
      <c r="H6" s="83">
        <f>IF('3. Ausbildungsjahr'!E6="-",0,'3. Ausbildungsjahr'!E6)</f>
        <v>0</v>
      </c>
      <c r="I6" s="86">
        <f>IF('3. Ausbildungsjahr'!E6="-",0,'3. Ausbildungsjahr'!$E$3)</f>
        <v>0</v>
      </c>
      <c r="J6" s="83">
        <f>IF('3. Ausbildungsjahr'!F6="-",0,'3. Ausbildungsjahr'!F6)</f>
        <v>0</v>
      </c>
      <c r="K6" s="86">
        <f>IF('3. Ausbildungsjahr'!F6="-",0,'3. Ausbildungsjahr'!$F$3)</f>
        <v>0</v>
      </c>
      <c r="L6" s="83">
        <f>IF('3. Ausbildungsjahr'!G6="-",0,'3. Ausbildungsjahr'!G6)</f>
        <v>0</v>
      </c>
      <c r="M6" s="86">
        <f>IF('3. Ausbildungsjahr'!G6="-",0,'3. Ausbildungsjahr'!$G$3)</f>
        <v>0</v>
      </c>
      <c r="N6" s="83">
        <f>IF('3. Ausbildungsjahr'!H6="-",0,'3. Ausbildungsjahr'!H6)</f>
        <v>0</v>
      </c>
      <c r="O6" s="86">
        <f>IF('3. Ausbildungsjahr'!H6="-",0,'3. Ausbildungsjahr'!$H$3)</f>
        <v>0</v>
      </c>
      <c r="P6" s="83">
        <f>IF('3. Ausbildungsjahr'!I6="-",0,'3. Ausbildungsjahr'!I6)</f>
        <v>0</v>
      </c>
      <c r="Q6" s="86">
        <f>IF('3. Ausbildungsjahr'!I6="-",0,'3. Ausbildungsjahr'!$I$3)</f>
        <v>0</v>
      </c>
      <c r="R6" s="83">
        <f>IF('3. Ausbildungsjahr'!J6="-",0,'3. Ausbildungsjahr'!J6)</f>
        <v>0</v>
      </c>
      <c r="S6" s="86">
        <f>IF('3. Ausbildungsjahr'!J6="-",0,'3. Ausbildungsjahr'!$J$3)</f>
        <v>0</v>
      </c>
      <c r="T6" s="83">
        <f>IF('3. Ausbildungsjahr'!K6="-",0,'3. Ausbildungsjahr'!K6)</f>
        <v>0</v>
      </c>
      <c r="U6" s="84">
        <f>IF('3. Ausbildungsjahr'!K6="-",0,'3. Ausbildungsjahr'!$K$3)</f>
        <v>0</v>
      </c>
    </row>
    <row r="7" spans="1:21" x14ac:dyDescent="0.25">
      <c r="A7" s="74" t="s">
        <v>44</v>
      </c>
      <c r="B7" s="17">
        <f>IF('3. Ausbildungsjahr'!$B7="-",0,'3. Ausbildungsjahr'!B7)</f>
        <v>0</v>
      </c>
      <c r="C7" s="82">
        <f>IF('3. Ausbildungsjahr'!$B7="-",0,'3. Ausbildungsjahr'!$B$3)</f>
        <v>0</v>
      </c>
      <c r="D7" s="17">
        <f>IF('3. Ausbildungsjahr'!C7="-",0,'3. Ausbildungsjahr'!C7)</f>
        <v>0</v>
      </c>
      <c r="E7" s="82">
        <f>IF('3. Ausbildungsjahr'!C7="-",0,'3. Ausbildungsjahr'!$C$3)</f>
        <v>0</v>
      </c>
      <c r="F7" s="17">
        <f>IF('3. Ausbildungsjahr'!D7="-",0,'3. Ausbildungsjahr'!D7)</f>
        <v>0</v>
      </c>
      <c r="G7" s="82">
        <f>IF('3. Ausbildungsjahr'!D7="-",0,'3. Ausbildungsjahr'!$D$3)</f>
        <v>0</v>
      </c>
      <c r="H7" s="17">
        <f>IF('3. Ausbildungsjahr'!E7="-",0,'3. Ausbildungsjahr'!E7)</f>
        <v>0</v>
      </c>
      <c r="I7" s="82">
        <f>IF('3. Ausbildungsjahr'!E7="-",0,'3. Ausbildungsjahr'!$E$3)</f>
        <v>0</v>
      </c>
      <c r="J7" s="17">
        <f>IF('3. Ausbildungsjahr'!F7="-",0,'3. Ausbildungsjahr'!F7)</f>
        <v>0</v>
      </c>
      <c r="K7" s="82">
        <f>IF('3. Ausbildungsjahr'!F7="-",0,'3. Ausbildungsjahr'!$F$3)</f>
        <v>0</v>
      </c>
      <c r="L7" s="17">
        <f>IF('3. Ausbildungsjahr'!G7="-",0,'3. Ausbildungsjahr'!G7)</f>
        <v>0</v>
      </c>
      <c r="M7" s="82">
        <f>IF('3. Ausbildungsjahr'!G7="-",0,'3. Ausbildungsjahr'!$G$3)</f>
        <v>0</v>
      </c>
      <c r="N7" s="17">
        <f>IF('3. Ausbildungsjahr'!H7="-",0,'3. Ausbildungsjahr'!H7)</f>
        <v>0</v>
      </c>
      <c r="O7" s="82">
        <f>IF('3. Ausbildungsjahr'!H7="-",0,'3. Ausbildungsjahr'!$H$3)</f>
        <v>0</v>
      </c>
      <c r="P7" s="17">
        <f>IF('3. Ausbildungsjahr'!I7="-",0,'3. Ausbildungsjahr'!I7)</f>
        <v>0</v>
      </c>
      <c r="Q7" s="82">
        <f>IF('3. Ausbildungsjahr'!I7="-",0,'3. Ausbildungsjahr'!$I$3)</f>
        <v>0</v>
      </c>
      <c r="R7" s="17">
        <f>IF('3. Ausbildungsjahr'!J7="-",0,'3. Ausbildungsjahr'!J7)</f>
        <v>0</v>
      </c>
      <c r="S7" s="82">
        <f>IF('3. Ausbildungsjahr'!J7="-",0,'3. Ausbildungsjahr'!$J$3)</f>
        <v>0</v>
      </c>
      <c r="T7" s="17">
        <f>IF('3. Ausbildungsjahr'!K7="-",0,'3. Ausbildungsjahr'!K7)</f>
        <v>0</v>
      </c>
      <c r="U7" s="13">
        <f>IF('3. Ausbildungsjahr'!K7="-",0,'3. Ausbildungsjahr'!$K$3)</f>
        <v>0</v>
      </c>
    </row>
    <row r="8" spans="1:21" x14ac:dyDescent="0.25">
      <c r="A8" s="74" t="s">
        <v>73</v>
      </c>
      <c r="B8" s="17">
        <f>IF('3. Ausbildungsjahr'!$B8="-",0,'3. Ausbildungsjahr'!B8)</f>
        <v>0</v>
      </c>
      <c r="C8" s="82">
        <f>IF('3. Ausbildungsjahr'!$B8="-",0,'3. Ausbildungsjahr'!$B$3)</f>
        <v>0</v>
      </c>
      <c r="D8" s="17">
        <f>IF('3. Ausbildungsjahr'!C8="-",0,'3. Ausbildungsjahr'!C8)</f>
        <v>0</v>
      </c>
      <c r="E8" s="82">
        <f>IF('3. Ausbildungsjahr'!C8="-",0,'3. Ausbildungsjahr'!$C$3)</f>
        <v>0</v>
      </c>
      <c r="F8" s="17">
        <f>IF('3. Ausbildungsjahr'!D8="-",0,'3. Ausbildungsjahr'!D8)</f>
        <v>0</v>
      </c>
      <c r="G8" s="82">
        <f>IF('3. Ausbildungsjahr'!D8="-",0,'3. Ausbildungsjahr'!$D$3)</f>
        <v>0</v>
      </c>
      <c r="H8" s="17">
        <f>IF('3. Ausbildungsjahr'!E8="-",0,'3. Ausbildungsjahr'!E8)</f>
        <v>0</v>
      </c>
      <c r="I8" s="82">
        <f>IF('3. Ausbildungsjahr'!E8="-",0,'3. Ausbildungsjahr'!$E$3)</f>
        <v>0</v>
      </c>
      <c r="J8" s="17">
        <f>IF('3. Ausbildungsjahr'!F8="-",0,'3. Ausbildungsjahr'!F8)</f>
        <v>0</v>
      </c>
      <c r="K8" s="82">
        <f>IF('3. Ausbildungsjahr'!F8="-",0,'3. Ausbildungsjahr'!$F$3)</f>
        <v>0</v>
      </c>
      <c r="L8" s="17">
        <f>IF('3. Ausbildungsjahr'!G8="-",0,'3. Ausbildungsjahr'!G8)</f>
        <v>0</v>
      </c>
      <c r="M8" s="82">
        <f>IF('3. Ausbildungsjahr'!G8="-",0,'3. Ausbildungsjahr'!$G$3)</f>
        <v>0</v>
      </c>
      <c r="N8" s="17">
        <f>IF('3. Ausbildungsjahr'!H8="-",0,'3. Ausbildungsjahr'!H8)</f>
        <v>0</v>
      </c>
      <c r="O8" s="82">
        <f>IF('3. Ausbildungsjahr'!H8="-",0,'3. Ausbildungsjahr'!$H$3)</f>
        <v>0</v>
      </c>
      <c r="P8" s="17">
        <f>IF('3. Ausbildungsjahr'!I8="-",0,'3. Ausbildungsjahr'!I8)</f>
        <v>0</v>
      </c>
      <c r="Q8" s="82">
        <f>IF('3. Ausbildungsjahr'!I8="-",0,'3. Ausbildungsjahr'!$I$3)</f>
        <v>0</v>
      </c>
      <c r="R8" s="17">
        <f>IF('3. Ausbildungsjahr'!J8="-",0,'3. Ausbildungsjahr'!J8)</f>
        <v>0</v>
      </c>
      <c r="S8" s="82">
        <f>IF('3. Ausbildungsjahr'!J8="-",0,'3. Ausbildungsjahr'!$J$3)</f>
        <v>0</v>
      </c>
      <c r="T8" s="17">
        <f>IF('3. Ausbildungsjahr'!K8="-",0,'3. Ausbildungsjahr'!K8)</f>
        <v>0</v>
      </c>
      <c r="U8" s="13">
        <f>IF('3. Ausbildungsjahr'!K8="-",0,'3. Ausbildungsjahr'!$K$3)</f>
        <v>0</v>
      </c>
    </row>
    <row r="9" spans="1:21" x14ac:dyDescent="0.25">
      <c r="A9" s="74" t="s">
        <v>74</v>
      </c>
      <c r="B9" s="17">
        <f>IF('3. Ausbildungsjahr'!$B9="-",0,'3. Ausbildungsjahr'!B9)</f>
        <v>0</v>
      </c>
      <c r="C9" s="82">
        <f>IF('3. Ausbildungsjahr'!$B9="-",0,'3. Ausbildungsjahr'!$B$3)</f>
        <v>0</v>
      </c>
      <c r="D9" s="17">
        <f>IF('3. Ausbildungsjahr'!C9="-",0,'3. Ausbildungsjahr'!C9)</f>
        <v>0</v>
      </c>
      <c r="E9" s="82">
        <f>IF('3. Ausbildungsjahr'!C9="-",0,'3. Ausbildungsjahr'!$C$3)</f>
        <v>0</v>
      </c>
      <c r="F9" s="17">
        <f>IF('3. Ausbildungsjahr'!D9="-",0,'3. Ausbildungsjahr'!D9)</f>
        <v>0</v>
      </c>
      <c r="G9" s="82">
        <f>IF('3. Ausbildungsjahr'!D9="-",0,'3. Ausbildungsjahr'!$D$3)</f>
        <v>0</v>
      </c>
      <c r="H9" s="17">
        <f>IF('3. Ausbildungsjahr'!E9="-",0,'3. Ausbildungsjahr'!E9)</f>
        <v>0</v>
      </c>
      <c r="I9" s="82">
        <f>IF('3. Ausbildungsjahr'!E9="-",0,'3. Ausbildungsjahr'!$E$3)</f>
        <v>0</v>
      </c>
      <c r="J9" s="17">
        <f>IF('3. Ausbildungsjahr'!F9="-",0,'3. Ausbildungsjahr'!F9)</f>
        <v>0</v>
      </c>
      <c r="K9" s="82">
        <f>IF('3. Ausbildungsjahr'!F9="-",0,'3. Ausbildungsjahr'!$F$3)</f>
        <v>0</v>
      </c>
      <c r="L9" s="17">
        <f>IF('3. Ausbildungsjahr'!G9="-",0,'3. Ausbildungsjahr'!G9)</f>
        <v>0</v>
      </c>
      <c r="M9" s="82">
        <f>IF('3. Ausbildungsjahr'!G9="-",0,'3. Ausbildungsjahr'!$G$3)</f>
        <v>0</v>
      </c>
      <c r="N9" s="17">
        <f>IF('3. Ausbildungsjahr'!H9="-",0,'3. Ausbildungsjahr'!H9)</f>
        <v>0</v>
      </c>
      <c r="O9" s="82">
        <f>IF('3. Ausbildungsjahr'!H9="-",0,'3. Ausbildungsjahr'!$H$3)</f>
        <v>0</v>
      </c>
      <c r="P9" s="17">
        <f>IF('3. Ausbildungsjahr'!I9="-",0,'3. Ausbildungsjahr'!I9)</f>
        <v>0</v>
      </c>
      <c r="Q9" s="82">
        <f>IF('3. Ausbildungsjahr'!I9="-",0,'3. Ausbildungsjahr'!$I$3)</f>
        <v>0</v>
      </c>
      <c r="R9" s="17">
        <f>IF('3. Ausbildungsjahr'!J9="-",0,'3. Ausbildungsjahr'!J9)</f>
        <v>0</v>
      </c>
      <c r="S9" s="82">
        <f>IF('3. Ausbildungsjahr'!J9="-",0,'3. Ausbildungsjahr'!$J$3)</f>
        <v>0</v>
      </c>
      <c r="T9" s="17">
        <f>IF('3. Ausbildungsjahr'!K9="-",0,'3. Ausbildungsjahr'!K9)</f>
        <v>0</v>
      </c>
      <c r="U9" s="13">
        <f>IF('3. Ausbildungsjahr'!K9="-",0,'3. Ausbildungsjahr'!$K$3)</f>
        <v>0</v>
      </c>
    </row>
    <row r="10" spans="1:21" x14ac:dyDescent="0.25">
      <c r="A10" s="74" t="s">
        <v>45</v>
      </c>
      <c r="B10" s="17">
        <f>IF('3. Ausbildungsjahr'!$B10="-",0,'3. Ausbildungsjahr'!B10)</f>
        <v>0</v>
      </c>
      <c r="C10" s="82">
        <f>IF('3. Ausbildungsjahr'!$B10="-",0,'3. Ausbildungsjahr'!$B$3)</f>
        <v>0</v>
      </c>
      <c r="D10" s="17">
        <f>IF('3. Ausbildungsjahr'!C10="-",0,'3. Ausbildungsjahr'!C10)</f>
        <v>0</v>
      </c>
      <c r="E10" s="82">
        <f>IF('3. Ausbildungsjahr'!C10="-",0,'3. Ausbildungsjahr'!$C$3)</f>
        <v>0</v>
      </c>
      <c r="F10" s="17">
        <f>IF('3. Ausbildungsjahr'!D10="-",0,'3. Ausbildungsjahr'!D10)</f>
        <v>0</v>
      </c>
      <c r="G10" s="82">
        <f>IF('3. Ausbildungsjahr'!D10="-",0,'3. Ausbildungsjahr'!$D$3)</f>
        <v>0</v>
      </c>
      <c r="H10" s="17">
        <f>IF('3. Ausbildungsjahr'!E10="-",0,'3. Ausbildungsjahr'!E10)</f>
        <v>0</v>
      </c>
      <c r="I10" s="82">
        <f>IF('3. Ausbildungsjahr'!E10="-",0,'3. Ausbildungsjahr'!$E$3)</f>
        <v>0</v>
      </c>
      <c r="J10" s="17">
        <f>IF('3. Ausbildungsjahr'!F10="-",0,'3. Ausbildungsjahr'!F10)</f>
        <v>0</v>
      </c>
      <c r="K10" s="82">
        <f>IF('3. Ausbildungsjahr'!F10="-",0,'3. Ausbildungsjahr'!$F$3)</f>
        <v>0</v>
      </c>
      <c r="L10" s="17">
        <f>IF('3. Ausbildungsjahr'!G10="-",0,'3. Ausbildungsjahr'!G10)</f>
        <v>0</v>
      </c>
      <c r="M10" s="82">
        <f>IF('3. Ausbildungsjahr'!G10="-",0,'3. Ausbildungsjahr'!$G$3)</f>
        <v>0</v>
      </c>
      <c r="N10" s="17">
        <f>IF('3. Ausbildungsjahr'!H10="-",0,'3. Ausbildungsjahr'!H10)</f>
        <v>0</v>
      </c>
      <c r="O10" s="82">
        <f>IF('3. Ausbildungsjahr'!H10="-",0,'3. Ausbildungsjahr'!$H$3)</f>
        <v>0</v>
      </c>
      <c r="P10" s="17">
        <f>IF('3. Ausbildungsjahr'!I10="-",0,'3. Ausbildungsjahr'!I10)</f>
        <v>0</v>
      </c>
      <c r="Q10" s="82">
        <f>IF('3. Ausbildungsjahr'!I10="-",0,'3. Ausbildungsjahr'!$I$3)</f>
        <v>0</v>
      </c>
      <c r="R10" s="17">
        <f>IF('3. Ausbildungsjahr'!J10="-",0,'3. Ausbildungsjahr'!J10)</f>
        <v>0</v>
      </c>
      <c r="S10" s="82">
        <f>IF('3. Ausbildungsjahr'!J10="-",0,'3. Ausbildungsjahr'!$J$3)</f>
        <v>0</v>
      </c>
      <c r="T10" s="17">
        <f>IF('3. Ausbildungsjahr'!K10="-",0,'3. Ausbildungsjahr'!K10)</f>
        <v>0</v>
      </c>
      <c r="U10" s="13">
        <f>IF('3. Ausbildungsjahr'!K10="-",0,'3. Ausbildungsjahr'!$K$3)</f>
        <v>0</v>
      </c>
    </row>
    <row r="11" spans="1:21" x14ac:dyDescent="0.25">
      <c r="A11" s="74" t="s">
        <v>46</v>
      </c>
      <c r="B11" s="17">
        <f>IF('3. Ausbildungsjahr'!$B11="-",0,'3. Ausbildungsjahr'!B11)</f>
        <v>0</v>
      </c>
      <c r="C11" s="82">
        <f>IF('3. Ausbildungsjahr'!$B11="-",0,'3. Ausbildungsjahr'!$B$3)</f>
        <v>0</v>
      </c>
      <c r="D11" s="17">
        <f>IF('3. Ausbildungsjahr'!C11="-",0,'3. Ausbildungsjahr'!C11)</f>
        <v>0</v>
      </c>
      <c r="E11" s="82">
        <f>IF('3. Ausbildungsjahr'!C11="-",0,'3. Ausbildungsjahr'!$C$3)</f>
        <v>0</v>
      </c>
      <c r="F11" s="17">
        <f>IF('3. Ausbildungsjahr'!D11="-",0,'3. Ausbildungsjahr'!D11)</f>
        <v>0</v>
      </c>
      <c r="G11" s="82">
        <f>IF('3. Ausbildungsjahr'!D11="-",0,'3. Ausbildungsjahr'!$D$3)</f>
        <v>0</v>
      </c>
      <c r="H11" s="17">
        <f>IF('3. Ausbildungsjahr'!E11="-",0,'3. Ausbildungsjahr'!E11)</f>
        <v>0</v>
      </c>
      <c r="I11" s="82">
        <f>IF('3. Ausbildungsjahr'!E11="-",0,'3. Ausbildungsjahr'!$E$3)</f>
        <v>0</v>
      </c>
      <c r="J11" s="17">
        <f>IF('3. Ausbildungsjahr'!F11="-",0,'3. Ausbildungsjahr'!F11)</f>
        <v>0</v>
      </c>
      <c r="K11" s="82">
        <f>IF('3. Ausbildungsjahr'!F11="-",0,'3. Ausbildungsjahr'!$F$3)</f>
        <v>0</v>
      </c>
      <c r="L11" s="17">
        <f>IF('3. Ausbildungsjahr'!G11="-",0,'3. Ausbildungsjahr'!G11)</f>
        <v>0</v>
      </c>
      <c r="M11" s="82">
        <f>IF('3. Ausbildungsjahr'!G11="-",0,'3. Ausbildungsjahr'!$G$3)</f>
        <v>0</v>
      </c>
      <c r="N11" s="17">
        <f>IF('3. Ausbildungsjahr'!H11="-",0,'3. Ausbildungsjahr'!H11)</f>
        <v>0</v>
      </c>
      <c r="O11" s="82">
        <f>IF('3. Ausbildungsjahr'!H11="-",0,'3. Ausbildungsjahr'!$H$3)</f>
        <v>0</v>
      </c>
      <c r="P11" s="17">
        <f>IF('3. Ausbildungsjahr'!I11="-",0,'3. Ausbildungsjahr'!I11)</f>
        <v>0</v>
      </c>
      <c r="Q11" s="82">
        <f>IF('3. Ausbildungsjahr'!I11="-",0,'3. Ausbildungsjahr'!$I$3)</f>
        <v>0</v>
      </c>
      <c r="R11" s="17">
        <f>IF('3. Ausbildungsjahr'!J11="-",0,'3. Ausbildungsjahr'!J11)</f>
        <v>0</v>
      </c>
      <c r="S11" s="82">
        <f>IF('3. Ausbildungsjahr'!J11="-",0,'3. Ausbildungsjahr'!$J$3)</f>
        <v>0</v>
      </c>
      <c r="T11" s="17">
        <f>IF('3. Ausbildungsjahr'!K11="-",0,'3. Ausbildungsjahr'!K11)</f>
        <v>0</v>
      </c>
      <c r="U11" s="13">
        <f>IF('3. Ausbildungsjahr'!K11="-",0,'3. Ausbildungsjahr'!$K$3)</f>
        <v>0</v>
      </c>
    </row>
    <row r="12" spans="1:21" x14ac:dyDescent="0.25">
      <c r="A12" s="59"/>
      <c r="B12" s="17"/>
      <c r="C12" s="82"/>
      <c r="D12" s="17"/>
      <c r="E12" s="82"/>
      <c r="F12" s="17"/>
      <c r="G12" s="82"/>
      <c r="H12" s="17"/>
      <c r="I12" s="82"/>
      <c r="J12" s="17"/>
      <c r="K12" s="82"/>
      <c r="L12" s="17"/>
      <c r="M12" s="82"/>
      <c r="N12" s="17"/>
      <c r="O12" s="82"/>
      <c r="P12" s="17"/>
      <c r="Q12" s="82"/>
      <c r="R12" s="17"/>
      <c r="S12" s="82"/>
      <c r="T12" s="17"/>
      <c r="U12" s="13"/>
    </row>
    <row r="13" spans="1:21" ht="18" x14ac:dyDescent="0.25">
      <c r="A13" s="92" t="s">
        <v>75</v>
      </c>
      <c r="B13" s="17"/>
      <c r="C13" s="82"/>
      <c r="D13" s="17"/>
      <c r="E13" s="82"/>
      <c r="F13" s="17"/>
      <c r="G13" s="82"/>
      <c r="H13" s="17"/>
      <c r="I13" s="82"/>
      <c r="J13" s="17"/>
      <c r="K13" s="82"/>
      <c r="L13" s="17"/>
      <c r="M13" s="82"/>
      <c r="N13" s="17"/>
      <c r="O13" s="82"/>
      <c r="P13" s="17"/>
      <c r="Q13" s="82"/>
      <c r="R13" s="17"/>
      <c r="S13" s="82"/>
      <c r="T13" s="17"/>
      <c r="U13" s="13"/>
    </row>
    <row r="14" spans="1:21" x14ac:dyDescent="0.25">
      <c r="A14" s="93" t="s">
        <v>47</v>
      </c>
      <c r="B14" s="17"/>
      <c r="C14" s="82"/>
      <c r="D14" s="17"/>
      <c r="E14" s="82"/>
      <c r="F14" s="17"/>
      <c r="G14" s="82"/>
      <c r="H14" s="17"/>
      <c r="I14" s="82"/>
      <c r="J14" s="17"/>
      <c r="K14" s="82"/>
      <c r="L14" s="17"/>
      <c r="M14" s="82"/>
      <c r="N14" s="17"/>
      <c r="O14" s="82"/>
      <c r="P14" s="17"/>
      <c r="Q14" s="82"/>
      <c r="R14" s="17"/>
      <c r="S14" s="82"/>
      <c r="T14" s="17"/>
      <c r="U14" s="13"/>
    </row>
    <row r="15" spans="1:21" x14ac:dyDescent="0.25">
      <c r="A15" s="94" t="s">
        <v>48</v>
      </c>
      <c r="B15" s="17">
        <f>IF('3. Ausbildungsjahr'!$B15="-",0,'3. Ausbildungsjahr'!B15)</f>
        <v>0</v>
      </c>
      <c r="C15" s="82">
        <f>IF('3. Ausbildungsjahr'!$B15="-",0,'3. Ausbildungsjahr'!$B$3)</f>
        <v>0</v>
      </c>
      <c r="D15" s="17">
        <f>IF('3. Ausbildungsjahr'!C15="-",0,'3. Ausbildungsjahr'!C15)</f>
        <v>0</v>
      </c>
      <c r="E15" s="82">
        <f>IF('3. Ausbildungsjahr'!C15="-",0,'3. Ausbildungsjahr'!$C$3)</f>
        <v>0</v>
      </c>
      <c r="F15" s="17">
        <f>IF('3. Ausbildungsjahr'!D15="-",0,'3. Ausbildungsjahr'!D15)</f>
        <v>0</v>
      </c>
      <c r="G15" s="82">
        <f>IF('3. Ausbildungsjahr'!D15="-",0,'3. Ausbildungsjahr'!$D$3)</f>
        <v>0</v>
      </c>
      <c r="H15" s="17">
        <f>IF('3. Ausbildungsjahr'!E15="-",0,'3. Ausbildungsjahr'!E15)</f>
        <v>0</v>
      </c>
      <c r="I15" s="82">
        <f>IF('3. Ausbildungsjahr'!E15="-",0,'3. Ausbildungsjahr'!$E$3)</f>
        <v>0</v>
      </c>
      <c r="J15" s="17">
        <f>IF('3. Ausbildungsjahr'!F15="-",0,'3. Ausbildungsjahr'!F15)</f>
        <v>0</v>
      </c>
      <c r="K15" s="82">
        <f>IF('3. Ausbildungsjahr'!F15="-",0,'3. Ausbildungsjahr'!$F$3)</f>
        <v>0</v>
      </c>
      <c r="L15" s="17">
        <f>IF('3. Ausbildungsjahr'!G15="-",0,'3. Ausbildungsjahr'!G15)</f>
        <v>0</v>
      </c>
      <c r="M15" s="82">
        <f>IF('3. Ausbildungsjahr'!G15="-",0,'3. Ausbildungsjahr'!$G$3)</f>
        <v>0</v>
      </c>
      <c r="N15" s="17">
        <f>IF('3. Ausbildungsjahr'!H15="-",0,'3. Ausbildungsjahr'!H15)</f>
        <v>0</v>
      </c>
      <c r="O15" s="82">
        <f>IF('3. Ausbildungsjahr'!H15="-",0,'3. Ausbildungsjahr'!$H$3)</f>
        <v>0</v>
      </c>
      <c r="P15" s="17">
        <f>IF('3. Ausbildungsjahr'!I15="-",0,'3. Ausbildungsjahr'!I15)</f>
        <v>0</v>
      </c>
      <c r="Q15" s="82">
        <f>IF('3. Ausbildungsjahr'!I15="-",0,'3. Ausbildungsjahr'!$I$3)</f>
        <v>0</v>
      </c>
      <c r="R15" s="17">
        <f>IF('3. Ausbildungsjahr'!J15="-",0,'3. Ausbildungsjahr'!J15)</f>
        <v>0</v>
      </c>
      <c r="S15" s="82">
        <f>IF('3. Ausbildungsjahr'!J15="-",0,'3. Ausbildungsjahr'!$J$3)</f>
        <v>0</v>
      </c>
      <c r="T15" s="17">
        <f>IF('3. Ausbildungsjahr'!K15="-",0,'3. Ausbildungsjahr'!K15)</f>
        <v>0</v>
      </c>
      <c r="U15" s="13">
        <f>IF('3. Ausbildungsjahr'!K15="-",0,'3. Ausbildungsjahr'!$K$3)</f>
        <v>0</v>
      </c>
    </row>
    <row r="16" spans="1:21" x14ac:dyDescent="0.25">
      <c r="A16" s="94" t="s">
        <v>49</v>
      </c>
      <c r="B16" s="17">
        <f>IF('3. Ausbildungsjahr'!$B16="-",0,'3. Ausbildungsjahr'!B16)</f>
        <v>0</v>
      </c>
      <c r="C16" s="82">
        <f>IF('3. Ausbildungsjahr'!$B16="-",0,'3. Ausbildungsjahr'!$B$3)</f>
        <v>0</v>
      </c>
      <c r="D16" s="17">
        <f>IF('3. Ausbildungsjahr'!C16="-",0,'3. Ausbildungsjahr'!C16)</f>
        <v>0</v>
      </c>
      <c r="E16" s="82">
        <f>IF('3. Ausbildungsjahr'!C16="-",0,'3. Ausbildungsjahr'!$C$3)</f>
        <v>0</v>
      </c>
      <c r="F16" s="17">
        <f>IF('3. Ausbildungsjahr'!D16="-",0,'3. Ausbildungsjahr'!D16)</f>
        <v>0</v>
      </c>
      <c r="G16" s="82">
        <f>IF('3. Ausbildungsjahr'!D16="-",0,'3. Ausbildungsjahr'!$D$3)</f>
        <v>0</v>
      </c>
      <c r="H16" s="17">
        <f>IF('3. Ausbildungsjahr'!E16="-",0,'3. Ausbildungsjahr'!E16)</f>
        <v>0</v>
      </c>
      <c r="I16" s="82">
        <f>IF('3. Ausbildungsjahr'!E16="-",0,'3. Ausbildungsjahr'!$E$3)</f>
        <v>0</v>
      </c>
      <c r="J16" s="17">
        <f>IF('3. Ausbildungsjahr'!F16="-",0,'3. Ausbildungsjahr'!F16)</f>
        <v>0</v>
      </c>
      <c r="K16" s="82">
        <f>IF('3. Ausbildungsjahr'!F16="-",0,'3. Ausbildungsjahr'!$F$3)</f>
        <v>0</v>
      </c>
      <c r="L16" s="17">
        <f>IF('3. Ausbildungsjahr'!G16="-",0,'3. Ausbildungsjahr'!G16)</f>
        <v>0</v>
      </c>
      <c r="M16" s="82">
        <f>IF('3. Ausbildungsjahr'!G16="-",0,'3. Ausbildungsjahr'!$G$3)</f>
        <v>0</v>
      </c>
      <c r="N16" s="17">
        <f>IF('3. Ausbildungsjahr'!H16="-",0,'3. Ausbildungsjahr'!H16)</f>
        <v>0</v>
      </c>
      <c r="O16" s="82">
        <f>IF('3. Ausbildungsjahr'!H16="-",0,'3. Ausbildungsjahr'!$H$3)</f>
        <v>0</v>
      </c>
      <c r="P16" s="17">
        <f>IF('3. Ausbildungsjahr'!I16="-",0,'3. Ausbildungsjahr'!I16)</f>
        <v>0</v>
      </c>
      <c r="Q16" s="82">
        <f>IF('3. Ausbildungsjahr'!I16="-",0,'3. Ausbildungsjahr'!$I$3)</f>
        <v>0</v>
      </c>
      <c r="R16" s="17">
        <f>IF('3. Ausbildungsjahr'!J16="-",0,'3. Ausbildungsjahr'!J16)</f>
        <v>0</v>
      </c>
      <c r="S16" s="82">
        <f>IF('3. Ausbildungsjahr'!J16="-",0,'3. Ausbildungsjahr'!$J$3)</f>
        <v>0</v>
      </c>
      <c r="T16" s="17">
        <f>IF('3. Ausbildungsjahr'!K16="-",0,'3. Ausbildungsjahr'!K16)</f>
        <v>0</v>
      </c>
      <c r="U16" s="13">
        <f>IF('3. Ausbildungsjahr'!K16="-",0,'3. Ausbildungsjahr'!$K$3)</f>
        <v>0</v>
      </c>
    </row>
    <row r="17" spans="1:21" x14ac:dyDescent="0.25">
      <c r="A17" s="94" t="s">
        <v>50</v>
      </c>
      <c r="B17" s="17">
        <f>IF('3. Ausbildungsjahr'!$B17="-",0,'3. Ausbildungsjahr'!B17)</f>
        <v>0</v>
      </c>
      <c r="C17" s="82">
        <f>IF('3. Ausbildungsjahr'!$B17="-",0,'3. Ausbildungsjahr'!$B$3)</f>
        <v>0</v>
      </c>
      <c r="D17" s="17">
        <f>IF('3. Ausbildungsjahr'!C17="-",0,'3. Ausbildungsjahr'!C17)</f>
        <v>0</v>
      </c>
      <c r="E17" s="82">
        <f>IF('3. Ausbildungsjahr'!C17="-",0,'3. Ausbildungsjahr'!$C$3)</f>
        <v>0</v>
      </c>
      <c r="F17" s="17">
        <f>IF('3. Ausbildungsjahr'!D17="-",0,'3. Ausbildungsjahr'!D17)</f>
        <v>0</v>
      </c>
      <c r="G17" s="82">
        <f>IF('3. Ausbildungsjahr'!D17="-",0,'3. Ausbildungsjahr'!$D$3)</f>
        <v>0</v>
      </c>
      <c r="H17" s="17">
        <f>IF('3. Ausbildungsjahr'!E17="-",0,'3. Ausbildungsjahr'!E17)</f>
        <v>0</v>
      </c>
      <c r="I17" s="82">
        <f>IF('3. Ausbildungsjahr'!E17="-",0,'3. Ausbildungsjahr'!$E$3)</f>
        <v>0</v>
      </c>
      <c r="J17" s="17">
        <f>IF('3. Ausbildungsjahr'!F17="-",0,'3. Ausbildungsjahr'!F17)</f>
        <v>0</v>
      </c>
      <c r="K17" s="82">
        <f>IF('3. Ausbildungsjahr'!F17="-",0,'3. Ausbildungsjahr'!$F$3)</f>
        <v>0</v>
      </c>
      <c r="L17" s="17">
        <f>IF('3. Ausbildungsjahr'!G17="-",0,'3. Ausbildungsjahr'!G17)</f>
        <v>0</v>
      </c>
      <c r="M17" s="82">
        <f>IF('3. Ausbildungsjahr'!G17="-",0,'3. Ausbildungsjahr'!$G$3)</f>
        <v>0</v>
      </c>
      <c r="N17" s="17">
        <f>IF('3. Ausbildungsjahr'!H17="-",0,'3. Ausbildungsjahr'!H17)</f>
        <v>0</v>
      </c>
      <c r="O17" s="82">
        <f>IF('3. Ausbildungsjahr'!H17="-",0,'3. Ausbildungsjahr'!$H$3)</f>
        <v>0</v>
      </c>
      <c r="P17" s="17">
        <f>IF('3. Ausbildungsjahr'!I17="-",0,'3. Ausbildungsjahr'!I17)</f>
        <v>0</v>
      </c>
      <c r="Q17" s="82">
        <f>IF('3. Ausbildungsjahr'!I17="-",0,'3. Ausbildungsjahr'!$I$3)</f>
        <v>0</v>
      </c>
      <c r="R17" s="17">
        <f>IF('3. Ausbildungsjahr'!J17="-",0,'3. Ausbildungsjahr'!J17)</f>
        <v>0</v>
      </c>
      <c r="S17" s="82">
        <f>IF('3. Ausbildungsjahr'!J17="-",0,'3. Ausbildungsjahr'!$J$3)</f>
        <v>0</v>
      </c>
      <c r="T17" s="17">
        <f>IF('3. Ausbildungsjahr'!K17="-",0,'3. Ausbildungsjahr'!K17)</f>
        <v>0</v>
      </c>
      <c r="U17" s="13">
        <f>IF('3. Ausbildungsjahr'!K17="-",0,'3. Ausbildungsjahr'!$K$3)</f>
        <v>0</v>
      </c>
    </row>
    <row r="18" spans="1:21" x14ac:dyDescent="0.25">
      <c r="A18" s="94" t="s">
        <v>51</v>
      </c>
      <c r="B18" s="17">
        <f>IF('3. Ausbildungsjahr'!$B18="-",0,'3. Ausbildungsjahr'!B18)</f>
        <v>0</v>
      </c>
      <c r="C18" s="82">
        <f>IF('3. Ausbildungsjahr'!$B18="-",0,'3. Ausbildungsjahr'!$B$3)</f>
        <v>0</v>
      </c>
      <c r="D18" s="17">
        <f>IF('3. Ausbildungsjahr'!C18="-",0,'3. Ausbildungsjahr'!C18)</f>
        <v>0</v>
      </c>
      <c r="E18" s="82">
        <f>IF('3. Ausbildungsjahr'!C18="-",0,'3. Ausbildungsjahr'!$C$3)</f>
        <v>0</v>
      </c>
      <c r="F18" s="17">
        <f>IF('3. Ausbildungsjahr'!D18="-",0,'3. Ausbildungsjahr'!D18)</f>
        <v>0</v>
      </c>
      <c r="G18" s="82">
        <f>IF('3. Ausbildungsjahr'!D18="-",0,'3. Ausbildungsjahr'!$D$3)</f>
        <v>0</v>
      </c>
      <c r="H18" s="17">
        <f>IF('3. Ausbildungsjahr'!E18="-",0,'3. Ausbildungsjahr'!E18)</f>
        <v>0</v>
      </c>
      <c r="I18" s="82">
        <f>IF('3. Ausbildungsjahr'!E18="-",0,'3. Ausbildungsjahr'!$E$3)</f>
        <v>0</v>
      </c>
      <c r="J18" s="17">
        <f>IF('3. Ausbildungsjahr'!F18="-",0,'3. Ausbildungsjahr'!F18)</f>
        <v>0</v>
      </c>
      <c r="K18" s="82">
        <f>IF('3. Ausbildungsjahr'!F18="-",0,'3. Ausbildungsjahr'!$F$3)</f>
        <v>0</v>
      </c>
      <c r="L18" s="17">
        <f>IF('3. Ausbildungsjahr'!G18="-",0,'3. Ausbildungsjahr'!G18)</f>
        <v>0</v>
      </c>
      <c r="M18" s="82">
        <f>IF('3. Ausbildungsjahr'!G18="-",0,'3. Ausbildungsjahr'!$G$3)</f>
        <v>0</v>
      </c>
      <c r="N18" s="17">
        <f>IF('3. Ausbildungsjahr'!H18="-",0,'3. Ausbildungsjahr'!H18)</f>
        <v>0</v>
      </c>
      <c r="O18" s="82">
        <f>IF('3. Ausbildungsjahr'!H18="-",0,'3. Ausbildungsjahr'!$H$3)</f>
        <v>0</v>
      </c>
      <c r="P18" s="17">
        <f>IF('3. Ausbildungsjahr'!I18="-",0,'3. Ausbildungsjahr'!I18)</f>
        <v>0</v>
      </c>
      <c r="Q18" s="82">
        <f>IF('3. Ausbildungsjahr'!I18="-",0,'3. Ausbildungsjahr'!$I$3)</f>
        <v>0</v>
      </c>
      <c r="R18" s="17">
        <f>IF('3. Ausbildungsjahr'!J18="-",0,'3. Ausbildungsjahr'!J18)</f>
        <v>0</v>
      </c>
      <c r="S18" s="82">
        <f>IF('3. Ausbildungsjahr'!J18="-",0,'3. Ausbildungsjahr'!$J$3)</f>
        <v>0</v>
      </c>
      <c r="T18" s="17">
        <f>IF('3. Ausbildungsjahr'!K18="-",0,'3. Ausbildungsjahr'!K18)</f>
        <v>0</v>
      </c>
      <c r="U18" s="13">
        <f>IF('3. Ausbildungsjahr'!K18="-",0,'3. Ausbildungsjahr'!$K$3)</f>
        <v>0</v>
      </c>
    </row>
    <row r="19" spans="1:21" x14ac:dyDescent="0.25">
      <c r="A19" s="94" t="s">
        <v>52</v>
      </c>
      <c r="B19" s="17">
        <f>IF('3. Ausbildungsjahr'!$B19="-",0,'3. Ausbildungsjahr'!B19)</f>
        <v>0</v>
      </c>
      <c r="C19" s="82">
        <f>IF('3. Ausbildungsjahr'!$B19="-",0,'3. Ausbildungsjahr'!$B$3)</f>
        <v>0</v>
      </c>
      <c r="D19" s="17">
        <f>IF('3. Ausbildungsjahr'!C19="-",0,'3. Ausbildungsjahr'!C19)</f>
        <v>0</v>
      </c>
      <c r="E19" s="82">
        <f>IF('3. Ausbildungsjahr'!C19="-",0,'3. Ausbildungsjahr'!$C$3)</f>
        <v>0</v>
      </c>
      <c r="F19" s="17">
        <f>IF('3. Ausbildungsjahr'!D19="-",0,'3. Ausbildungsjahr'!D19)</f>
        <v>0</v>
      </c>
      <c r="G19" s="82">
        <f>IF('3. Ausbildungsjahr'!D19="-",0,'3. Ausbildungsjahr'!$D$3)</f>
        <v>0</v>
      </c>
      <c r="H19" s="17">
        <f>IF('3. Ausbildungsjahr'!E19="-",0,'3. Ausbildungsjahr'!E19)</f>
        <v>0</v>
      </c>
      <c r="I19" s="82">
        <f>IF('3. Ausbildungsjahr'!E19="-",0,'3. Ausbildungsjahr'!$E$3)</f>
        <v>0</v>
      </c>
      <c r="J19" s="17">
        <f>IF('3. Ausbildungsjahr'!F19="-",0,'3. Ausbildungsjahr'!F19)</f>
        <v>0</v>
      </c>
      <c r="K19" s="82">
        <f>IF('3. Ausbildungsjahr'!F19="-",0,'3. Ausbildungsjahr'!$F$3)</f>
        <v>0</v>
      </c>
      <c r="L19" s="17">
        <f>IF('3. Ausbildungsjahr'!G19="-",0,'3. Ausbildungsjahr'!G19)</f>
        <v>0</v>
      </c>
      <c r="M19" s="82">
        <f>IF('3. Ausbildungsjahr'!G19="-",0,'3. Ausbildungsjahr'!$G$3)</f>
        <v>0</v>
      </c>
      <c r="N19" s="17">
        <f>IF('3. Ausbildungsjahr'!H19="-",0,'3. Ausbildungsjahr'!H19)</f>
        <v>0</v>
      </c>
      <c r="O19" s="82">
        <f>IF('3. Ausbildungsjahr'!H19="-",0,'3. Ausbildungsjahr'!$H$3)</f>
        <v>0</v>
      </c>
      <c r="P19" s="17">
        <f>IF('3. Ausbildungsjahr'!I19="-",0,'3. Ausbildungsjahr'!I19)</f>
        <v>0</v>
      </c>
      <c r="Q19" s="82">
        <f>IF('3. Ausbildungsjahr'!I19="-",0,'3. Ausbildungsjahr'!$I$3)</f>
        <v>0</v>
      </c>
      <c r="R19" s="17">
        <f>IF('3. Ausbildungsjahr'!J19="-",0,'3. Ausbildungsjahr'!J19)</f>
        <v>0</v>
      </c>
      <c r="S19" s="82">
        <f>IF('3. Ausbildungsjahr'!J19="-",0,'3. Ausbildungsjahr'!$J$3)</f>
        <v>0</v>
      </c>
      <c r="T19" s="17">
        <f>IF('3. Ausbildungsjahr'!K19="-",0,'3. Ausbildungsjahr'!K19)</f>
        <v>0</v>
      </c>
      <c r="U19" s="13">
        <f>IF('3. Ausbildungsjahr'!K19="-",0,'3. Ausbildungsjahr'!$K$3)</f>
        <v>0</v>
      </c>
    </row>
    <row r="20" spans="1:21" x14ac:dyDescent="0.25">
      <c r="A20" s="59"/>
      <c r="B20" s="17"/>
      <c r="C20" s="82"/>
      <c r="D20" s="17"/>
      <c r="E20" s="82"/>
      <c r="F20" s="17"/>
      <c r="G20" s="82"/>
      <c r="H20" s="17"/>
      <c r="I20" s="82"/>
      <c r="J20" s="17"/>
      <c r="K20" s="82"/>
      <c r="L20" s="17"/>
      <c r="M20" s="82"/>
      <c r="N20" s="17"/>
      <c r="O20" s="82"/>
      <c r="P20" s="17"/>
      <c r="Q20" s="82"/>
      <c r="R20" s="17"/>
      <c r="S20" s="82"/>
      <c r="T20" s="17"/>
      <c r="U20" s="13"/>
    </row>
    <row r="21" spans="1:21" x14ac:dyDescent="0.25">
      <c r="A21" s="93" t="s">
        <v>53</v>
      </c>
      <c r="B21" s="17"/>
      <c r="C21" s="82"/>
      <c r="D21" s="17"/>
      <c r="E21" s="82"/>
      <c r="F21" s="17"/>
      <c r="G21" s="82"/>
      <c r="H21" s="17"/>
      <c r="I21" s="82"/>
      <c r="J21" s="17"/>
      <c r="K21" s="82"/>
      <c r="L21" s="17"/>
      <c r="M21" s="82"/>
      <c r="N21" s="17"/>
      <c r="O21" s="82"/>
      <c r="P21" s="17"/>
      <c r="Q21" s="82"/>
      <c r="R21" s="17"/>
      <c r="S21" s="82"/>
      <c r="T21" s="17"/>
      <c r="U21" s="13"/>
    </row>
    <row r="22" spans="1:21" x14ac:dyDescent="0.25">
      <c r="A22" s="74" t="s">
        <v>54</v>
      </c>
      <c r="B22" s="17">
        <f>IF('3. Ausbildungsjahr'!$B22="-",0,'3. Ausbildungsjahr'!B22)</f>
        <v>0</v>
      </c>
      <c r="C22" s="82">
        <f>IF('3. Ausbildungsjahr'!$B22="-",0,'3. Ausbildungsjahr'!$B$3)</f>
        <v>0</v>
      </c>
      <c r="D22" s="17">
        <f>IF('3. Ausbildungsjahr'!C22="-",0,'3. Ausbildungsjahr'!C22)</f>
        <v>0</v>
      </c>
      <c r="E22" s="82">
        <f>IF('3. Ausbildungsjahr'!C22="-",0,'3. Ausbildungsjahr'!$C$3)</f>
        <v>0</v>
      </c>
      <c r="F22" s="17">
        <f>IF('3. Ausbildungsjahr'!D22="-",0,'3. Ausbildungsjahr'!D22)</f>
        <v>0</v>
      </c>
      <c r="G22" s="82">
        <f>IF('3. Ausbildungsjahr'!D22="-",0,'3. Ausbildungsjahr'!$D$3)</f>
        <v>0</v>
      </c>
      <c r="H22" s="17">
        <f>IF('3. Ausbildungsjahr'!E22="-",0,'3. Ausbildungsjahr'!E22)</f>
        <v>0</v>
      </c>
      <c r="I22" s="82">
        <f>IF('3. Ausbildungsjahr'!E22="-",0,'3. Ausbildungsjahr'!$E$3)</f>
        <v>0</v>
      </c>
      <c r="J22" s="17">
        <f>IF('3. Ausbildungsjahr'!F22="-",0,'3. Ausbildungsjahr'!F22)</f>
        <v>0</v>
      </c>
      <c r="K22" s="82">
        <f>IF('3. Ausbildungsjahr'!F22="-",0,'3. Ausbildungsjahr'!$F$3)</f>
        <v>0</v>
      </c>
      <c r="L22" s="17">
        <f>IF('3. Ausbildungsjahr'!G22="-",0,'3. Ausbildungsjahr'!G22)</f>
        <v>0</v>
      </c>
      <c r="M22" s="82">
        <f>IF('3. Ausbildungsjahr'!G22="-",0,'3. Ausbildungsjahr'!$G$3)</f>
        <v>0</v>
      </c>
      <c r="N22" s="17">
        <f>IF('3. Ausbildungsjahr'!H22="-",0,'3. Ausbildungsjahr'!H22)</f>
        <v>0</v>
      </c>
      <c r="O22" s="82">
        <f>IF('3. Ausbildungsjahr'!H22="-",0,'3. Ausbildungsjahr'!$H$3)</f>
        <v>0</v>
      </c>
      <c r="P22" s="17">
        <f>IF('3. Ausbildungsjahr'!I22="-",0,'3. Ausbildungsjahr'!I22)</f>
        <v>0</v>
      </c>
      <c r="Q22" s="82">
        <f>IF('3. Ausbildungsjahr'!I22="-",0,'3. Ausbildungsjahr'!$I$3)</f>
        <v>0</v>
      </c>
      <c r="R22" s="17">
        <f>IF('3. Ausbildungsjahr'!J22="-",0,'3. Ausbildungsjahr'!J22)</f>
        <v>0</v>
      </c>
      <c r="S22" s="82">
        <f>IF('3. Ausbildungsjahr'!J22="-",0,'3. Ausbildungsjahr'!$J$3)</f>
        <v>0</v>
      </c>
      <c r="T22" s="17">
        <f>IF('3. Ausbildungsjahr'!K22="-",0,'3. Ausbildungsjahr'!K22)</f>
        <v>0</v>
      </c>
      <c r="U22" s="13">
        <f>IF('3. Ausbildungsjahr'!K22="-",0,'3. Ausbildungsjahr'!$K$3)</f>
        <v>0</v>
      </c>
    </row>
    <row r="23" spans="1:21" x14ac:dyDescent="0.25">
      <c r="A23" s="74" t="s">
        <v>55</v>
      </c>
      <c r="B23" s="17">
        <f>IF('3. Ausbildungsjahr'!$B23="-",0,'3. Ausbildungsjahr'!B23)</f>
        <v>0</v>
      </c>
      <c r="C23" s="82">
        <f>IF('3. Ausbildungsjahr'!$B23="-",0,'3. Ausbildungsjahr'!$B$3)</f>
        <v>0</v>
      </c>
      <c r="D23" s="17">
        <f>IF('3. Ausbildungsjahr'!C23="-",0,'3. Ausbildungsjahr'!C23)</f>
        <v>0</v>
      </c>
      <c r="E23" s="82">
        <f>IF('3. Ausbildungsjahr'!C23="-",0,'3. Ausbildungsjahr'!$C$3)</f>
        <v>0</v>
      </c>
      <c r="F23" s="17">
        <f>IF('3. Ausbildungsjahr'!D23="-",0,'3. Ausbildungsjahr'!D23)</f>
        <v>0</v>
      </c>
      <c r="G23" s="82">
        <f>IF('3. Ausbildungsjahr'!D23="-",0,'3. Ausbildungsjahr'!$D$3)</f>
        <v>0</v>
      </c>
      <c r="H23" s="17">
        <f>IF('3. Ausbildungsjahr'!E23="-",0,'3. Ausbildungsjahr'!E23)</f>
        <v>0</v>
      </c>
      <c r="I23" s="82">
        <f>IF('3. Ausbildungsjahr'!E23="-",0,'3. Ausbildungsjahr'!$E$3)</f>
        <v>0</v>
      </c>
      <c r="J23" s="17">
        <f>IF('3. Ausbildungsjahr'!F23="-",0,'3. Ausbildungsjahr'!F23)</f>
        <v>0</v>
      </c>
      <c r="K23" s="82">
        <f>IF('3. Ausbildungsjahr'!F23="-",0,'3. Ausbildungsjahr'!$F$3)</f>
        <v>0</v>
      </c>
      <c r="L23" s="17">
        <f>IF('3. Ausbildungsjahr'!G23="-",0,'3. Ausbildungsjahr'!G23)</f>
        <v>0</v>
      </c>
      <c r="M23" s="82">
        <f>IF('3. Ausbildungsjahr'!G23="-",0,'3. Ausbildungsjahr'!$G$3)</f>
        <v>0</v>
      </c>
      <c r="N23" s="17">
        <f>IF('3. Ausbildungsjahr'!H23="-",0,'3. Ausbildungsjahr'!H23)</f>
        <v>0</v>
      </c>
      <c r="O23" s="82">
        <f>IF('3. Ausbildungsjahr'!H23="-",0,'3. Ausbildungsjahr'!$H$3)</f>
        <v>0</v>
      </c>
      <c r="P23" s="17">
        <f>IF('3. Ausbildungsjahr'!I23="-",0,'3. Ausbildungsjahr'!I23)</f>
        <v>0</v>
      </c>
      <c r="Q23" s="82">
        <f>IF('3. Ausbildungsjahr'!I23="-",0,'3. Ausbildungsjahr'!$I$3)</f>
        <v>0</v>
      </c>
      <c r="R23" s="17">
        <f>IF('3. Ausbildungsjahr'!J23="-",0,'3. Ausbildungsjahr'!J23)</f>
        <v>0</v>
      </c>
      <c r="S23" s="82">
        <f>IF('3. Ausbildungsjahr'!J23="-",0,'3. Ausbildungsjahr'!$J$3)</f>
        <v>0</v>
      </c>
      <c r="T23" s="17">
        <f>IF('3. Ausbildungsjahr'!K23="-",0,'3. Ausbildungsjahr'!K23)</f>
        <v>0</v>
      </c>
      <c r="U23" s="13">
        <f>IF('3. Ausbildungsjahr'!K23="-",0,'3. Ausbildungsjahr'!$K$3)</f>
        <v>0</v>
      </c>
    </row>
    <row r="24" spans="1:21" x14ac:dyDescent="0.25">
      <c r="A24" s="74" t="s">
        <v>56</v>
      </c>
      <c r="B24" s="17">
        <f>IF('3. Ausbildungsjahr'!$B24="-",0,'3. Ausbildungsjahr'!B24)</f>
        <v>0</v>
      </c>
      <c r="C24" s="82">
        <f>IF('3. Ausbildungsjahr'!$B24="-",0,'3. Ausbildungsjahr'!$B$3)</f>
        <v>0</v>
      </c>
      <c r="D24" s="17">
        <f>IF('3. Ausbildungsjahr'!C24="-",0,'3. Ausbildungsjahr'!C24)</f>
        <v>0</v>
      </c>
      <c r="E24" s="82">
        <f>IF('3. Ausbildungsjahr'!C24="-",0,'3. Ausbildungsjahr'!$C$3)</f>
        <v>0</v>
      </c>
      <c r="F24" s="17">
        <f>IF('3. Ausbildungsjahr'!D24="-",0,'3. Ausbildungsjahr'!D24)</f>
        <v>0</v>
      </c>
      <c r="G24" s="82">
        <f>IF('3. Ausbildungsjahr'!D24="-",0,'3. Ausbildungsjahr'!$D$3)</f>
        <v>0</v>
      </c>
      <c r="H24" s="17">
        <f>IF('3. Ausbildungsjahr'!E24="-",0,'3. Ausbildungsjahr'!E24)</f>
        <v>0</v>
      </c>
      <c r="I24" s="82">
        <f>IF('3. Ausbildungsjahr'!E24="-",0,'3. Ausbildungsjahr'!$E$3)</f>
        <v>0</v>
      </c>
      <c r="J24" s="17">
        <f>IF('3. Ausbildungsjahr'!F24="-",0,'3. Ausbildungsjahr'!F24)</f>
        <v>0</v>
      </c>
      <c r="K24" s="82">
        <f>IF('3. Ausbildungsjahr'!F24="-",0,'3. Ausbildungsjahr'!$F$3)</f>
        <v>0</v>
      </c>
      <c r="L24" s="17">
        <f>IF('3. Ausbildungsjahr'!G24="-",0,'3. Ausbildungsjahr'!G24)</f>
        <v>0</v>
      </c>
      <c r="M24" s="82">
        <f>IF('3. Ausbildungsjahr'!G24="-",0,'3. Ausbildungsjahr'!$G$3)</f>
        <v>0</v>
      </c>
      <c r="N24" s="17">
        <f>IF('3. Ausbildungsjahr'!H24="-",0,'3. Ausbildungsjahr'!H24)</f>
        <v>0</v>
      </c>
      <c r="O24" s="82">
        <f>IF('3. Ausbildungsjahr'!H24="-",0,'3. Ausbildungsjahr'!$H$3)</f>
        <v>0</v>
      </c>
      <c r="P24" s="17">
        <f>IF('3. Ausbildungsjahr'!I24="-",0,'3. Ausbildungsjahr'!I24)</f>
        <v>0</v>
      </c>
      <c r="Q24" s="82">
        <f>IF('3. Ausbildungsjahr'!I24="-",0,'3. Ausbildungsjahr'!$I$3)</f>
        <v>0</v>
      </c>
      <c r="R24" s="17">
        <f>IF('3. Ausbildungsjahr'!J24="-",0,'3. Ausbildungsjahr'!J24)</f>
        <v>0</v>
      </c>
      <c r="S24" s="82">
        <f>IF('3. Ausbildungsjahr'!J24="-",0,'3. Ausbildungsjahr'!$J$3)</f>
        <v>0</v>
      </c>
      <c r="T24" s="17">
        <f>IF('3. Ausbildungsjahr'!K24="-",0,'3. Ausbildungsjahr'!K24)</f>
        <v>0</v>
      </c>
      <c r="U24" s="13">
        <f>IF('3. Ausbildungsjahr'!K24="-",0,'3. Ausbildungsjahr'!$K$3)</f>
        <v>0</v>
      </c>
    </row>
    <row r="25" spans="1:21" x14ac:dyDescent="0.25">
      <c r="A25" s="74" t="s">
        <v>76</v>
      </c>
      <c r="B25" s="17">
        <f>IF('3. Ausbildungsjahr'!$B25="-",0,'3. Ausbildungsjahr'!B25)</f>
        <v>0</v>
      </c>
      <c r="C25" s="82">
        <f>IF('3. Ausbildungsjahr'!$B25="-",0,'3. Ausbildungsjahr'!$B$3)</f>
        <v>0</v>
      </c>
      <c r="D25" s="17">
        <f>IF('3. Ausbildungsjahr'!C25="-",0,'3. Ausbildungsjahr'!C25)</f>
        <v>0</v>
      </c>
      <c r="E25" s="82">
        <f>IF('3. Ausbildungsjahr'!C25="-",0,'3. Ausbildungsjahr'!$C$3)</f>
        <v>0</v>
      </c>
      <c r="F25" s="17">
        <f>IF('3. Ausbildungsjahr'!D25="-",0,'3. Ausbildungsjahr'!D25)</f>
        <v>0</v>
      </c>
      <c r="G25" s="82">
        <f>IF('3. Ausbildungsjahr'!D25="-",0,'3. Ausbildungsjahr'!$D$3)</f>
        <v>0</v>
      </c>
      <c r="H25" s="17">
        <f>IF('3. Ausbildungsjahr'!E25="-",0,'3. Ausbildungsjahr'!E25)</f>
        <v>0</v>
      </c>
      <c r="I25" s="82">
        <f>IF('3. Ausbildungsjahr'!E25="-",0,'3. Ausbildungsjahr'!$E$3)</f>
        <v>0</v>
      </c>
      <c r="J25" s="17">
        <f>IF('3. Ausbildungsjahr'!F25="-",0,'3. Ausbildungsjahr'!F25)</f>
        <v>0</v>
      </c>
      <c r="K25" s="82">
        <f>IF('3. Ausbildungsjahr'!F25="-",0,'3. Ausbildungsjahr'!$F$3)</f>
        <v>0</v>
      </c>
      <c r="L25" s="17">
        <f>IF('3. Ausbildungsjahr'!G25="-",0,'3. Ausbildungsjahr'!G25)</f>
        <v>0</v>
      </c>
      <c r="M25" s="82">
        <f>IF('3. Ausbildungsjahr'!G25="-",0,'3. Ausbildungsjahr'!$G$3)</f>
        <v>0</v>
      </c>
      <c r="N25" s="17">
        <f>IF('3. Ausbildungsjahr'!H25="-",0,'3. Ausbildungsjahr'!H25)</f>
        <v>0</v>
      </c>
      <c r="O25" s="82">
        <f>IF('3. Ausbildungsjahr'!H25="-",0,'3. Ausbildungsjahr'!$H$3)</f>
        <v>0</v>
      </c>
      <c r="P25" s="17">
        <f>IF('3. Ausbildungsjahr'!I25="-",0,'3. Ausbildungsjahr'!I25)</f>
        <v>0</v>
      </c>
      <c r="Q25" s="82">
        <f>IF('3. Ausbildungsjahr'!I25="-",0,'3. Ausbildungsjahr'!$I$3)</f>
        <v>0</v>
      </c>
      <c r="R25" s="17">
        <f>IF('3. Ausbildungsjahr'!J25="-",0,'3. Ausbildungsjahr'!J25)</f>
        <v>0</v>
      </c>
      <c r="S25" s="82">
        <f>IF('3. Ausbildungsjahr'!J25="-",0,'3. Ausbildungsjahr'!$J$3)</f>
        <v>0</v>
      </c>
      <c r="T25" s="17">
        <f>IF('3. Ausbildungsjahr'!K25="-",0,'3. Ausbildungsjahr'!K25)</f>
        <v>0</v>
      </c>
      <c r="U25" s="13">
        <f>IF('3. Ausbildungsjahr'!K25="-",0,'3. Ausbildungsjahr'!$K$3)</f>
        <v>0</v>
      </c>
    </row>
    <row r="26" spans="1:21" x14ac:dyDescent="0.25">
      <c r="A26" s="74" t="s">
        <v>57</v>
      </c>
      <c r="B26" s="17">
        <f>IF('3. Ausbildungsjahr'!$B26="-",0,'3. Ausbildungsjahr'!B26)</f>
        <v>0</v>
      </c>
      <c r="C26" s="82">
        <f>IF('3. Ausbildungsjahr'!$B26="-",0,'3. Ausbildungsjahr'!$B$3)</f>
        <v>0</v>
      </c>
      <c r="D26" s="17">
        <f>IF('3. Ausbildungsjahr'!C26="-",0,'3. Ausbildungsjahr'!C26)</f>
        <v>0</v>
      </c>
      <c r="E26" s="82">
        <f>IF('3. Ausbildungsjahr'!C26="-",0,'3. Ausbildungsjahr'!$C$3)</f>
        <v>0</v>
      </c>
      <c r="F26" s="17">
        <f>IF('3. Ausbildungsjahr'!D26="-",0,'3. Ausbildungsjahr'!D26)</f>
        <v>0</v>
      </c>
      <c r="G26" s="82">
        <f>IF('3. Ausbildungsjahr'!D26="-",0,'3. Ausbildungsjahr'!$D$3)</f>
        <v>0</v>
      </c>
      <c r="H26" s="17">
        <f>IF('3. Ausbildungsjahr'!E26="-",0,'3. Ausbildungsjahr'!E26)</f>
        <v>0</v>
      </c>
      <c r="I26" s="82">
        <f>IF('3. Ausbildungsjahr'!E26="-",0,'3. Ausbildungsjahr'!$E$3)</f>
        <v>0</v>
      </c>
      <c r="J26" s="17">
        <f>IF('3. Ausbildungsjahr'!F26="-",0,'3. Ausbildungsjahr'!F26)</f>
        <v>0</v>
      </c>
      <c r="K26" s="82">
        <f>IF('3. Ausbildungsjahr'!F26="-",0,'3. Ausbildungsjahr'!$F$3)</f>
        <v>0</v>
      </c>
      <c r="L26" s="17">
        <f>IF('3. Ausbildungsjahr'!G26="-",0,'3. Ausbildungsjahr'!G26)</f>
        <v>0</v>
      </c>
      <c r="M26" s="82">
        <f>IF('3. Ausbildungsjahr'!G26="-",0,'3. Ausbildungsjahr'!$G$3)</f>
        <v>0</v>
      </c>
      <c r="N26" s="17">
        <f>IF('3. Ausbildungsjahr'!H26="-",0,'3. Ausbildungsjahr'!H26)</f>
        <v>0</v>
      </c>
      <c r="O26" s="82">
        <f>IF('3. Ausbildungsjahr'!H26="-",0,'3. Ausbildungsjahr'!$H$3)</f>
        <v>0</v>
      </c>
      <c r="P26" s="17">
        <f>IF('3. Ausbildungsjahr'!I26="-",0,'3. Ausbildungsjahr'!I26)</f>
        <v>0</v>
      </c>
      <c r="Q26" s="82">
        <f>IF('3. Ausbildungsjahr'!I26="-",0,'3. Ausbildungsjahr'!$I$3)</f>
        <v>0</v>
      </c>
      <c r="R26" s="17">
        <f>IF('3. Ausbildungsjahr'!J26="-",0,'3. Ausbildungsjahr'!J26)</f>
        <v>0</v>
      </c>
      <c r="S26" s="82">
        <f>IF('3. Ausbildungsjahr'!J26="-",0,'3. Ausbildungsjahr'!$J$3)</f>
        <v>0</v>
      </c>
      <c r="T26" s="17">
        <f>IF('3. Ausbildungsjahr'!K26="-",0,'3. Ausbildungsjahr'!K26)</f>
        <v>0</v>
      </c>
      <c r="U26" s="13">
        <f>IF('3. Ausbildungsjahr'!K26="-",0,'3. Ausbildungsjahr'!$K$3)</f>
        <v>0</v>
      </c>
    </row>
    <row r="27" spans="1:21" x14ac:dyDescent="0.25">
      <c r="A27" s="59"/>
      <c r="B27" s="17"/>
      <c r="C27" s="82"/>
      <c r="D27" s="17"/>
      <c r="E27" s="82"/>
      <c r="F27" s="17"/>
      <c r="G27" s="82"/>
      <c r="H27" s="17"/>
      <c r="I27" s="82"/>
      <c r="J27" s="17"/>
      <c r="K27" s="82"/>
      <c r="L27" s="17"/>
      <c r="M27" s="82"/>
      <c r="N27" s="17"/>
      <c r="O27" s="82"/>
      <c r="P27" s="17"/>
      <c r="Q27" s="82"/>
      <c r="R27" s="17"/>
      <c r="S27" s="82"/>
      <c r="T27" s="17"/>
      <c r="U27" s="13"/>
    </row>
    <row r="28" spans="1:21" ht="18" x14ac:dyDescent="0.25">
      <c r="A28" s="92" t="s">
        <v>77</v>
      </c>
      <c r="B28" s="17"/>
      <c r="C28" s="82"/>
      <c r="D28" s="17"/>
      <c r="E28" s="82"/>
      <c r="F28" s="17"/>
      <c r="G28" s="82"/>
      <c r="H28" s="17"/>
      <c r="I28" s="82"/>
      <c r="J28" s="17"/>
      <c r="K28" s="82"/>
      <c r="L28" s="17"/>
      <c r="M28" s="82"/>
      <c r="N28" s="17"/>
      <c r="O28" s="82"/>
      <c r="P28" s="17"/>
      <c r="Q28" s="82"/>
      <c r="R28" s="17"/>
      <c r="S28" s="82"/>
      <c r="T28" s="17"/>
      <c r="U28" s="13"/>
    </row>
    <row r="29" spans="1:21" x14ac:dyDescent="0.25">
      <c r="A29" s="93" t="s">
        <v>58</v>
      </c>
      <c r="B29" s="17"/>
      <c r="C29" s="82"/>
      <c r="D29" s="17"/>
      <c r="E29" s="82"/>
      <c r="F29" s="17"/>
      <c r="G29" s="82"/>
      <c r="H29" s="17"/>
      <c r="I29" s="82"/>
      <c r="J29" s="17"/>
      <c r="K29" s="82"/>
      <c r="L29" s="17"/>
      <c r="M29" s="82"/>
      <c r="N29" s="17"/>
      <c r="O29" s="82"/>
      <c r="P29" s="17"/>
      <c r="Q29" s="82"/>
      <c r="R29" s="17"/>
      <c r="S29" s="82"/>
      <c r="T29" s="17"/>
      <c r="U29" s="13"/>
    </row>
    <row r="30" spans="1:21" x14ac:dyDescent="0.25">
      <c r="A30" s="74" t="s">
        <v>59</v>
      </c>
      <c r="B30" s="17">
        <f>IF('3. Ausbildungsjahr'!$B30="-",0,'3. Ausbildungsjahr'!B30)</f>
        <v>0</v>
      </c>
      <c r="C30" s="82">
        <f>IF('3. Ausbildungsjahr'!$B30="-",0,'3. Ausbildungsjahr'!$B$3)</f>
        <v>0</v>
      </c>
      <c r="D30" s="17">
        <f>IF('3. Ausbildungsjahr'!C30="-",0,'3. Ausbildungsjahr'!C30)</f>
        <v>0</v>
      </c>
      <c r="E30" s="82">
        <f>IF('3. Ausbildungsjahr'!C30="-",0,'3. Ausbildungsjahr'!$C$3)</f>
        <v>0</v>
      </c>
      <c r="F30" s="17">
        <f>IF('3. Ausbildungsjahr'!D30="-",0,'3. Ausbildungsjahr'!D30)</f>
        <v>0</v>
      </c>
      <c r="G30" s="82">
        <f>IF('3. Ausbildungsjahr'!D30="-",0,'3. Ausbildungsjahr'!$D$3)</f>
        <v>0</v>
      </c>
      <c r="H30" s="17">
        <f>IF('3. Ausbildungsjahr'!E30="-",0,'3. Ausbildungsjahr'!E30)</f>
        <v>0</v>
      </c>
      <c r="I30" s="82">
        <f>IF('3. Ausbildungsjahr'!E30="-",0,'3. Ausbildungsjahr'!$E$3)</f>
        <v>0</v>
      </c>
      <c r="J30" s="17">
        <f>IF('3. Ausbildungsjahr'!F30="-",0,'3. Ausbildungsjahr'!F30)</f>
        <v>0</v>
      </c>
      <c r="K30" s="82">
        <f>IF('3. Ausbildungsjahr'!F30="-",0,'3. Ausbildungsjahr'!$F$3)</f>
        <v>0</v>
      </c>
      <c r="L30" s="17">
        <f>IF('3. Ausbildungsjahr'!G30="-",0,'3. Ausbildungsjahr'!G30)</f>
        <v>0</v>
      </c>
      <c r="M30" s="82">
        <f>IF('3. Ausbildungsjahr'!G30="-",0,'3. Ausbildungsjahr'!$G$3)</f>
        <v>0</v>
      </c>
      <c r="N30" s="17">
        <f>IF('3. Ausbildungsjahr'!H30="-",0,'3. Ausbildungsjahr'!H30)</f>
        <v>0</v>
      </c>
      <c r="O30" s="82">
        <f>IF('3. Ausbildungsjahr'!H30="-",0,'3. Ausbildungsjahr'!$H$3)</f>
        <v>0</v>
      </c>
      <c r="P30" s="17">
        <f>IF('3. Ausbildungsjahr'!I30="-",0,'3. Ausbildungsjahr'!I30)</f>
        <v>0</v>
      </c>
      <c r="Q30" s="82">
        <f>IF('3. Ausbildungsjahr'!I30="-",0,'3. Ausbildungsjahr'!$I$3)</f>
        <v>0</v>
      </c>
      <c r="R30" s="17">
        <f>IF('3. Ausbildungsjahr'!J30="-",0,'3. Ausbildungsjahr'!J30)</f>
        <v>0</v>
      </c>
      <c r="S30" s="82">
        <f>IF('3. Ausbildungsjahr'!J30="-",0,'3. Ausbildungsjahr'!$J$3)</f>
        <v>0</v>
      </c>
      <c r="T30" s="17">
        <f>IF('3. Ausbildungsjahr'!K30="-",0,'3. Ausbildungsjahr'!K30)</f>
        <v>0</v>
      </c>
      <c r="U30" s="13">
        <f>IF('3. Ausbildungsjahr'!K30="-",0,'3. Ausbildungsjahr'!$K$3)</f>
        <v>0</v>
      </c>
    </row>
    <row r="31" spans="1:21" x14ac:dyDescent="0.25">
      <c r="A31" s="74" t="s">
        <v>60</v>
      </c>
      <c r="B31" s="17">
        <f>IF('3. Ausbildungsjahr'!$B31="-",0,'3. Ausbildungsjahr'!B31)</f>
        <v>0</v>
      </c>
      <c r="C31" s="82">
        <f>IF('3. Ausbildungsjahr'!$B31="-",0,'3. Ausbildungsjahr'!$B$3)</f>
        <v>0</v>
      </c>
      <c r="D31" s="17">
        <f>IF('3. Ausbildungsjahr'!C31="-",0,'3. Ausbildungsjahr'!C31)</f>
        <v>0</v>
      </c>
      <c r="E31" s="82">
        <f>IF('3. Ausbildungsjahr'!C31="-",0,'3. Ausbildungsjahr'!$C$3)</f>
        <v>0</v>
      </c>
      <c r="F31" s="17">
        <f>IF('3. Ausbildungsjahr'!D31="-",0,'3. Ausbildungsjahr'!D31)</f>
        <v>0</v>
      </c>
      <c r="G31" s="82">
        <f>IF('3. Ausbildungsjahr'!D31="-",0,'3. Ausbildungsjahr'!$D$3)</f>
        <v>0</v>
      </c>
      <c r="H31" s="17">
        <f>IF('3. Ausbildungsjahr'!E31="-",0,'3. Ausbildungsjahr'!E31)</f>
        <v>0</v>
      </c>
      <c r="I31" s="82">
        <f>IF('3. Ausbildungsjahr'!E31="-",0,'3. Ausbildungsjahr'!$E$3)</f>
        <v>0</v>
      </c>
      <c r="J31" s="17">
        <f>IF('3. Ausbildungsjahr'!F31="-",0,'3. Ausbildungsjahr'!F31)</f>
        <v>0</v>
      </c>
      <c r="K31" s="82">
        <f>IF('3. Ausbildungsjahr'!F31="-",0,'3. Ausbildungsjahr'!$F$3)</f>
        <v>0</v>
      </c>
      <c r="L31" s="17">
        <f>IF('3. Ausbildungsjahr'!G31="-",0,'3. Ausbildungsjahr'!G31)</f>
        <v>0</v>
      </c>
      <c r="M31" s="82">
        <f>IF('3. Ausbildungsjahr'!G31="-",0,'3. Ausbildungsjahr'!$G$3)</f>
        <v>0</v>
      </c>
      <c r="N31" s="17">
        <f>IF('3. Ausbildungsjahr'!H31="-",0,'3. Ausbildungsjahr'!H31)</f>
        <v>0</v>
      </c>
      <c r="O31" s="82">
        <f>IF('3. Ausbildungsjahr'!H31="-",0,'3. Ausbildungsjahr'!$H$3)</f>
        <v>0</v>
      </c>
      <c r="P31" s="17">
        <f>IF('3. Ausbildungsjahr'!I31="-",0,'3. Ausbildungsjahr'!I31)</f>
        <v>0</v>
      </c>
      <c r="Q31" s="82">
        <f>IF('3. Ausbildungsjahr'!I31="-",0,'3. Ausbildungsjahr'!$I$3)</f>
        <v>0</v>
      </c>
      <c r="R31" s="17">
        <f>IF('3. Ausbildungsjahr'!J31="-",0,'3. Ausbildungsjahr'!J31)</f>
        <v>0</v>
      </c>
      <c r="S31" s="82">
        <f>IF('3. Ausbildungsjahr'!J31="-",0,'3. Ausbildungsjahr'!$J$3)</f>
        <v>0</v>
      </c>
      <c r="T31" s="17">
        <f>IF('3. Ausbildungsjahr'!K31="-",0,'3. Ausbildungsjahr'!K31)</f>
        <v>0</v>
      </c>
      <c r="U31" s="13">
        <f>IF('3. Ausbildungsjahr'!K31="-",0,'3. Ausbildungsjahr'!$K$3)</f>
        <v>0</v>
      </c>
    </row>
    <row r="32" spans="1:21" x14ac:dyDescent="0.25">
      <c r="A32" s="74" t="s">
        <v>61</v>
      </c>
      <c r="B32" s="17">
        <f>IF('3. Ausbildungsjahr'!$B32="-",0,'3. Ausbildungsjahr'!B32)</f>
        <v>0</v>
      </c>
      <c r="C32" s="82">
        <f>IF('3. Ausbildungsjahr'!$B32="-",0,'3. Ausbildungsjahr'!$B$3)</f>
        <v>0</v>
      </c>
      <c r="D32" s="17">
        <f>IF('3. Ausbildungsjahr'!C32="-",0,'3. Ausbildungsjahr'!C32)</f>
        <v>0</v>
      </c>
      <c r="E32" s="82">
        <f>IF('3. Ausbildungsjahr'!C32="-",0,'3. Ausbildungsjahr'!$C$3)</f>
        <v>0</v>
      </c>
      <c r="F32" s="17">
        <f>IF('3. Ausbildungsjahr'!D32="-",0,'3. Ausbildungsjahr'!D32)</f>
        <v>0</v>
      </c>
      <c r="G32" s="82">
        <f>IF('3. Ausbildungsjahr'!D32="-",0,'3. Ausbildungsjahr'!$D$3)</f>
        <v>0</v>
      </c>
      <c r="H32" s="17">
        <f>IF('3. Ausbildungsjahr'!E32="-",0,'3. Ausbildungsjahr'!E32)</f>
        <v>0</v>
      </c>
      <c r="I32" s="82">
        <f>IF('3. Ausbildungsjahr'!E32="-",0,'3. Ausbildungsjahr'!$E$3)</f>
        <v>0</v>
      </c>
      <c r="J32" s="17">
        <f>IF('3. Ausbildungsjahr'!F32="-",0,'3. Ausbildungsjahr'!F32)</f>
        <v>0</v>
      </c>
      <c r="K32" s="82">
        <f>IF('3. Ausbildungsjahr'!F32="-",0,'3. Ausbildungsjahr'!$F$3)</f>
        <v>0</v>
      </c>
      <c r="L32" s="17">
        <f>IF('3. Ausbildungsjahr'!G32="-",0,'3. Ausbildungsjahr'!G32)</f>
        <v>0</v>
      </c>
      <c r="M32" s="82">
        <f>IF('3. Ausbildungsjahr'!G32="-",0,'3. Ausbildungsjahr'!$G$3)</f>
        <v>0</v>
      </c>
      <c r="N32" s="17">
        <f>IF('3. Ausbildungsjahr'!H32="-",0,'3. Ausbildungsjahr'!H32)</f>
        <v>0</v>
      </c>
      <c r="O32" s="82">
        <f>IF('3. Ausbildungsjahr'!H32="-",0,'3. Ausbildungsjahr'!$H$3)</f>
        <v>0</v>
      </c>
      <c r="P32" s="17">
        <f>IF('3. Ausbildungsjahr'!I32="-",0,'3. Ausbildungsjahr'!I32)</f>
        <v>0</v>
      </c>
      <c r="Q32" s="82">
        <f>IF('3. Ausbildungsjahr'!I32="-",0,'3. Ausbildungsjahr'!$I$3)</f>
        <v>0</v>
      </c>
      <c r="R32" s="17">
        <f>IF('3. Ausbildungsjahr'!J32="-",0,'3. Ausbildungsjahr'!J32)</f>
        <v>0</v>
      </c>
      <c r="S32" s="82">
        <f>IF('3. Ausbildungsjahr'!J32="-",0,'3. Ausbildungsjahr'!$J$3)</f>
        <v>0</v>
      </c>
      <c r="T32" s="17">
        <f>IF('3. Ausbildungsjahr'!K32="-",0,'3. Ausbildungsjahr'!K32)</f>
        <v>0</v>
      </c>
      <c r="U32" s="13">
        <f>IF('3. Ausbildungsjahr'!K32="-",0,'3. Ausbildungsjahr'!$K$3)</f>
        <v>0</v>
      </c>
    </row>
    <row r="33" spans="1:21" x14ac:dyDescent="0.25">
      <c r="A33" s="74" t="s">
        <v>62</v>
      </c>
      <c r="B33" s="17">
        <f>IF('3. Ausbildungsjahr'!$B33="-",0,'3. Ausbildungsjahr'!B33)</f>
        <v>0</v>
      </c>
      <c r="C33" s="82">
        <f>IF('3. Ausbildungsjahr'!$B33="-",0,'3. Ausbildungsjahr'!$B$3)</f>
        <v>0</v>
      </c>
      <c r="D33" s="17">
        <f>IF('3. Ausbildungsjahr'!C33="-",0,'3. Ausbildungsjahr'!C33)</f>
        <v>0</v>
      </c>
      <c r="E33" s="82">
        <f>IF('3. Ausbildungsjahr'!C33="-",0,'3. Ausbildungsjahr'!$C$3)</f>
        <v>0</v>
      </c>
      <c r="F33" s="17">
        <f>IF('3. Ausbildungsjahr'!D33="-",0,'3. Ausbildungsjahr'!D33)</f>
        <v>0</v>
      </c>
      <c r="G33" s="82">
        <f>IF('3. Ausbildungsjahr'!D33="-",0,'3. Ausbildungsjahr'!$D$3)</f>
        <v>0</v>
      </c>
      <c r="H33" s="17">
        <f>IF('3. Ausbildungsjahr'!E33="-",0,'3. Ausbildungsjahr'!E33)</f>
        <v>0</v>
      </c>
      <c r="I33" s="82">
        <f>IF('3. Ausbildungsjahr'!E33="-",0,'3. Ausbildungsjahr'!$E$3)</f>
        <v>0</v>
      </c>
      <c r="J33" s="17">
        <f>IF('3. Ausbildungsjahr'!F33="-",0,'3. Ausbildungsjahr'!F33)</f>
        <v>0</v>
      </c>
      <c r="K33" s="82">
        <f>IF('3. Ausbildungsjahr'!F33="-",0,'3. Ausbildungsjahr'!$F$3)</f>
        <v>0</v>
      </c>
      <c r="L33" s="17">
        <f>IF('3. Ausbildungsjahr'!G33="-",0,'3. Ausbildungsjahr'!G33)</f>
        <v>0</v>
      </c>
      <c r="M33" s="82">
        <f>IF('3. Ausbildungsjahr'!G33="-",0,'3. Ausbildungsjahr'!$G$3)</f>
        <v>0</v>
      </c>
      <c r="N33" s="17">
        <f>IF('3. Ausbildungsjahr'!H33="-",0,'3. Ausbildungsjahr'!H33)</f>
        <v>0</v>
      </c>
      <c r="O33" s="82">
        <f>IF('3. Ausbildungsjahr'!H33="-",0,'3. Ausbildungsjahr'!$H$3)</f>
        <v>0</v>
      </c>
      <c r="P33" s="17">
        <f>IF('3. Ausbildungsjahr'!I33="-",0,'3. Ausbildungsjahr'!I33)</f>
        <v>0</v>
      </c>
      <c r="Q33" s="82">
        <f>IF('3. Ausbildungsjahr'!I33="-",0,'3. Ausbildungsjahr'!$I$3)</f>
        <v>0</v>
      </c>
      <c r="R33" s="17">
        <f>IF('3. Ausbildungsjahr'!J33="-",0,'3. Ausbildungsjahr'!J33)</f>
        <v>0</v>
      </c>
      <c r="S33" s="82">
        <f>IF('3. Ausbildungsjahr'!J33="-",0,'3. Ausbildungsjahr'!$J$3)</f>
        <v>0</v>
      </c>
      <c r="T33" s="17">
        <f>IF('3. Ausbildungsjahr'!K33="-",0,'3. Ausbildungsjahr'!K33)</f>
        <v>0</v>
      </c>
      <c r="U33" s="13">
        <f>IF('3. Ausbildungsjahr'!K33="-",0,'3. Ausbildungsjahr'!$K$3)</f>
        <v>0</v>
      </c>
    </row>
    <row r="34" spans="1:21" x14ac:dyDescent="0.25">
      <c r="A34" s="74" t="s">
        <v>63</v>
      </c>
      <c r="B34" s="17">
        <f>IF('3. Ausbildungsjahr'!$B34="-",0,'3. Ausbildungsjahr'!B34)</f>
        <v>0</v>
      </c>
      <c r="C34" s="82">
        <f>IF('3. Ausbildungsjahr'!$B34="-",0,'3. Ausbildungsjahr'!$B$3)</f>
        <v>0</v>
      </c>
      <c r="D34" s="17">
        <f>IF('3. Ausbildungsjahr'!C34="-",0,'3. Ausbildungsjahr'!C34)</f>
        <v>0</v>
      </c>
      <c r="E34" s="82">
        <f>IF('3. Ausbildungsjahr'!C34="-",0,'3. Ausbildungsjahr'!$C$3)</f>
        <v>0</v>
      </c>
      <c r="F34" s="17">
        <f>IF('3. Ausbildungsjahr'!D34="-",0,'3. Ausbildungsjahr'!D34)</f>
        <v>0</v>
      </c>
      <c r="G34" s="82">
        <f>IF('3. Ausbildungsjahr'!D34="-",0,'3. Ausbildungsjahr'!$D$3)</f>
        <v>0</v>
      </c>
      <c r="H34" s="17">
        <f>IF('3. Ausbildungsjahr'!E34="-",0,'3. Ausbildungsjahr'!E34)</f>
        <v>0</v>
      </c>
      <c r="I34" s="82">
        <f>IF('3. Ausbildungsjahr'!E34="-",0,'3. Ausbildungsjahr'!$E$3)</f>
        <v>0</v>
      </c>
      <c r="J34" s="17">
        <f>IF('3. Ausbildungsjahr'!F34="-",0,'3. Ausbildungsjahr'!F34)</f>
        <v>0</v>
      </c>
      <c r="K34" s="82">
        <f>IF('3. Ausbildungsjahr'!F34="-",0,'3. Ausbildungsjahr'!$F$3)</f>
        <v>0</v>
      </c>
      <c r="L34" s="17">
        <f>IF('3. Ausbildungsjahr'!G34="-",0,'3. Ausbildungsjahr'!G34)</f>
        <v>0</v>
      </c>
      <c r="M34" s="82">
        <f>IF('3. Ausbildungsjahr'!G34="-",0,'3. Ausbildungsjahr'!$G$3)</f>
        <v>0</v>
      </c>
      <c r="N34" s="17">
        <f>IF('3. Ausbildungsjahr'!H34="-",0,'3. Ausbildungsjahr'!H34)</f>
        <v>0</v>
      </c>
      <c r="O34" s="82">
        <f>IF('3. Ausbildungsjahr'!H34="-",0,'3. Ausbildungsjahr'!$H$3)</f>
        <v>0</v>
      </c>
      <c r="P34" s="17">
        <f>IF('3. Ausbildungsjahr'!I34="-",0,'3. Ausbildungsjahr'!I34)</f>
        <v>0</v>
      </c>
      <c r="Q34" s="82">
        <f>IF('3. Ausbildungsjahr'!I34="-",0,'3. Ausbildungsjahr'!$I$3)</f>
        <v>0</v>
      </c>
      <c r="R34" s="17">
        <f>IF('3. Ausbildungsjahr'!J34="-",0,'3. Ausbildungsjahr'!J34)</f>
        <v>0</v>
      </c>
      <c r="S34" s="82">
        <f>IF('3. Ausbildungsjahr'!J34="-",0,'3. Ausbildungsjahr'!$J$3)</f>
        <v>0</v>
      </c>
      <c r="T34" s="17">
        <f>IF('3. Ausbildungsjahr'!K34="-",0,'3. Ausbildungsjahr'!K34)</f>
        <v>0</v>
      </c>
      <c r="U34" s="13">
        <f>IF('3. Ausbildungsjahr'!K34="-",0,'3. Ausbildungsjahr'!$K$3)</f>
        <v>0</v>
      </c>
    </row>
    <row r="35" spans="1:21" x14ac:dyDescent="0.25">
      <c r="A35" s="59"/>
      <c r="B35" s="17"/>
      <c r="C35" s="82"/>
      <c r="D35" s="17"/>
      <c r="E35" s="82"/>
      <c r="F35" s="17"/>
      <c r="G35" s="82"/>
      <c r="H35" s="17"/>
      <c r="I35" s="82"/>
      <c r="J35" s="17"/>
      <c r="K35" s="82"/>
      <c r="L35" s="17"/>
      <c r="M35" s="82"/>
      <c r="N35" s="17"/>
      <c r="O35" s="82"/>
      <c r="P35" s="17"/>
      <c r="Q35" s="82"/>
      <c r="R35" s="17"/>
      <c r="S35" s="82"/>
      <c r="T35" s="17"/>
      <c r="U35" s="13"/>
    </row>
    <row r="36" spans="1:21" x14ac:dyDescent="0.25">
      <c r="A36" s="59"/>
      <c r="B36" s="17"/>
      <c r="C36" s="82"/>
      <c r="D36" s="17"/>
      <c r="E36" s="82"/>
      <c r="F36" s="17"/>
      <c r="G36" s="82"/>
      <c r="H36" s="17"/>
      <c r="I36" s="82"/>
      <c r="J36" s="17"/>
      <c r="K36" s="82"/>
      <c r="L36" s="17"/>
      <c r="M36" s="82"/>
      <c r="N36" s="17"/>
      <c r="O36" s="82"/>
      <c r="P36" s="17"/>
      <c r="Q36" s="82"/>
      <c r="R36" s="17"/>
      <c r="S36" s="82"/>
      <c r="T36" s="17"/>
      <c r="U36" s="13"/>
    </row>
    <row r="37" spans="1:21" ht="18" x14ac:dyDescent="0.25">
      <c r="A37" s="92" t="s">
        <v>64</v>
      </c>
      <c r="B37" s="17"/>
      <c r="C37" s="82"/>
      <c r="D37" s="17"/>
      <c r="E37" s="82"/>
      <c r="F37" s="17"/>
      <c r="G37" s="82"/>
      <c r="H37" s="17"/>
      <c r="I37" s="82"/>
      <c r="J37" s="17"/>
      <c r="K37" s="82"/>
      <c r="L37" s="17"/>
      <c r="M37" s="82"/>
      <c r="N37" s="17"/>
      <c r="O37" s="82"/>
      <c r="P37" s="17"/>
      <c r="Q37" s="82"/>
      <c r="R37" s="17"/>
      <c r="S37" s="82"/>
      <c r="T37" s="17"/>
      <c r="U37" s="13"/>
    </row>
    <row r="38" spans="1:21" x14ac:dyDescent="0.25">
      <c r="A38" s="93" t="s">
        <v>78</v>
      </c>
      <c r="B38" s="17"/>
      <c r="C38" s="82"/>
      <c r="D38" s="17"/>
      <c r="E38" s="82"/>
      <c r="F38" s="17"/>
      <c r="G38" s="82"/>
      <c r="H38" s="17"/>
      <c r="I38" s="82"/>
      <c r="J38" s="17"/>
      <c r="K38" s="82"/>
      <c r="L38" s="17"/>
      <c r="M38" s="82"/>
      <c r="N38" s="17"/>
      <c r="O38" s="82"/>
      <c r="P38" s="17"/>
      <c r="Q38" s="82"/>
      <c r="R38" s="17"/>
      <c r="S38" s="82"/>
      <c r="T38" s="17"/>
      <c r="U38" s="13"/>
    </row>
    <row r="39" spans="1:21" x14ac:dyDescent="0.25">
      <c r="A39" s="94" t="s">
        <v>9</v>
      </c>
      <c r="B39" s="17">
        <f>IF('3. Ausbildungsjahr'!$B39="-",0,'3. Ausbildungsjahr'!B39)</f>
        <v>0</v>
      </c>
      <c r="C39" s="82">
        <f>IF('3. Ausbildungsjahr'!$B39="-",0,'3. Ausbildungsjahr'!$B$3)</f>
        <v>0</v>
      </c>
      <c r="D39" s="17">
        <f>IF('3. Ausbildungsjahr'!C39="-",0,'3. Ausbildungsjahr'!C39)</f>
        <v>0</v>
      </c>
      <c r="E39" s="82">
        <f>IF('3. Ausbildungsjahr'!C39="-",0,'3. Ausbildungsjahr'!$C$3)</f>
        <v>0</v>
      </c>
      <c r="F39" s="17">
        <f>IF('3. Ausbildungsjahr'!D39="-",0,'3. Ausbildungsjahr'!D39)</f>
        <v>0</v>
      </c>
      <c r="G39" s="82">
        <f>IF('3. Ausbildungsjahr'!D39="-",0,'3. Ausbildungsjahr'!$D$3)</f>
        <v>0</v>
      </c>
      <c r="H39" s="17">
        <f>IF('3. Ausbildungsjahr'!E39="-",0,'3. Ausbildungsjahr'!E39)</f>
        <v>0</v>
      </c>
      <c r="I39" s="82">
        <f>IF('3. Ausbildungsjahr'!E39="-",0,'3. Ausbildungsjahr'!$E$3)</f>
        <v>0</v>
      </c>
      <c r="J39" s="17">
        <f>IF('3. Ausbildungsjahr'!F39="-",0,'3. Ausbildungsjahr'!F39)</f>
        <v>0</v>
      </c>
      <c r="K39" s="82">
        <f>IF('3. Ausbildungsjahr'!F39="-",0,'3. Ausbildungsjahr'!$F$3)</f>
        <v>0</v>
      </c>
      <c r="L39" s="17">
        <f>IF('3. Ausbildungsjahr'!G39="-",0,'3. Ausbildungsjahr'!G39)</f>
        <v>0</v>
      </c>
      <c r="M39" s="82">
        <f>IF('3. Ausbildungsjahr'!G39="-",0,'3. Ausbildungsjahr'!$G$3)</f>
        <v>0</v>
      </c>
      <c r="N39" s="17">
        <f>IF('3. Ausbildungsjahr'!H39="-",0,'3. Ausbildungsjahr'!H39)</f>
        <v>0</v>
      </c>
      <c r="O39" s="82">
        <f>IF('3. Ausbildungsjahr'!H39="-",0,'3. Ausbildungsjahr'!$H$3)</f>
        <v>0</v>
      </c>
      <c r="P39" s="17">
        <f>IF('3. Ausbildungsjahr'!I39="-",0,'3. Ausbildungsjahr'!I39)</f>
        <v>0</v>
      </c>
      <c r="Q39" s="82">
        <f>IF('3. Ausbildungsjahr'!I39="-",0,'3. Ausbildungsjahr'!$I$3)</f>
        <v>0</v>
      </c>
      <c r="R39" s="17">
        <f>IF('3. Ausbildungsjahr'!J39="-",0,'3. Ausbildungsjahr'!J39)</f>
        <v>0</v>
      </c>
      <c r="S39" s="82">
        <f>IF('3. Ausbildungsjahr'!J39="-",0,'3. Ausbildungsjahr'!$J$3)</f>
        <v>0</v>
      </c>
      <c r="T39" s="17">
        <f>IF('3. Ausbildungsjahr'!K39="-",0,'3. Ausbildungsjahr'!K39)</f>
        <v>0</v>
      </c>
      <c r="U39" s="13">
        <f>IF('3. Ausbildungsjahr'!K39="-",0,'3. Ausbildungsjahr'!$K$3)</f>
        <v>0</v>
      </c>
    </row>
    <row r="40" spans="1:21" x14ac:dyDescent="0.25">
      <c r="A40" s="94" t="s">
        <v>10</v>
      </c>
      <c r="B40" s="17">
        <f>IF('3. Ausbildungsjahr'!$B40="-",0,'3. Ausbildungsjahr'!B40)</f>
        <v>0</v>
      </c>
      <c r="C40" s="82">
        <f>IF('3. Ausbildungsjahr'!$B40="-",0,'3. Ausbildungsjahr'!$B$3)</f>
        <v>0</v>
      </c>
      <c r="D40" s="17">
        <f>IF('3. Ausbildungsjahr'!C40="-",0,'3. Ausbildungsjahr'!C40)</f>
        <v>0</v>
      </c>
      <c r="E40" s="82">
        <f>IF('3. Ausbildungsjahr'!C40="-",0,'3. Ausbildungsjahr'!$C$3)</f>
        <v>0</v>
      </c>
      <c r="F40" s="17">
        <f>IF('3. Ausbildungsjahr'!D40="-",0,'3. Ausbildungsjahr'!D40)</f>
        <v>0</v>
      </c>
      <c r="G40" s="82">
        <f>IF('3. Ausbildungsjahr'!D40="-",0,'3. Ausbildungsjahr'!$D$3)</f>
        <v>0</v>
      </c>
      <c r="H40" s="17">
        <f>IF('3. Ausbildungsjahr'!E40="-",0,'3. Ausbildungsjahr'!E40)</f>
        <v>0</v>
      </c>
      <c r="I40" s="82">
        <f>IF('3. Ausbildungsjahr'!E40="-",0,'3. Ausbildungsjahr'!$E$3)</f>
        <v>0</v>
      </c>
      <c r="J40" s="17">
        <f>IF('3. Ausbildungsjahr'!F40="-",0,'3. Ausbildungsjahr'!F40)</f>
        <v>0</v>
      </c>
      <c r="K40" s="82">
        <f>IF('3. Ausbildungsjahr'!F40="-",0,'3. Ausbildungsjahr'!$F$3)</f>
        <v>0</v>
      </c>
      <c r="L40" s="17">
        <f>IF('3. Ausbildungsjahr'!G40="-",0,'3. Ausbildungsjahr'!G40)</f>
        <v>0</v>
      </c>
      <c r="M40" s="82">
        <f>IF('3. Ausbildungsjahr'!G40="-",0,'3. Ausbildungsjahr'!$G$3)</f>
        <v>0</v>
      </c>
      <c r="N40" s="17">
        <f>IF('3. Ausbildungsjahr'!H40="-",0,'3. Ausbildungsjahr'!H40)</f>
        <v>0</v>
      </c>
      <c r="O40" s="82">
        <f>IF('3. Ausbildungsjahr'!H40="-",0,'3. Ausbildungsjahr'!$H$3)</f>
        <v>0</v>
      </c>
      <c r="P40" s="17">
        <f>IF('3. Ausbildungsjahr'!I40="-",0,'3. Ausbildungsjahr'!I40)</f>
        <v>0</v>
      </c>
      <c r="Q40" s="82">
        <f>IF('3. Ausbildungsjahr'!I40="-",0,'3. Ausbildungsjahr'!$I$3)</f>
        <v>0</v>
      </c>
      <c r="R40" s="17">
        <f>IF('3. Ausbildungsjahr'!J40="-",0,'3. Ausbildungsjahr'!J40)</f>
        <v>0</v>
      </c>
      <c r="S40" s="82">
        <f>IF('3. Ausbildungsjahr'!J40="-",0,'3. Ausbildungsjahr'!$J$3)</f>
        <v>0</v>
      </c>
      <c r="T40" s="17">
        <f>IF('3. Ausbildungsjahr'!K40="-",0,'3. Ausbildungsjahr'!K40)</f>
        <v>0</v>
      </c>
      <c r="U40" s="13">
        <f>IF('3. Ausbildungsjahr'!K40="-",0,'3. Ausbildungsjahr'!$K$3)</f>
        <v>0</v>
      </c>
    </row>
    <row r="41" spans="1:21" x14ac:dyDescent="0.25">
      <c r="A41" s="94" t="s">
        <v>11</v>
      </c>
      <c r="B41" s="17">
        <f>IF('3. Ausbildungsjahr'!$B41="-",0,'3. Ausbildungsjahr'!B41)</f>
        <v>0</v>
      </c>
      <c r="C41" s="82">
        <f>IF('3. Ausbildungsjahr'!$B41="-",0,'3. Ausbildungsjahr'!$B$3)</f>
        <v>0</v>
      </c>
      <c r="D41" s="17">
        <f>IF('3. Ausbildungsjahr'!C41="-",0,'3. Ausbildungsjahr'!C41)</f>
        <v>0</v>
      </c>
      <c r="E41" s="82">
        <f>IF('3. Ausbildungsjahr'!C41="-",0,'3. Ausbildungsjahr'!$C$3)</f>
        <v>0</v>
      </c>
      <c r="F41" s="17">
        <f>IF('3. Ausbildungsjahr'!D41="-",0,'3. Ausbildungsjahr'!D41)</f>
        <v>0</v>
      </c>
      <c r="G41" s="82">
        <f>IF('3. Ausbildungsjahr'!D41="-",0,'3. Ausbildungsjahr'!$D$3)</f>
        <v>0</v>
      </c>
      <c r="H41" s="17">
        <f>IF('3. Ausbildungsjahr'!E41="-",0,'3. Ausbildungsjahr'!E41)</f>
        <v>0</v>
      </c>
      <c r="I41" s="82">
        <f>IF('3. Ausbildungsjahr'!E41="-",0,'3. Ausbildungsjahr'!$E$3)</f>
        <v>0</v>
      </c>
      <c r="J41" s="17">
        <f>IF('3. Ausbildungsjahr'!F41="-",0,'3. Ausbildungsjahr'!F41)</f>
        <v>0</v>
      </c>
      <c r="K41" s="82">
        <f>IF('3. Ausbildungsjahr'!F41="-",0,'3. Ausbildungsjahr'!$F$3)</f>
        <v>0</v>
      </c>
      <c r="L41" s="17">
        <f>IF('3. Ausbildungsjahr'!G41="-",0,'3. Ausbildungsjahr'!G41)</f>
        <v>0</v>
      </c>
      <c r="M41" s="82">
        <f>IF('3. Ausbildungsjahr'!G41="-",0,'3. Ausbildungsjahr'!$G$3)</f>
        <v>0</v>
      </c>
      <c r="N41" s="17">
        <f>IF('3. Ausbildungsjahr'!H41="-",0,'3. Ausbildungsjahr'!H41)</f>
        <v>0</v>
      </c>
      <c r="O41" s="82">
        <f>IF('3. Ausbildungsjahr'!H41="-",0,'3. Ausbildungsjahr'!$H$3)</f>
        <v>0</v>
      </c>
      <c r="P41" s="17">
        <f>IF('3. Ausbildungsjahr'!I41="-",0,'3. Ausbildungsjahr'!I41)</f>
        <v>0</v>
      </c>
      <c r="Q41" s="82">
        <f>IF('3. Ausbildungsjahr'!I41="-",0,'3. Ausbildungsjahr'!$I$3)</f>
        <v>0</v>
      </c>
      <c r="R41" s="17">
        <f>IF('3. Ausbildungsjahr'!J41="-",0,'3. Ausbildungsjahr'!J41)</f>
        <v>0</v>
      </c>
      <c r="S41" s="82">
        <f>IF('3. Ausbildungsjahr'!J41="-",0,'3. Ausbildungsjahr'!$J$3)</f>
        <v>0</v>
      </c>
      <c r="T41" s="17">
        <f>IF('3. Ausbildungsjahr'!K41="-",0,'3. Ausbildungsjahr'!K41)</f>
        <v>0</v>
      </c>
      <c r="U41" s="13">
        <f>IF('3. Ausbildungsjahr'!K41="-",0,'3. Ausbildungsjahr'!$K$3)</f>
        <v>0</v>
      </c>
    </row>
    <row r="42" spans="1:21" x14ac:dyDescent="0.25">
      <c r="A42" s="94" t="s">
        <v>79</v>
      </c>
      <c r="B42" s="17">
        <f>IF('3. Ausbildungsjahr'!$B42="-",0,'3. Ausbildungsjahr'!B42)</f>
        <v>0</v>
      </c>
      <c r="C42" s="82">
        <f>IF('3. Ausbildungsjahr'!$B42="-",0,'3. Ausbildungsjahr'!$B$3)</f>
        <v>0</v>
      </c>
      <c r="D42" s="17">
        <f>IF('3. Ausbildungsjahr'!C42="-",0,'3. Ausbildungsjahr'!C42)</f>
        <v>0</v>
      </c>
      <c r="E42" s="82">
        <f>IF('3. Ausbildungsjahr'!C42="-",0,'3. Ausbildungsjahr'!$C$3)</f>
        <v>0</v>
      </c>
      <c r="F42" s="17">
        <f>IF('3. Ausbildungsjahr'!D42="-",0,'3. Ausbildungsjahr'!D42)</f>
        <v>0</v>
      </c>
      <c r="G42" s="82">
        <f>IF('3. Ausbildungsjahr'!D42="-",0,'3. Ausbildungsjahr'!$D$3)</f>
        <v>0</v>
      </c>
      <c r="H42" s="17">
        <f>IF('3. Ausbildungsjahr'!E42="-",0,'3. Ausbildungsjahr'!E42)</f>
        <v>0</v>
      </c>
      <c r="I42" s="82">
        <f>IF('3. Ausbildungsjahr'!E42="-",0,'3. Ausbildungsjahr'!$E$3)</f>
        <v>0</v>
      </c>
      <c r="J42" s="17">
        <f>IF('3. Ausbildungsjahr'!F42="-",0,'3. Ausbildungsjahr'!F42)</f>
        <v>0</v>
      </c>
      <c r="K42" s="82">
        <f>IF('3. Ausbildungsjahr'!F42="-",0,'3. Ausbildungsjahr'!$F$3)</f>
        <v>0</v>
      </c>
      <c r="L42" s="17">
        <f>IF('3. Ausbildungsjahr'!G42="-",0,'3. Ausbildungsjahr'!G42)</f>
        <v>0</v>
      </c>
      <c r="M42" s="82">
        <f>IF('3. Ausbildungsjahr'!G42="-",0,'3. Ausbildungsjahr'!$G$3)</f>
        <v>0</v>
      </c>
      <c r="N42" s="17">
        <f>IF('3. Ausbildungsjahr'!H42="-",0,'3. Ausbildungsjahr'!H42)</f>
        <v>0</v>
      </c>
      <c r="O42" s="82">
        <f>IF('3. Ausbildungsjahr'!H42="-",0,'3. Ausbildungsjahr'!$H$3)</f>
        <v>0</v>
      </c>
      <c r="P42" s="17">
        <f>IF('3. Ausbildungsjahr'!I42="-",0,'3. Ausbildungsjahr'!I42)</f>
        <v>0</v>
      </c>
      <c r="Q42" s="82">
        <f>IF('3. Ausbildungsjahr'!I42="-",0,'3. Ausbildungsjahr'!$I$3)</f>
        <v>0</v>
      </c>
      <c r="R42" s="17">
        <f>IF('3. Ausbildungsjahr'!J42="-",0,'3. Ausbildungsjahr'!J42)</f>
        <v>0</v>
      </c>
      <c r="S42" s="82">
        <f>IF('3. Ausbildungsjahr'!J42="-",0,'3. Ausbildungsjahr'!$J$3)</f>
        <v>0</v>
      </c>
      <c r="T42" s="17">
        <f>IF('3. Ausbildungsjahr'!K42="-",0,'3. Ausbildungsjahr'!K42)</f>
        <v>0</v>
      </c>
      <c r="U42" s="13">
        <f>IF('3. Ausbildungsjahr'!K42="-",0,'3. Ausbildungsjahr'!$K$3)</f>
        <v>0</v>
      </c>
    </row>
    <row r="43" spans="1:21" x14ac:dyDescent="0.25">
      <c r="A43" s="59"/>
      <c r="B43" s="17"/>
      <c r="C43" s="82"/>
      <c r="D43" s="17"/>
      <c r="E43" s="82"/>
      <c r="F43" s="17"/>
      <c r="G43" s="82"/>
      <c r="H43" s="17"/>
      <c r="I43" s="82"/>
      <c r="J43" s="17"/>
      <c r="K43" s="82"/>
      <c r="L43" s="17"/>
      <c r="M43" s="82"/>
      <c r="N43" s="17"/>
      <c r="O43" s="82"/>
      <c r="P43" s="17"/>
      <c r="Q43" s="82"/>
      <c r="R43" s="17"/>
      <c r="S43" s="82"/>
      <c r="T43" s="17"/>
      <c r="U43" s="13"/>
    </row>
    <row r="44" spans="1:21" x14ac:dyDescent="0.25">
      <c r="A44" s="93" t="s">
        <v>80</v>
      </c>
      <c r="B44" s="17"/>
      <c r="C44" s="82"/>
      <c r="D44" s="17"/>
      <c r="E44" s="82"/>
      <c r="F44" s="17"/>
      <c r="G44" s="82"/>
      <c r="H44" s="17"/>
      <c r="I44" s="82"/>
      <c r="J44" s="17"/>
      <c r="K44" s="82"/>
      <c r="L44" s="17"/>
      <c r="M44" s="82"/>
      <c r="N44" s="17"/>
      <c r="O44" s="82"/>
      <c r="P44" s="17"/>
      <c r="Q44" s="82"/>
      <c r="R44" s="17"/>
      <c r="S44" s="82"/>
      <c r="T44" s="17"/>
      <c r="U44" s="13"/>
    </row>
    <row r="45" spans="1:21" x14ac:dyDescent="0.25">
      <c r="A45" s="94" t="s">
        <v>81</v>
      </c>
      <c r="B45" s="17">
        <f>IF('3. Ausbildungsjahr'!$B45="-",0,'3. Ausbildungsjahr'!B45)</f>
        <v>0</v>
      </c>
      <c r="C45" s="82">
        <f>IF('3. Ausbildungsjahr'!$B45="-",0,'3. Ausbildungsjahr'!$B$3)</f>
        <v>0</v>
      </c>
      <c r="D45" s="17">
        <f>IF('3. Ausbildungsjahr'!C45="-",0,'3. Ausbildungsjahr'!C45)</f>
        <v>0</v>
      </c>
      <c r="E45" s="82">
        <f>IF('3. Ausbildungsjahr'!C45="-",0,'3. Ausbildungsjahr'!$C$3)</f>
        <v>0</v>
      </c>
      <c r="F45" s="17">
        <f>IF('3. Ausbildungsjahr'!D45="-",0,'3. Ausbildungsjahr'!D45)</f>
        <v>0</v>
      </c>
      <c r="G45" s="82">
        <f>IF('3. Ausbildungsjahr'!D45="-",0,'3. Ausbildungsjahr'!$D$3)</f>
        <v>0</v>
      </c>
      <c r="H45" s="17">
        <f>IF('3. Ausbildungsjahr'!E45="-",0,'3. Ausbildungsjahr'!E45)</f>
        <v>0</v>
      </c>
      <c r="I45" s="82">
        <f>IF('3. Ausbildungsjahr'!E45="-",0,'3. Ausbildungsjahr'!$E$3)</f>
        <v>0</v>
      </c>
      <c r="J45" s="17">
        <f>IF('3. Ausbildungsjahr'!F45="-",0,'3. Ausbildungsjahr'!F45)</f>
        <v>0</v>
      </c>
      <c r="K45" s="82">
        <f>IF('3. Ausbildungsjahr'!F45="-",0,'3. Ausbildungsjahr'!$F$3)</f>
        <v>0</v>
      </c>
      <c r="L45" s="17">
        <f>IF('3. Ausbildungsjahr'!G45="-",0,'3. Ausbildungsjahr'!G45)</f>
        <v>0</v>
      </c>
      <c r="M45" s="82">
        <f>IF('3. Ausbildungsjahr'!G45="-",0,'3. Ausbildungsjahr'!$G$3)</f>
        <v>0</v>
      </c>
      <c r="N45" s="17">
        <f>IF('3. Ausbildungsjahr'!H45="-",0,'3. Ausbildungsjahr'!H45)</f>
        <v>0</v>
      </c>
      <c r="O45" s="82">
        <f>IF('3. Ausbildungsjahr'!H45="-",0,'3. Ausbildungsjahr'!$H$3)</f>
        <v>0</v>
      </c>
      <c r="P45" s="17">
        <f>IF('3. Ausbildungsjahr'!I45="-",0,'3. Ausbildungsjahr'!I45)</f>
        <v>0</v>
      </c>
      <c r="Q45" s="82">
        <f>IF('3. Ausbildungsjahr'!I45="-",0,'3. Ausbildungsjahr'!$I$3)</f>
        <v>0</v>
      </c>
      <c r="R45" s="17">
        <f>IF('3. Ausbildungsjahr'!J45="-",0,'3. Ausbildungsjahr'!J45)</f>
        <v>0</v>
      </c>
      <c r="S45" s="82">
        <f>IF('3. Ausbildungsjahr'!J45="-",0,'3. Ausbildungsjahr'!$J$3)</f>
        <v>0</v>
      </c>
      <c r="T45" s="17">
        <f>IF('3. Ausbildungsjahr'!K45="-",0,'3. Ausbildungsjahr'!K45)</f>
        <v>0</v>
      </c>
      <c r="U45" s="13">
        <f>IF('3. Ausbildungsjahr'!K45="-",0,'3. Ausbildungsjahr'!$K$3)</f>
        <v>0</v>
      </c>
    </row>
    <row r="46" spans="1:21" x14ac:dyDescent="0.25">
      <c r="A46" s="94" t="s">
        <v>82</v>
      </c>
      <c r="B46" s="17">
        <f>IF('3. Ausbildungsjahr'!$B46="-",0,'3. Ausbildungsjahr'!B46)</f>
        <v>0</v>
      </c>
      <c r="C46" s="82">
        <f>IF('3. Ausbildungsjahr'!$B46="-",0,'3. Ausbildungsjahr'!$B$3)</f>
        <v>0</v>
      </c>
      <c r="D46" s="17">
        <f>IF('3. Ausbildungsjahr'!C46="-",0,'3. Ausbildungsjahr'!C46)</f>
        <v>0</v>
      </c>
      <c r="E46" s="82">
        <f>IF('3. Ausbildungsjahr'!C46="-",0,'3. Ausbildungsjahr'!$C$3)</f>
        <v>0</v>
      </c>
      <c r="F46" s="17">
        <f>IF('3. Ausbildungsjahr'!D46="-",0,'3. Ausbildungsjahr'!D46)</f>
        <v>0</v>
      </c>
      <c r="G46" s="82">
        <f>IF('3. Ausbildungsjahr'!D46="-",0,'3. Ausbildungsjahr'!$D$3)</f>
        <v>0</v>
      </c>
      <c r="H46" s="17">
        <f>IF('3. Ausbildungsjahr'!E46="-",0,'3. Ausbildungsjahr'!E46)</f>
        <v>0</v>
      </c>
      <c r="I46" s="82">
        <f>IF('3. Ausbildungsjahr'!E46="-",0,'3. Ausbildungsjahr'!$E$3)</f>
        <v>0</v>
      </c>
      <c r="J46" s="17">
        <f>IF('3. Ausbildungsjahr'!F46="-",0,'3. Ausbildungsjahr'!F46)</f>
        <v>0</v>
      </c>
      <c r="K46" s="82">
        <f>IF('3. Ausbildungsjahr'!F46="-",0,'3. Ausbildungsjahr'!$F$3)</f>
        <v>0</v>
      </c>
      <c r="L46" s="17">
        <f>IF('3. Ausbildungsjahr'!G46="-",0,'3. Ausbildungsjahr'!G46)</f>
        <v>0</v>
      </c>
      <c r="M46" s="82">
        <f>IF('3. Ausbildungsjahr'!G46="-",0,'3. Ausbildungsjahr'!$G$3)</f>
        <v>0</v>
      </c>
      <c r="N46" s="17">
        <f>IF('3. Ausbildungsjahr'!H46="-",0,'3. Ausbildungsjahr'!H46)</f>
        <v>0</v>
      </c>
      <c r="O46" s="82">
        <f>IF('3. Ausbildungsjahr'!H46="-",0,'3. Ausbildungsjahr'!$H$3)</f>
        <v>0</v>
      </c>
      <c r="P46" s="17">
        <f>IF('3. Ausbildungsjahr'!I46="-",0,'3. Ausbildungsjahr'!I46)</f>
        <v>0</v>
      </c>
      <c r="Q46" s="82">
        <f>IF('3. Ausbildungsjahr'!I46="-",0,'3. Ausbildungsjahr'!$I$3)</f>
        <v>0</v>
      </c>
      <c r="R46" s="17">
        <f>IF('3. Ausbildungsjahr'!J46="-",0,'3. Ausbildungsjahr'!J46)</f>
        <v>0</v>
      </c>
      <c r="S46" s="82">
        <f>IF('3. Ausbildungsjahr'!J46="-",0,'3. Ausbildungsjahr'!$J$3)</f>
        <v>0</v>
      </c>
      <c r="T46" s="17">
        <f>IF('3. Ausbildungsjahr'!K46="-",0,'3. Ausbildungsjahr'!K46)</f>
        <v>0</v>
      </c>
      <c r="U46" s="13">
        <f>IF('3. Ausbildungsjahr'!K46="-",0,'3. Ausbildungsjahr'!$K$3)</f>
        <v>0</v>
      </c>
    </row>
    <row r="47" spans="1:21" x14ac:dyDescent="0.25">
      <c r="A47" s="94" t="s">
        <v>83</v>
      </c>
      <c r="B47" s="17">
        <f>IF('3. Ausbildungsjahr'!$B47="-",0,'3. Ausbildungsjahr'!B47)</f>
        <v>0</v>
      </c>
      <c r="C47" s="82">
        <f>IF('3. Ausbildungsjahr'!$B47="-",0,'3. Ausbildungsjahr'!$B$3)</f>
        <v>0</v>
      </c>
      <c r="D47" s="17">
        <f>IF('3. Ausbildungsjahr'!C47="-",0,'3. Ausbildungsjahr'!C47)</f>
        <v>0</v>
      </c>
      <c r="E47" s="82">
        <f>IF('3. Ausbildungsjahr'!C47="-",0,'3. Ausbildungsjahr'!$C$3)</f>
        <v>0</v>
      </c>
      <c r="F47" s="17">
        <f>IF('3. Ausbildungsjahr'!D47="-",0,'3. Ausbildungsjahr'!D47)</f>
        <v>0</v>
      </c>
      <c r="G47" s="82">
        <f>IF('3. Ausbildungsjahr'!D47="-",0,'3. Ausbildungsjahr'!$D$3)</f>
        <v>0</v>
      </c>
      <c r="H47" s="17">
        <f>IF('3. Ausbildungsjahr'!E47="-",0,'3. Ausbildungsjahr'!E47)</f>
        <v>0</v>
      </c>
      <c r="I47" s="82">
        <f>IF('3. Ausbildungsjahr'!E47="-",0,'3. Ausbildungsjahr'!$E$3)</f>
        <v>0</v>
      </c>
      <c r="J47" s="17">
        <f>IF('3. Ausbildungsjahr'!F47="-",0,'3. Ausbildungsjahr'!F47)</f>
        <v>0</v>
      </c>
      <c r="K47" s="82">
        <f>IF('3. Ausbildungsjahr'!F47="-",0,'3. Ausbildungsjahr'!$F$3)</f>
        <v>0</v>
      </c>
      <c r="L47" s="17">
        <f>IF('3. Ausbildungsjahr'!G47="-",0,'3. Ausbildungsjahr'!G47)</f>
        <v>0</v>
      </c>
      <c r="M47" s="82">
        <f>IF('3. Ausbildungsjahr'!G47="-",0,'3. Ausbildungsjahr'!$G$3)</f>
        <v>0</v>
      </c>
      <c r="N47" s="17">
        <f>IF('3. Ausbildungsjahr'!H47="-",0,'3. Ausbildungsjahr'!H47)</f>
        <v>0</v>
      </c>
      <c r="O47" s="82">
        <f>IF('3. Ausbildungsjahr'!H47="-",0,'3. Ausbildungsjahr'!$H$3)</f>
        <v>0</v>
      </c>
      <c r="P47" s="17">
        <f>IF('3. Ausbildungsjahr'!I47="-",0,'3. Ausbildungsjahr'!I47)</f>
        <v>0</v>
      </c>
      <c r="Q47" s="82">
        <f>IF('3. Ausbildungsjahr'!I47="-",0,'3. Ausbildungsjahr'!$I$3)</f>
        <v>0</v>
      </c>
      <c r="R47" s="17">
        <f>IF('3. Ausbildungsjahr'!J47="-",0,'3. Ausbildungsjahr'!J47)</f>
        <v>0</v>
      </c>
      <c r="S47" s="82">
        <f>IF('3. Ausbildungsjahr'!J47="-",0,'3. Ausbildungsjahr'!$J$3)</f>
        <v>0</v>
      </c>
      <c r="T47" s="17">
        <f>IF('3. Ausbildungsjahr'!K47="-",0,'3. Ausbildungsjahr'!K47)</f>
        <v>0</v>
      </c>
      <c r="U47" s="13">
        <f>IF('3. Ausbildungsjahr'!K47="-",0,'3. Ausbildungsjahr'!$K$3)</f>
        <v>0</v>
      </c>
    </row>
    <row r="48" spans="1:21" x14ac:dyDescent="0.25">
      <c r="A48" s="94" t="s">
        <v>13</v>
      </c>
      <c r="B48" s="17">
        <f>IF('3. Ausbildungsjahr'!$B48="-",0,'3. Ausbildungsjahr'!B48)</f>
        <v>0</v>
      </c>
      <c r="C48" s="82">
        <f>IF('3. Ausbildungsjahr'!$B48="-",0,'3. Ausbildungsjahr'!$B$3)</f>
        <v>0</v>
      </c>
      <c r="D48" s="17">
        <f>IF('3. Ausbildungsjahr'!C48="-",0,'3. Ausbildungsjahr'!C48)</f>
        <v>0</v>
      </c>
      <c r="E48" s="82">
        <f>IF('3. Ausbildungsjahr'!C48="-",0,'3. Ausbildungsjahr'!$C$3)</f>
        <v>0</v>
      </c>
      <c r="F48" s="17">
        <f>IF('3. Ausbildungsjahr'!D48="-",0,'3. Ausbildungsjahr'!D48)</f>
        <v>0</v>
      </c>
      <c r="G48" s="82">
        <f>IF('3. Ausbildungsjahr'!D48="-",0,'3. Ausbildungsjahr'!$D$3)</f>
        <v>0</v>
      </c>
      <c r="H48" s="17">
        <f>IF('3. Ausbildungsjahr'!E48="-",0,'3. Ausbildungsjahr'!E48)</f>
        <v>0</v>
      </c>
      <c r="I48" s="82">
        <f>IF('3. Ausbildungsjahr'!E48="-",0,'3. Ausbildungsjahr'!$E$3)</f>
        <v>0</v>
      </c>
      <c r="J48" s="17">
        <f>IF('3. Ausbildungsjahr'!F48="-",0,'3. Ausbildungsjahr'!F48)</f>
        <v>0</v>
      </c>
      <c r="K48" s="82">
        <f>IF('3. Ausbildungsjahr'!F48="-",0,'3. Ausbildungsjahr'!$F$3)</f>
        <v>0</v>
      </c>
      <c r="L48" s="17">
        <f>IF('3. Ausbildungsjahr'!G48="-",0,'3. Ausbildungsjahr'!G48)</f>
        <v>0</v>
      </c>
      <c r="M48" s="82">
        <f>IF('3. Ausbildungsjahr'!G48="-",0,'3. Ausbildungsjahr'!$G$3)</f>
        <v>0</v>
      </c>
      <c r="N48" s="17">
        <f>IF('3. Ausbildungsjahr'!H48="-",0,'3. Ausbildungsjahr'!H48)</f>
        <v>0</v>
      </c>
      <c r="O48" s="82">
        <f>IF('3. Ausbildungsjahr'!H48="-",0,'3. Ausbildungsjahr'!$H$3)</f>
        <v>0</v>
      </c>
      <c r="P48" s="17">
        <f>IF('3. Ausbildungsjahr'!I48="-",0,'3. Ausbildungsjahr'!I48)</f>
        <v>0</v>
      </c>
      <c r="Q48" s="82">
        <f>IF('3. Ausbildungsjahr'!I48="-",0,'3. Ausbildungsjahr'!$I$3)</f>
        <v>0</v>
      </c>
      <c r="R48" s="17">
        <f>IF('3. Ausbildungsjahr'!J48="-",0,'3. Ausbildungsjahr'!J48)</f>
        <v>0</v>
      </c>
      <c r="S48" s="82">
        <f>IF('3. Ausbildungsjahr'!J48="-",0,'3. Ausbildungsjahr'!$J$3)</f>
        <v>0</v>
      </c>
      <c r="T48" s="17">
        <f>IF('3. Ausbildungsjahr'!K48="-",0,'3. Ausbildungsjahr'!K48)</f>
        <v>0</v>
      </c>
      <c r="U48" s="13">
        <f>IF('3. Ausbildungsjahr'!K48="-",0,'3. Ausbildungsjahr'!$K$3)</f>
        <v>0</v>
      </c>
    </row>
    <row r="49" spans="1:21" x14ac:dyDescent="0.25">
      <c r="A49" s="59"/>
      <c r="B49" s="17"/>
      <c r="C49" s="82"/>
      <c r="D49" s="17"/>
      <c r="E49" s="82"/>
      <c r="F49" s="17"/>
      <c r="G49" s="82"/>
      <c r="H49" s="17"/>
      <c r="I49" s="82"/>
      <c r="J49" s="17"/>
      <c r="K49" s="82"/>
      <c r="L49" s="17"/>
      <c r="M49" s="82"/>
      <c r="N49" s="17"/>
      <c r="O49" s="82"/>
      <c r="P49" s="17"/>
      <c r="Q49" s="82"/>
      <c r="R49" s="17"/>
      <c r="S49" s="82"/>
      <c r="T49" s="17"/>
      <c r="U49" s="13"/>
    </row>
    <row r="50" spans="1:21" ht="18" x14ac:dyDescent="0.25">
      <c r="A50" s="92" t="s">
        <v>84</v>
      </c>
      <c r="B50" s="17"/>
      <c r="C50" s="82"/>
      <c r="D50" s="17"/>
      <c r="E50" s="82"/>
      <c r="F50" s="17"/>
      <c r="G50" s="82"/>
      <c r="H50" s="17"/>
      <c r="I50" s="82"/>
      <c r="J50" s="17"/>
      <c r="K50" s="82"/>
      <c r="L50" s="17"/>
      <c r="M50" s="82"/>
      <c r="N50" s="17"/>
      <c r="O50" s="82"/>
      <c r="P50" s="17"/>
      <c r="Q50" s="82"/>
      <c r="R50" s="17"/>
      <c r="S50" s="82"/>
      <c r="T50" s="17"/>
      <c r="U50" s="13"/>
    </row>
    <row r="51" spans="1:21" x14ac:dyDescent="0.25">
      <c r="A51" s="93" t="s">
        <v>85</v>
      </c>
      <c r="B51" s="17"/>
      <c r="C51" s="82"/>
      <c r="D51" s="17"/>
      <c r="E51" s="82"/>
      <c r="F51" s="17"/>
      <c r="G51" s="82"/>
      <c r="H51" s="17"/>
      <c r="I51" s="82"/>
      <c r="J51" s="17"/>
      <c r="K51" s="82"/>
      <c r="L51" s="17"/>
      <c r="M51" s="82"/>
      <c r="N51" s="17"/>
      <c r="O51" s="82"/>
      <c r="P51" s="17"/>
      <c r="Q51" s="82"/>
      <c r="R51" s="17"/>
      <c r="S51" s="82"/>
      <c r="T51" s="17"/>
      <c r="U51" s="13"/>
    </row>
    <row r="52" spans="1:21" x14ac:dyDescent="0.25">
      <c r="A52" s="74" t="s">
        <v>86</v>
      </c>
      <c r="B52" s="17">
        <f>IF('3. Ausbildungsjahr'!$B52="-",0,'3. Ausbildungsjahr'!B52)</f>
        <v>0</v>
      </c>
      <c r="C52" s="82">
        <f>IF('3. Ausbildungsjahr'!$B52="-",0,'3. Ausbildungsjahr'!$B$3)</f>
        <v>0</v>
      </c>
      <c r="D52" s="17">
        <f>IF('3. Ausbildungsjahr'!C52="-",0,'3. Ausbildungsjahr'!C52)</f>
        <v>0</v>
      </c>
      <c r="E52" s="82">
        <f>IF('3. Ausbildungsjahr'!C52="-",0,'3. Ausbildungsjahr'!$C$3)</f>
        <v>0</v>
      </c>
      <c r="F52" s="17">
        <f>IF('3. Ausbildungsjahr'!D52="-",0,'3. Ausbildungsjahr'!D52)</f>
        <v>0</v>
      </c>
      <c r="G52" s="82">
        <f>IF('3. Ausbildungsjahr'!D52="-",0,'3. Ausbildungsjahr'!$D$3)</f>
        <v>0</v>
      </c>
      <c r="H52" s="17">
        <f>IF('3. Ausbildungsjahr'!E52="-",0,'3. Ausbildungsjahr'!E52)</f>
        <v>0</v>
      </c>
      <c r="I52" s="82">
        <f>IF('3. Ausbildungsjahr'!E52="-",0,'3. Ausbildungsjahr'!$E$3)</f>
        <v>0</v>
      </c>
      <c r="J52" s="17">
        <f>IF('3. Ausbildungsjahr'!F52="-",0,'3. Ausbildungsjahr'!F52)</f>
        <v>0</v>
      </c>
      <c r="K52" s="82">
        <f>IF('3. Ausbildungsjahr'!F52="-",0,'3. Ausbildungsjahr'!$F$3)</f>
        <v>0</v>
      </c>
      <c r="L52" s="17">
        <f>IF('3. Ausbildungsjahr'!G52="-",0,'3. Ausbildungsjahr'!G52)</f>
        <v>0</v>
      </c>
      <c r="M52" s="82">
        <f>IF('3. Ausbildungsjahr'!G52="-",0,'3. Ausbildungsjahr'!$G$3)</f>
        <v>0</v>
      </c>
      <c r="N52" s="17">
        <f>IF('3. Ausbildungsjahr'!H52="-",0,'3. Ausbildungsjahr'!H52)</f>
        <v>0</v>
      </c>
      <c r="O52" s="82">
        <f>IF('3. Ausbildungsjahr'!H52="-",0,'3. Ausbildungsjahr'!$H$3)</f>
        <v>0</v>
      </c>
      <c r="P52" s="17">
        <f>IF('3. Ausbildungsjahr'!I52="-",0,'3. Ausbildungsjahr'!I52)</f>
        <v>0</v>
      </c>
      <c r="Q52" s="82">
        <f>IF('3. Ausbildungsjahr'!I52="-",0,'3. Ausbildungsjahr'!$I$3)</f>
        <v>0</v>
      </c>
      <c r="R52" s="17">
        <f>IF('3. Ausbildungsjahr'!J52="-",0,'3. Ausbildungsjahr'!J52)</f>
        <v>0</v>
      </c>
      <c r="S52" s="82">
        <f>IF('3. Ausbildungsjahr'!J52="-",0,'3. Ausbildungsjahr'!$J$3)</f>
        <v>0</v>
      </c>
      <c r="T52" s="17">
        <f>IF('3. Ausbildungsjahr'!K52="-",0,'3. Ausbildungsjahr'!K52)</f>
        <v>0</v>
      </c>
      <c r="U52" s="13">
        <f>IF('3. Ausbildungsjahr'!K52="-",0,'3. Ausbildungsjahr'!$K$3)</f>
        <v>0</v>
      </c>
    </row>
    <row r="53" spans="1:21" x14ac:dyDescent="0.25">
      <c r="A53" s="75" t="s">
        <v>14</v>
      </c>
      <c r="B53" s="17">
        <f>IF('3. Ausbildungsjahr'!$B53="-",0,'3. Ausbildungsjahr'!B53)</f>
        <v>0</v>
      </c>
      <c r="C53" s="82">
        <f>IF('3. Ausbildungsjahr'!$B53="-",0,'3. Ausbildungsjahr'!$B$3)</f>
        <v>0</v>
      </c>
      <c r="D53" s="17">
        <f>IF('3. Ausbildungsjahr'!C53="-",0,'3. Ausbildungsjahr'!C53)</f>
        <v>0</v>
      </c>
      <c r="E53" s="82">
        <f>IF('3. Ausbildungsjahr'!C53="-",0,'3. Ausbildungsjahr'!$C$3)</f>
        <v>0</v>
      </c>
      <c r="F53" s="17">
        <f>IF('3. Ausbildungsjahr'!D53="-",0,'3. Ausbildungsjahr'!D53)</f>
        <v>0</v>
      </c>
      <c r="G53" s="82">
        <f>IF('3. Ausbildungsjahr'!D53="-",0,'3. Ausbildungsjahr'!$D$3)</f>
        <v>0</v>
      </c>
      <c r="H53" s="17">
        <f>IF('3. Ausbildungsjahr'!E53="-",0,'3. Ausbildungsjahr'!E53)</f>
        <v>0</v>
      </c>
      <c r="I53" s="82">
        <f>IF('3. Ausbildungsjahr'!E53="-",0,'3. Ausbildungsjahr'!$E$3)</f>
        <v>0</v>
      </c>
      <c r="J53" s="17">
        <f>IF('3. Ausbildungsjahr'!F53="-",0,'3. Ausbildungsjahr'!F53)</f>
        <v>0</v>
      </c>
      <c r="K53" s="82">
        <f>IF('3. Ausbildungsjahr'!F53="-",0,'3. Ausbildungsjahr'!$F$3)</f>
        <v>0</v>
      </c>
      <c r="L53" s="17">
        <f>IF('3. Ausbildungsjahr'!G53="-",0,'3. Ausbildungsjahr'!G53)</f>
        <v>0</v>
      </c>
      <c r="M53" s="82">
        <f>IF('3. Ausbildungsjahr'!G53="-",0,'3. Ausbildungsjahr'!$G$3)</f>
        <v>0</v>
      </c>
      <c r="N53" s="17">
        <f>IF('3. Ausbildungsjahr'!H53="-",0,'3. Ausbildungsjahr'!H53)</f>
        <v>0</v>
      </c>
      <c r="O53" s="82">
        <f>IF('3. Ausbildungsjahr'!H53="-",0,'3. Ausbildungsjahr'!$H$3)</f>
        <v>0</v>
      </c>
      <c r="P53" s="17">
        <f>IF('3. Ausbildungsjahr'!I53="-",0,'3. Ausbildungsjahr'!I53)</f>
        <v>0</v>
      </c>
      <c r="Q53" s="82">
        <f>IF('3. Ausbildungsjahr'!I53="-",0,'3. Ausbildungsjahr'!$I$3)</f>
        <v>0</v>
      </c>
      <c r="R53" s="17">
        <f>IF('3. Ausbildungsjahr'!J53="-",0,'3. Ausbildungsjahr'!J53)</f>
        <v>0</v>
      </c>
      <c r="S53" s="82">
        <f>IF('3. Ausbildungsjahr'!J53="-",0,'3. Ausbildungsjahr'!$J$3)</f>
        <v>0</v>
      </c>
      <c r="T53" s="17">
        <f>IF('3. Ausbildungsjahr'!K53="-",0,'3. Ausbildungsjahr'!K53)</f>
        <v>0</v>
      </c>
      <c r="U53" s="13">
        <f>IF('3. Ausbildungsjahr'!K53="-",0,'3. Ausbildungsjahr'!$K$3)</f>
        <v>0</v>
      </c>
    </row>
    <row r="54" spans="1:21" x14ac:dyDescent="0.25">
      <c r="A54" s="75" t="s">
        <v>15</v>
      </c>
      <c r="B54" s="17">
        <f>IF('3. Ausbildungsjahr'!$B54="-",0,'3. Ausbildungsjahr'!B54)</f>
        <v>0</v>
      </c>
      <c r="C54" s="82">
        <f>IF('3. Ausbildungsjahr'!$B54="-",0,'3. Ausbildungsjahr'!$B$3)</f>
        <v>0</v>
      </c>
      <c r="D54" s="17">
        <f>IF('3. Ausbildungsjahr'!C54="-",0,'3. Ausbildungsjahr'!C54)</f>
        <v>0</v>
      </c>
      <c r="E54" s="82">
        <f>IF('3. Ausbildungsjahr'!C54="-",0,'3. Ausbildungsjahr'!$C$3)</f>
        <v>0</v>
      </c>
      <c r="F54" s="17">
        <f>IF('3. Ausbildungsjahr'!D54="-",0,'3. Ausbildungsjahr'!D54)</f>
        <v>0</v>
      </c>
      <c r="G54" s="82">
        <f>IF('3. Ausbildungsjahr'!D54="-",0,'3. Ausbildungsjahr'!$D$3)</f>
        <v>0</v>
      </c>
      <c r="H54" s="17">
        <f>IF('3. Ausbildungsjahr'!E54="-",0,'3. Ausbildungsjahr'!E54)</f>
        <v>0</v>
      </c>
      <c r="I54" s="82">
        <f>IF('3. Ausbildungsjahr'!E54="-",0,'3. Ausbildungsjahr'!$E$3)</f>
        <v>0</v>
      </c>
      <c r="J54" s="17">
        <f>IF('3. Ausbildungsjahr'!F54="-",0,'3. Ausbildungsjahr'!F54)</f>
        <v>0</v>
      </c>
      <c r="K54" s="82">
        <f>IF('3. Ausbildungsjahr'!F54="-",0,'3. Ausbildungsjahr'!$F$3)</f>
        <v>0</v>
      </c>
      <c r="L54" s="17">
        <f>IF('3. Ausbildungsjahr'!G54="-",0,'3. Ausbildungsjahr'!G54)</f>
        <v>0</v>
      </c>
      <c r="M54" s="82">
        <f>IF('3. Ausbildungsjahr'!G54="-",0,'3. Ausbildungsjahr'!$G$3)</f>
        <v>0</v>
      </c>
      <c r="N54" s="17">
        <f>IF('3. Ausbildungsjahr'!H54="-",0,'3. Ausbildungsjahr'!H54)</f>
        <v>0</v>
      </c>
      <c r="O54" s="82">
        <f>IF('3. Ausbildungsjahr'!H54="-",0,'3. Ausbildungsjahr'!$H$3)</f>
        <v>0</v>
      </c>
      <c r="P54" s="17">
        <f>IF('3. Ausbildungsjahr'!I54="-",0,'3. Ausbildungsjahr'!I54)</f>
        <v>0</v>
      </c>
      <c r="Q54" s="82">
        <f>IF('3. Ausbildungsjahr'!I54="-",0,'3. Ausbildungsjahr'!$I$3)</f>
        <v>0</v>
      </c>
      <c r="R54" s="17">
        <f>IF('3. Ausbildungsjahr'!J54="-",0,'3. Ausbildungsjahr'!J54)</f>
        <v>0</v>
      </c>
      <c r="S54" s="82">
        <f>IF('3. Ausbildungsjahr'!J54="-",0,'3. Ausbildungsjahr'!$J$3)</f>
        <v>0</v>
      </c>
      <c r="T54" s="17">
        <f>IF('3. Ausbildungsjahr'!K54="-",0,'3. Ausbildungsjahr'!K54)</f>
        <v>0</v>
      </c>
      <c r="U54" s="13">
        <f>IF('3. Ausbildungsjahr'!K54="-",0,'3. Ausbildungsjahr'!$K$3)</f>
        <v>0</v>
      </c>
    </row>
    <row r="55" spans="1:21" x14ac:dyDescent="0.25">
      <c r="A55" s="74" t="s">
        <v>16</v>
      </c>
      <c r="B55" s="17">
        <f>IF('3. Ausbildungsjahr'!$B55="-",0,'3. Ausbildungsjahr'!B55)</f>
        <v>0</v>
      </c>
      <c r="C55" s="82">
        <f>IF('3. Ausbildungsjahr'!$B55="-",0,'3. Ausbildungsjahr'!$B$3)</f>
        <v>0</v>
      </c>
      <c r="D55" s="17">
        <f>IF('3. Ausbildungsjahr'!C55="-",0,'3. Ausbildungsjahr'!C55)</f>
        <v>0</v>
      </c>
      <c r="E55" s="82">
        <f>IF('3. Ausbildungsjahr'!C55="-",0,'3. Ausbildungsjahr'!$C$3)</f>
        <v>0</v>
      </c>
      <c r="F55" s="17">
        <f>IF('3. Ausbildungsjahr'!D55="-",0,'3. Ausbildungsjahr'!D55)</f>
        <v>0</v>
      </c>
      <c r="G55" s="82">
        <f>IF('3. Ausbildungsjahr'!D55="-",0,'3. Ausbildungsjahr'!$D$3)</f>
        <v>0</v>
      </c>
      <c r="H55" s="17">
        <f>IF('3. Ausbildungsjahr'!E55="-",0,'3. Ausbildungsjahr'!E55)</f>
        <v>0</v>
      </c>
      <c r="I55" s="82">
        <f>IF('3. Ausbildungsjahr'!E55="-",0,'3. Ausbildungsjahr'!$E$3)</f>
        <v>0</v>
      </c>
      <c r="J55" s="17">
        <f>IF('3. Ausbildungsjahr'!F55="-",0,'3. Ausbildungsjahr'!F55)</f>
        <v>0</v>
      </c>
      <c r="K55" s="82">
        <f>IF('3. Ausbildungsjahr'!F55="-",0,'3. Ausbildungsjahr'!$F$3)</f>
        <v>0</v>
      </c>
      <c r="L55" s="17">
        <f>IF('3. Ausbildungsjahr'!G55="-",0,'3. Ausbildungsjahr'!G55)</f>
        <v>0</v>
      </c>
      <c r="M55" s="82">
        <f>IF('3. Ausbildungsjahr'!G55="-",0,'3. Ausbildungsjahr'!$G$3)</f>
        <v>0</v>
      </c>
      <c r="N55" s="17">
        <f>IF('3. Ausbildungsjahr'!H55="-",0,'3. Ausbildungsjahr'!H55)</f>
        <v>0</v>
      </c>
      <c r="O55" s="82">
        <f>IF('3. Ausbildungsjahr'!H55="-",0,'3. Ausbildungsjahr'!$H$3)</f>
        <v>0</v>
      </c>
      <c r="P55" s="17">
        <f>IF('3. Ausbildungsjahr'!I55="-",0,'3. Ausbildungsjahr'!I55)</f>
        <v>0</v>
      </c>
      <c r="Q55" s="82">
        <f>IF('3. Ausbildungsjahr'!I55="-",0,'3. Ausbildungsjahr'!$I$3)</f>
        <v>0</v>
      </c>
      <c r="R55" s="17">
        <f>IF('3. Ausbildungsjahr'!J55="-",0,'3. Ausbildungsjahr'!J55)</f>
        <v>0</v>
      </c>
      <c r="S55" s="82">
        <f>IF('3. Ausbildungsjahr'!J55="-",0,'3. Ausbildungsjahr'!$J$3)</f>
        <v>0</v>
      </c>
      <c r="T55" s="17">
        <f>IF('3. Ausbildungsjahr'!K55="-",0,'3. Ausbildungsjahr'!K55)</f>
        <v>0</v>
      </c>
      <c r="U55" s="13">
        <f>IF('3. Ausbildungsjahr'!K55="-",0,'3. Ausbildungsjahr'!$K$3)</f>
        <v>0</v>
      </c>
    </row>
    <row r="56" spans="1:21" x14ac:dyDescent="0.25">
      <c r="A56" s="74" t="s">
        <v>17</v>
      </c>
      <c r="B56" s="17">
        <f>IF('3. Ausbildungsjahr'!$B56="-",0,'3. Ausbildungsjahr'!B56)</f>
        <v>0</v>
      </c>
      <c r="C56" s="82">
        <f>IF('3. Ausbildungsjahr'!$B56="-",0,'3. Ausbildungsjahr'!$B$3)</f>
        <v>0</v>
      </c>
      <c r="D56" s="17">
        <f>IF('3. Ausbildungsjahr'!C56="-",0,'3. Ausbildungsjahr'!C56)</f>
        <v>0</v>
      </c>
      <c r="E56" s="82">
        <f>IF('3. Ausbildungsjahr'!C56="-",0,'3. Ausbildungsjahr'!$C$3)</f>
        <v>0</v>
      </c>
      <c r="F56" s="17">
        <f>IF('3. Ausbildungsjahr'!D56="-",0,'3. Ausbildungsjahr'!D56)</f>
        <v>0</v>
      </c>
      <c r="G56" s="82">
        <f>IF('3. Ausbildungsjahr'!D56="-",0,'3. Ausbildungsjahr'!$D$3)</f>
        <v>0</v>
      </c>
      <c r="H56" s="17">
        <f>IF('3. Ausbildungsjahr'!E56="-",0,'3. Ausbildungsjahr'!E56)</f>
        <v>0</v>
      </c>
      <c r="I56" s="82">
        <f>IF('3. Ausbildungsjahr'!E56="-",0,'3. Ausbildungsjahr'!$E$3)</f>
        <v>0</v>
      </c>
      <c r="J56" s="17">
        <f>IF('3. Ausbildungsjahr'!F56="-",0,'3. Ausbildungsjahr'!F56)</f>
        <v>0</v>
      </c>
      <c r="K56" s="82">
        <f>IF('3. Ausbildungsjahr'!F56="-",0,'3. Ausbildungsjahr'!$F$3)</f>
        <v>0</v>
      </c>
      <c r="L56" s="17">
        <f>IF('3. Ausbildungsjahr'!G56="-",0,'3. Ausbildungsjahr'!G56)</f>
        <v>0</v>
      </c>
      <c r="M56" s="82">
        <f>IF('3. Ausbildungsjahr'!G56="-",0,'3. Ausbildungsjahr'!$G$3)</f>
        <v>0</v>
      </c>
      <c r="N56" s="17">
        <f>IF('3. Ausbildungsjahr'!H56="-",0,'3. Ausbildungsjahr'!H56)</f>
        <v>0</v>
      </c>
      <c r="O56" s="82">
        <f>IF('3. Ausbildungsjahr'!H56="-",0,'3. Ausbildungsjahr'!$H$3)</f>
        <v>0</v>
      </c>
      <c r="P56" s="17">
        <f>IF('3. Ausbildungsjahr'!I56="-",0,'3. Ausbildungsjahr'!I56)</f>
        <v>0</v>
      </c>
      <c r="Q56" s="82">
        <f>IF('3. Ausbildungsjahr'!I56="-",0,'3. Ausbildungsjahr'!$I$3)</f>
        <v>0</v>
      </c>
      <c r="R56" s="17">
        <f>IF('3. Ausbildungsjahr'!J56="-",0,'3. Ausbildungsjahr'!J56)</f>
        <v>0</v>
      </c>
      <c r="S56" s="82">
        <f>IF('3. Ausbildungsjahr'!J56="-",0,'3. Ausbildungsjahr'!$J$3)</f>
        <v>0</v>
      </c>
      <c r="T56" s="17">
        <f>IF('3. Ausbildungsjahr'!K56="-",0,'3. Ausbildungsjahr'!K56)</f>
        <v>0</v>
      </c>
      <c r="U56" s="13">
        <f>IF('3. Ausbildungsjahr'!K56="-",0,'3. Ausbildungsjahr'!$K$3)</f>
        <v>0</v>
      </c>
    </row>
    <row r="57" spans="1:21" x14ac:dyDescent="0.25">
      <c r="A57" s="59"/>
      <c r="B57" s="17"/>
      <c r="C57" s="82"/>
      <c r="D57" s="17"/>
      <c r="E57" s="82"/>
      <c r="F57" s="17"/>
      <c r="G57" s="82"/>
      <c r="H57" s="17"/>
      <c r="I57" s="82"/>
      <c r="J57" s="17"/>
      <c r="K57" s="82"/>
      <c r="L57" s="17"/>
      <c r="M57" s="82"/>
      <c r="N57" s="17"/>
      <c r="O57" s="82"/>
      <c r="P57" s="17"/>
      <c r="Q57" s="82"/>
      <c r="R57" s="17"/>
      <c r="S57" s="82"/>
      <c r="T57" s="17"/>
      <c r="U57" s="13"/>
    </row>
    <row r="58" spans="1:21" ht="18" x14ac:dyDescent="0.25">
      <c r="A58" s="92" t="s">
        <v>87</v>
      </c>
      <c r="B58" s="17"/>
      <c r="C58" s="82"/>
      <c r="D58" s="17"/>
      <c r="E58" s="82"/>
      <c r="F58" s="17"/>
      <c r="G58" s="82"/>
      <c r="H58" s="17"/>
      <c r="I58" s="82"/>
      <c r="J58" s="17"/>
      <c r="K58" s="82"/>
      <c r="L58" s="17"/>
      <c r="M58" s="82"/>
      <c r="N58" s="17"/>
      <c r="O58" s="82"/>
      <c r="P58" s="17"/>
      <c r="Q58" s="82"/>
      <c r="R58" s="17"/>
      <c r="S58" s="82"/>
      <c r="T58" s="17"/>
      <c r="U58" s="13"/>
    </row>
    <row r="59" spans="1:21" x14ac:dyDescent="0.25">
      <c r="A59" s="93" t="s">
        <v>88</v>
      </c>
      <c r="B59" s="17"/>
      <c r="C59" s="82"/>
      <c r="D59" s="17"/>
      <c r="E59" s="82"/>
      <c r="F59" s="17"/>
      <c r="G59" s="82"/>
      <c r="H59" s="17"/>
      <c r="I59" s="82"/>
      <c r="J59" s="17"/>
      <c r="K59" s="82"/>
      <c r="L59" s="17"/>
      <c r="M59" s="82"/>
      <c r="N59" s="17"/>
      <c r="O59" s="82"/>
      <c r="P59" s="17"/>
      <c r="Q59" s="82"/>
      <c r="R59" s="17"/>
      <c r="S59" s="82"/>
      <c r="T59" s="17"/>
      <c r="U59" s="13"/>
    </row>
    <row r="60" spans="1:21" x14ac:dyDescent="0.25">
      <c r="A60" s="74" t="s">
        <v>39</v>
      </c>
      <c r="B60" s="17">
        <f>IF('3. Ausbildungsjahr'!$B60="-",0,'3. Ausbildungsjahr'!B60)</f>
        <v>0</v>
      </c>
      <c r="C60" s="82">
        <f>IF('3. Ausbildungsjahr'!$B60="-",0,'3. Ausbildungsjahr'!$B$3)</f>
        <v>0</v>
      </c>
      <c r="D60" s="17">
        <f>IF('3. Ausbildungsjahr'!C60="-",0,'3. Ausbildungsjahr'!C60)</f>
        <v>0</v>
      </c>
      <c r="E60" s="82">
        <f>IF('3. Ausbildungsjahr'!C60="-",0,'3. Ausbildungsjahr'!$C$3)</f>
        <v>0</v>
      </c>
      <c r="F60" s="17">
        <f>IF('3. Ausbildungsjahr'!D60="-",0,'3. Ausbildungsjahr'!D60)</f>
        <v>0</v>
      </c>
      <c r="G60" s="82">
        <f>IF('3. Ausbildungsjahr'!D60="-",0,'3. Ausbildungsjahr'!$D$3)</f>
        <v>0</v>
      </c>
      <c r="H60" s="17">
        <f>IF('3. Ausbildungsjahr'!E60="-",0,'3. Ausbildungsjahr'!E60)</f>
        <v>0</v>
      </c>
      <c r="I60" s="82">
        <f>IF('3. Ausbildungsjahr'!E60="-",0,'3. Ausbildungsjahr'!$E$3)</f>
        <v>0</v>
      </c>
      <c r="J60" s="17">
        <f>IF('3. Ausbildungsjahr'!F60="-",0,'3. Ausbildungsjahr'!F60)</f>
        <v>0</v>
      </c>
      <c r="K60" s="82">
        <f>IF('3. Ausbildungsjahr'!F60="-",0,'3. Ausbildungsjahr'!$F$3)</f>
        <v>0</v>
      </c>
      <c r="L60" s="17">
        <f>IF('3. Ausbildungsjahr'!G60="-",0,'3. Ausbildungsjahr'!G60)</f>
        <v>0</v>
      </c>
      <c r="M60" s="82">
        <f>IF('3. Ausbildungsjahr'!G60="-",0,'3. Ausbildungsjahr'!$G$3)</f>
        <v>0</v>
      </c>
      <c r="N60" s="17">
        <f>IF('3. Ausbildungsjahr'!H60="-",0,'3. Ausbildungsjahr'!H60)</f>
        <v>0</v>
      </c>
      <c r="O60" s="82">
        <f>IF('3. Ausbildungsjahr'!H60="-",0,'3. Ausbildungsjahr'!$H$3)</f>
        <v>0</v>
      </c>
      <c r="P60" s="17">
        <f>IF('3. Ausbildungsjahr'!I60="-",0,'3. Ausbildungsjahr'!I60)</f>
        <v>0</v>
      </c>
      <c r="Q60" s="82">
        <f>IF('3. Ausbildungsjahr'!I60="-",0,'3. Ausbildungsjahr'!$I$3)</f>
        <v>0</v>
      </c>
      <c r="R60" s="17">
        <f>IF('3. Ausbildungsjahr'!J60="-",0,'3. Ausbildungsjahr'!J60)</f>
        <v>0</v>
      </c>
      <c r="S60" s="82">
        <f>IF('3. Ausbildungsjahr'!J60="-",0,'3. Ausbildungsjahr'!$J$3)</f>
        <v>0</v>
      </c>
      <c r="T60" s="17">
        <f>IF('3. Ausbildungsjahr'!K60="-",0,'3. Ausbildungsjahr'!K60)</f>
        <v>0</v>
      </c>
      <c r="U60" s="13">
        <f>IF('3. Ausbildungsjahr'!K60="-",0,'3. Ausbildungsjahr'!$K$3)</f>
        <v>0</v>
      </c>
    </row>
    <row r="61" spans="1:21" x14ac:dyDescent="0.25">
      <c r="A61" s="74" t="s">
        <v>40</v>
      </c>
      <c r="B61" s="17">
        <f>IF('3. Ausbildungsjahr'!$B61="-",0,'3. Ausbildungsjahr'!B61)</f>
        <v>0</v>
      </c>
      <c r="C61" s="82">
        <f>IF('3. Ausbildungsjahr'!$B61="-",0,'3. Ausbildungsjahr'!$B$3)</f>
        <v>0</v>
      </c>
      <c r="D61" s="17">
        <f>IF('3. Ausbildungsjahr'!C61="-",0,'3. Ausbildungsjahr'!C61)</f>
        <v>0</v>
      </c>
      <c r="E61" s="82">
        <f>IF('3. Ausbildungsjahr'!C61="-",0,'3. Ausbildungsjahr'!$C$3)</f>
        <v>0</v>
      </c>
      <c r="F61" s="17">
        <f>IF('3. Ausbildungsjahr'!D61="-",0,'3. Ausbildungsjahr'!D61)</f>
        <v>0</v>
      </c>
      <c r="G61" s="82">
        <f>IF('3. Ausbildungsjahr'!D61="-",0,'3. Ausbildungsjahr'!$D$3)</f>
        <v>0</v>
      </c>
      <c r="H61" s="17">
        <f>IF('3. Ausbildungsjahr'!E61="-",0,'3. Ausbildungsjahr'!E61)</f>
        <v>0</v>
      </c>
      <c r="I61" s="82">
        <f>IF('3. Ausbildungsjahr'!E61="-",0,'3. Ausbildungsjahr'!$E$3)</f>
        <v>0</v>
      </c>
      <c r="J61" s="17">
        <f>IF('3. Ausbildungsjahr'!F61="-",0,'3. Ausbildungsjahr'!F61)</f>
        <v>0</v>
      </c>
      <c r="K61" s="82">
        <f>IF('3. Ausbildungsjahr'!F61="-",0,'3. Ausbildungsjahr'!$F$3)</f>
        <v>0</v>
      </c>
      <c r="L61" s="17">
        <f>IF('3. Ausbildungsjahr'!G61="-",0,'3. Ausbildungsjahr'!G61)</f>
        <v>0</v>
      </c>
      <c r="M61" s="82">
        <f>IF('3. Ausbildungsjahr'!G61="-",0,'3. Ausbildungsjahr'!$G$3)</f>
        <v>0</v>
      </c>
      <c r="N61" s="17">
        <f>IF('3. Ausbildungsjahr'!H61="-",0,'3. Ausbildungsjahr'!H61)</f>
        <v>0</v>
      </c>
      <c r="O61" s="82">
        <f>IF('3. Ausbildungsjahr'!H61="-",0,'3. Ausbildungsjahr'!$H$3)</f>
        <v>0</v>
      </c>
      <c r="P61" s="17">
        <f>IF('3. Ausbildungsjahr'!I61="-",0,'3. Ausbildungsjahr'!I61)</f>
        <v>0</v>
      </c>
      <c r="Q61" s="82">
        <f>IF('3. Ausbildungsjahr'!I61="-",0,'3. Ausbildungsjahr'!$I$3)</f>
        <v>0</v>
      </c>
      <c r="R61" s="17">
        <f>IF('3. Ausbildungsjahr'!J61="-",0,'3. Ausbildungsjahr'!J61)</f>
        <v>0</v>
      </c>
      <c r="S61" s="82">
        <f>IF('3. Ausbildungsjahr'!J61="-",0,'3. Ausbildungsjahr'!$J$3)</f>
        <v>0</v>
      </c>
      <c r="T61" s="17">
        <f>IF('3. Ausbildungsjahr'!K61="-",0,'3. Ausbildungsjahr'!K61)</f>
        <v>0</v>
      </c>
      <c r="U61" s="13">
        <f>IF('3. Ausbildungsjahr'!K61="-",0,'3. Ausbildungsjahr'!$K$3)</f>
        <v>0</v>
      </c>
    </row>
    <row r="62" spans="1:21" x14ac:dyDescent="0.25">
      <c r="A62" s="74" t="s">
        <v>41</v>
      </c>
      <c r="B62" s="17">
        <f>IF('3. Ausbildungsjahr'!$B62="-",0,'3. Ausbildungsjahr'!B62)</f>
        <v>0</v>
      </c>
      <c r="C62" s="82">
        <f>IF('3. Ausbildungsjahr'!$B62="-",0,'3. Ausbildungsjahr'!$B$3)</f>
        <v>0</v>
      </c>
      <c r="D62" s="17">
        <f>IF('3. Ausbildungsjahr'!C62="-",0,'3. Ausbildungsjahr'!C62)</f>
        <v>0</v>
      </c>
      <c r="E62" s="82">
        <f>IF('3. Ausbildungsjahr'!C62="-",0,'3. Ausbildungsjahr'!$C$3)</f>
        <v>0</v>
      </c>
      <c r="F62" s="17">
        <f>IF('3. Ausbildungsjahr'!D62="-",0,'3. Ausbildungsjahr'!D62)</f>
        <v>0</v>
      </c>
      <c r="G62" s="82">
        <f>IF('3. Ausbildungsjahr'!D62="-",0,'3. Ausbildungsjahr'!$D$3)</f>
        <v>0</v>
      </c>
      <c r="H62" s="17">
        <f>IF('3. Ausbildungsjahr'!E62="-",0,'3. Ausbildungsjahr'!E62)</f>
        <v>0</v>
      </c>
      <c r="I62" s="82">
        <f>IF('3. Ausbildungsjahr'!E62="-",0,'3. Ausbildungsjahr'!$E$3)</f>
        <v>0</v>
      </c>
      <c r="J62" s="17">
        <f>IF('3. Ausbildungsjahr'!F62="-",0,'3. Ausbildungsjahr'!F62)</f>
        <v>0</v>
      </c>
      <c r="K62" s="82">
        <f>IF('3. Ausbildungsjahr'!F62="-",0,'3. Ausbildungsjahr'!$F$3)</f>
        <v>0</v>
      </c>
      <c r="L62" s="17">
        <f>IF('3. Ausbildungsjahr'!G62="-",0,'3. Ausbildungsjahr'!G62)</f>
        <v>0</v>
      </c>
      <c r="M62" s="82">
        <f>IF('3. Ausbildungsjahr'!G62="-",0,'3. Ausbildungsjahr'!$G$3)</f>
        <v>0</v>
      </c>
      <c r="N62" s="17">
        <f>IF('3. Ausbildungsjahr'!H62="-",0,'3. Ausbildungsjahr'!H62)</f>
        <v>0</v>
      </c>
      <c r="O62" s="82">
        <f>IF('3. Ausbildungsjahr'!H62="-",0,'3. Ausbildungsjahr'!$H$3)</f>
        <v>0</v>
      </c>
      <c r="P62" s="17">
        <f>IF('3. Ausbildungsjahr'!I62="-",0,'3. Ausbildungsjahr'!I62)</f>
        <v>0</v>
      </c>
      <c r="Q62" s="82">
        <f>IF('3. Ausbildungsjahr'!I62="-",0,'3. Ausbildungsjahr'!$I$3)</f>
        <v>0</v>
      </c>
      <c r="R62" s="17">
        <f>IF('3. Ausbildungsjahr'!J62="-",0,'3. Ausbildungsjahr'!J62)</f>
        <v>0</v>
      </c>
      <c r="S62" s="82">
        <f>IF('3. Ausbildungsjahr'!J62="-",0,'3. Ausbildungsjahr'!$J$3)</f>
        <v>0</v>
      </c>
      <c r="T62" s="17">
        <f>IF('3. Ausbildungsjahr'!K62="-",0,'3. Ausbildungsjahr'!K62)</f>
        <v>0</v>
      </c>
      <c r="U62" s="13">
        <f>IF('3. Ausbildungsjahr'!K62="-",0,'3. Ausbildungsjahr'!$K$3)</f>
        <v>0</v>
      </c>
    </row>
    <row r="63" spans="1:21" x14ac:dyDescent="0.25">
      <c r="A63" s="74" t="s">
        <v>42</v>
      </c>
      <c r="B63" s="17">
        <f>IF('3. Ausbildungsjahr'!$B63="-",0,'3. Ausbildungsjahr'!B63)</f>
        <v>0</v>
      </c>
      <c r="C63" s="82">
        <f>IF('3. Ausbildungsjahr'!$B63="-",0,'3. Ausbildungsjahr'!$B$3)</f>
        <v>0</v>
      </c>
      <c r="D63" s="17">
        <f>IF('3. Ausbildungsjahr'!C63="-",0,'3. Ausbildungsjahr'!C63)</f>
        <v>0</v>
      </c>
      <c r="E63" s="82">
        <f>IF('3. Ausbildungsjahr'!C63="-",0,'3. Ausbildungsjahr'!$C$3)</f>
        <v>0</v>
      </c>
      <c r="F63" s="17">
        <f>IF('3. Ausbildungsjahr'!D63="-",0,'3. Ausbildungsjahr'!D63)</f>
        <v>0</v>
      </c>
      <c r="G63" s="82">
        <f>IF('3. Ausbildungsjahr'!D63="-",0,'3. Ausbildungsjahr'!$D$3)</f>
        <v>0</v>
      </c>
      <c r="H63" s="17">
        <f>IF('3. Ausbildungsjahr'!E63="-",0,'3. Ausbildungsjahr'!E63)</f>
        <v>0</v>
      </c>
      <c r="I63" s="82">
        <f>IF('3. Ausbildungsjahr'!E63="-",0,'3. Ausbildungsjahr'!$E$3)</f>
        <v>0</v>
      </c>
      <c r="J63" s="17">
        <f>IF('3. Ausbildungsjahr'!F63="-",0,'3. Ausbildungsjahr'!F63)</f>
        <v>0</v>
      </c>
      <c r="K63" s="82">
        <f>IF('3. Ausbildungsjahr'!F63="-",0,'3. Ausbildungsjahr'!$F$3)</f>
        <v>0</v>
      </c>
      <c r="L63" s="17">
        <f>IF('3. Ausbildungsjahr'!G63="-",0,'3. Ausbildungsjahr'!G63)</f>
        <v>0</v>
      </c>
      <c r="M63" s="82">
        <f>IF('3. Ausbildungsjahr'!G63="-",0,'3. Ausbildungsjahr'!$G$3)</f>
        <v>0</v>
      </c>
      <c r="N63" s="17">
        <f>IF('3. Ausbildungsjahr'!H63="-",0,'3. Ausbildungsjahr'!H63)</f>
        <v>0</v>
      </c>
      <c r="O63" s="82">
        <f>IF('3. Ausbildungsjahr'!H63="-",0,'3. Ausbildungsjahr'!$H$3)</f>
        <v>0</v>
      </c>
      <c r="P63" s="17">
        <f>IF('3. Ausbildungsjahr'!I63="-",0,'3. Ausbildungsjahr'!I63)</f>
        <v>0</v>
      </c>
      <c r="Q63" s="82">
        <f>IF('3. Ausbildungsjahr'!I63="-",0,'3. Ausbildungsjahr'!$I$3)</f>
        <v>0</v>
      </c>
      <c r="R63" s="17">
        <f>IF('3. Ausbildungsjahr'!J63="-",0,'3. Ausbildungsjahr'!J63)</f>
        <v>0</v>
      </c>
      <c r="S63" s="82">
        <f>IF('3. Ausbildungsjahr'!J63="-",0,'3. Ausbildungsjahr'!$J$3)</f>
        <v>0</v>
      </c>
      <c r="T63" s="17">
        <f>IF('3. Ausbildungsjahr'!K63="-",0,'3. Ausbildungsjahr'!K63)</f>
        <v>0</v>
      </c>
      <c r="U63" s="13">
        <f>IF('3. Ausbildungsjahr'!K63="-",0,'3. Ausbildungsjahr'!$K$3)</f>
        <v>0</v>
      </c>
    </row>
    <row r="64" spans="1:21" x14ac:dyDescent="0.25">
      <c r="A64" s="74" t="s">
        <v>89</v>
      </c>
      <c r="B64" s="17">
        <f>IF('3. Ausbildungsjahr'!$B64="-",0,'3. Ausbildungsjahr'!B64)</f>
        <v>0</v>
      </c>
      <c r="C64" s="82">
        <f>IF('3. Ausbildungsjahr'!$B64="-",0,'3. Ausbildungsjahr'!$B$3)</f>
        <v>0</v>
      </c>
      <c r="D64" s="17">
        <f>IF('3. Ausbildungsjahr'!C64="-",0,'3. Ausbildungsjahr'!C64)</f>
        <v>0</v>
      </c>
      <c r="E64" s="82">
        <f>IF('3. Ausbildungsjahr'!C64="-",0,'3. Ausbildungsjahr'!$C$3)</f>
        <v>0</v>
      </c>
      <c r="F64" s="17">
        <f>IF('3. Ausbildungsjahr'!D64="-",0,'3. Ausbildungsjahr'!D64)</f>
        <v>0</v>
      </c>
      <c r="G64" s="82">
        <f>IF('3. Ausbildungsjahr'!D64="-",0,'3. Ausbildungsjahr'!$D$3)</f>
        <v>0</v>
      </c>
      <c r="H64" s="17">
        <f>IF('3. Ausbildungsjahr'!E64="-",0,'3. Ausbildungsjahr'!E64)</f>
        <v>0</v>
      </c>
      <c r="I64" s="82">
        <f>IF('3. Ausbildungsjahr'!E64="-",0,'3. Ausbildungsjahr'!$E$3)</f>
        <v>0</v>
      </c>
      <c r="J64" s="17">
        <f>IF('3. Ausbildungsjahr'!F64="-",0,'3. Ausbildungsjahr'!F64)</f>
        <v>0</v>
      </c>
      <c r="K64" s="82">
        <f>IF('3. Ausbildungsjahr'!F64="-",0,'3. Ausbildungsjahr'!$F$3)</f>
        <v>0</v>
      </c>
      <c r="L64" s="17">
        <f>IF('3. Ausbildungsjahr'!G64="-",0,'3. Ausbildungsjahr'!G64)</f>
        <v>0</v>
      </c>
      <c r="M64" s="82">
        <f>IF('3. Ausbildungsjahr'!G64="-",0,'3. Ausbildungsjahr'!$G$3)</f>
        <v>0</v>
      </c>
      <c r="N64" s="17">
        <f>IF('3. Ausbildungsjahr'!H64="-",0,'3. Ausbildungsjahr'!H64)</f>
        <v>0</v>
      </c>
      <c r="O64" s="82">
        <f>IF('3. Ausbildungsjahr'!H64="-",0,'3. Ausbildungsjahr'!$H$3)</f>
        <v>0</v>
      </c>
      <c r="P64" s="17">
        <f>IF('3. Ausbildungsjahr'!I64="-",0,'3. Ausbildungsjahr'!I64)</f>
        <v>0</v>
      </c>
      <c r="Q64" s="82">
        <f>IF('3. Ausbildungsjahr'!I64="-",0,'3. Ausbildungsjahr'!$I$3)</f>
        <v>0</v>
      </c>
      <c r="R64" s="17">
        <f>IF('3. Ausbildungsjahr'!J64="-",0,'3. Ausbildungsjahr'!J64)</f>
        <v>0</v>
      </c>
      <c r="S64" s="82">
        <f>IF('3. Ausbildungsjahr'!J64="-",0,'3. Ausbildungsjahr'!$J$3)</f>
        <v>0</v>
      </c>
      <c r="T64" s="17">
        <f>IF('3. Ausbildungsjahr'!K64="-",0,'3. Ausbildungsjahr'!K64)</f>
        <v>0</v>
      </c>
      <c r="U64" s="13">
        <f>IF('3. Ausbildungsjahr'!K64="-",0,'3. Ausbildungsjahr'!$K$3)</f>
        <v>0</v>
      </c>
    </row>
    <row r="65" spans="1:21" x14ac:dyDescent="0.25">
      <c r="A65" s="59"/>
      <c r="B65" s="17"/>
      <c r="C65" s="82"/>
      <c r="D65" s="17"/>
      <c r="E65" s="82"/>
      <c r="F65" s="17"/>
      <c r="G65" s="82"/>
      <c r="H65" s="17"/>
      <c r="I65" s="82"/>
      <c r="J65" s="17"/>
      <c r="K65" s="82"/>
      <c r="L65" s="17"/>
      <c r="M65" s="82"/>
      <c r="N65" s="17"/>
      <c r="O65" s="82"/>
      <c r="P65" s="17"/>
      <c r="Q65" s="82"/>
      <c r="R65" s="17"/>
      <c r="S65" s="82"/>
      <c r="T65" s="17"/>
      <c r="U65" s="13"/>
    </row>
    <row r="66" spans="1:21" x14ac:dyDescent="0.25">
      <c r="A66" s="59"/>
      <c r="B66" s="17"/>
      <c r="C66" s="82"/>
      <c r="D66" s="17"/>
      <c r="E66" s="82"/>
      <c r="F66" s="17"/>
      <c r="G66" s="82"/>
      <c r="H66" s="17"/>
      <c r="I66" s="82"/>
      <c r="J66" s="17"/>
      <c r="K66" s="82"/>
      <c r="L66" s="17"/>
      <c r="M66" s="82"/>
      <c r="N66" s="17"/>
      <c r="O66" s="82"/>
      <c r="P66" s="17"/>
      <c r="Q66" s="82"/>
      <c r="R66" s="17"/>
      <c r="S66" s="82"/>
      <c r="T66" s="17"/>
      <c r="U66" s="13"/>
    </row>
    <row r="67" spans="1:21" ht="18" x14ac:dyDescent="0.25">
      <c r="A67" s="92" t="s">
        <v>90</v>
      </c>
      <c r="B67" s="17"/>
      <c r="C67" s="82"/>
      <c r="D67" s="17"/>
      <c r="E67" s="82"/>
      <c r="F67" s="17"/>
      <c r="G67" s="82"/>
      <c r="H67" s="17"/>
      <c r="I67" s="82"/>
      <c r="J67" s="17"/>
      <c r="K67" s="82"/>
      <c r="L67" s="17"/>
      <c r="M67" s="82"/>
      <c r="N67" s="17"/>
      <c r="O67" s="82"/>
      <c r="P67" s="17"/>
      <c r="Q67" s="82"/>
      <c r="R67" s="17"/>
      <c r="S67" s="82"/>
      <c r="T67" s="17"/>
      <c r="U67" s="13"/>
    </row>
    <row r="68" spans="1:21" x14ac:dyDescent="0.25">
      <c r="A68" s="93" t="s">
        <v>91</v>
      </c>
      <c r="B68" s="17"/>
      <c r="C68" s="82"/>
      <c r="D68" s="17"/>
      <c r="E68" s="82"/>
      <c r="F68" s="17"/>
      <c r="G68" s="82"/>
      <c r="H68" s="17"/>
      <c r="I68" s="82"/>
      <c r="J68" s="17"/>
      <c r="K68" s="82"/>
      <c r="L68" s="17"/>
      <c r="M68" s="82"/>
      <c r="N68" s="17"/>
      <c r="O68" s="82"/>
      <c r="P68" s="17"/>
      <c r="Q68" s="82"/>
      <c r="R68" s="17"/>
      <c r="S68" s="82"/>
      <c r="T68" s="17"/>
      <c r="U68" s="13"/>
    </row>
    <row r="69" spans="1:21" x14ac:dyDescent="0.25">
      <c r="A69" s="74" t="s">
        <v>36</v>
      </c>
      <c r="B69" s="17">
        <f>IF('3. Ausbildungsjahr'!$B69="-",0,'3. Ausbildungsjahr'!B69)</f>
        <v>0</v>
      </c>
      <c r="C69" s="82">
        <f>IF('3. Ausbildungsjahr'!$B69="-",0,'3. Ausbildungsjahr'!$B$3)</f>
        <v>0</v>
      </c>
      <c r="D69" s="17">
        <f>IF('3. Ausbildungsjahr'!C69="-",0,'3. Ausbildungsjahr'!C69)</f>
        <v>0</v>
      </c>
      <c r="E69" s="82">
        <f>IF('3. Ausbildungsjahr'!C69="-",0,'3. Ausbildungsjahr'!$C$3)</f>
        <v>0</v>
      </c>
      <c r="F69" s="17">
        <f>IF('3. Ausbildungsjahr'!D69="-",0,'3. Ausbildungsjahr'!D69)</f>
        <v>0</v>
      </c>
      <c r="G69" s="82">
        <f>IF('3. Ausbildungsjahr'!D69="-",0,'3. Ausbildungsjahr'!$D$3)</f>
        <v>0</v>
      </c>
      <c r="H69" s="17">
        <f>IF('3. Ausbildungsjahr'!E69="-",0,'3. Ausbildungsjahr'!E69)</f>
        <v>0</v>
      </c>
      <c r="I69" s="82">
        <f>IF('3. Ausbildungsjahr'!E69="-",0,'3. Ausbildungsjahr'!$E$3)</f>
        <v>0</v>
      </c>
      <c r="J69" s="17">
        <f>IF('3. Ausbildungsjahr'!F69="-",0,'3. Ausbildungsjahr'!F69)</f>
        <v>0</v>
      </c>
      <c r="K69" s="82">
        <f>IF('3. Ausbildungsjahr'!F69="-",0,'3. Ausbildungsjahr'!$F$3)</f>
        <v>0</v>
      </c>
      <c r="L69" s="17">
        <f>IF('3. Ausbildungsjahr'!G69="-",0,'3. Ausbildungsjahr'!G69)</f>
        <v>0</v>
      </c>
      <c r="M69" s="82">
        <f>IF('3. Ausbildungsjahr'!G69="-",0,'3. Ausbildungsjahr'!$G$3)</f>
        <v>0</v>
      </c>
      <c r="N69" s="17">
        <f>IF('3. Ausbildungsjahr'!H69="-",0,'3. Ausbildungsjahr'!H69)</f>
        <v>0</v>
      </c>
      <c r="O69" s="82">
        <f>IF('3. Ausbildungsjahr'!H69="-",0,'3. Ausbildungsjahr'!$H$3)</f>
        <v>0</v>
      </c>
      <c r="P69" s="17">
        <f>IF('3. Ausbildungsjahr'!I69="-",0,'3. Ausbildungsjahr'!I69)</f>
        <v>0</v>
      </c>
      <c r="Q69" s="82">
        <f>IF('3. Ausbildungsjahr'!I69="-",0,'3. Ausbildungsjahr'!$I$3)</f>
        <v>0</v>
      </c>
      <c r="R69" s="17">
        <f>IF('3. Ausbildungsjahr'!J69="-",0,'3. Ausbildungsjahr'!J69)</f>
        <v>0</v>
      </c>
      <c r="S69" s="82">
        <f>IF('3. Ausbildungsjahr'!J69="-",0,'3. Ausbildungsjahr'!$J$3)</f>
        <v>0</v>
      </c>
      <c r="T69" s="17">
        <f>IF('3. Ausbildungsjahr'!K69="-",0,'3. Ausbildungsjahr'!K69)</f>
        <v>0</v>
      </c>
      <c r="U69" s="13">
        <f>IF('3. Ausbildungsjahr'!K69="-",0,'3. Ausbildungsjahr'!$K$3)</f>
        <v>0</v>
      </c>
    </row>
    <row r="70" spans="1:21" x14ac:dyDescent="0.25">
      <c r="A70" s="74" t="s">
        <v>35</v>
      </c>
      <c r="B70" s="17">
        <f>IF('3. Ausbildungsjahr'!$B70="-",0,'3. Ausbildungsjahr'!B70)</f>
        <v>0</v>
      </c>
      <c r="C70" s="82">
        <f>IF('3. Ausbildungsjahr'!$B70="-",0,'3. Ausbildungsjahr'!$B$3)</f>
        <v>0</v>
      </c>
      <c r="D70" s="17">
        <f>IF('3. Ausbildungsjahr'!C70="-",0,'3. Ausbildungsjahr'!C70)</f>
        <v>0</v>
      </c>
      <c r="E70" s="82">
        <f>IF('3. Ausbildungsjahr'!C70="-",0,'3. Ausbildungsjahr'!$C$3)</f>
        <v>0</v>
      </c>
      <c r="F70" s="17">
        <f>IF('3. Ausbildungsjahr'!D70="-",0,'3. Ausbildungsjahr'!D70)</f>
        <v>0</v>
      </c>
      <c r="G70" s="82">
        <f>IF('3. Ausbildungsjahr'!D70="-",0,'3. Ausbildungsjahr'!$D$3)</f>
        <v>0</v>
      </c>
      <c r="H70" s="17">
        <f>IF('3. Ausbildungsjahr'!E70="-",0,'3. Ausbildungsjahr'!E70)</f>
        <v>0</v>
      </c>
      <c r="I70" s="82">
        <f>IF('3. Ausbildungsjahr'!E70="-",0,'3. Ausbildungsjahr'!$E$3)</f>
        <v>0</v>
      </c>
      <c r="J70" s="17">
        <f>IF('3. Ausbildungsjahr'!F70="-",0,'3. Ausbildungsjahr'!F70)</f>
        <v>0</v>
      </c>
      <c r="K70" s="82">
        <f>IF('3. Ausbildungsjahr'!F70="-",0,'3. Ausbildungsjahr'!$F$3)</f>
        <v>0</v>
      </c>
      <c r="L70" s="17">
        <f>IF('3. Ausbildungsjahr'!G70="-",0,'3. Ausbildungsjahr'!G70)</f>
        <v>0</v>
      </c>
      <c r="M70" s="82">
        <f>IF('3. Ausbildungsjahr'!G70="-",0,'3. Ausbildungsjahr'!$G$3)</f>
        <v>0</v>
      </c>
      <c r="N70" s="17">
        <f>IF('3. Ausbildungsjahr'!H70="-",0,'3. Ausbildungsjahr'!H70)</f>
        <v>0</v>
      </c>
      <c r="O70" s="82">
        <f>IF('3. Ausbildungsjahr'!H70="-",0,'3. Ausbildungsjahr'!$H$3)</f>
        <v>0</v>
      </c>
      <c r="P70" s="17">
        <f>IF('3. Ausbildungsjahr'!I70="-",0,'3. Ausbildungsjahr'!I70)</f>
        <v>0</v>
      </c>
      <c r="Q70" s="82">
        <f>IF('3. Ausbildungsjahr'!I70="-",0,'3. Ausbildungsjahr'!$I$3)</f>
        <v>0</v>
      </c>
      <c r="R70" s="17">
        <f>IF('3. Ausbildungsjahr'!J70="-",0,'3. Ausbildungsjahr'!J70)</f>
        <v>0</v>
      </c>
      <c r="S70" s="82">
        <f>IF('3. Ausbildungsjahr'!J70="-",0,'3. Ausbildungsjahr'!$J$3)</f>
        <v>0</v>
      </c>
      <c r="T70" s="17">
        <f>IF('3. Ausbildungsjahr'!K70="-",0,'3. Ausbildungsjahr'!K70)</f>
        <v>0</v>
      </c>
      <c r="U70" s="13">
        <f>IF('3. Ausbildungsjahr'!K70="-",0,'3. Ausbildungsjahr'!$K$3)</f>
        <v>0</v>
      </c>
    </row>
    <row r="71" spans="1:21" x14ac:dyDescent="0.25">
      <c r="A71" s="74" t="s">
        <v>37</v>
      </c>
      <c r="B71" s="17">
        <f>IF('3. Ausbildungsjahr'!$B71="-",0,'3. Ausbildungsjahr'!B71)</f>
        <v>0</v>
      </c>
      <c r="C71" s="82">
        <f>IF('3. Ausbildungsjahr'!$B71="-",0,'3. Ausbildungsjahr'!$B$3)</f>
        <v>0</v>
      </c>
      <c r="D71" s="17">
        <f>IF('3. Ausbildungsjahr'!C71="-",0,'3. Ausbildungsjahr'!C71)</f>
        <v>0</v>
      </c>
      <c r="E71" s="82">
        <f>IF('3. Ausbildungsjahr'!C71="-",0,'3. Ausbildungsjahr'!$C$3)</f>
        <v>0</v>
      </c>
      <c r="F71" s="17">
        <f>IF('3. Ausbildungsjahr'!D71="-",0,'3. Ausbildungsjahr'!D71)</f>
        <v>0</v>
      </c>
      <c r="G71" s="82">
        <f>IF('3. Ausbildungsjahr'!D71="-",0,'3. Ausbildungsjahr'!$D$3)</f>
        <v>0</v>
      </c>
      <c r="H71" s="17">
        <f>IF('3. Ausbildungsjahr'!E71="-",0,'3. Ausbildungsjahr'!E71)</f>
        <v>0</v>
      </c>
      <c r="I71" s="82">
        <f>IF('3. Ausbildungsjahr'!E71="-",0,'3. Ausbildungsjahr'!$E$3)</f>
        <v>0</v>
      </c>
      <c r="J71" s="17">
        <f>IF('3. Ausbildungsjahr'!F71="-",0,'3. Ausbildungsjahr'!F71)</f>
        <v>0</v>
      </c>
      <c r="K71" s="82">
        <f>IF('3. Ausbildungsjahr'!F71="-",0,'3. Ausbildungsjahr'!$F$3)</f>
        <v>0</v>
      </c>
      <c r="L71" s="17">
        <f>IF('3. Ausbildungsjahr'!G71="-",0,'3. Ausbildungsjahr'!G71)</f>
        <v>0</v>
      </c>
      <c r="M71" s="82">
        <f>IF('3. Ausbildungsjahr'!G71="-",0,'3. Ausbildungsjahr'!$G$3)</f>
        <v>0</v>
      </c>
      <c r="N71" s="17">
        <f>IF('3. Ausbildungsjahr'!H71="-",0,'3. Ausbildungsjahr'!H71)</f>
        <v>0</v>
      </c>
      <c r="O71" s="82">
        <f>IF('3. Ausbildungsjahr'!H71="-",0,'3. Ausbildungsjahr'!$H$3)</f>
        <v>0</v>
      </c>
      <c r="P71" s="17">
        <f>IF('3. Ausbildungsjahr'!I71="-",0,'3. Ausbildungsjahr'!I71)</f>
        <v>0</v>
      </c>
      <c r="Q71" s="82">
        <f>IF('3. Ausbildungsjahr'!I71="-",0,'3. Ausbildungsjahr'!$I$3)</f>
        <v>0</v>
      </c>
      <c r="R71" s="17">
        <f>IF('3. Ausbildungsjahr'!J71="-",0,'3. Ausbildungsjahr'!J71)</f>
        <v>0</v>
      </c>
      <c r="S71" s="82">
        <f>IF('3. Ausbildungsjahr'!J71="-",0,'3. Ausbildungsjahr'!$J$3)</f>
        <v>0</v>
      </c>
      <c r="T71" s="17">
        <f>IF('3. Ausbildungsjahr'!K71="-",0,'3. Ausbildungsjahr'!K71)</f>
        <v>0</v>
      </c>
      <c r="U71" s="13">
        <f>IF('3. Ausbildungsjahr'!K71="-",0,'3. Ausbildungsjahr'!$K$3)</f>
        <v>0</v>
      </c>
    </row>
    <row r="72" spans="1:21" x14ac:dyDescent="0.25">
      <c r="A72" s="74" t="s">
        <v>24</v>
      </c>
      <c r="B72" s="17">
        <f>IF('3. Ausbildungsjahr'!$B72="-",0,'3. Ausbildungsjahr'!B72)</f>
        <v>0</v>
      </c>
      <c r="C72" s="82">
        <f>IF('3. Ausbildungsjahr'!$B72="-",0,'3. Ausbildungsjahr'!$B$3)</f>
        <v>0</v>
      </c>
      <c r="D72" s="17">
        <f>IF('3. Ausbildungsjahr'!C72="-",0,'3. Ausbildungsjahr'!C72)</f>
        <v>0</v>
      </c>
      <c r="E72" s="82">
        <f>IF('3. Ausbildungsjahr'!C72="-",0,'3. Ausbildungsjahr'!$C$3)</f>
        <v>0</v>
      </c>
      <c r="F72" s="17">
        <f>IF('3. Ausbildungsjahr'!D72="-",0,'3. Ausbildungsjahr'!D72)</f>
        <v>0</v>
      </c>
      <c r="G72" s="82">
        <f>IF('3. Ausbildungsjahr'!D72="-",0,'3. Ausbildungsjahr'!$D$3)</f>
        <v>0</v>
      </c>
      <c r="H72" s="17">
        <f>IF('3. Ausbildungsjahr'!E72="-",0,'3. Ausbildungsjahr'!E72)</f>
        <v>0</v>
      </c>
      <c r="I72" s="82">
        <f>IF('3. Ausbildungsjahr'!E72="-",0,'3. Ausbildungsjahr'!$E$3)</f>
        <v>0</v>
      </c>
      <c r="J72" s="17">
        <f>IF('3. Ausbildungsjahr'!F72="-",0,'3. Ausbildungsjahr'!F72)</f>
        <v>0</v>
      </c>
      <c r="K72" s="82">
        <f>IF('3. Ausbildungsjahr'!F72="-",0,'3. Ausbildungsjahr'!$F$3)</f>
        <v>0</v>
      </c>
      <c r="L72" s="17">
        <f>IF('3. Ausbildungsjahr'!G72="-",0,'3. Ausbildungsjahr'!G72)</f>
        <v>0</v>
      </c>
      <c r="M72" s="82">
        <f>IF('3. Ausbildungsjahr'!G72="-",0,'3. Ausbildungsjahr'!$G$3)</f>
        <v>0</v>
      </c>
      <c r="N72" s="17">
        <f>IF('3. Ausbildungsjahr'!H72="-",0,'3. Ausbildungsjahr'!H72)</f>
        <v>0</v>
      </c>
      <c r="O72" s="82">
        <f>IF('3. Ausbildungsjahr'!H72="-",0,'3. Ausbildungsjahr'!$H$3)</f>
        <v>0</v>
      </c>
      <c r="P72" s="17">
        <f>IF('3. Ausbildungsjahr'!I72="-",0,'3. Ausbildungsjahr'!I72)</f>
        <v>0</v>
      </c>
      <c r="Q72" s="82">
        <f>IF('3. Ausbildungsjahr'!I72="-",0,'3. Ausbildungsjahr'!$I$3)</f>
        <v>0</v>
      </c>
      <c r="R72" s="17">
        <f>IF('3. Ausbildungsjahr'!J72="-",0,'3. Ausbildungsjahr'!J72)</f>
        <v>0</v>
      </c>
      <c r="S72" s="82">
        <f>IF('3. Ausbildungsjahr'!J72="-",0,'3. Ausbildungsjahr'!$J$3)</f>
        <v>0</v>
      </c>
      <c r="T72" s="17">
        <f>IF('3. Ausbildungsjahr'!K72="-",0,'3. Ausbildungsjahr'!K72)</f>
        <v>0</v>
      </c>
      <c r="U72" s="13">
        <f>IF('3. Ausbildungsjahr'!K72="-",0,'3. Ausbildungsjahr'!$K$3)</f>
        <v>0</v>
      </c>
    </row>
    <row r="73" spans="1:21" x14ac:dyDescent="0.25">
      <c r="A73" s="74" t="s">
        <v>23</v>
      </c>
      <c r="B73" s="17">
        <f>IF('3. Ausbildungsjahr'!$B73="-",0,'3. Ausbildungsjahr'!B73)</f>
        <v>0</v>
      </c>
      <c r="C73" s="82">
        <f>IF('3. Ausbildungsjahr'!$B73="-",0,'3. Ausbildungsjahr'!$B$3)</f>
        <v>0</v>
      </c>
      <c r="D73" s="17">
        <f>IF('3. Ausbildungsjahr'!C73="-",0,'3. Ausbildungsjahr'!C73)</f>
        <v>0</v>
      </c>
      <c r="E73" s="82">
        <f>IF('3. Ausbildungsjahr'!C73="-",0,'3. Ausbildungsjahr'!$C$3)</f>
        <v>0</v>
      </c>
      <c r="F73" s="17">
        <f>IF('3. Ausbildungsjahr'!D73="-",0,'3. Ausbildungsjahr'!D73)</f>
        <v>0</v>
      </c>
      <c r="G73" s="82">
        <f>IF('3. Ausbildungsjahr'!D73="-",0,'3. Ausbildungsjahr'!$D$3)</f>
        <v>0</v>
      </c>
      <c r="H73" s="17">
        <f>IF('3. Ausbildungsjahr'!E73="-",0,'3. Ausbildungsjahr'!E73)</f>
        <v>0</v>
      </c>
      <c r="I73" s="82">
        <f>IF('3. Ausbildungsjahr'!E73="-",0,'3. Ausbildungsjahr'!$E$3)</f>
        <v>0</v>
      </c>
      <c r="J73" s="17">
        <f>IF('3. Ausbildungsjahr'!F73="-",0,'3. Ausbildungsjahr'!F73)</f>
        <v>0</v>
      </c>
      <c r="K73" s="82">
        <f>IF('3. Ausbildungsjahr'!F73="-",0,'3. Ausbildungsjahr'!$F$3)</f>
        <v>0</v>
      </c>
      <c r="L73" s="17">
        <f>IF('3. Ausbildungsjahr'!G73="-",0,'3. Ausbildungsjahr'!G73)</f>
        <v>0</v>
      </c>
      <c r="M73" s="82">
        <f>IF('3. Ausbildungsjahr'!G73="-",0,'3. Ausbildungsjahr'!$G$3)</f>
        <v>0</v>
      </c>
      <c r="N73" s="17">
        <f>IF('3. Ausbildungsjahr'!H73="-",0,'3. Ausbildungsjahr'!H73)</f>
        <v>0</v>
      </c>
      <c r="O73" s="82">
        <f>IF('3. Ausbildungsjahr'!H73="-",0,'3. Ausbildungsjahr'!$H$3)</f>
        <v>0</v>
      </c>
      <c r="P73" s="17">
        <f>IF('3. Ausbildungsjahr'!I73="-",0,'3. Ausbildungsjahr'!I73)</f>
        <v>0</v>
      </c>
      <c r="Q73" s="82">
        <f>IF('3. Ausbildungsjahr'!I73="-",0,'3. Ausbildungsjahr'!$I$3)</f>
        <v>0</v>
      </c>
      <c r="R73" s="17">
        <f>IF('3. Ausbildungsjahr'!J73="-",0,'3. Ausbildungsjahr'!J73)</f>
        <v>0</v>
      </c>
      <c r="S73" s="82">
        <f>IF('3. Ausbildungsjahr'!J73="-",0,'3. Ausbildungsjahr'!$J$3)</f>
        <v>0</v>
      </c>
      <c r="T73" s="17">
        <f>IF('3. Ausbildungsjahr'!K73="-",0,'3. Ausbildungsjahr'!K73)</f>
        <v>0</v>
      </c>
      <c r="U73" s="13">
        <f>IF('3. Ausbildungsjahr'!K73="-",0,'3. Ausbildungsjahr'!$K$3)</f>
        <v>0</v>
      </c>
    </row>
    <row r="74" spans="1:21" x14ac:dyDescent="0.25">
      <c r="A74" s="59"/>
      <c r="B74" s="17"/>
      <c r="C74" s="82"/>
      <c r="D74" s="17"/>
      <c r="E74" s="82"/>
      <c r="F74" s="17"/>
      <c r="G74" s="82"/>
      <c r="H74" s="17"/>
      <c r="I74" s="82"/>
      <c r="J74" s="17"/>
      <c r="K74" s="82"/>
      <c r="L74" s="17"/>
      <c r="M74" s="82"/>
      <c r="N74" s="17"/>
      <c r="O74" s="82"/>
      <c r="P74" s="17"/>
      <c r="Q74" s="82"/>
      <c r="R74" s="17"/>
      <c r="S74" s="82"/>
      <c r="T74" s="17"/>
      <c r="U74" s="13"/>
    </row>
    <row r="75" spans="1:21" x14ac:dyDescent="0.25">
      <c r="A75" s="93" t="s">
        <v>30</v>
      </c>
      <c r="B75" s="17"/>
      <c r="C75" s="82"/>
      <c r="D75" s="17"/>
      <c r="E75" s="82"/>
      <c r="F75" s="17"/>
      <c r="G75" s="82"/>
      <c r="H75" s="17"/>
      <c r="I75" s="82"/>
      <c r="J75" s="17"/>
      <c r="K75" s="82"/>
      <c r="L75" s="17"/>
      <c r="M75" s="82"/>
      <c r="N75" s="17"/>
      <c r="O75" s="82"/>
      <c r="P75" s="17"/>
      <c r="Q75" s="82"/>
      <c r="R75" s="17"/>
      <c r="S75" s="82"/>
      <c r="T75" s="17"/>
      <c r="U75" s="13"/>
    </row>
    <row r="76" spans="1:21" x14ac:dyDescent="0.25">
      <c r="A76" s="74" t="s">
        <v>31</v>
      </c>
      <c r="B76" s="17">
        <f>IF('3. Ausbildungsjahr'!$B76="-",0,'3. Ausbildungsjahr'!B76)</f>
        <v>0</v>
      </c>
      <c r="C76" s="82">
        <f>IF('3. Ausbildungsjahr'!$B76="-",0,'3. Ausbildungsjahr'!$B$3)</f>
        <v>0</v>
      </c>
      <c r="D76" s="17">
        <f>IF('3. Ausbildungsjahr'!C76="-",0,'3. Ausbildungsjahr'!C76)</f>
        <v>0</v>
      </c>
      <c r="E76" s="82">
        <f>IF('3. Ausbildungsjahr'!C76="-",0,'3. Ausbildungsjahr'!$C$3)</f>
        <v>0</v>
      </c>
      <c r="F76" s="17">
        <f>IF('3. Ausbildungsjahr'!D76="-",0,'3. Ausbildungsjahr'!D76)</f>
        <v>0</v>
      </c>
      <c r="G76" s="82">
        <f>IF('3. Ausbildungsjahr'!D76="-",0,'3. Ausbildungsjahr'!$D$3)</f>
        <v>0</v>
      </c>
      <c r="H76" s="17">
        <f>IF('3. Ausbildungsjahr'!E76="-",0,'3. Ausbildungsjahr'!E76)</f>
        <v>0</v>
      </c>
      <c r="I76" s="82">
        <f>IF('3. Ausbildungsjahr'!E76="-",0,'3. Ausbildungsjahr'!$E$3)</f>
        <v>0</v>
      </c>
      <c r="J76" s="17">
        <f>IF('3. Ausbildungsjahr'!F76="-",0,'3. Ausbildungsjahr'!F76)</f>
        <v>0</v>
      </c>
      <c r="K76" s="82">
        <f>IF('3. Ausbildungsjahr'!F76="-",0,'3. Ausbildungsjahr'!$F$3)</f>
        <v>0</v>
      </c>
      <c r="L76" s="17">
        <f>IF('3. Ausbildungsjahr'!G76="-",0,'3. Ausbildungsjahr'!G76)</f>
        <v>0</v>
      </c>
      <c r="M76" s="82">
        <f>IF('3. Ausbildungsjahr'!G76="-",0,'3. Ausbildungsjahr'!$G$3)</f>
        <v>0</v>
      </c>
      <c r="N76" s="17">
        <f>IF('3. Ausbildungsjahr'!H76="-",0,'3. Ausbildungsjahr'!H76)</f>
        <v>0</v>
      </c>
      <c r="O76" s="82">
        <f>IF('3. Ausbildungsjahr'!H76="-",0,'3. Ausbildungsjahr'!$H$3)</f>
        <v>0</v>
      </c>
      <c r="P76" s="17">
        <f>IF('3. Ausbildungsjahr'!I76="-",0,'3. Ausbildungsjahr'!I76)</f>
        <v>0</v>
      </c>
      <c r="Q76" s="82">
        <f>IF('3. Ausbildungsjahr'!I76="-",0,'3. Ausbildungsjahr'!$I$3)</f>
        <v>0</v>
      </c>
      <c r="R76" s="17">
        <f>IF('3. Ausbildungsjahr'!J76="-",0,'3. Ausbildungsjahr'!J76)</f>
        <v>0</v>
      </c>
      <c r="S76" s="82">
        <f>IF('3. Ausbildungsjahr'!J76="-",0,'3. Ausbildungsjahr'!$J$3)</f>
        <v>0</v>
      </c>
      <c r="T76" s="17">
        <f>IF('3. Ausbildungsjahr'!K76="-",0,'3. Ausbildungsjahr'!K76)</f>
        <v>0</v>
      </c>
      <c r="U76" s="13">
        <f>IF('3. Ausbildungsjahr'!K76="-",0,'3. Ausbildungsjahr'!$K$3)</f>
        <v>0</v>
      </c>
    </row>
    <row r="77" spans="1:21" x14ac:dyDescent="0.25">
      <c r="A77" s="74" t="s">
        <v>32</v>
      </c>
      <c r="B77" s="17">
        <f>IF('3. Ausbildungsjahr'!$B77="-",0,'3. Ausbildungsjahr'!B77)</f>
        <v>0</v>
      </c>
      <c r="C77" s="82">
        <f>IF('3. Ausbildungsjahr'!$B77="-",0,'3. Ausbildungsjahr'!$B$3)</f>
        <v>0</v>
      </c>
      <c r="D77" s="17">
        <f>IF('3. Ausbildungsjahr'!C77="-",0,'3. Ausbildungsjahr'!C77)</f>
        <v>0</v>
      </c>
      <c r="E77" s="82">
        <f>IF('3. Ausbildungsjahr'!C77="-",0,'3. Ausbildungsjahr'!$C$3)</f>
        <v>0</v>
      </c>
      <c r="F77" s="17">
        <f>IF('3. Ausbildungsjahr'!D77="-",0,'3. Ausbildungsjahr'!D77)</f>
        <v>0</v>
      </c>
      <c r="G77" s="82">
        <f>IF('3. Ausbildungsjahr'!D77="-",0,'3. Ausbildungsjahr'!$D$3)</f>
        <v>0</v>
      </c>
      <c r="H77" s="17">
        <f>IF('3. Ausbildungsjahr'!E77="-",0,'3. Ausbildungsjahr'!E77)</f>
        <v>0</v>
      </c>
      <c r="I77" s="82">
        <f>IF('3. Ausbildungsjahr'!E77="-",0,'3. Ausbildungsjahr'!$E$3)</f>
        <v>0</v>
      </c>
      <c r="J77" s="17">
        <f>IF('3. Ausbildungsjahr'!F77="-",0,'3. Ausbildungsjahr'!F77)</f>
        <v>0</v>
      </c>
      <c r="K77" s="82">
        <f>IF('3. Ausbildungsjahr'!F77="-",0,'3. Ausbildungsjahr'!$F$3)</f>
        <v>0</v>
      </c>
      <c r="L77" s="17">
        <f>IF('3. Ausbildungsjahr'!G77="-",0,'3. Ausbildungsjahr'!G77)</f>
        <v>0</v>
      </c>
      <c r="M77" s="82">
        <f>IF('3. Ausbildungsjahr'!G77="-",0,'3. Ausbildungsjahr'!$G$3)</f>
        <v>0</v>
      </c>
      <c r="N77" s="17">
        <f>IF('3. Ausbildungsjahr'!H77="-",0,'3. Ausbildungsjahr'!H77)</f>
        <v>0</v>
      </c>
      <c r="O77" s="82">
        <f>IF('3. Ausbildungsjahr'!H77="-",0,'3. Ausbildungsjahr'!$H$3)</f>
        <v>0</v>
      </c>
      <c r="P77" s="17">
        <f>IF('3. Ausbildungsjahr'!I77="-",0,'3. Ausbildungsjahr'!I77)</f>
        <v>0</v>
      </c>
      <c r="Q77" s="82">
        <f>IF('3. Ausbildungsjahr'!I77="-",0,'3. Ausbildungsjahr'!$I$3)</f>
        <v>0</v>
      </c>
      <c r="R77" s="17">
        <f>IF('3. Ausbildungsjahr'!J77="-",0,'3. Ausbildungsjahr'!J77)</f>
        <v>0</v>
      </c>
      <c r="S77" s="82">
        <f>IF('3. Ausbildungsjahr'!J77="-",0,'3. Ausbildungsjahr'!$J$3)</f>
        <v>0</v>
      </c>
      <c r="T77" s="17">
        <f>IF('3. Ausbildungsjahr'!K77="-",0,'3. Ausbildungsjahr'!K77)</f>
        <v>0</v>
      </c>
      <c r="U77" s="13">
        <f>IF('3. Ausbildungsjahr'!K77="-",0,'3. Ausbildungsjahr'!$K$3)</f>
        <v>0</v>
      </c>
    </row>
    <row r="78" spans="1:21" x14ac:dyDescent="0.25">
      <c r="A78" s="74" t="s">
        <v>92</v>
      </c>
      <c r="B78" s="17">
        <f>IF('3. Ausbildungsjahr'!$B78="-",0,'3. Ausbildungsjahr'!B78)</f>
        <v>0</v>
      </c>
      <c r="C78" s="82">
        <f>IF('3. Ausbildungsjahr'!$B78="-",0,'3. Ausbildungsjahr'!$B$3)</f>
        <v>0</v>
      </c>
      <c r="D78" s="17">
        <f>IF('3. Ausbildungsjahr'!C78="-",0,'3. Ausbildungsjahr'!C78)</f>
        <v>0</v>
      </c>
      <c r="E78" s="82">
        <f>IF('3. Ausbildungsjahr'!C78="-",0,'3. Ausbildungsjahr'!$C$3)</f>
        <v>0</v>
      </c>
      <c r="F78" s="17">
        <f>IF('3. Ausbildungsjahr'!D78="-",0,'3. Ausbildungsjahr'!D78)</f>
        <v>0</v>
      </c>
      <c r="G78" s="82">
        <f>IF('3. Ausbildungsjahr'!D78="-",0,'3. Ausbildungsjahr'!$D$3)</f>
        <v>0</v>
      </c>
      <c r="H78" s="17">
        <f>IF('3. Ausbildungsjahr'!E78="-",0,'3. Ausbildungsjahr'!E78)</f>
        <v>0</v>
      </c>
      <c r="I78" s="82">
        <f>IF('3. Ausbildungsjahr'!E78="-",0,'3. Ausbildungsjahr'!$E$3)</f>
        <v>0</v>
      </c>
      <c r="J78" s="17">
        <f>IF('3. Ausbildungsjahr'!F78="-",0,'3. Ausbildungsjahr'!F78)</f>
        <v>0</v>
      </c>
      <c r="K78" s="82">
        <f>IF('3. Ausbildungsjahr'!F78="-",0,'3. Ausbildungsjahr'!$F$3)</f>
        <v>0</v>
      </c>
      <c r="L78" s="17">
        <f>IF('3. Ausbildungsjahr'!G78="-",0,'3. Ausbildungsjahr'!G78)</f>
        <v>0</v>
      </c>
      <c r="M78" s="82">
        <f>IF('3. Ausbildungsjahr'!G78="-",0,'3. Ausbildungsjahr'!$G$3)</f>
        <v>0</v>
      </c>
      <c r="N78" s="17">
        <f>IF('3. Ausbildungsjahr'!H78="-",0,'3. Ausbildungsjahr'!H78)</f>
        <v>0</v>
      </c>
      <c r="O78" s="82">
        <f>IF('3. Ausbildungsjahr'!H78="-",0,'3. Ausbildungsjahr'!$H$3)</f>
        <v>0</v>
      </c>
      <c r="P78" s="17">
        <f>IF('3. Ausbildungsjahr'!I78="-",0,'3. Ausbildungsjahr'!I78)</f>
        <v>0</v>
      </c>
      <c r="Q78" s="82">
        <f>IF('3. Ausbildungsjahr'!I78="-",0,'3. Ausbildungsjahr'!$I$3)</f>
        <v>0</v>
      </c>
      <c r="R78" s="17">
        <f>IF('3. Ausbildungsjahr'!J78="-",0,'3. Ausbildungsjahr'!J78)</f>
        <v>0</v>
      </c>
      <c r="S78" s="82">
        <f>IF('3. Ausbildungsjahr'!J78="-",0,'3. Ausbildungsjahr'!$J$3)</f>
        <v>0</v>
      </c>
      <c r="T78" s="17">
        <f>IF('3. Ausbildungsjahr'!K78="-",0,'3. Ausbildungsjahr'!K78)</f>
        <v>0</v>
      </c>
      <c r="U78" s="13">
        <f>IF('3. Ausbildungsjahr'!K78="-",0,'3. Ausbildungsjahr'!$K$3)</f>
        <v>0</v>
      </c>
    </row>
    <row r="79" spans="1:21" x14ac:dyDescent="0.25">
      <c r="A79" s="74" t="s">
        <v>33</v>
      </c>
      <c r="B79" s="17">
        <f>IF('3. Ausbildungsjahr'!$B79="-",0,'3. Ausbildungsjahr'!B79)</f>
        <v>0</v>
      </c>
      <c r="C79" s="82">
        <f>IF('3. Ausbildungsjahr'!$B79="-",0,'3. Ausbildungsjahr'!$B$3)</f>
        <v>0</v>
      </c>
      <c r="D79" s="17">
        <f>IF('3. Ausbildungsjahr'!C79="-",0,'3. Ausbildungsjahr'!C79)</f>
        <v>0</v>
      </c>
      <c r="E79" s="82">
        <f>IF('3. Ausbildungsjahr'!C79="-",0,'3. Ausbildungsjahr'!$C$3)</f>
        <v>0</v>
      </c>
      <c r="F79" s="17">
        <f>IF('3. Ausbildungsjahr'!D79="-",0,'3. Ausbildungsjahr'!D79)</f>
        <v>0</v>
      </c>
      <c r="G79" s="82">
        <f>IF('3. Ausbildungsjahr'!D79="-",0,'3. Ausbildungsjahr'!$D$3)</f>
        <v>0</v>
      </c>
      <c r="H79" s="17">
        <f>IF('3. Ausbildungsjahr'!E79="-",0,'3. Ausbildungsjahr'!E79)</f>
        <v>0</v>
      </c>
      <c r="I79" s="82">
        <f>IF('3. Ausbildungsjahr'!E79="-",0,'3. Ausbildungsjahr'!$E$3)</f>
        <v>0</v>
      </c>
      <c r="J79" s="17">
        <f>IF('3. Ausbildungsjahr'!F79="-",0,'3. Ausbildungsjahr'!F79)</f>
        <v>0</v>
      </c>
      <c r="K79" s="82">
        <f>IF('3. Ausbildungsjahr'!F79="-",0,'3. Ausbildungsjahr'!$F$3)</f>
        <v>0</v>
      </c>
      <c r="L79" s="17">
        <f>IF('3. Ausbildungsjahr'!G79="-",0,'3. Ausbildungsjahr'!G79)</f>
        <v>0</v>
      </c>
      <c r="M79" s="82">
        <f>IF('3. Ausbildungsjahr'!G79="-",0,'3. Ausbildungsjahr'!$G$3)</f>
        <v>0</v>
      </c>
      <c r="N79" s="17">
        <f>IF('3. Ausbildungsjahr'!H79="-",0,'3. Ausbildungsjahr'!H79)</f>
        <v>0</v>
      </c>
      <c r="O79" s="82">
        <f>IF('3. Ausbildungsjahr'!H79="-",0,'3. Ausbildungsjahr'!$H$3)</f>
        <v>0</v>
      </c>
      <c r="P79" s="17">
        <f>IF('3. Ausbildungsjahr'!I79="-",0,'3. Ausbildungsjahr'!I79)</f>
        <v>0</v>
      </c>
      <c r="Q79" s="82">
        <f>IF('3. Ausbildungsjahr'!I79="-",0,'3. Ausbildungsjahr'!$I$3)</f>
        <v>0</v>
      </c>
      <c r="R79" s="17">
        <f>IF('3. Ausbildungsjahr'!J79="-",0,'3. Ausbildungsjahr'!J79)</f>
        <v>0</v>
      </c>
      <c r="S79" s="82">
        <f>IF('3. Ausbildungsjahr'!J79="-",0,'3. Ausbildungsjahr'!$J$3)</f>
        <v>0</v>
      </c>
      <c r="T79" s="17">
        <f>IF('3. Ausbildungsjahr'!K79="-",0,'3. Ausbildungsjahr'!K79)</f>
        <v>0</v>
      </c>
      <c r="U79" s="13">
        <f>IF('3. Ausbildungsjahr'!K79="-",0,'3. Ausbildungsjahr'!$K$3)</f>
        <v>0</v>
      </c>
    </row>
    <row r="80" spans="1:21" x14ac:dyDescent="0.25">
      <c r="A80" s="74" t="s">
        <v>34</v>
      </c>
      <c r="B80" s="17">
        <f>IF('3. Ausbildungsjahr'!$B80="-",0,'3. Ausbildungsjahr'!B80)</f>
        <v>0</v>
      </c>
      <c r="C80" s="82">
        <f>IF('3. Ausbildungsjahr'!$B80="-",0,'3. Ausbildungsjahr'!$B$3)</f>
        <v>0</v>
      </c>
      <c r="D80" s="17">
        <f>IF('3. Ausbildungsjahr'!C80="-",0,'3. Ausbildungsjahr'!C80)</f>
        <v>0</v>
      </c>
      <c r="E80" s="82">
        <f>IF('3. Ausbildungsjahr'!C80="-",0,'3. Ausbildungsjahr'!$C$3)</f>
        <v>0</v>
      </c>
      <c r="F80" s="17">
        <f>IF('3. Ausbildungsjahr'!D80="-",0,'3. Ausbildungsjahr'!D80)</f>
        <v>0</v>
      </c>
      <c r="G80" s="82">
        <f>IF('3. Ausbildungsjahr'!D80="-",0,'3. Ausbildungsjahr'!$D$3)</f>
        <v>0</v>
      </c>
      <c r="H80" s="17">
        <f>IF('3. Ausbildungsjahr'!E80="-",0,'3. Ausbildungsjahr'!E80)</f>
        <v>0</v>
      </c>
      <c r="I80" s="82">
        <f>IF('3. Ausbildungsjahr'!E80="-",0,'3. Ausbildungsjahr'!$E$3)</f>
        <v>0</v>
      </c>
      <c r="J80" s="17">
        <f>IF('3. Ausbildungsjahr'!F80="-",0,'3. Ausbildungsjahr'!F80)</f>
        <v>0</v>
      </c>
      <c r="K80" s="82">
        <f>IF('3. Ausbildungsjahr'!F80="-",0,'3. Ausbildungsjahr'!$F$3)</f>
        <v>0</v>
      </c>
      <c r="L80" s="17">
        <f>IF('3. Ausbildungsjahr'!G80="-",0,'3. Ausbildungsjahr'!G80)</f>
        <v>0</v>
      </c>
      <c r="M80" s="82">
        <f>IF('3. Ausbildungsjahr'!G80="-",0,'3. Ausbildungsjahr'!$G$3)</f>
        <v>0</v>
      </c>
      <c r="N80" s="17">
        <f>IF('3. Ausbildungsjahr'!H80="-",0,'3. Ausbildungsjahr'!H80)</f>
        <v>0</v>
      </c>
      <c r="O80" s="82">
        <f>IF('3. Ausbildungsjahr'!H80="-",0,'3. Ausbildungsjahr'!$H$3)</f>
        <v>0</v>
      </c>
      <c r="P80" s="17">
        <f>IF('3. Ausbildungsjahr'!I80="-",0,'3. Ausbildungsjahr'!I80)</f>
        <v>0</v>
      </c>
      <c r="Q80" s="82">
        <f>IF('3. Ausbildungsjahr'!I80="-",0,'3. Ausbildungsjahr'!$I$3)</f>
        <v>0</v>
      </c>
      <c r="R80" s="17">
        <f>IF('3. Ausbildungsjahr'!J80="-",0,'3. Ausbildungsjahr'!J80)</f>
        <v>0</v>
      </c>
      <c r="S80" s="82">
        <f>IF('3. Ausbildungsjahr'!J80="-",0,'3. Ausbildungsjahr'!$J$3)</f>
        <v>0</v>
      </c>
      <c r="T80" s="17">
        <f>IF('3. Ausbildungsjahr'!K80="-",0,'3. Ausbildungsjahr'!K80)</f>
        <v>0</v>
      </c>
      <c r="U80" s="13">
        <f>IF('3. Ausbildungsjahr'!K80="-",0,'3. Ausbildungsjahr'!$K$3)</f>
        <v>0</v>
      </c>
    </row>
    <row r="81" spans="1:21" x14ac:dyDescent="0.25">
      <c r="A81" s="59"/>
      <c r="B81" s="17"/>
      <c r="C81" s="82"/>
      <c r="D81" s="17"/>
      <c r="E81" s="82"/>
      <c r="F81" s="17"/>
      <c r="G81" s="82"/>
      <c r="H81" s="17"/>
      <c r="I81" s="82"/>
      <c r="J81" s="17"/>
      <c r="K81" s="82"/>
      <c r="L81" s="17"/>
      <c r="M81" s="82"/>
      <c r="N81" s="17"/>
      <c r="O81" s="82"/>
      <c r="P81" s="17"/>
      <c r="Q81" s="82"/>
      <c r="R81" s="17"/>
      <c r="S81" s="82"/>
      <c r="T81" s="17"/>
      <c r="U81" s="13"/>
    </row>
    <row r="82" spans="1:21" x14ac:dyDescent="0.25">
      <c r="A82" s="93" t="s">
        <v>2</v>
      </c>
      <c r="B82" s="17"/>
      <c r="C82" s="82"/>
      <c r="D82" s="17"/>
      <c r="E82" s="82"/>
      <c r="F82" s="17"/>
      <c r="G82" s="82"/>
      <c r="H82" s="17"/>
      <c r="I82" s="82"/>
      <c r="J82" s="17"/>
      <c r="K82" s="82"/>
      <c r="L82" s="17"/>
      <c r="M82" s="82"/>
      <c r="N82" s="17"/>
      <c r="O82" s="82"/>
      <c r="P82" s="17"/>
      <c r="Q82" s="82"/>
      <c r="R82" s="17"/>
      <c r="S82" s="82"/>
      <c r="T82" s="17"/>
      <c r="U82" s="13"/>
    </row>
    <row r="83" spans="1:21" x14ac:dyDescent="0.25">
      <c r="A83" s="74" t="s">
        <v>25</v>
      </c>
      <c r="B83" s="17">
        <f>IF('3. Ausbildungsjahr'!$B83="-",0,'3. Ausbildungsjahr'!B83)</f>
        <v>0</v>
      </c>
      <c r="C83" s="82">
        <f>IF('3. Ausbildungsjahr'!$B83="-",0,'3. Ausbildungsjahr'!$B$3)</f>
        <v>0</v>
      </c>
      <c r="D83" s="17">
        <f>IF('3. Ausbildungsjahr'!C83="-",0,'3. Ausbildungsjahr'!C83)</f>
        <v>0</v>
      </c>
      <c r="E83" s="82">
        <f>IF('3. Ausbildungsjahr'!C83="-",0,'3. Ausbildungsjahr'!$C$3)</f>
        <v>0</v>
      </c>
      <c r="F83" s="17">
        <f>IF('3. Ausbildungsjahr'!D83="-",0,'3. Ausbildungsjahr'!D83)</f>
        <v>0</v>
      </c>
      <c r="G83" s="82">
        <f>IF('3. Ausbildungsjahr'!D83="-",0,'3. Ausbildungsjahr'!$D$3)</f>
        <v>0</v>
      </c>
      <c r="H83" s="17">
        <f>IF('3. Ausbildungsjahr'!E83="-",0,'3. Ausbildungsjahr'!E83)</f>
        <v>0</v>
      </c>
      <c r="I83" s="82">
        <f>IF('3. Ausbildungsjahr'!E83="-",0,'3. Ausbildungsjahr'!$E$3)</f>
        <v>0</v>
      </c>
      <c r="J83" s="17">
        <f>IF('3. Ausbildungsjahr'!F83="-",0,'3. Ausbildungsjahr'!F83)</f>
        <v>0</v>
      </c>
      <c r="K83" s="82">
        <f>IF('3. Ausbildungsjahr'!F83="-",0,'3. Ausbildungsjahr'!$F$3)</f>
        <v>0</v>
      </c>
      <c r="L83" s="17">
        <f>IF('3. Ausbildungsjahr'!G83="-",0,'3. Ausbildungsjahr'!G83)</f>
        <v>0</v>
      </c>
      <c r="M83" s="82">
        <f>IF('3. Ausbildungsjahr'!G83="-",0,'3. Ausbildungsjahr'!$G$3)</f>
        <v>0</v>
      </c>
      <c r="N83" s="17">
        <f>IF('3. Ausbildungsjahr'!H83="-",0,'3. Ausbildungsjahr'!H83)</f>
        <v>0</v>
      </c>
      <c r="O83" s="82">
        <f>IF('3. Ausbildungsjahr'!H83="-",0,'3. Ausbildungsjahr'!$H$3)</f>
        <v>0</v>
      </c>
      <c r="P83" s="17">
        <f>IF('3. Ausbildungsjahr'!I83="-",0,'3. Ausbildungsjahr'!I83)</f>
        <v>0</v>
      </c>
      <c r="Q83" s="82">
        <f>IF('3. Ausbildungsjahr'!I83="-",0,'3. Ausbildungsjahr'!$I$3)</f>
        <v>0</v>
      </c>
      <c r="R83" s="17">
        <f>IF('3. Ausbildungsjahr'!J83="-",0,'3. Ausbildungsjahr'!J83)</f>
        <v>0</v>
      </c>
      <c r="S83" s="82">
        <f>IF('3. Ausbildungsjahr'!J83="-",0,'3. Ausbildungsjahr'!$J$3)</f>
        <v>0</v>
      </c>
      <c r="T83" s="17">
        <f>IF('3. Ausbildungsjahr'!K83="-",0,'3. Ausbildungsjahr'!K83)</f>
        <v>0</v>
      </c>
      <c r="U83" s="13">
        <f>IF('3. Ausbildungsjahr'!K83="-",0,'3. Ausbildungsjahr'!$K$3)</f>
        <v>0</v>
      </c>
    </row>
    <row r="84" spans="1:21" x14ac:dyDescent="0.25">
      <c r="A84" s="74" t="s">
        <v>26</v>
      </c>
      <c r="B84" s="17">
        <f>IF('3. Ausbildungsjahr'!$B84="-",0,'3. Ausbildungsjahr'!B84)</f>
        <v>0</v>
      </c>
      <c r="C84" s="82">
        <f>IF('3. Ausbildungsjahr'!$B84="-",0,'3. Ausbildungsjahr'!$B$3)</f>
        <v>0</v>
      </c>
      <c r="D84" s="17">
        <f>IF('3. Ausbildungsjahr'!C84="-",0,'3. Ausbildungsjahr'!C84)</f>
        <v>0</v>
      </c>
      <c r="E84" s="82">
        <f>IF('3. Ausbildungsjahr'!C84="-",0,'3. Ausbildungsjahr'!$C$3)</f>
        <v>0</v>
      </c>
      <c r="F84" s="17">
        <f>IF('3. Ausbildungsjahr'!D84="-",0,'3. Ausbildungsjahr'!D84)</f>
        <v>0</v>
      </c>
      <c r="G84" s="82">
        <f>IF('3. Ausbildungsjahr'!D84="-",0,'3. Ausbildungsjahr'!$D$3)</f>
        <v>0</v>
      </c>
      <c r="H84" s="17">
        <f>IF('3. Ausbildungsjahr'!E84="-",0,'3. Ausbildungsjahr'!E84)</f>
        <v>0</v>
      </c>
      <c r="I84" s="82">
        <f>IF('3. Ausbildungsjahr'!E84="-",0,'3. Ausbildungsjahr'!$E$3)</f>
        <v>0</v>
      </c>
      <c r="J84" s="17">
        <f>IF('3. Ausbildungsjahr'!F84="-",0,'3. Ausbildungsjahr'!F84)</f>
        <v>0</v>
      </c>
      <c r="K84" s="82">
        <f>IF('3. Ausbildungsjahr'!F84="-",0,'3. Ausbildungsjahr'!$F$3)</f>
        <v>0</v>
      </c>
      <c r="L84" s="17">
        <f>IF('3. Ausbildungsjahr'!G84="-",0,'3. Ausbildungsjahr'!G84)</f>
        <v>0</v>
      </c>
      <c r="M84" s="82">
        <f>IF('3. Ausbildungsjahr'!G84="-",0,'3. Ausbildungsjahr'!$G$3)</f>
        <v>0</v>
      </c>
      <c r="N84" s="17">
        <f>IF('3. Ausbildungsjahr'!H84="-",0,'3. Ausbildungsjahr'!H84)</f>
        <v>0</v>
      </c>
      <c r="O84" s="82">
        <f>IF('3. Ausbildungsjahr'!H84="-",0,'3. Ausbildungsjahr'!$H$3)</f>
        <v>0</v>
      </c>
      <c r="P84" s="17">
        <f>IF('3. Ausbildungsjahr'!I84="-",0,'3. Ausbildungsjahr'!I84)</f>
        <v>0</v>
      </c>
      <c r="Q84" s="82">
        <f>IF('3. Ausbildungsjahr'!I84="-",0,'3. Ausbildungsjahr'!$I$3)</f>
        <v>0</v>
      </c>
      <c r="R84" s="17">
        <f>IF('3. Ausbildungsjahr'!J84="-",0,'3. Ausbildungsjahr'!J84)</f>
        <v>0</v>
      </c>
      <c r="S84" s="82">
        <f>IF('3. Ausbildungsjahr'!J84="-",0,'3. Ausbildungsjahr'!$J$3)</f>
        <v>0</v>
      </c>
      <c r="T84" s="17">
        <f>IF('3. Ausbildungsjahr'!K84="-",0,'3. Ausbildungsjahr'!K84)</f>
        <v>0</v>
      </c>
      <c r="U84" s="13">
        <f>IF('3. Ausbildungsjahr'!K84="-",0,'3. Ausbildungsjahr'!$K$3)</f>
        <v>0</v>
      </c>
    </row>
    <row r="85" spans="1:21" x14ac:dyDescent="0.25">
      <c r="A85" s="74" t="s">
        <v>27</v>
      </c>
      <c r="B85" s="17">
        <f>IF('3. Ausbildungsjahr'!$B85="-",0,'3. Ausbildungsjahr'!B85)</f>
        <v>0</v>
      </c>
      <c r="C85" s="82">
        <f>IF('3. Ausbildungsjahr'!$B85="-",0,'3. Ausbildungsjahr'!$B$3)</f>
        <v>0</v>
      </c>
      <c r="D85" s="17">
        <f>IF('3. Ausbildungsjahr'!C85="-",0,'3. Ausbildungsjahr'!C85)</f>
        <v>0</v>
      </c>
      <c r="E85" s="82">
        <f>IF('3. Ausbildungsjahr'!C85="-",0,'3. Ausbildungsjahr'!$C$3)</f>
        <v>0</v>
      </c>
      <c r="F85" s="17">
        <f>IF('3. Ausbildungsjahr'!D85="-",0,'3. Ausbildungsjahr'!D85)</f>
        <v>0</v>
      </c>
      <c r="G85" s="82">
        <f>IF('3. Ausbildungsjahr'!D85="-",0,'3. Ausbildungsjahr'!$D$3)</f>
        <v>0</v>
      </c>
      <c r="H85" s="17">
        <f>IF('3. Ausbildungsjahr'!E85="-",0,'3. Ausbildungsjahr'!E85)</f>
        <v>0</v>
      </c>
      <c r="I85" s="82">
        <f>IF('3. Ausbildungsjahr'!E85="-",0,'3. Ausbildungsjahr'!$E$3)</f>
        <v>0</v>
      </c>
      <c r="J85" s="17">
        <f>IF('3. Ausbildungsjahr'!F85="-",0,'3. Ausbildungsjahr'!F85)</f>
        <v>0</v>
      </c>
      <c r="K85" s="82">
        <f>IF('3. Ausbildungsjahr'!F85="-",0,'3. Ausbildungsjahr'!$F$3)</f>
        <v>0</v>
      </c>
      <c r="L85" s="17">
        <f>IF('3. Ausbildungsjahr'!G85="-",0,'3. Ausbildungsjahr'!G85)</f>
        <v>0</v>
      </c>
      <c r="M85" s="82">
        <f>IF('3. Ausbildungsjahr'!G85="-",0,'3. Ausbildungsjahr'!$G$3)</f>
        <v>0</v>
      </c>
      <c r="N85" s="17">
        <f>IF('3. Ausbildungsjahr'!H85="-",0,'3. Ausbildungsjahr'!H85)</f>
        <v>0</v>
      </c>
      <c r="O85" s="82">
        <f>IF('3. Ausbildungsjahr'!H85="-",0,'3. Ausbildungsjahr'!$H$3)</f>
        <v>0</v>
      </c>
      <c r="P85" s="17">
        <f>IF('3. Ausbildungsjahr'!I85="-",0,'3. Ausbildungsjahr'!I85)</f>
        <v>0</v>
      </c>
      <c r="Q85" s="82">
        <f>IF('3. Ausbildungsjahr'!I85="-",0,'3. Ausbildungsjahr'!$I$3)</f>
        <v>0</v>
      </c>
      <c r="R85" s="17">
        <f>IF('3. Ausbildungsjahr'!J85="-",0,'3. Ausbildungsjahr'!J85)</f>
        <v>0</v>
      </c>
      <c r="S85" s="82">
        <f>IF('3. Ausbildungsjahr'!J85="-",0,'3. Ausbildungsjahr'!$J$3)</f>
        <v>0</v>
      </c>
      <c r="T85" s="17">
        <f>IF('3. Ausbildungsjahr'!K85="-",0,'3. Ausbildungsjahr'!K85)</f>
        <v>0</v>
      </c>
      <c r="U85" s="13">
        <f>IF('3. Ausbildungsjahr'!K85="-",0,'3. Ausbildungsjahr'!$K$3)</f>
        <v>0</v>
      </c>
    </row>
    <row r="86" spans="1:21" x14ac:dyDescent="0.25">
      <c r="A86" s="74" t="s">
        <v>28</v>
      </c>
      <c r="B86" s="17">
        <f>IF('3. Ausbildungsjahr'!$B86="-",0,'3. Ausbildungsjahr'!B86)</f>
        <v>0</v>
      </c>
      <c r="C86" s="82">
        <f>IF('3. Ausbildungsjahr'!$B86="-",0,'3. Ausbildungsjahr'!$B$3)</f>
        <v>0</v>
      </c>
      <c r="D86" s="17">
        <f>IF('3. Ausbildungsjahr'!C86="-",0,'3. Ausbildungsjahr'!C86)</f>
        <v>0</v>
      </c>
      <c r="E86" s="82">
        <f>IF('3. Ausbildungsjahr'!C86="-",0,'3. Ausbildungsjahr'!$C$3)</f>
        <v>0</v>
      </c>
      <c r="F86" s="17">
        <f>IF('3. Ausbildungsjahr'!D86="-",0,'3. Ausbildungsjahr'!D86)</f>
        <v>0</v>
      </c>
      <c r="G86" s="82">
        <f>IF('3. Ausbildungsjahr'!D86="-",0,'3. Ausbildungsjahr'!$D$3)</f>
        <v>0</v>
      </c>
      <c r="H86" s="17">
        <f>IF('3. Ausbildungsjahr'!E86="-",0,'3. Ausbildungsjahr'!E86)</f>
        <v>0</v>
      </c>
      <c r="I86" s="82">
        <f>IF('3. Ausbildungsjahr'!E86="-",0,'3. Ausbildungsjahr'!$E$3)</f>
        <v>0</v>
      </c>
      <c r="J86" s="17">
        <f>IF('3. Ausbildungsjahr'!F86="-",0,'3. Ausbildungsjahr'!F86)</f>
        <v>0</v>
      </c>
      <c r="K86" s="82">
        <f>IF('3. Ausbildungsjahr'!F86="-",0,'3. Ausbildungsjahr'!$F$3)</f>
        <v>0</v>
      </c>
      <c r="L86" s="17">
        <f>IF('3. Ausbildungsjahr'!G86="-",0,'3. Ausbildungsjahr'!G86)</f>
        <v>0</v>
      </c>
      <c r="M86" s="82">
        <f>IF('3. Ausbildungsjahr'!G86="-",0,'3. Ausbildungsjahr'!$G$3)</f>
        <v>0</v>
      </c>
      <c r="N86" s="17">
        <f>IF('3. Ausbildungsjahr'!H86="-",0,'3. Ausbildungsjahr'!H86)</f>
        <v>0</v>
      </c>
      <c r="O86" s="82">
        <f>IF('3. Ausbildungsjahr'!H86="-",0,'3. Ausbildungsjahr'!$H$3)</f>
        <v>0</v>
      </c>
      <c r="P86" s="17">
        <f>IF('3. Ausbildungsjahr'!I86="-",0,'3. Ausbildungsjahr'!I86)</f>
        <v>0</v>
      </c>
      <c r="Q86" s="82">
        <f>IF('3. Ausbildungsjahr'!I86="-",0,'3. Ausbildungsjahr'!$I$3)</f>
        <v>0</v>
      </c>
      <c r="R86" s="17">
        <f>IF('3. Ausbildungsjahr'!J86="-",0,'3. Ausbildungsjahr'!J86)</f>
        <v>0</v>
      </c>
      <c r="S86" s="82">
        <f>IF('3. Ausbildungsjahr'!J86="-",0,'3. Ausbildungsjahr'!$J$3)</f>
        <v>0</v>
      </c>
      <c r="T86" s="17">
        <f>IF('3. Ausbildungsjahr'!K86="-",0,'3. Ausbildungsjahr'!K86)</f>
        <v>0</v>
      </c>
      <c r="U86" s="13">
        <f>IF('3. Ausbildungsjahr'!K86="-",0,'3. Ausbildungsjahr'!$K$3)</f>
        <v>0</v>
      </c>
    </row>
    <row r="87" spans="1:21" x14ac:dyDescent="0.25">
      <c r="A87" s="74" t="s">
        <v>29</v>
      </c>
      <c r="B87" s="17">
        <f>IF('3. Ausbildungsjahr'!$B87="-",0,'3. Ausbildungsjahr'!B87)</f>
        <v>0</v>
      </c>
      <c r="C87" s="82">
        <f>IF('3. Ausbildungsjahr'!$B87="-",0,'3. Ausbildungsjahr'!$B$3)</f>
        <v>0</v>
      </c>
      <c r="D87" s="17">
        <f>IF('3. Ausbildungsjahr'!C87="-",0,'3. Ausbildungsjahr'!C87)</f>
        <v>0</v>
      </c>
      <c r="E87" s="82">
        <f>IF('3. Ausbildungsjahr'!C87="-",0,'3. Ausbildungsjahr'!$C$3)</f>
        <v>0</v>
      </c>
      <c r="F87" s="17">
        <f>IF('3. Ausbildungsjahr'!D87="-",0,'3. Ausbildungsjahr'!D87)</f>
        <v>0</v>
      </c>
      <c r="G87" s="82">
        <f>IF('3. Ausbildungsjahr'!D87="-",0,'3. Ausbildungsjahr'!$D$3)</f>
        <v>0</v>
      </c>
      <c r="H87" s="17">
        <f>IF('3. Ausbildungsjahr'!E87="-",0,'3. Ausbildungsjahr'!E87)</f>
        <v>0</v>
      </c>
      <c r="I87" s="82">
        <f>IF('3. Ausbildungsjahr'!E87="-",0,'3. Ausbildungsjahr'!$E$3)</f>
        <v>0</v>
      </c>
      <c r="J87" s="17">
        <f>IF('3. Ausbildungsjahr'!F87="-",0,'3. Ausbildungsjahr'!F87)</f>
        <v>0</v>
      </c>
      <c r="K87" s="82">
        <f>IF('3. Ausbildungsjahr'!F87="-",0,'3. Ausbildungsjahr'!$F$3)</f>
        <v>0</v>
      </c>
      <c r="L87" s="17">
        <f>IF('3. Ausbildungsjahr'!G87="-",0,'3. Ausbildungsjahr'!G87)</f>
        <v>0</v>
      </c>
      <c r="M87" s="82">
        <f>IF('3. Ausbildungsjahr'!G87="-",0,'3. Ausbildungsjahr'!$G$3)</f>
        <v>0</v>
      </c>
      <c r="N87" s="17">
        <f>IF('3. Ausbildungsjahr'!H87="-",0,'3. Ausbildungsjahr'!H87)</f>
        <v>0</v>
      </c>
      <c r="O87" s="82">
        <f>IF('3. Ausbildungsjahr'!H87="-",0,'3. Ausbildungsjahr'!$H$3)</f>
        <v>0</v>
      </c>
      <c r="P87" s="17">
        <f>IF('3. Ausbildungsjahr'!I87="-",0,'3. Ausbildungsjahr'!I87)</f>
        <v>0</v>
      </c>
      <c r="Q87" s="82">
        <f>IF('3. Ausbildungsjahr'!I87="-",0,'3. Ausbildungsjahr'!$I$3)</f>
        <v>0</v>
      </c>
      <c r="R87" s="17">
        <f>IF('3. Ausbildungsjahr'!J87="-",0,'3. Ausbildungsjahr'!J87)</f>
        <v>0</v>
      </c>
      <c r="S87" s="82">
        <f>IF('3. Ausbildungsjahr'!J87="-",0,'3. Ausbildungsjahr'!$J$3)</f>
        <v>0</v>
      </c>
      <c r="T87" s="17">
        <f>IF('3. Ausbildungsjahr'!K87="-",0,'3. Ausbildungsjahr'!K87)</f>
        <v>0</v>
      </c>
      <c r="U87" s="13">
        <f>IF('3. Ausbildungsjahr'!K87="-",0,'3. Ausbildungsjahr'!$K$3)</f>
        <v>0</v>
      </c>
    </row>
    <row r="88" spans="1:21" x14ac:dyDescent="0.25">
      <c r="A88" s="59"/>
      <c r="B88" s="17"/>
      <c r="C88" s="82"/>
      <c r="D88" s="17"/>
      <c r="E88" s="82"/>
      <c r="F88" s="17"/>
      <c r="G88" s="82"/>
      <c r="H88" s="17"/>
      <c r="I88" s="82"/>
      <c r="J88" s="17"/>
      <c r="K88" s="82"/>
      <c r="L88" s="17"/>
      <c r="M88" s="82"/>
      <c r="N88" s="17"/>
      <c r="O88" s="82"/>
      <c r="P88" s="17"/>
      <c r="Q88" s="82"/>
      <c r="R88" s="17"/>
      <c r="S88" s="82"/>
      <c r="T88" s="17"/>
      <c r="U88" s="13"/>
    </row>
    <row r="89" spans="1:21" ht="18" x14ac:dyDescent="0.25">
      <c r="A89" s="92" t="s">
        <v>93</v>
      </c>
      <c r="B89" s="17"/>
      <c r="C89" s="82"/>
      <c r="D89" s="17"/>
      <c r="E89" s="82"/>
      <c r="F89" s="17"/>
      <c r="G89" s="82"/>
      <c r="H89" s="17"/>
      <c r="I89" s="82"/>
      <c r="J89" s="17"/>
      <c r="K89" s="82"/>
      <c r="L89" s="17"/>
      <c r="M89" s="82"/>
      <c r="N89" s="17"/>
      <c r="O89" s="82"/>
      <c r="P89" s="17"/>
      <c r="Q89" s="82"/>
      <c r="R89" s="17"/>
      <c r="S89" s="82"/>
      <c r="T89" s="17"/>
      <c r="U89" s="13"/>
    </row>
    <row r="90" spans="1:21" x14ac:dyDescent="0.25">
      <c r="A90" s="93" t="s">
        <v>94</v>
      </c>
      <c r="B90" s="17"/>
      <c r="C90" s="82"/>
      <c r="D90" s="17"/>
      <c r="E90" s="82"/>
      <c r="F90" s="17"/>
      <c r="G90" s="82"/>
      <c r="H90" s="17"/>
      <c r="I90" s="82"/>
      <c r="J90" s="17"/>
      <c r="K90" s="82"/>
      <c r="L90" s="17"/>
      <c r="M90" s="82"/>
      <c r="N90" s="17"/>
      <c r="O90" s="82"/>
      <c r="P90" s="17"/>
      <c r="Q90" s="82"/>
      <c r="R90" s="17"/>
      <c r="S90" s="82"/>
      <c r="T90" s="17"/>
      <c r="U90" s="13"/>
    </row>
    <row r="91" spans="1:21" x14ac:dyDescent="0.25">
      <c r="A91" s="74" t="s">
        <v>18</v>
      </c>
      <c r="B91" s="17">
        <f>IF('3. Ausbildungsjahr'!$B91="-",0,'3. Ausbildungsjahr'!B91)</f>
        <v>0</v>
      </c>
      <c r="C91" s="82">
        <f>IF('3. Ausbildungsjahr'!$B91="-",0,'3. Ausbildungsjahr'!$B$3)</f>
        <v>0</v>
      </c>
      <c r="D91" s="17">
        <f>IF('3. Ausbildungsjahr'!C91="-",0,'3. Ausbildungsjahr'!C91)</f>
        <v>0</v>
      </c>
      <c r="E91" s="82">
        <f>IF('3. Ausbildungsjahr'!C91="-",0,'3. Ausbildungsjahr'!$C$3)</f>
        <v>0</v>
      </c>
      <c r="F91" s="17">
        <f>IF('3. Ausbildungsjahr'!D91="-",0,'3. Ausbildungsjahr'!D91)</f>
        <v>0</v>
      </c>
      <c r="G91" s="82">
        <f>IF('3. Ausbildungsjahr'!D91="-",0,'3. Ausbildungsjahr'!$D$3)</f>
        <v>0</v>
      </c>
      <c r="H91" s="17">
        <f>IF('3. Ausbildungsjahr'!E91="-",0,'3. Ausbildungsjahr'!E91)</f>
        <v>0</v>
      </c>
      <c r="I91" s="82">
        <f>IF('3. Ausbildungsjahr'!E91="-",0,'3. Ausbildungsjahr'!$E$3)</f>
        <v>0</v>
      </c>
      <c r="J91" s="17">
        <f>IF('3. Ausbildungsjahr'!F91="-",0,'3. Ausbildungsjahr'!F91)</f>
        <v>0</v>
      </c>
      <c r="K91" s="82">
        <f>IF('3. Ausbildungsjahr'!F91="-",0,'3. Ausbildungsjahr'!$F$3)</f>
        <v>0</v>
      </c>
      <c r="L91" s="17">
        <f>IF('3. Ausbildungsjahr'!G91="-",0,'3. Ausbildungsjahr'!G91)</f>
        <v>0</v>
      </c>
      <c r="M91" s="82">
        <f>IF('3. Ausbildungsjahr'!G91="-",0,'3. Ausbildungsjahr'!$G$3)</f>
        <v>0</v>
      </c>
      <c r="N91" s="17">
        <f>IF('3. Ausbildungsjahr'!H91="-",0,'3. Ausbildungsjahr'!H91)</f>
        <v>0</v>
      </c>
      <c r="O91" s="82">
        <f>IF('3. Ausbildungsjahr'!H91="-",0,'3. Ausbildungsjahr'!$H$3)</f>
        <v>0</v>
      </c>
      <c r="P91" s="17">
        <f>IF('3. Ausbildungsjahr'!I91="-",0,'3. Ausbildungsjahr'!I91)</f>
        <v>0</v>
      </c>
      <c r="Q91" s="82">
        <f>IF('3. Ausbildungsjahr'!I91="-",0,'3. Ausbildungsjahr'!$I$3)</f>
        <v>0</v>
      </c>
      <c r="R91" s="17">
        <f>IF('3. Ausbildungsjahr'!J91="-",0,'3. Ausbildungsjahr'!J91)</f>
        <v>0</v>
      </c>
      <c r="S91" s="82">
        <f>IF('3. Ausbildungsjahr'!J91="-",0,'3. Ausbildungsjahr'!$J$3)</f>
        <v>0</v>
      </c>
      <c r="T91" s="17">
        <f>IF('3. Ausbildungsjahr'!K91="-",0,'3. Ausbildungsjahr'!K91)</f>
        <v>0</v>
      </c>
      <c r="U91" s="13">
        <f>IF('3. Ausbildungsjahr'!K91="-",0,'3. Ausbildungsjahr'!$K$3)</f>
        <v>0</v>
      </c>
    </row>
    <row r="92" spans="1:21" x14ac:dyDescent="0.25">
      <c r="A92" s="74" t="s">
        <v>19</v>
      </c>
      <c r="B92" s="17">
        <f>IF('3. Ausbildungsjahr'!$B92="-",0,'3. Ausbildungsjahr'!B92)</f>
        <v>0</v>
      </c>
      <c r="C92" s="82">
        <f>IF('3. Ausbildungsjahr'!$B92="-",0,'3. Ausbildungsjahr'!$B$3)</f>
        <v>0</v>
      </c>
      <c r="D92" s="17">
        <f>IF('3. Ausbildungsjahr'!C92="-",0,'3. Ausbildungsjahr'!C92)</f>
        <v>0</v>
      </c>
      <c r="E92" s="82">
        <f>IF('3. Ausbildungsjahr'!C92="-",0,'3. Ausbildungsjahr'!$C$3)</f>
        <v>0</v>
      </c>
      <c r="F92" s="17">
        <f>IF('3. Ausbildungsjahr'!D92="-",0,'3. Ausbildungsjahr'!D92)</f>
        <v>0</v>
      </c>
      <c r="G92" s="82">
        <f>IF('3. Ausbildungsjahr'!D92="-",0,'3. Ausbildungsjahr'!$D$3)</f>
        <v>0</v>
      </c>
      <c r="H92" s="17">
        <f>IF('3. Ausbildungsjahr'!E92="-",0,'3. Ausbildungsjahr'!E92)</f>
        <v>0</v>
      </c>
      <c r="I92" s="82">
        <f>IF('3. Ausbildungsjahr'!E92="-",0,'3. Ausbildungsjahr'!$E$3)</f>
        <v>0</v>
      </c>
      <c r="J92" s="17">
        <f>IF('3. Ausbildungsjahr'!F92="-",0,'3. Ausbildungsjahr'!F92)</f>
        <v>0</v>
      </c>
      <c r="K92" s="82">
        <f>IF('3. Ausbildungsjahr'!F92="-",0,'3. Ausbildungsjahr'!$F$3)</f>
        <v>0</v>
      </c>
      <c r="L92" s="17">
        <f>IF('3. Ausbildungsjahr'!G92="-",0,'3. Ausbildungsjahr'!G92)</f>
        <v>0</v>
      </c>
      <c r="M92" s="82">
        <f>IF('3. Ausbildungsjahr'!G92="-",0,'3. Ausbildungsjahr'!$G$3)</f>
        <v>0</v>
      </c>
      <c r="N92" s="17">
        <f>IF('3. Ausbildungsjahr'!H92="-",0,'3. Ausbildungsjahr'!H92)</f>
        <v>0</v>
      </c>
      <c r="O92" s="82">
        <f>IF('3. Ausbildungsjahr'!H92="-",0,'3. Ausbildungsjahr'!$H$3)</f>
        <v>0</v>
      </c>
      <c r="P92" s="17">
        <f>IF('3. Ausbildungsjahr'!I92="-",0,'3. Ausbildungsjahr'!I92)</f>
        <v>0</v>
      </c>
      <c r="Q92" s="82">
        <f>IF('3. Ausbildungsjahr'!I92="-",0,'3. Ausbildungsjahr'!$I$3)</f>
        <v>0</v>
      </c>
      <c r="R92" s="17">
        <f>IF('3. Ausbildungsjahr'!J92="-",0,'3. Ausbildungsjahr'!J92)</f>
        <v>0</v>
      </c>
      <c r="S92" s="82">
        <f>IF('3. Ausbildungsjahr'!J92="-",0,'3. Ausbildungsjahr'!$J$3)</f>
        <v>0</v>
      </c>
      <c r="T92" s="17">
        <f>IF('3. Ausbildungsjahr'!K92="-",0,'3. Ausbildungsjahr'!K92)</f>
        <v>0</v>
      </c>
      <c r="U92" s="13">
        <f>IF('3. Ausbildungsjahr'!K92="-",0,'3. Ausbildungsjahr'!$K$3)</f>
        <v>0</v>
      </c>
    </row>
    <row r="93" spans="1:21" x14ac:dyDescent="0.25">
      <c r="A93" s="74" t="s">
        <v>95</v>
      </c>
      <c r="B93" s="17">
        <f>IF('3. Ausbildungsjahr'!$B93="-",0,'3. Ausbildungsjahr'!B93)</f>
        <v>0</v>
      </c>
      <c r="C93" s="82">
        <f>IF('3. Ausbildungsjahr'!$B93="-",0,'3. Ausbildungsjahr'!$B$3)</f>
        <v>0</v>
      </c>
      <c r="D93" s="17">
        <f>IF('3. Ausbildungsjahr'!C93="-",0,'3. Ausbildungsjahr'!C93)</f>
        <v>0</v>
      </c>
      <c r="E93" s="82">
        <f>IF('3. Ausbildungsjahr'!C93="-",0,'3. Ausbildungsjahr'!$C$3)</f>
        <v>0</v>
      </c>
      <c r="F93" s="17">
        <f>IF('3. Ausbildungsjahr'!D93="-",0,'3. Ausbildungsjahr'!D93)</f>
        <v>0</v>
      </c>
      <c r="G93" s="82">
        <f>IF('3. Ausbildungsjahr'!D93="-",0,'3. Ausbildungsjahr'!$D$3)</f>
        <v>0</v>
      </c>
      <c r="H93" s="17">
        <f>IF('3. Ausbildungsjahr'!E93="-",0,'3. Ausbildungsjahr'!E93)</f>
        <v>0</v>
      </c>
      <c r="I93" s="82">
        <f>IF('3. Ausbildungsjahr'!E93="-",0,'3. Ausbildungsjahr'!$E$3)</f>
        <v>0</v>
      </c>
      <c r="J93" s="17">
        <f>IF('3. Ausbildungsjahr'!F93="-",0,'3. Ausbildungsjahr'!F93)</f>
        <v>0</v>
      </c>
      <c r="K93" s="82">
        <f>IF('3. Ausbildungsjahr'!F93="-",0,'3. Ausbildungsjahr'!$F$3)</f>
        <v>0</v>
      </c>
      <c r="L93" s="17">
        <f>IF('3. Ausbildungsjahr'!G93="-",0,'3. Ausbildungsjahr'!G93)</f>
        <v>0</v>
      </c>
      <c r="M93" s="82">
        <f>IF('3. Ausbildungsjahr'!G93="-",0,'3. Ausbildungsjahr'!$G$3)</f>
        <v>0</v>
      </c>
      <c r="N93" s="17">
        <f>IF('3. Ausbildungsjahr'!H93="-",0,'3. Ausbildungsjahr'!H93)</f>
        <v>0</v>
      </c>
      <c r="O93" s="82">
        <f>IF('3. Ausbildungsjahr'!H93="-",0,'3. Ausbildungsjahr'!$H$3)</f>
        <v>0</v>
      </c>
      <c r="P93" s="17">
        <f>IF('3. Ausbildungsjahr'!I93="-",0,'3. Ausbildungsjahr'!I93)</f>
        <v>0</v>
      </c>
      <c r="Q93" s="82">
        <f>IF('3. Ausbildungsjahr'!I93="-",0,'3. Ausbildungsjahr'!$I$3)</f>
        <v>0</v>
      </c>
      <c r="R93" s="17">
        <f>IF('3. Ausbildungsjahr'!J93="-",0,'3. Ausbildungsjahr'!J93)</f>
        <v>0</v>
      </c>
      <c r="S93" s="82">
        <f>IF('3. Ausbildungsjahr'!J93="-",0,'3. Ausbildungsjahr'!$J$3)</f>
        <v>0</v>
      </c>
      <c r="T93" s="17">
        <f>IF('3. Ausbildungsjahr'!K93="-",0,'3. Ausbildungsjahr'!K93)</f>
        <v>0</v>
      </c>
      <c r="U93" s="13">
        <f>IF('3. Ausbildungsjahr'!K93="-",0,'3. Ausbildungsjahr'!$K$3)</f>
        <v>0</v>
      </c>
    </row>
    <row r="94" spans="1:21" x14ac:dyDescent="0.25">
      <c r="A94" s="74" t="s">
        <v>20</v>
      </c>
      <c r="B94" s="17">
        <f>IF('3. Ausbildungsjahr'!$B94="-",0,'3. Ausbildungsjahr'!B94)</f>
        <v>0</v>
      </c>
      <c r="C94" s="82">
        <f>IF('3. Ausbildungsjahr'!$B94="-",0,'3. Ausbildungsjahr'!$B$3)</f>
        <v>0</v>
      </c>
      <c r="D94" s="17">
        <f>IF('3. Ausbildungsjahr'!C94="-",0,'3. Ausbildungsjahr'!C94)</f>
        <v>0</v>
      </c>
      <c r="E94" s="82">
        <f>IF('3. Ausbildungsjahr'!C94="-",0,'3. Ausbildungsjahr'!$C$3)</f>
        <v>0</v>
      </c>
      <c r="F94" s="17">
        <f>IF('3. Ausbildungsjahr'!D94="-",0,'3. Ausbildungsjahr'!D94)</f>
        <v>0</v>
      </c>
      <c r="G94" s="82">
        <f>IF('3. Ausbildungsjahr'!D94="-",0,'3. Ausbildungsjahr'!$D$3)</f>
        <v>0</v>
      </c>
      <c r="H94" s="17">
        <f>IF('3. Ausbildungsjahr'!E94="-",0,'3. Ausbildungsjahr'!E94)</f>
        <v>0</v>
      </c>
      <c r="I94" s="82">
        <f>IF('3. Ausbildungsjahr'!E94="-",0,'3. Ausbildungsjahr'!$E$3)</f>
        <v>0</v>
      </c>
      <c r="J94" s="17">
        <f>IF('3. Ausbildungsjahr'!F94="-",0,'3. Ausbildungsjahr'!F94)</f>
        <v>0</v>
      </c>
      <c r="K94" s="82">
        <f>IF('3. Ausbildungsjahr'!F94="-",0,'3. Ausbildungsjahr'!$F$3)</f>
        <v>0</v>
      </c>
      <c r="L94" s="17">
        <f>IF('3. Ausbildungsjahr'!G94="-",0,'3. Ausbildungsjahr'!G94)</f>
        <v>0</v>
      </c>
      <c r="M94" s="82">
        <f>IF('3. Ausbildungsjahr'!G94="-",0,'3. Ausbildungsjahr'!$G$3)</f>
        <v>0</v>
      </c>
      <c r="N94" s="17">
        <f>IF('3. Ausbildungsjahr'!H94="-",0,'3. Ausbildungsjahr'!H94)</f>
        <v>0</v>
      </c>
      <c r="O94" s="82">
        <f>IF('3. Ausbildungsjahr'!H94="-",0,'3. Ausbildungsjahr'!$H$3)</f>
        <v>0</v>
      </c>
      <c r="P94" s="17">
        <f>IF('3. Ausbildungsjahr'!I94="-",0,'3. Ausbildungsjahr'!I94)</f>
        <v>0</v>
      </c>
      <c r="Q94" s="82">
        <f>IF('3. Ausbildungsjahr'!I94="-",0,'3. Ausbildungsjahr'!$I$3)</f>
        <v>0</v>
      </c>
      <c r="R94" s="17">
        <f>IF('3. Ausbildungsjahr'!J94="-",0,'3. Ausbildungsjahr'!J94)</f>
        <v>0</v>
      </c>
      <c r="S94" s="82">
        <f>IF('3. Ausbildungsjahr'!J94="-",0,'3. Ausbildungsjahr'!$J$3)</f>
        <v>0</v>
      </c>
      <c r="T94" s="17">
        <f>IF('3. Ausbildungsjahr'!K94="-",0,'3. Ausbildungsjahr'!K94)</f>
        <v>0</v>
      </c>
      <c r="U94" s="13">
        <f>IF('3. Ausbildungsjahr'!K94="-",0,'3. Ausbildungsjahr'!$K$3)</f>
        <v>0</v>
      </c>
    </row>
    <row r="95" spans="1:21" x14ac:dyDescent="0.25">
      <c r="A95" s="74" t="s">
        <v>21</v>
      </c>
      <c r="B95" s="17">
        <f>IF('3. Ausbildungsjahr'!$B95="-",0,'3. Ausbildungsjahr'!B95)</f>
        <v>0</v>
      </c>
      <c r="C95" s="82">
        <f>IF('3. Ausbildungsjahr'!$B95="-",0,'3. Ausbildungsjahr'!$B$3)</f>
        <v>0</v>
      </c>
      <c r="D95" s="17">
        <f>IF('3. Ausbildungsjahr'!C95="-",0,'3. Ausbildungsjahr'!C95)</f>
        <v>0</v>
      </c>
      <c r="E95" s="82">
        <f>IF('3. Ausbildungsjahr'!C95="-",0,'3. Ausbildungsjahr'!$C$3)</f>
        <v>0</v>
      </c>
      <c r="F95" s="17">
        <f>IF('3. Ausbildungsjahr'!D95="-",0,'3. Ausbildungsjahr'!D95)</f>
        <v>0</v>
      </c>
      <c r="G95" s="82">
        <f>IF('3. Ausbildungsjahr'!D95="-",0,'3. Ausbildungsjahr'!$D$3)</f>
        <v>0</v>
      </c>
      <c r="H95" s="17">
        <f>IF('3. Ausbildungsjahr'!E95="-",0,'3. Ausbildungsjahr'!E95)</f>
        <v>0</v>
      </c>
      <c r="I95" s="82">
        <f>IF('3. Ausbildungsjahr'!E95="-",0,'3. Ausbildungsjahr'!$E$3)</f>
        <v>0</v>
      </c>
      <c r="J95" s="17">
        <f>IF('3. Ausbildungsjahr'!F95="-",0,'3. Ausbildungsjahr'!F95)</f>
        <v>0</v>
      </c>
      <c r="K95" s="82">
        <f>IF('3. Ausbildungsjahr'!F95="-",0,'3. Ausbildungsjahr'!$F$3)</f>
        <v>0</v>
      </c>
      <c r="L95" s="17">
        <f>IF('3. Ausbildungsjahr'!G95="-",0,'3. Ausbildungsjahr'!G95)</f>
        <v>0</v>
      </c>
      <c r="M95" s="82">
        <f>IF('3. Ausbildungsjahr'!G95="-",0,'3. Ausbildungsjahr'!$G$3)</f>
        <v>0</v>
      </c>
      <c r="N95" s="17">
        <f>IF('3. Ausbildungsjahr'!H95="-",0,'3. Ausbildungsjahr'!H95)</f>
        <v>0</v>
      </c>
      <c r="O95" s="82">
        <f>IF('3. Ausbildungsjahr'!H95="-",0,'3. Ausbildungsjahr'!$H$3)</f>
        <v>0</v>
      </c>
      <c r="P95" s="17">
        <f>IF('3. Ausbildungsjahr'!I95="-",0,'3. Ausbildungsjahr'!I95)</f>
        <v>0</v>
      </c>
      <c r="Q95" s="82">
        <f>IF('3. Ausbildungsjahr'!I95="-",0,'3. Ausbildungsjahr'!$I$3)</f>
        <v>0</v>
      </c>
      <c r="R95" s="17">
        <f>IF('3. Ausbildungsjahr'!J95="-",0,'3. Ausbildungsjahr'!J95)</f>
        <v>0</v>
      </c>
      <c r="S95" s="82">
        <f>IF('3. Ausbildungsjahr'!J95="-",0,'3. Ausbildungsjahr'!$J$3)</f>
        <v>0</v>
      </c>
      <c r="T95" s="17">
        <f>IF('3. Ausbildungsjahr'!K95="-",0,'3. Ausbildungsjahr'!K95)</f>
        <v>0</v>
      </c>
      <c r="U95" s="13">
        <f>IF('3. Ausbildungsjahr'!K95="-",0,'3. Ausbildungsjahr'!$K$3)</f>
        <v>0</v>
      </c>
    </row>
    <row r="96" spans="1:21" x14ac:dyDescent="0.25">
      <c r="A96" s="74" t="s">
        <v>22</v>
      </c>
      <c r="B96" s="17">
        <f>IF('3. Ausbildungsjahr'!$B96="-",0,'3. Ausbildungsjahr'!B96)</f>
        <v>0</v>
      </c>
      <c r="C96" s="82">
        <f>IF('3. Ausbildungsjahr'!$B96="-",0,'3. Ausbildungsjahr'!$B$3)</f>
        <v>0</v>
      </c>
      <c r="D96" s="17">
        <f>IF('3. Ausbildungsjahr'!C96="-",0,'3. Ausbildungsjahr'!C96)</f>
        <v>0</v>
      </c>
      <c r="E96" s="82">
        <f>IF('3. Ausbildungsjahr'!C96="-",0,'3. Ausbildungsjahr'!$C$3)</f>
        <v>0</v>
      </c>
      <c r="F96" s="17">
        <f>IF('3. Ausbildungsjahr'!D96="-",0,'3. Ausbildungsjahr'!D96)</f>
        <v>0</v>
      </c>
      <c r="G96" s="82">
        <f>IF('3. Ausbildungsjahr'!D96="-",0,'3. Ausbildungsjahr'!$D$3)</f>
        <v>0</v>
      </c>
      <c r="H96" s="17">
        <f>IF('3. Ausbildungsjahr'!E96="-",0,'3. Ausbildungsjahr'!E96)</f>
        <v>0</v>
      </c>
      <c r="I96" s="82">
        <f>IF('3. Ausbildungsjahr'!E96="-",0,'3. Ausbildungsjahr'!$E$3)</f>
        <v>0</v>
      </c>
      <c r="J96" s="17">
        <f>IF('3. Ausbildungsjahr'!F96="-",0,'3. Ausbildungsjahr'!F96)</f>
        <v>0</v>
      </c>
      <c r="K96" s="82">
        <f>IF('3. Ausbildungsjahr'!F96="-",0,'3. Ausbildungsjahr'!$F$3)</f>
        <v>0</v>
      </c>
      <c r="L96" s="17">
        <f>IF('3. Ausbildungsjahr'!G96="-",0,'3. Ausbildungsjahr'!G96)</f>
        <v>0</v>
      </c>
      <c r="M96" s="82">
        <f>IF('3. Ausbildungsjahr'!G96="-",0,'3. Ausbildungsjahr'!$G$3)</f>
        <v>0</v>
      </c>
      <c r="N96" s="17">
        <f>IF('3. Ausbildungsjahr'!H96="-",0,'3. Ausbildungsjahr'!H96)</f>
        <v>0</v>
      </c>
      <c r="O96" s="82">
        <f>IF('3. Ausbildungsjahr'!H96="-",0,'3. Ausbildungsjahr'!$H$3)</f>
        <v>0</v>
      </c>
      <c r="P96" s="17">
        <f>IF('3. Ausbildungsjahr'!I96="-",0,'3. Ausbildungsjahr'!I96)</f>
        <v>0</v>
      </c>
      <c r="Q96" s="82">
        <f>IF('3. Ausbildungsjahr'!I96="-",0,'3. Ausbildungsjahr'!$I$3)</f>
        <v>0</v>
      </c>
      <c r="R96" s="17">
        <f>IF('3. Ausbildungsjahr'!J96="-",0,'3. Ausbildungsjahr'!J96)</f>
        <v>0</v>
      </c>
      <c r="S96" s="82">
        <f>IF('3. Ausbildungsjahr'!J96="-",0,'3. Ausbildungsjahr'!$J$3)</f>
        <v>0</v>
      </c>
      <c r="T96" s="17">
        <f>IF('3. Ausbildungsjahr'!K96="-",0,'3. Ausbildungsjahr'!K96)</f>
        <v>0</v>
      </c>
      <c r="U96" s="13">
        <f>IF('3. Ausbildungsjahr'!K96="-",0,'3. Ausbildungsjahr'!$K$3)</f>
        <v>0</v>
      </c>
    </row>
  </sheetData>
  <mergeCells count="20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N4:O4"/>
    <mergeCell ref="P4:Q4"/>
    <mergeCell ref="R4:S4"/>
    <mergeCell ref="T4:U4"/>
    <mergeCell ref="N3:O3"/>
    <mergeCell ref="P3:Q3"/>
    <mergeCell ref="R3:S3"/>
    <mergeCell ref="T3:U3"/>
  </mergeCells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2" sqref="A2"/>
    </sheetView>
  </sheetViews>
  <sheetFormatPr baseColWidth="10" defaultRowHeight="15" x14ac:dyDescent="0.25"/>
  <cols>
    <col min="1" max="6" width="11.42578125" style="386"/>
    <col min="7" max="7" width="14.85546875" style="386" bestFit="1" customWidth="1"/>
    <col min="8" max="8" width="11.5703125" style="386" bestFit="1" customWidth="1"/>
    <col min="9" max="9" width="9" style="386" bestFit="1" customWidth="1"/>
    <col min="10" max="10" width="13.5703125" style="386" bestFit="1" customWidth="1"/>
    <col min="11" max="11" width="13.42578125" style="386" bestFit="1" customWidth="1"/>
    <col min="12" max="16384" width="11.42578125" style="386"/>
  </cols>
  <sheetData>
    <row r="1" spans="1:20" x14ac:dyDescent="0.25">
      <c r="A1" s="373" t="s">
        <v>148</v>
      </c>
      <c r="B1" s="373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</row>
    <row r="2" spans="1:20" ht="27.75" x14ac:dyDescent="0.4">
      <c r="A2" s="401" t="s">
        <v>414</v>
      </c>
      <c r="B2" s="401"/>
      <c r="C2" s="401"/>
      <c r="D2" s="401"/>
      <c r="E2" s="401"/>
      <c r="F2" s="401"/>
      <c r="G2" s="398"/>
      <c r="H2" s="398"/>
      <c r="I2" s="398"/>
      <c r="J2" s="398"/>
      <c r="K2" s="398"/>
      <c r="L2" s="398"/>
      <c r="M2" s="398"/>
      <c r="N2" s="401"/>
      <c r="O2" s="398"/>
      <c r="P2" s="398"/>
      <c r="Q2" s="398"/>
      <c r="R2" s="398"/>
      <c r="S2" s="398"/>
      <c r="T2" s="398"/>
    </row>
    <row r="3" spans="1:20" x14ac:dyDescent="0.25">
      <c r="A3" s="398"/>
      <c r="B3" s="398"/>
      <c r="C3" s="398"/>
      <c r="D3" s="398"/>
      <c r="E3" s="398"/>
      <c r="F3" s="398"/>
      <c r="G3" s="402"/>
      <c r="H3" s="402"/>
      <c r="I3" s="402"/>
      <c r="J3" s="398"/>
      <c r="K3" s="398"/>
      <c r="L3" s="398"/>
      <c r="M3" s="402"/>
      <c r="N3" s="398"/>
      <c r="O3" s="398"/>
      <c r="P3" s="398"/>
      <c r="Q3" s="398"/>
      <c r="R3" s="398"/>
      <c r="S3" s="398"/>
      <c r="T3" s="398"/>
    </row>
    <row r="4" spans="1:20" ht="18" x14ac:dyDescent="0.25">
      <c r="A4" s="398"/>
      <c r="B4" s="403" t="s">
        <v>72</v>
      </c>
      <c r="C4" s="403"/>
      <c r="D4" s="403"/>
      <c r="E4" s="403"/>
      <c r="F4" s="403"/>
      <c r="G4" s="403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x14ac:dyDescent="0.25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</row>
    <row r="6" spans="1:20" x14ac:dyDescent="0.25">
      <c r="A6" s="398"/>
      <c r="B6" s="398"/>
      <c r="C6" s="397" t="s">
        <v>43</v>
      </c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</row>
    <row r="7" spans="1:20" x14ac:dyDescent="0.25">
      <c r="A7" s="398"/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</row>
    <row r="8" spans="1:20" x14ac:dyDescent="0.25">
      <c r="A8" s="398"/>
      <c r="B8" s="398"/>
      <c r="C8" s="397" t="s">
        <v>44</v>
      </c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</row>
    <row r="9" spans="1:20" x14ac:dyDescent="0.25">
      <c r="A9" s="398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</row>
    <row r="10" spans="1:20" x14ac:dyDescent="0.25">
      <c r="A10" s="398"/>
      <c r="B10" s="398"/>
      <c r="C10" s="397" t="s">
        <v>73</v>
      </c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</row>
    <row r="11" spans="1:20" x14ac:dyDescent="0.25">
      <c r="A11" s="398"/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</row>
    <row r="12" spans="1:20" x14ac:dyDescent="0.25">
      <c r="A12" s="398"/>
      <c r="B12" s="398"/>
      <c r="C12" s="397" t="s">
        <v>74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409" t="s">
        <v>415</v>
      </c>
      <c r="O12" s="398"/>
      <c r="P12" s="398"/>
      <c r="Q12" s="398"/>
      <c r="R12" s="398"/>
      <c r="S12" s="398"/>
      <c r="T12" s="398"/>
    </row>
    <row r="13" spans="1:20" x14ac:dyDescent="0.25">
      <c r="A13" s="398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</row>
    <row r="14" spans="1:20" x14ac:dyDescent="0.25">
      <c r="A14" s="398"/>
      <c r="B14" s="398"/>
      <c r="C14" s="397" t="s">
        <v>45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</row>
    <row r="15" spans="1:20" x14ac:dyDescent="0.25">
      <c r="A15" s="398"/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</row>
    <row r="16" spans="1:20" x14ac:dyDescent="0.25">
      <c r="A16" s="398"/>
      <c r="B16" s="398"/>
      <c r="C16" s="404" t="s">
        <v>46</v>
      </c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</row>
    <row r="17" spans="1:20" x14ac:dyDescent="0.25">
      <c r="A17" s="398"/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</row>
    <row r="18" spans="1:20" x14ac:dyDescent="0.25">
      <c r="A18" s="398"/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</row>
    <row r="19" spans="1:20" x14ac:dyDescent="0.25">
      <c r="A19" s="398"/>
      <c r="B19" s="398"/>
      <c r="C19" s="398"/>
      <c r="D19" s="398"/>
      <c r="E19" s="398"/>
      <c r="F19" s="398"/>
      <c r="G19" s="405" t="s">
        <v>5</v>
      </c>
      <c r="H19" s="405" t="s">
        <v>12</v>
      </c>
      <c r="I19" s="405" t="s">
        <v>6</v>
      </c>
      <c r="J19" s="405" t="s">
        <v>7</v>
      </c>
      <c r="K19" s="405" t="s">
        <v>8</v>
      </c>
      <c r="L19" s="398"/>
      <c r="M19" s="398"/>
      <c r="N19" s="398"/>
      <c r="O19" s="398"/>
      <c r="P19" s="398"/>
      <c r="Q19" s="398"/>
      <c r="R19" s="398"/>
      <c r="S19" s="398"/>
      <c r="T19" s="398"/>
    </row>
    <row r="20" spans="1:20" x14ac:dyDescent="0.25">
      <c r="A20" s="398"/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</row>
    <row r="21" spans="1:20" x14ac:dyDescent="0.25">
      <c r="A21" s="398"/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</row>
    <row r="22" spans="1:20" x14ac:dyDescent="0.25">
      <c r="A22" s="398"/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</row>
    <row r="23" spans="1:20" x14ac:dyDescent="0.25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</row>
    <row r="24" spans="1:20" ht="18" x14ac:dyDescent="0.25">
      <c r="A24" s="398"/>
      <c r="B24" s="406"/>
      <c r="C24" s="396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</row>
    <row r="25" spans="1:20" ht="18" x14ac:dyDescent="0.25">
      <c r="A25" s="398"/>
      <c r="B25" s="403" t="s">
        <v>75</v>
      </c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</row>
    <row r="26" spans="1:20" x14ac:dyDescent="0.25">
      <c r="A26" s="398"/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</row>
    <row r="27" spans="1:20" x14ac:dyDescent="0.25">
      <c r="A27" s="398"/>
      <c r="B27" s="398"/>
      <c r="C27" s="397" t="s">
        <v>48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</row>
    <row r="28" spans="1:20" x14ac:dyDescent="0.25">
      <c r="A28" s="398"/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</row>
    <row r="29" spans="1:20" x14ac:dyDescent="0.25">
      <c r="A29" s="398"/>
      <c r="B29" s="398"/>
      <c r="C29" s="397" t="s">
        <v>49</v>
      </c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</row>
    <row r="30" spans="1:20" x14ac:dyDescent="0.25">
      <c r="A30" s="398"/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</row>
    <row r="31" spans="1:20" x14ac:dyDescent="0.25">
      <c r="A31" s="398"/>
      <c r="B31" s="398"/>
      <c r="C31" s="397" t="s">
        <v>50</v>
      </c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409" t="s">
        <v>47</v>
      </c>
      <c r="O31" s="398"/>
      <c r="P31" s="398"/>
      <c r="Q31" s="398"/>
      <c r="R31" s="398"/>
      <c r="S31" s="398"/>
      <c r="T31" s="398"/>
    </row>
    <row r="32" spans="1:20" x14ac:dyDescent="0.25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</row>
    <row r="33" spans="1:20" x14ac:dyDescent="0.25">
      <c r="A33" s="398"/>
      <c r="B33" s="398"/>
      <c r="C33" s="397" t="s">
        <v>51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</row>
    <row r="34" spans="1:20" x14ac:dyDescent="0.25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</row>
    <row r="35" spans="1:20" x14ac:dyDescent="0.25">
      <c r="A35" s="398"/>
      <c r="B35" s="398"/>
      <c r="C35" s="397" t="s">
        <v>52</v>
      </c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</row>
    <row r="36" spans="1:20" x14ac:dyDescent="0.25">
      <c r="A36" s="398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</row>
    <row r="37" spans="1:20" x14ac:dyDescent="0.25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</row>
    <row r="38" spans="1:20" x14ac:dyDescent="0.25">
      <c r="A38" s="398"/>
      <c r="B38" s="398"/>
      <c r="C38" s="398"/>
      <c r="D38" s="398"/>
      <c r="E38" s="398"/>
      <c r="F38" s="398"/>
      <c r="G38" s="405" t="s">
        <v>5</v>
      </c>
      <c r="H38" s="405" t="s">
        <v>12</v>
      </c>
      <c r="I38" s="405" t="s">
        <v>6</v>
      </c>
      <c r="J38" s="405" t="s">
        <v>7</v>
      </c>
      <c r="K38" s="405" t="s">
        <v>8</v>
      </c>
      <c r="L38" s="398"/>
      <c r="M38" s="398"/>
      <c r="N38" s="398"/>
      <c r="O38" s="398"/>
      <c r="P38" s="398"/>
      <c r="Q38" s="398"/>
      <c r="R38" s="398"/>
      <c r="S38" s="398"/>
      <c r="T38" s="398"/>
    </row>
    <row r="39" spans="1:20" x14ac:dyDescent="0.25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</row>
    <row r="40" spans="1:20" x14ac:dyDescent="0.25">
      <c r="A40" s="398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</row>
    <row r="41" spans="1:20" x14ac:dyDescent="0.25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</row>
    <row r="42" spans="1:20" x14ac:dyDescent="0.25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</row>
    <row r="43" spans="1:20" x14ac:dyDescent="0.25">
      <c r="A43" s="398"/>
      <c r="B43" s="398"/>
      <c r="C43" s="397" t="s">
        <v>54</v>
      </c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</row>
    <row r="44" spans="1:20" x14ac:dyDescent="0.25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</row>
    <row r="45" spans="1:20" x14ac:dyDescent="0.25">
      <c r="A45" s="398"/>
      <c r="B45" s="398"/>
      <c r="C45" s="397" t="s">
        <v>55</v>
      </c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</row>
    <row r="46" spans="1:20" x14ac:dyDescent="0.25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</row>
    <row r="47" spans="1:20" x14ac:dyDescent="0.25">
      <c r="A47" s="398"/>
      <c r="B47" s="398"/>
      <c r="C47" s="397" t="s">
        <v>56</v>
      </c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409" t="s">
        <v>53</v>
      </c>
      <c r="O47" s="398"/>
      <c r="P47" s="398"/>
      <c r="Q47" s="398"/>
      <c r="R47" s="398"/>
      <c r="S47" s="398"/>
      <c r="T47" s="398"/>
    </row>
    <row r="48" spans="1:20" x14ac:dyDescent="0.25">
      <c r="A48" s="398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</row>
    <row r="49" spans="1:20" x14ac:dyDescent="0.25">
      <c r="A49" s="398"/>
      <c r="B49" s="398"/>
      <c r="C49" s="397" t="s">
        <v>76</v>
      </c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</row>
    <row r="50" spans="1:20" x14ac:dyDescent="0.25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</row>
    <row r="51" spans="1:20" x14ac:dyDescent="0.25">
      <c r="A51" s="398"/>
      <c r="B51" s="398"/>
      <c r="C51" s="397" t="s">
        <v>57</v>
      </c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</row>
    <row r="52" spans="1:20" x14ac:dyDescent="0.25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</row>
    <row r="53" spans="1:20" x14ac:dyDescent="0.25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</row>
    <row r="54" spans="1:20" x14ac:dyDescent="0.25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</row>
    <row r="55" spans="1:20" x14ac:dyDescent="0.25">
      <c r="A55" s="398"/>
      <c r="B55" s="398"/>
      <c r="C55" s="398"/>
      <c r="D55" s="398"/>
      <c r="E55" s="398"/>
      <c r="F55" s="398"/>
      <c r="G55" s="405" t="s">
        <v>5</v>
      </c>
      <c r="H55" s="405" t="s">
        <v>12</v>
      </c>
      <c r="I55" s="405" t="s">
        <v>6</v>
      </c>
      <c r="J55" s="405" t="s">
        <v>7</v>
      </c>
      <c r="K55" s="405" t="s">
        <v>8</v>
      </c>
      <c r="L55" s="398"/>
      <c r="M55" s="398"/>
      <c r="N55" s="398"/>
      <c r="O55" s="398"/>
      <c r="P55" s="398"/>
      <c r="Q55" s="398"/>
      <c r="R55" s="398"/>
      <c r="S55" s="398"/>
      <c r="T55" s="398"/>
    </row>
    <row r="56" spans="1:20" x14ac:dyDescent="0.25">
      <c r="A56" s="398"/>
      <c r="B56" s="398"/>
      <c r="C56" s="398"/>
      <c r="D56" s="398"/>
      <c r="E56" s="398"/>
      <c r="F56" s="398"/>
      <c r="G56" s="405"/>
      <c r="H56" s="405"/>
      <c r="I56" s="405"/>
      <c r="J56" s="405"/>
      <c r="K56" s="405"/>
      <c r="L56" s="398"/>
      <c r="M56" s="398"/>
      <c r="N56" s="398"/>
      <c r="O56" s="398"/>
      <c r="P56" s="398"/>
      <c r="Q56" s="398"/>
      <c r="R56" s="398"/>
      <c r="S56" s="398"/>
      <c r="T56" s="398"/>
    </row>
    <row r="57" spans="1:20" x14ac:dyDescent="0.25">
      <c r="A57" s="398"/>
      <c r="B57" s="398"/>
      <c r="C57" s="398"/>
      <c r="D57" s="398"/>
      <c r="E57" s="398"/>
      <c r="F57" s="398"/>
      <c r="G57" s="405"/>
      <c r="H57" s="405"/>
      <c r="I57" s="405"/>
      <c r="J57" s="405"/>
      <c r="K57" s="405"/>
      <c r="L57" s="398"/>
      <c r="M57" s="398"/>
      <c r="N57" s="398"/>
      <c r="O57" s="398"/>
      <c r="P57" s="398"/>
      <c r="Q57" s="398"/>
      <c r="R57" s="398"/>
      <c r="S57" s="398"/>
      <c r="T57" s="398"/>
    </row>
    <row r="58" spans="1:20" ht="18" x14ac:dyDescent="0.25">
      <c r="A58" s="398"/>
      <c r="B58" s="406"/>
      <c r="C58" s="406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</row>
    <row r="59" spans="1:20" ht="18" x14ac:dyDescent="0.25">
      <c r="A59" s="398"/>
      <c r="B59" s="403" t="s">
        <v>77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</row>
    <row r="60" spans="1:20" x14ac:dyDescent="0.25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</row>
    <row r="61" spans="1:20" x14ac:dyDescent="0.25">
      <c r="A61" s="398"/>
      <c r="B61" s="398"/>
      <c r="C61" s="397" t="s">
        <v>59</v>
      </c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</row>
    <row r="62" spans="1:20" x14ac:dyDescent="0.25">
      <c r="A62" s="398"/>
      <c r="B62" s="398"/>
      <c r="C62" s="407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</row>
    <row r="63" spans="1:20" x14ac:dyDescent="0.25">
      <c r="A63" s="398"/>
      <c r="B63" s="398"/>
      <c r="C63" s="397" t="s">
        <v>60</v>
      </c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</row>
    <row r="64" spans="1:20" x14ac:dyDescent="0.25">
      <c r="A64" s="398"/>
      <c r="B64" s="398"/>
      <c r="C64" s="407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</row>
    <row r="65" spans="1:20" x14ac:dyDescent="0.25">
      <c r="A65" s="398"/>
      <c r="B65" s="398"/>
      <c r="C65" s="397" t="s">
        <v>61</v>
      </c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409" t="s">
        <v>58</v>
      </c>
      <c r="O65" s="398"/>
      <c r="P65" s="398"/>
      <c r="Q65" s="398"/>
      <c r="R65" s="398"/>
      <c r="S65" s="398"/>
      <c r="T65" s="398"/>
    </row>
    <row r="66" spans="1:20" x14ac:dyDescent="0.25">
      <c r="A66" s="398"/>
      <c r="B66" s="398"/>
      <c r="C66" s="407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</row>
    <row r="67" spans="1:20" x14ac:dyDescent="0.25">
      <c r="A67" s="398"/>
      <c r="B67" s="398"/>
      <c r="C67" s="397" t="s">
        <v>62</v>
      </c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</row>
    <row r="68" spans="1:20" x14ac:dyDescent="0.25">
      <c r="A68" s="398"/>
      <c r="B68" s="398"/>
      <c r="C68" s="407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</row>
    <row r="69" spans="1:20" x14ac:dyDescent="0.25">
      <c r="A69" s="398"/>
      <c r="B69" s="398"/>
      <c r="C69" s="397" t="s">
        <v>63</v>
      </c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</row>
    <row r="70" spans="1:20" x14ac:dyDescent="0.25">
      <c r="A70" s="398"/>
      <c r="B70" s="398"/>
      <c r="C70" s="397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</row>
    <row r="71" spans="1:20" x14ac:dyDescent="0.25">
      <c r="A71" s="398"/>
      <c r="B71" s="398"/>
      <c r="C71" s="397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</row>
    <row r="72" spans="1:20" x14ac:dyDescent="0.25">
      <c r="A72" s="398"/>
      <c r="B72" s="398"/>
      <c r="C72" s="397"/>
      <c r="D72" s="398"/>
      <c r="E72" s="398"/>
      <c r="F72" s="398"/>
      <c r="G72" s="405" t="s">
        <v>5</v>
      </c>
      <c r="H72" s="405" t="s">
        <v>12</v>
      </c>
      <c r="I72" s="405" t="s">
        <v>6</v>
      </c>
      <c r="J72" s="405" t="s">
        <v>7</v>
      </c>
      <c r="K72" s="405" t="s">
        <v>8</v>
      </c>
      <c r="L72" s="398"/>
      <c r="M72" s="398"/>
      <c r="N72" s="398"/>
      <c r="O72" s="398"/>
      <c r="P72" s="398"/>
      <c r="Q72" s="398"/>
      <c r="R72" s="398"/>
      <c r="S72" s="398"/>
      <c r="T72" s="398"/>
    </row>
    <row r="73" spans="1:20" x14ac:dyDescent="0.25">
      <c r="A73" s="398"/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</row>
    <row r="74" spans="1:20" ht="27.75" x14ac:dyDescent="0.4">
      <c r="A74" s="401" t="s">
        <v>416</v>
      </c>
      <c r="B74" s="401"/>
      <c r="C74" s="401"/>
      <c r="D74" s="401"/>
      <c r="E74" s="401"/>
      <c r="F74" s="401"/>
      <c r="G74" s="398"/>
      <c r="H74" s="398"/>
      <c r="I74" s="398"/>
      <c r="J74" s="398"/>
      <c r="K74" s="398"/>
      <c r="L74" s="398"/>
      <c r="M74" s="398"/>
      <c r="N74" s="401"/>
      <c r="O74" s="398"/>
      <c r="P74" s="398"/>
      <c r="Q74" s="398"/>
      <c r="R74" s="398"/>
      <c r="S74" s="398"/>
      <c r="T74" s="398"/>
    </row>
    <row r="75" spans="1:20" x14ac:dyDescent="0.25">
      <c r="A75" s="398"/>
      <c r="B75" s="398"/>
      <c r="C75" s="398"/>
      <c r="D75" s="398"/>
      <c r="E75" s="398"/>
      <c r="F75" s="398"/>
      <c r="G75" s="402"/>
      <c r="H75" s="402"/>
      <c r="I75" s="402"/>
      <c r="J75" s="398"/>
      <c r="K75" s="398"/>
      <c r="L75" s="398"/>
      <c r="M75" s="402"/>
      <c r="N75" s="398"/>
      <c r="O75" s="398"/>
      <c r="P75" s="398"/>
      <c r="Q75" s="398"/>
      <c r="R75" s="398"/>
      <c r="S75" s="398"/>
      <c r="T75" s="398"/>
    </row>
    <row r="76" spans="1:20" ht="18" x14ac:dyDescent="0.25">
      <c r="A76" s="398"/>
      <c r="B76" s="403" t="s">
        <v>64</v>
      </c>
      <c r="C76" s="403"/>
      <c r="D76" s="403"/>
      <c r="E76" s="403"/>
      <c r="F76" s="403"/>
      <c r="G76" s="403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</row>
    <row r="77" spans="1:20" x14ac:dyDescent="0.25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</row>
    <row r="78" spans="1:20" x14ac:dyDescent="0.25">
      <c r="A78" s="398"/>
      <c r="B78" s="398"/>
      <c r="C78" s="397" t="s">
        <v>9</v>
      </c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</row>
    <row r="79" spans="1:20" x14ac:dyDescent="0.25">
      <c r="A79" s="398"/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</row>
    <row r="80" spans="1:20" x14ac:dyDescent="0.25">
      <c r="A80" s="398"/>
      <c r="B80" s="398"/>
      <c r="C80" s="397" t="s">
        <v>10</v>
      </c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</row>
    <row r="81" spans="1:20" x14ac:dyDescent="0.25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</row>
    <row r="82" spans="1:20" x14ac:dyDescent="0.25">
      <c r="A82" s="398"/>
      <c r="B82" s="398"/>
      <c r="C82" s="397" t="s">
        <v>11</v>
      </c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09" t="s">
        <v>78</v>
      </c>
      <c r="O82" s="398"/>
      <c r="P82" s="408"/>
      <c r="Q82" s="398"/>
      <c r="R82" s="398"/>
      <c r="S82" s="398"/>
      <c r="T82" s="398"/>
    </row>
    <row r="83" spans="1:20" x14ac:dyDescent="0.25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</row>
    <row r="84" spans="1:20" x14ac:dyDescent="0.25">
      <c r="A84" s="398"/>
      <c r="B84" s="398"/>
      <c r="C84" s="397" t="s">
        <v>79</v>
      </c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</row>
    <row r="85" spans="1:20" x14ac:dyDescent="0.25">
      <c r="A85" s="398"/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</row>
    <row r="86" spans="1:20" x14ac:dyDescent="0.25">
      <c r="A86" s="398"/>
      <c r="B86" s="398"/>
      <c r="C86" s="398"/>
      <c r="D86" s="398"/>
      <c r="E86" s="397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</row>
    <row r="87" spans="1:20" x14ac:dyDescent="0.25">
      <c r="A87" s="398"/>
      <c r="B87" s="398"/>
      <c r="C87" s="398"/>
      <c r="D87" s="398"/>
      <c r="E87" s="397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</row>
    <row r="88" spans="1:20" x14ac:dyDescent="0.25">
      <c r="A88" s="398"/>
      <c r="B88" s="398"/>
      <c r="C88" s="398"/>
      <c r="D88" s="398"/>
      <c r="E88" s="398"/>
      <c r="F88" s="398"/>
      <c r="G88" s="405" t="s">
        <v>5</v>
      </c>
      <c r="H88" s="405" t="s">
        <v>12</v>
      </c>
      <c r="I88" s="405" t="s">
        <v>6</v>
      </c>
      <c r="J88" s="405" t="s">
        <v>7</v>
      </c>
      <c r="K88" s="405" t="s">
        <v>8</v>
      </c>
      <c r="L88" s="398"/>
      <c r="M88" s="398"/>
      <c r="N88" s="398"/>
      <c r="O88" s="398"/>
      <c r="P88" s="398"/>
      <c r="Q88" s="398"/>
      <c r="R88" s="398"/>
      <c r="S88" s="398"/>
      <c r="T88" s="398"/>
    </row>
    <row r="89" spans="1:20" x14ac:dyDescent="0.25">
      <c r="A89" s="398"/>
      <c r="B89" s="398"/>
      <c r="C89" s="398"/>
      <c r="D89" s="398"/>
      <c r="E89" s="398"/>
      <c r="F89" s="398"/>
      <c r="G89" s="405"/>
      <c r="H89" s="405"/>
      <c r="I89" s="405"/>
      <c r="J89" s="405"/>
      <c r="K89" s="405"/>
      <c r="L89" s="398"/>
      <c r="M89" s="398"/>
      <c r="N89" s="398"/>
      <c r="O89" s="398"/>
      <c r="P89" s="398"/>
      <c r="Q89" s="398"/>
      <c r="R89" s="398"/>
      <c r="S89" s="398"/>
      <c r="T89" s="398"/>
    </row>
    <row r="90" spans="1:20" x14ac:dyDescent="0.25">
      <c r="A90" s="398"/>
      <c r="B90" s="398"/>
      <c r="C90" s="397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</row>
    <row r="91" spans="1:20" x14ac:dyDescent="0.25">
      <c r="A91" s="398"/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</row>
    <row r="92" spans="1:20" x14ac:dyDescent="0.25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</row>
    <row r="93" spans="1:20" x14ac:dyDescent="0.25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</row>
    <row r="94" spans="1:20" x14ac:dyDescent="0.25">
      <c r="A94" s="398"/>
      <c r="B94" s="398"/>
      <c r="C94" s="397" t="s">
        <v>81</v>
      </c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</row>
    <row r="95" spans="1:20" x14ac:dyDescent="0.25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</row>
    <row r="96" spans="1:20" x14ac:dyDescent="0.25">
      <c r="A96" s="398"/>
      <c r="B96" s="398"/>
      <c r="C96" s="397" t="s">
        <v>82</v>
      </c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</row>
    <row r="97" spans="1:20" x14ac:dyDescent="0.25">
      <c r="A97" s="398"/>
      <c r="B97" s="398"/>
      <c r="C97" s="398"/>
      <c r="D97" s="398"/>
      <c r="E97" s="398"/>
      <c r="F97" s="398"/>
      <c r="G97" s="398"/>
      <c r="H97" s="398"/>
      <c r="I97" s="398"/>
      <c r="J97" s="398"/>
      <c r="K97" s="398"/>
      <c r="L97" s="398"/>
      <c r="M97" s="398"/>
      <c r="N97" s="409" t="s">
        <v>80</v>
      </c>
      <c r="O97" s="398"/>
      <c r="P97" s="398"/>
      <c r="Q97" s="398"/>
      <c r="R97" s="398"/>
      <c r="S97" s="398"/>
      <c r="T97" s="398"/>
    </row>
    <row r="98" spans="1:20" x14ac:dyDescent="0.25">
      <c r="A98" s="398"/>
      <c r="B98" s="398"/>
      <c r="C98" s="397" t="s">
        <v>83</v>
      </c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408"/>
      <c r="Q98" s="398"/>
      <c r="R98" s="398"/>
      <c r="S98" s="398"/>
      <c r="T98" s="398"/>
    </row>
    <row r="99" spans="1:20" x14ac:dyDescent="0.25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</row>
    <row r="100" spans="1:20" x14ac:dyDescent="0.25">
      <c r="A100" s="398"/>
      <c r="B100" s="398"/>
      <c r="C100" s="397" t="s">
        <v>13</v>
      </c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</row>
    <row r="101" spans="1:20" x14ac:dyDescent="0.25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</row>
    <row r="102" spans="1:20" x14ac:dyDescent="0.25">
      <c r="A102" s="398"/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</row>
    <row r="103" spans="1:20" x14ac:dyDescent="0.25">
      <c r="A103" s="398"/>
      <c r="B103" s="398"/>
      <c r="C103" s="398"/>
      <c r="D103" s="398"/>
      <c r="E103" s="398"/>
      <c r="F103" s="398"/>
      <c r="G103" s="405" t="s">
        <v>5</v>
      </c>
      <c r="H103" s="405" t="s">
        <v>12</v>
      </c>
      <c r="I103" s="405" t="s">
        <v>6</v>
      </c>
      <c r="J103" s="405" t="s">
        <v>7</v>
      </c>
      <c r="K103" s="405" t="s">
        <v>8</v>
      </c>
      <c r="L103" s="398"/>
      <c r="M103" s="398"/>
      <c r="N103" s="398"/>
      <c r="O103" s="398"/>
      <c r="P103" s="398"/>
      <c r="Q103" s="398"/>
      <c r="R103" s="398"/>
      <c r="S103" s="398"/>
      <c r="T103" s="398"/>
    </row>
    <row r="104" spans="1:20" x14ac:dyDescent="0.25">
      <c r="A104" s="398"/>
      <c r="B104" s="398"/>
      <c r="C104" s="398"/>
      <c r="D104" s="398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</row>
    <row r="105" spans="1:20" x14ac:dyDescent="0.25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</row>
    <row r="106" spans="1:20" x14ac:dyDescent="0.25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</row>
    <row r="107" spans="1:20" ht="18" x14ac:dyDescent="0.25">
      <c r="A107" s="398"/>
      <c r="B107" s="403" t="s">
        <v>84</v>
      </c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</row>
    <row r="108" spans="1:20" x14ac:dyDescent="0.25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</row>
    <row r="109" spans="1:20" x14ac:dyDescent="0.25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0" x14ac:dyDescent="0.25">
      <c r="A110" s="398"/>
      <c r="B110" s="398"/>
      <c r="C110" s="397" t="s">
        <v>86</v>
      </c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0" x14ac:dyDescent="0.25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</row>
    <row r="112" spans="1:20" x14ac:dyDescent="0.25">
      <c r="A112" s="398"/>
      <c r="B112" s="398"/>
      <c r="C112" s="397" t="s">
        <v>14</v>
      </c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</row>
    <row r="113" spans="1:20" x14ac:dyDescent="0.25">
      <c r="A113" s="398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</row>
    <row r="114" spans="1:20" x14ac:dyDescent="0.25">
      <c r="A114" s="398"/>
      <c r="B114" s="398"/>
      <c r="C114" s="397" t="s">
        <v>15</v>
      </c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409" t="s">
        <v>85</v>
      </c>
      <c r="O114" s="398"/>
      <c r="P114" s="408"/>
      <c r="Q114" s="398"/>
      <c r="R114" s="398"/>
      <c r="S114" s="398"/>
      <c r="T114" s="398"/>
    </row>
    <row r="115" spans="1:20" x14ac:dyDescent="0.25">
      <c r="A115" s="398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</row>
    <row r="116" spans="1:20" x14ac:dyDescent="0.25">
      <c r="A116" s="398"/>
      <c r="B116" s="398"/>
      <c r="C116" s="397" t="s">
        <v>16</v>
      </c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</row>
    <row r="117" spans="1:20" x14ac:dyDescent="0.25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</row>
    <row r="118" spans="1:20" x14ac:dyDescent="0.25">
      <c r="A118" s="398"/>
      <c r="B118" s="398"/>
      <c r="C118" s="397" t="s">
        <v>17</v>
      </c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</row>
    <row r="119" spans="1:20" x14ac:dyDescent="0.25">
      <c r="A119" s="398"/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</row>
    <row r="120" spans="1:20" x14ac:dyDescent="0.25">
      <c r="A120" s="398"/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</row>
    <row r="121" spans="1:20" x14ac:dyDescent="0.25">
      <c r="A121" s="398"/>
      <c r="B121" s="398"/>
      <c r="C121" s="398"/>
      <c r="D121" s="398"/>
      <c r="E121" s="398"/>
      <c r="F121" s="398"/>
      <c r="G121" s="405" t="s">
        <v>5</v>
      </c>
      <c r="H121" s="405" t="s">
        <v>12</v>
      </c>
      <c r="I121" s="405" t="s">
        <v>6</v>
      </c>
      <c r="J121" s="405" t="s">
        <v>7</v>
      </c>
      <c r="K121" s="405" t="s">
        <v>8</v>
      </c>
      <c r="L121" s="398"/>
      <c r="M121" s="398"/>
      <c r="N121" s="398"/>
      <c r="O121" s="398"/>
      <c r="P121" s="398"/>
      <c r="Q121" s="398"/>
      <c r="R121" s="398"/>
      <c r="S121" s="398"/>
      <c r="T121" s="398"/>
    </row>
    <row r="122" spans="1:20" x14ac:dyDescent="0.25">
      <c r="A122" s="398"/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</row>
    <row r="123" spans="1:20" x14ac:dyDescent="0.25">
      <c r="A123" s="398"/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</row>
    <row r="124" spans="1:20" ht="18" x14ac:dyDescent="0.25">
      <c r="A124" s="398"/>
      <c r="B124" s="403" t="s">
        <v>87</v>
      </c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</row>
    <row r="125" spans="1:20" x14ac:dyDescent="0.25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</row>
    <row r="126" spans="1:20" x14ac:dyDescent="0.25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</row>
    <row r="127" spans="1:20" x14ac:dyDescent="0.25">
      <c r="A127" s="398"/>
      <c r="B127" s="398"/>
      <c r="C127" s="397" t="s">
        <v>39</v>
      </c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</row>
    <row r="128" spans="1:20" x14ac:dyDescent="0.25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</row>
    <row r="129" spans="1:20" x14ac:dyDescent="0.25">
      <c r="A129" s="398"/>
      <c r="B129" s="398"/>
      <c r="C129" s="397" t="s">
        <v>40</v>
      </c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</row>
    <row r="130" spans="1:20" x14ac:dyDescent="0.25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409" t="s">
        <v>88</v>
      </c>
      <c r="O130" s="398"/>
      <c r="P130" s="408"/>
      <c r="Q130" s="398"/>
      <c r="R130" s="398"/>
      <c r="S130" s="398"/>
      <c r="T130" s="398"/>
    </row>
    <row r="131" spans="1:20" x14ac:dyDescent="0.25">
      <c r="A131" s="398"/>
      <c r="B131" s="398"/>
      <c r="C131" s="397" t="s">
        <v>41</v>
      </c>
      <c r="D131" s="398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</row>
    <row r="132" spans="1:20" x14ac:dyDescent="0.25">
      <c r="A132" s="398"/>
      <c r="B132" s="398"/>
      <c r="C132" s="397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</row>
    <row r="133" spans="1:20" x14ac:dyDescent="0.25">
      <c r="A133" s="398"/>
      <c r="B133" s="398"/>
      <c r="C133" s="397" t="s">
        <v>42</v>
      </c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</row>
    <row r="134" spans="1:20" x14ac:dyDescent="0.25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</row>
    <row r="135" spans="1:20" x14ac:dyDescent="0.25">
      <c r="A135" s="398"/>
      <c r="B135" s="398"/>
      <c r="C135" s="397" t="s">
        <v>89</v>
      </c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</row>
    <row r="136" spans="1:20" x14ac:dyDescent="0.25">
      <c r="A136" s="398"/>
      <c r="B136" s="398"/>
      <c r="C136" s="397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</row>
    <row r="137" spans="1:20" x14ac:dyDescent="0.25">
      <c r="A137" s="398"/>
      <c r="B137" s="398"/>
      <c r="C137" s="397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</row>
    <row r="138" spans="1:20" x14ac:dyDescent="0.25">
      <c r="A138" s="398"/>
      <c r="B138" s="398"/>
      <c r="C138" s="398"/>
      <c r="D138" s="398"/>
      <c r="E138" s="398"/>
      <c r="F138" s="398"/>
      <c r="G138" s="405" t="s">
        <v>5</v>
      </c>
      <c r="H138" s="405" t="s">
        <v>12</v>
      </c>
      <c r="I138" s="405" t="s">
        <v>6</v>
      </c>
      <c r="J138" s="405" t="s">
        <v>7</v>
      </c>
      <c r="K138" s="405" t="s">
        <v>8</v>
      </c>
      <c r="L138" s="398"/>
      <c r="M138" s="398"/>
      <c r="N138" s="398"/>
      <c r="O138" s="398"/>
      <c r="P138" s="398"/>
      <c r="Q138" s="398"/>
      <c r="R138" s="398"/>
      <c r="S138" s="398"/>
      <c r="T138" s="398"/>
    </row>
    <row r="139" spans="1:20" x14ac:dyDescent="0.25">
      <c r="A139" s="398"/>
      <c r="B139" s="398"/>
      <c r="C139" s="398"/>
      <c r="D139" s="398"/>
      <c r="E139" s="398"/>
      <c r="F139" s="398"/>
      <c r="G139" s="405"/>
      <c r="H139" s="405"/>
      <c r="I139" s="405"/>
      <c r="J139" s="405"/>
      <c r="K139" s="405"/>
      <c r="L139" s="398"/>
      <c r="M139" s="398"/>
      <c r="N139" s="398"/>
      <c r="O139" s="398"/>
      <c r="P139" s="398"/>
      <c r="Q139" s="398"/>
      <c r="R139" s="398"/>
      <c r="S139" s="398"/>
      <c r="T139" s="398"/>
    </row>
    <row r="140" spans="1:20" x14ac:dyDescent="0.25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</row>
    <row r="141" spans="1:20" ht="27.75" x14ac:dyDescent="0.4">
      <c r="A141" s="401" t="s">
        <v>417</v>
      </c>
      <c r="B141" s="401"/>
      <c r="C141" s="401"/>
      <c r="D141" s="401"/>
      <c r="E141" s="401"/>
      <c r="F141" s="401"/>
      <c r="G141" s="398"/>
      <c r="H141" s="398"/>
      <c r="I141" s="398"/>
      <c r="J141" s="398"/>
      <c r="K141" s="398"/>
      <c r="L141" s="398"/>
      <c r="M141" s="398"/>
      <c r="N141" s="401"/>
      <c r="O141" s="398"/>
      <c r="P141" s="398"/>
      <c r="Q141" s="398"/>
      <c r="R141" s="398"/>
      <c r="S141" s="398"/>
      <c r="T141" s="398"/>
    </row>
    <row r="142" spans="1:20" x14ac:dyDescent="0.25">
      <c r="A142" s="398"/>
      <c r="B142" s="398"/>
      <c r="C142" s="398"/>
      <c r="D142" s="398"/>
      <c r="E142" s="398"/>
      <c r="F142" s="398"/>
      <c r="G142" s="402"/>
      <c r="H142" s="402"/>
      <c r="I142" s="402"/>
      <c r="J142" s="398"/>
      <c r="K142" s="398"/>
      <c r="L142" s="398"/>
      <c r="M142" s="402"/>
      <c r="N142" s="398"/>
      <c r="O142" s="398"/>
      <c r="P142" s="398"/>
      <c r="Q142" s="398"/>
      <c r="R142" s="398"/>
      <c r="S142" s="398"/>
      <c r="T142" s="398"/>
    </row>
    <row r="143" spans="1:20" ht="18" x14ac:dyDescent="0.25">
      <c r="A143" s="398"/>
      <c r="B143" s="403" t="s">
        <v>90</v>
      </c>
      <c r="C143" s="403"/>
      <c r="D143" s="403"/>
      <c r="E143" s="403"/>
      <c r="F143" s="403"/>
      <c r="G143" s="403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</row>
    <row r="144" spans="1:20" x14ac:dyDescent="0.25">
      <c r="A144" s="398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</row>
    <row r="145" spans="1:20" x14ac:dyDescent="0.25">
      <c r="A145" s="398"/>
      <c r="B145" s="398"/>
      <c r="C145" s="397" t="s">
        <v>36</v>
      </c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</row>
    <row r="146" spans="1:20" x14ac:dyDescent="0.25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</row>
    <row r="147" spans="1:20" x14ac:dyDescent="0.25">
      <c r="A147" s="398"/>
      <c r="B147" s="398"/>
      <c r="C147" s="397" t="s">
        <v>35</v>
      </c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</row>
    <row r="148" spans="1:20" x14ac:dyDescent="0.25">
      <c r="A148" s="398"/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</row>
    <row r="149" spans="1:20" x14ac:dyDescent="0.25">
      <c r="A149" s="398"/>
      <c r="B149" s="398"/>
      <c r="C149" s="397" t="s">
        <v>37</v>
      </c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409" t="s">
        <v>91</v>
      </c>
      <c r="O149" s="398"/>
      <c r="P149" s="408"/>
      <c r="Q149" s="398"/>
      <c r="R149" s="398"/>
      <c r="S149" s="398"/>
      <c r="T149" s="398"/>
    </row>
    <row r="150" spans="1:20" x14ac:dyDescent="0.25">
      <c r="A150" s="398"/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</row>
    <row r="151" spans="1:20" x14ac:dyDescent="0.25">
      <c r="A151" s="398"/>
      <c r="B151" s="398"/>
      <c r="C151" s="397" t="s">
        <v>24</v>
      </c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</row>
    <row r="152" spans="1:20" x14ac:dyDescent="0.25">
      <c r="A152" s="398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</row>
    <row r="153" spans="1:20" x14ac:dyDescent="0.25">
      <c r="A153" s="398"/>
      <c r="B153" s="398"/>
      <c r="C153" s="397" t="s">
        <v>23</v>
      </c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</row>
    <row r="154" spans="1:20" x14ac:dyDescent="0.25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</row>
    <row r="155" spans="1:20" x14ac:dyDescent="0.25">
      <c r="A155" s="398"/>
      <c r="B155" s="398"/>
      <c r="C155" s="397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</row>
    <row r="156" spans="1:20" x14ac:dyDescent="0.25">
      <c r="A156" s="398"/>
      <c r="B156" s="398"/>
      <c r="C156" s="398"/>
      <c r="D156" s="398"/>
      <c r="E156" s="398"/>
      <c r="F156" s="398"/>
      <c r="G156" s="405" t="s">
        <v>5</v>
      </c>
      <c r="H156" s="405" t="s">
        <v>12</v>
      </c>
      <c r="I156" s="405" t="s">
        <v>6</v>
      </c>
      <c r="J156" s="405" t="s">
        <v>7</v>
      </c>
      <c r="K156" s="405" t="s">
        <v>8</v>
      </c>
      <c r="L156" s="398"/>
      <c r="M156" s="398"/>
      <c r="N156" s="398"/>
      <c r="O156" s="398"/>
      <c r="P156" s="398"/>
      <c r="Q156" s="398"/>
      <c r="R156" s="398"/>
      <c r="S156" s="398"/>
      <c r="T156" s="398"/>
    </row>
    <row r="157" spans="1:20" x14ac:dyDescent="0.25">
      <c r="A157" s="398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</row>
    <row r="158" spans="1:20" x14ac:dyDescent="0.25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</row>
    <row r="159" spans="1:20" x14ac:dyDescent="0.25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</row>
    <row r="160" spans="1:20" x14ac:dyDescent="0.25">
      <c r="A160" s="398"/>
      <c r="B160" s="398"/>
      <c r="C160" s="397" t="s">
        <v>31</v>
      </c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</row>
    <row r="161" spans="1:20" x14ac:dyDescent="0.25">
      <c r="A161" s="398"/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</row>
    <row r="162" spans="1:20" x14ac:dyDescent="0.25">
      <c r="A162" s="398"/>
      <c r="B162" s="398"/>
      <c r="C162" s="397" t="s">
        <v>32</v>
      </c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</row>
    <row r="163" spans="1:20" x14ac:dyDescent="0.25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</row>
    <row r="164" spans="1:20" x14ac:dyDescent="0.25">
      <c r="A164" s="398"/>
      <c r="B164" s="398"/>
      <c r="C164" s="397" t="s">
        <v>92</v>
      </c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09" t="s">
        <v>30</v>
      </c>
      <c r="O164" s="398"/>
      <c r="P164" s="408"/>
      <c r="Q164" s="398"/>
      <c r="R164" s="398"/>
      <c r="S164" s="398"/>
      <c r="T164" s="398"/>
    </row>
    <row r="165" spans="1:20" x14ac:dyDescent="0.25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</row>
    <row r="166" spans="1:20" x14ac:dyDescent="0.25">
      <c r="A166" s="398"/>
      <c r="B166" s="398"/>
      <c r="C166" s="397" t="s">
        <v>33</v>
      </c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</row>
    <row r="167" spans="1:20" x14ac:dyDescent="0.25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</row>
    <row r="168" spans="1:20" x14ac:dyDescent="0.25">
      <c r="A168" s="398"/>
      <c r="B168" s="398"/>
      <c r="C168" s="397" t="s">
        <v>34</v>
      </c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</row>
    <row r="169" spans="1:20" x14ac:dyDescent="0.25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</row>
    <row r="170" spans="1:20" x14ac:dyDescent="0.25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</row>
    <row r="171" spans="1:20" x14ac:dyDescent="0.25">
      <c r="A171" s="398"/>
      <c r="B171" s="398"/>
      <c r="C171" s="398"/>
      <c r="D171" s="398"/>
      <c r="E171" s="398"/>
      <c r="F171" s="398"/>
      <c r="G171" s="405" t="s">
        <v>5</v>
      </c>
      <c r="H171" s="405" t="s">
        <v>12</v>
      </c>
      <c r="I171" s="405" t="s">
        <v>6</v>
      </c>
      <c r="J171" s="405" t="s">
        <v>7</v>
      </c>
      <c r="K171" s="405" t="s">
        <v>8</v>
      </c>
      <c r="L171" s="398"/>
      <c r="M171" s="398"/>
      <c r="N171" s="398"/>
      <c r="O171" s="398"/>
      <c r="P171" s="398"/>
      <c r="Q171" s="398"/>
      <c r="R171" s="398"/>
      <c r="S171" s="398"/>
      <c r="T171" s="398"/>
    </row>
    <row r="172" spans="1:20" x14ac:dyDescent="0.25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</row>
    <row r="173" spans="1:20" x14ac:dyDescent="0.25">
      <c r="A173" s="398"/>
      <c r="B173" s="398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</row>
    <row r="174" spans="1:20" x14ac:dyDescent="0.25">
      <c r="A174" s="398"/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</row>
    <row r="175" spans="1:20" x14ac:dyDescent="0.25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</row>
    <row r="176" spans="1:20" x14ac:dyDescent="0.25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</row>
    <row r="177" spans="1:20" x14ac:dyDescent="0.25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</row>
    <row r="178" spans="1:20" x14ac:dyDescent="0.25">
      <c r="A178" s="398"/>
      <c r="B178" s="398"/>
      <c r="C178" s="397" t="s">
        <v>25</v>
      </c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</row>
    <row r="179" spans="1:20" x14ac:dyDescent="0.25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</row>
    <row r="180" spans="1:20" x14ac:dyDescent="0.25">
      <c r="A180" s="398"/>
      <c r="B180" s="398"/>
      <c r="C180" s="397" t="s">
        <v>26</v>
      </c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09" t="s">
        <v>2</v>
      </c>
      <c r="O180" s="398"/>
      <c r="P180" s="398"/>
      <c r="Q180" s="398"/>
      <c r="R180" s="398"/>
      <c r="S180" s="398"/>
      <c r="T180" s="398"/>
    </row>
    <row r="181" spans="1:20" x14ac:dyDescent="0.25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408"/>
      <c r="Q181" s="398"/>
      <c r="R181" s="398"/>
      <c r="S181" s="398"/>
      <c r="T181" s="398"/>
    </row>
    <row r="182" spans="1:20" x14ac:dyDescent="0.25">
      <c r="A182" s="398"/>
      <c r="B182" s="398"/>
      <c r="C182" s="397" t="s">
        <v>27</v>
      </c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</row>
    <row r="183" spans="1:20" x14ac:dyDescent="0.25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</row>
    <row r="184" spans="1:20" x14ac:dyDescent="0.25">
      <c r="A184" s="398"/>
      <c r="B184" s="398"/>
      <c r="C184" s="397" t="s">
        <v>28</v>
      </c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</row>
    <row r="185" spans="1:20" x14ac:dyDescent="0.25">
      <c r="A185" s="398"/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</row>
    <row r="186" spans="1:20" x14ac:dyDescent="0.25">
      <c r="A186" s="398"/>
      <c r="B186" s="398"/>
      <c r="C186" s="397" t="s">
        <v>29</v>
      </c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</row>
    <row r="187" spans="1:20" x14ac:dyDescent="0.25">
      <c r="A187" s="398"/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</row>
    <row r="188" spans="1:20" x14ac:dyDescent="0.25">
      <c r="A188" s="398"/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</row>
    <row r="189" spans="1:20" x14ac:dyDescent="0.25">
      <c r="A189" s="398"/>
      <c r="B189" s="398"/>
      <c r="C189" s="398"/>
      <c r="D189" s="398"/>
      <c r="E189" s="398"/>
      <c r="F189" s="398"/>
      <c r="G189" s="405" t="s">
        <v>5</v>
      </c>
      <c r="H189" s="405" t="s">
        <v>12</v>
      </c>
      <c r="I189" s="405" t="s">
        <v>6</v>
      </c>
      <c r="J189" s="405" t="s">
        <v>7</v>
      </c>
      <c r="K189" s="405" t="s">
        <v>8</v>
      </c>
      <c r="L189" s="398"/>
      <c r="M189" s="398"/>
      <c r="N189" s="398"/>
      <c r="O189" s="398"/>
      <c r="P189" s="398"/>
      <c r="Q189" s="398"/>
      <c r="R189" s="398"/>
      <c r="S189" s="398"/>
      <c r="T189" s="398"/>
    </row>
    <row r="190" spans="1:20" x14ac:dyDescent="0.25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</row>
    <row r="191" spans="1:20" x14ac:dyDescent="0.25">
      <c r="A191" s="398"/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</row>
    <row r="192" spans="1:20" x14ac:dyDescent="0.25">
      <c r="A192" s="398"/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</row>
    <row r="193" spans="1:20" ht="18" x14ac:dyDescent="0.25">
      <c r="A193" s="398"/>
      <c r="B193" s="403" t="s">
        <v>93</v>
      </c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</row>
    <row r="194" spans="1:20" x14ac:dyDescent="0.25">
      <c r="A194" s="398"/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</row>
    <row r="195" spans="1:20" x14ac:dyDescent="0.25">
      <c r="A195" s="398"/>
      <c r="B195" s="398"/>
      <c r="C195" s="397" t="s">
        <v>18</v>
      </c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</row>
    <row r="196" spans="1:20" x14ac:dyDescent="0.25">
      <c r="A196" s="398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</row>
    <row r="197" spans="1:20" x14ac:dyDescent="0.25">
      <c r="A197" s="398"/>
      <c r="B197" s="398"/>
      <c r="C197" s="397" t="s">
        <v>19</v>
      </c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</row>
    <row r="198" spans="1:20" x14ac:dyDescent="0.25">
      <c r="A198" s="398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</row>
    <row r="199" spans="1:20" x14ac:dyDescent="0.25">
      <c r="A199" s="398"/>
      <c r="B199" s="398"/>
      <c r="C199" s="397" t="s">
        <v>95</v>
      </c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409" t="s">
        <v>94</v>
      </c>
      <c r="O199" s="398"/>
      <c r="P199" s="408"/>
      <c r="Q199" s="398"/>
      <c r="R199" s="398"/>
      <c r="S199" s="398"/>
      <c r="T199" s="398"/>
    </row>
    <row r="200" spans="1:20" x14ac:dyDescent="0.25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</row>
    <row r="201" spans="1:20" x14ac:dyDescent="0.25">
      <c r="A201" s="398"/>
      <c r="B201" s="398"/>
      <c r="C201" s="397" t="s">
        <v>20</v>
      </c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</row>
    <row r="202" spans="1:20" x14ac:dyDescent="0.25">
      <c r="A202" s="398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</row>
    <row r="203" spans="1:20" x14ac:dyDescent="0.25">
      <c r="A203" s="398"/>
      <c r="B203" s="398"/>
      <c r="C203" s="397" t="s">
        <v>21</v>
      </c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</row>
    <row r="204" spans="1:20" x14ac:dyDescent="0.25">
      <c r="A204" s="398"/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</row>
    <row r="205" spans="1:20" x14ac:dyDescent="0.25">
      <c r="A205" s="398"/>
      <c r="B205" s="398"/>
      <c r="C205" s="397" t="s">
        <v>22</v>
      </c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</row>
    <row r="206" spans="1:20" x14ac:dyDescent="0.25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</row>
    <row r="207" spans="1:20" x14ac:dyDescent="0.25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</row>
    <row r="208" spans="1:20" x14ac:dyDescent="0.25">
      <c r="A208" s="398"/>
      <c r="B208" s="398"/>
      <c r="C208" s="398"/>
      <c r="D208" s="398"/>
      <c r="E208" s="398"/>
      <c r="F208" s="398"/>
      <c r="G208" s="405" t="s">
        <v>5</v>
      </c>
      <c r="H208" s="405" t="s">
        <v>12</v>
      </c>
      <c r="I208" s="405" t="s">
        <v>6</v>
      </c>
      <c r="J208" s="405" t="s">
        <v>7</v>
      </c>
      <c r="K208" s="405" t="s">
        <v>8</v>
      </c>
      <c r="L208" s="398"/>
      <c r="M208" s="398"/>
      <c r="N208" s="398"/>
      <c r="O208" s="398"/>
      <c r="P208" s="398"/>
      <c r="Q208" s="398"/>
      <c r="R208" s="398"/>
      <c r="S208" s="398"/>
      <c r="T208" s="398"/>
    </row>
    <row r="209" spans="1:20" x14ac:dyDescent="0.25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</row>
    <row r="210" spans="1:20" x14ac:dyDescent="0.25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</row>
    <row r="211" spans="1:20" x14ac:dyDescent="0.25">
      <c r="A211" s="398"/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</row>
    <row r="212" spans="1:20" x14ac:dyDescent="0.25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</row>
    <row r="213" spans="1:20" x14ac:dyDescent="0.25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</row>
    <row r="214" spans="1:20" x14ac:dyDescent="0.25">
      <c r="A214" s="398"/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</row>
    <row r="215" spans="1:20" x14ac:dyDescent="0.25">
      <c r="A215" s="398"/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</row>
    <row r="216" spans="1:20" x14ac:dyDescent="0.25">
      <c r="A216" s="398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B1" workbookViewId="0">
      <selection activeCell="I4" sqref="I4"/>
    </sheetView>
  </sheetViews>
  <sheetFormatPr baseColWidth="10" defaultRowHeight="15" x14ac:dyDescent="0.25"/>
  <cols>
    <col min="1" max="1" width="79" bestFit="1" customWidth="1"/>
    <col min="2" max="2" width="12.7109375" bestFit="1" customWidth="1"/>
  </cols>
  <sheetData>
    <row r="1" spans="1:13" x14ac:dyDescent="0.25">
      <c r="A1" s="91" t="s">
        <v>154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x14ac:dyDescent="0.25">
      <c r="A3" s="90" t="s">
        <v>67</v>
      </c>
      <c r="B3" s="87" t="str">
        <f>IF(B4=SOLL!$N$4,"-",IF(B$4=SOLL!$B$4,TNBa!$B$2,IF('4. Ausbildungsjahr'!B$4=SOLL!$C$4,KSMf!$B$2,IF('4. Ausbildungsjahr'!B$4=SOLL!$D$4,TNFs!$B$2,IF('4. Ausbildungsjahr'!B$4=SOLL!$E$4,TNBi!$B$2,IF('4. Ausbildungsjahr'!B$4=SOLL!$F$4,'TEBa 1&amp;2'!$B$2,IF('4. Ausbildungsjahr'!B$4=SOLL!$G$4,'TEBa 3&amp;4'!$B$2,IF('4. Ausbildungsjahr'!B$4=SOLL!$H$4,'KSM WA'!$B$2,IF('4. Ausbildungsjahr'!B$4=SOLL!$I$4,KSMl!$B$2,IF('4. Ausbildungsjahr'!B$4=SOLL!$J$4,#REF!,IF('4. Ausbildungsjahr'!B$4=SOLL!$K$4,'PPC-H'!$B$2,IF('4. Ausbildungsjahr'!B$4=SOLL!$L$4,'PPC-K'!$B$2,IF('4. Ausbildungsjahr'!B$4=SOLL!$M$4,Zielbogen!$B$2,"")))))))))))))</f>
        <v>-</v>
      </c>
      <c r="C3" s="101" t="str">
        <f>IF(C4=SOLL!$N$4,"-",IF(C$4=SOLL!$B$4,TNBa!$B$2,IF('4. Ausbildungsjahr'!C$4=SOLL!$C$4,KSMf!$B$2,IF('4. Ausbildungsjahr'!C$4=SOLL!$D$4,TNFs!$B$2,IF('4. Ausbildungsjahr'!C$4=SOLL!$E$4,TNBi!$B$2,IF('4. Ausbildungsjahr'!C$4=SOLL!$F$4,'TEBa 1&amp;2'!$B$2,IF('4. Ausbildungsjahr'!C$4=SOLL!$G$4,'TEBa 3&amp;4'!$B$2,IF('4. Ausbildungsjahr'!C$4=SOLL!$H$4,'KSM WA'!$B$2,IF('4. Ausbildungsjahr'!C$4=SOLL!$I$4,KSMl!$B$2,IF('4. Ausbildungsjahr'!C$4=SOLL!$J$4,#REF!,IF('4. Ausbildungsjahr'!C$4=SOLL!$K$4,'PPC-H'!$B$2,IF('4. Ausbildungsjahr'!C$4=SOLL!$L$4,'PPC-K'!$B$2,IF('4. Ausbildungsjahr'!C$4=SOLL!$M$4,Zielbogen!$B$2,"")))))))))))))</f>
        <v>-</v>
      </c>
      <c r="D3" s="101" t="str">
        <f>IF(D4=SOLL!$N$4,"-",IF(D$4=SOLL!$B$4,TNBa!$B$2,IF('4. Ausbildungsjahr'!D$4=SOLL!$C$4,KSMf!$B$2,IF('4. Ausbildungsjahr'!D$4=SOLL!$D$4,TNFs!$B$2,IF('4. Ausbildungsjahr'!D$4=SOLL!$E$4,TNBi!$B$2,IF('4. Ausbildungsjahr'!D$4=SOLL!$F$4,'TEBa 1&amp;2'!$B$2,IF('4. Ausbildungsjahr'!D$4=SOLL!$G$4,'TEBa 3&amp;4'!$B$2,IF('4. Ausbildungsjahr'!D$4=SOLL!$H$4,'KSM WA'!$B$2,IF('4. Ausbildungsjahr'!D$4=SOLL!$I$4,KSMl!$B$2,IF('4. Ausbildungsjahr'!D$4=SOLL!$J$4,#REF!,IF('4. Ausbildungsjahr'!D$4=SOLL!$K$4,'PPC-H'!$B$2,IF('4. Ausbildungsjahr'!D$4=SOLL!$L$4,'PPC-K'!$B$2,IF('4. Ausbildungsjahr'!D$4=SOLL!$M$4,Zielbogen!$B$2,"")))))))))))))</f>
        <v>-</v>
      </c>
      <c r="E3" s="101" t="str">
        <f>IF(E4=SOLL!$N$4,"-",IF(E$4=SOLL!$B$4,TNBa!$B$2,IF('4. Ausbildungsjahr'!E$4=SOLL!$C$4,KSMf!$B$2,IF('4. Ausbildungsjahr'!E$4=SOLL!$D$4,TNFs!$B$2,IF('4. Ausbildungsjahr'!E$4=SOLL!$E$4,TNBi!$B$2,IF('4. Ausbildungsjahr'!E$4=SOLL!$F$4,'TEBa 1&amp;2'!$B$2,IF('4. Ausbildungsjahr'!E$4=SOLL!$G$4,'TEBa 3&amp;4'!$B$2,IF('4. Ausbildungsjahr'!E$4=SOLL!$H$4,'KSM WA'!$B$2,IF('4. Ausbildungsjahr'!E$4=SOLL!$I$4,KSMl!$B$2,IF('4. Ausbildungsjahr'!E$4=SOLL!$J$4,#REF!,IF('4. Ausbildungsjahr'!E$4=SOLL!$K$4,'PPC-H'!$B$2,IF('4. Ausbildungsjahr'!E$4=SOLL!$L$4,'PPC-K'!$B$2,IF('4. Ausbildungsjahr'!E$4=SOLL!$M$4,Zielbogen!$B$2,"")))))))))))))</f>
        <v>-</v>
      </c>
      <c r="F3" s="101" t="str">
        <f>IF(F4=SOLL!$N$4,"-",IF(F$4=SOLL!$B$4,TNBa!$B$2,IF('4. Ausbildungsjahr'!F$4=SOLL!$C$4,KSMf!$B$2,IF('4. Ausbildungsjahr'!F$4=SOLL!$D$4,TNFs!$B$2,IF('4. Ausbildungsjahr'!F$4=SOLL!$E$4,TNBi!$B$2,IF('4. Ausbildungsjahr'!F$4=SOLL!$F$4,'TEBa 1&amp;2'!$B$2,IF('4. Ausbildungsjahr'!F$4=SOLL!$G$4,'TEBa 3&amp;4'!$B$2,IF('4. Ausbildungsjahr'!F$4=SOLL!$H$4,'KSM WA'!$B$2,IF('4. Ausbildungsjahr'!F$4=SOLL!$I$4,KSMl!$B$2,IF('4. Ausbildungsjahr'!F$4=SOLL!$J$4,#REF!,IF('4. Ausbildungsjahr'!F$4=SOLL!$K$4,'PPC-H'!$B$2,IF('4. Ausbildungsjahr'!F$4=SOLL!$L$4,'PPC-K'!$B$2,IF('4. Ausbildungsjahr'!F$4=SOLL!$M$4,Zielbogen!$B$2,"")))))))))))))</f>
        <v>-</v>
      </c>
      <c r="G3" s="101" t="str">
        <f>IF(G4=SOLL!$N$4,"-",IF(G$4=SOLL!$B$4,TNBa!$B$2,IF('4. Ausbildungsjahr'!G$4=SOLL!$C$4,KSMf!$B$2,IF('4. Ausbildungsjahr'!G$4=SOLL!$D$4,TNFs!$B$2,IF('4. Ausbildungsjahr'!G$4=SOLL!$E$4,TNBi!$B$2,IF('4. Ausbildungsjahr'!G$4=SOLL!$F$4,'TEBa 1&amp;2'!$B$2,IF('4. Ausbildungsjahr'!G$4=SOLL!$G$4,'TEBa 3&amp;4'!$B$2,IF('4. Ausbildungsjahr'!G$4=SOLL!$H$4,'KSM WA'!$B$2,IF('4. Ausbildungsjahr'!G$4=SOLL!$I$4,KSMl!$B$2,IF('4. Ausbildungsjahr'!G$4=SOLL!$J$4,#REF!,IF('4. Ausbildungsjahr'!G$4=SOLL!$K$4,'PPC-H'!$B$2,IF('4. Ausbildungsjahr'!G$4=SOLL!$L$4,'PPC-K'!$B$2,IF('4. Ausbildungsjahr'!G$4=SOLL!$M$4,Zielbogen!$B$2,"")))))))))))))</f>
        <v>-</v>
      </c>
      <c r="H3" s="101" t="str">
        <f>IF(H4=SOLL!$N$4,"-",IF(H$4=SOLL!$B$4,TNBa!$B$2,IF('4. Ausbildungsjahr'!H$4=SOLL!$C$4,KSMf!$B$2,IF('4. Ausbildungsjahr'!H$4=SOLL!$D$4,TNFs!$B$2,IF('4. Ausbildungsjahr'!H$4=SOLL!$E$4,TNBi!$B$2,IF('4. Ausbildungsjahr'!H$4=SOLL!$F$4,'TEBa 1&amp;2'!$B$2,IF('4. Ausbildungsjahr'!H$4=SOLL!$G$4,'TEBa 3&amp;4'!$B$2,IF('4. Ausbildungsjahr'!H$4=SOLL!$H$4,'KSM WA'!$B$2,IF('4. Ausbildungsjahr'!H$4=SOLL!$I$4,KSMl!$B$2,IF('4. Ausbildungsjahr'!H$4=SOLL!$J$4,#REF!,IF('4. Ausbildungsjahr'!H$4=SOLL!$K$4,'PPC-H'!$B$2,IF('4. Ausbildungsjahr'!H$4=SOLL!$L$4,'PPC-K'!$B$2,IF('4. Ausbildungsjahr'!H$4=SOLL!$M$4,Zielbogen!$B$2,"")))))))))))))</f>
        <v>-</v>
      </c>
      <c r="I3" s="101" t="str">
        <f>IF(I4=SOLL!$N$4,"-",IF(I$4=SOLL!$B$4,TNBa!$B$2,IF('4. Ausbildungsjahr'!I$4=SOLL!$C$4,KSMf!$B$2,IF('4. Ausbildungsjahr'!I$4=SOLL!$D$4,TNFs!$B$2,IF('4. Ausbildungsjahr'!I$4=SOLL!$E$4,TNBi!$B$2,IF('4. Ausbildungsjahr'!I$4=SOLL!$F$4,'TEBa 1&amp;2'!$B$2,IF('4. Ausbildungsjahr'!I$4=SOLL!$G$4,'TEBa 3&amp;4'!$B$2,IF('4. Ausbildungsjahr'!I$4=SOLL!$H$4,'KSM WA'!$B$2,IF('4. Ausbildungsjahr'!I$4=SOLL!$I$4,KSMl!$B$2,IF('4. Ausbildungsjahr'!I$4=SOLL!$J$4,#REF!,IF('4. Ausbildungsjahr'!I$4=SOLL!$K$4,'PPC-H'!$B$2,IF('4. Ausbildungsjahr'!I$4=SOLL!$L$4,'PPC-K'!$B$2,IF('4. Ausbildungsjahr'!I$4=SOLL!$M$4,Zielbogen!$B$2,"")))))))))))))</f>
        <v>-</v>
      </c>
      <c r="J3" s="101" t="str">
        <f>IF(J4=SOLL!$N$4,"-",IF(J$4=SOLL!$B$4,TNBa!$B$2,IF('4. Ausbildungsjahr'!J$4=SOLL!$C$4,KSMf!$B$2,IF('4. Ausbildungsjahr'!J$4=SOLL!$D$4,TNFs!$B$2,IF('4. Ausbildungsjahr'!J$4=SOLL!$E$4,TNBi!$B$2,IF('4. Ausbildungsjahr'!J$4=SOLL!$F$4,'TEBa 1&amp;2'!$B$2,IF('4. Ausbildungsjahr'!J$4=SOLL!$G$4,'TEBa 3&amp;4'!$B$2,IF('4. Ausbildungsjahr'!J$4=SOLL!$H$4,'KSM WA'!$B$2,IF('4. Ausbildungsjahr'!J$4=SOLL!$I$4,KSMl!$B$2,IF('4. Ausbildungsjahr'!J$4=SOLL!$J$4,#REF!,IF('4. Ausbildungsjahr'!J$4=SOLL!$K$4,'PPC-H'!$B$2,IF('4. Ausbildungsjahr'!J$4=SOLL!$L$4,'PPC-K'!$B$2,IF('4. Ausbildungsjahr'!J$4=SOLL!$M$4,Zielbogen!$B$2,"")))))))))))))</f>
        <v>-</v>
      </c>
      <c r="K3" s="101" t="str">
        <f>IF(K4=SOLL!$N$4,"-",IF(K$4=SOLL!$B$4,TNBa!$B$2,IF('4. Ausbildungsjahr'!K$4=SOLL!$C$4,KSMf!$B$2,IF('4. Ausbildungsjahr'!K$4=SOLL!$D$4,TNFs!$B$2,IF('4. Ausbildungsjahr'!K$4=SOLL!$E$4,TNBi!$B$2,IF('4. Ausbildungsjahr'!K$4=SOLL!$F$4,'TEBa 1&amp;2'!$B$2,IF('4. Ausbildungsjahr'!K$4=SOLL!$G$4,'TEBa 3&amp;4'!$B$2,IF('4. Ausbildungsjahr'!K$4=SOLL!$H$4,'KSM WA'!$B$2,IF('4. Ausbildungsjahr'!K$4=SOLL!$I$4,KSMl!$B$2,IF('4. Ausbildungsjahr'!K$4=SOLL!$J$4,#REF!,IF('4. Ausbildungsjahr'!K$4=SOLL!$K$4,'PPC-H'!$B$2,IF('4. Ausbildungsjahr'!K$4=SOLL!$L$4,'PPC-K'!$B$2,IF('4. Ausbildungsjahr'!K$4=SOLL!$M$4,Zielbogen!$B$2,"")))))))))))))</f>
        <v>-</v>
      </c>
      <c r="L3" s="82"/>
      <c r="M3" s="71"/>
    </row>
    <row r="4" spans="1:13" ht="18" x14ac:dyDescent="0.25">
      <c r="A4" s="89" t="s">
        <v>72</v>
      </c>
      <c r="B4" s="87" t="s">
        <v>98</v>
      </c>
      <c r="C4" s="148" t="s">
        <v>98</v>
      </c>
      <c r="D4" s="148" t="s">
        <v>98</v>
      </c>
      <c r="E4" s="148" t="s">
        <v>98</v>
      </c>
      <c r="F4" s="148" t="s">
        <v>98</v>
      </c>
      <c r="G4" s="148" t="s">
        <v>98</v>
      </c>
      <c r="H4" s="148" t="s">
        <v>98</v>
      </c>
      <c r="I4" s="148" t="s">
        <v>98</v>
      </c>
      <c r="J4" s="148" t="s">
        <v>98</v>
      </c>
      <c r="K4" s="148" t="s">
        <v>98</v>
      </c>
      <c r="L4" s="88" t="s">
        <v>69</v>
      </c>
      <c r="M4" s="20" t="s">
        <v>68</v>
      </c>
    </row>
    <row r="5" spans="1:13" x14ac:dyDescent="0.25">
      <c r="A5" s="33" t="s">
        <v>38</v>
      </c>
      <c r="B5" s="76"/>
      <c r="C5" s="71"/>
      <c r="D5" s="78"/>
      <c r="E5" s="78"/>
      <c r="F5" s="78"/>
      <c r="G5" s="78"/>
      <c r="H5" s="78"/>
      <c r="I5" s="78"/>
      <c r="J5" s="78"/>
      <c r="K5" s="8"/>
      <c r="L5" s="12"/>
      <c r="M5" s="71"/>
    </row>
    <row r="6" spans="1:13" x14ac:dyDescent="0.25">
      <c r="A6" s="167" t="s">
        <v>43</v>
      </c>
      <c r="B6" s="77" t="str">
        <f>IF(B$4=SOLL!$B$4,TNBa!$H7,IF('4. Ausbildungsjahr'!B$4=SOLL!$C$4,KSMf!$H7,IF('4. Ausbildungsjahr'!B$4=SOLL!$D$4,TNFs!$H$8,IF('4. Ausbildungsjahr'!B$4=SOLL!$E$4,TNBi!$H7,IF('4. Ausbildungsjahr'!B$4=SOLL!$F$4,'TEBa 1&amp;2'!$H7,IF('4. Ausbildungsjahr'!B$4=SOLL!$G$4,'TEBa 3&amp;4'!$H7,IF('4. Ausbildungsjahr'!B$4=SOLL!$H$4,'KSM WA'!$H7,IF('4. Ausbildungsjahr'!B$4=SOLL!$I$4,KSMl!$H7,IF('4. Ausbildungsjahr'!B$4=SOLL!$J$4,#REF!,IF('4. Ausbildungsjahr'!B$4=SOLL!$K$4,'PPC-H'!$H7,IF('4. Ausbildungsjahr'!B$4=SOLL!$L$4,'PPC-K'!$H7,IF(B$4=SOLL!$N$4,"-",IF('4. Ausbildungsjahr'!B$4=SOLL!$M$4,Zielbogen!$H7,"")))))))))))))</f>
        <v>-</v>
      </c>
      <c r="C6" s="77" t="str">
        <f>IF(C$4=SOLL!$B$4,TNBa!$H7,IF('4. Ausbildungsjahr'!C$4=SOLL!$C$4,KSMf!$H7,IF('4. Ausbildungsjahr'!C$4=SOLL!$D$4,TNFs!$H$8,IF('4. Ausbildungsjahr'!C$4=SOLL!$E$4,TNBi!$H7,IF('4. Ausbildungsjahr'!C$4=SOLL!$F$4,'TEBa 1&amp;2'!$H7,IF('4. Ausbildungsjahr'!C$4=SOLL!$G$4,'TEBa 3&amp;4'!$H7,IF('4. Ausbildungsjahr'!C$4=SOLL!$H$4,'KSM WA'!$H7,IF('4. Ausbildungsjahr'!C$4=SOLL!$I$4,KSMl!$H7,IF('4. Ausbildungsjahr'!C$4=SOLL!$J$4,#REF!,IF('4. Ausbildungsjahr'!C$4=SOLL!$K$4,'PPC-H'!$H7,IF('4. Ausbildungsjahr'!C$4=SOLL!$L$4,'PPC-K'!$H7,IF(C$4=SOLL!$N$4,"-",IF('4. Ausbildungsjahr'!C$4=SOLL!$M$4,Zielbogen!$H7,"")))))))))))))</f>
        <v>-</v>
      </c>
      <c r="D6" s="77" t="str">
        <f>IF(D$4=SOLL!$B$4,TNBa!$H7,IF('4. Ausbildungsjahr'!D$4=SOLL!$C$4,KSMf!$H7,IF('4. Ausbildungsjahr'!D$4=SOLL!$D$4,TNFs!$H$8,IF('4. Ausbildungsjahr'!D$4=SOLL!$E$4,TNBi!$H7,IF('4. Ausbildungsjahr'!D$4=SOLL!$F$4,'TEBa 1&amp;2'!$H7,IF('4. Ausbildungsjahr'!D$4=SOLL!$G$4,'TEBa 3&amp;4'!$H7,IF('4. Ausbildungsjahr'!D$4=SOLL!$H$4,'KSM WA'!$H7,IF('4. Ausbildungsjahr'!D$4=SOLL!$I$4,KSMl!$H7,IF('4. Ausbildungsjahr'!D$4=SOLL!$J$4,#REF!,IF('4. Ausbildungsjahr'!D$4=SOLL!$K$4,'PPC-H'!$H7,IF('4. Ausbildungsjahr'!D$4=SOLL!$L$4,'PPC-K'!$H7,IF(D$4=SOLL!$N$4,"-",IF('4. Ausbildungsjahr'!D$4=SOLL!$M$4,Zielbogen!$H7,"")))))))))))))</f>
        <v>-</v>
      </c>
      <c r="E6" s="77" t="str">
        <f>IF(E$4=SOLL!$B$4,TNBa!$H7,IF('4. Ausbildungsjahr'!E$4=SOLL!$C$4,KSMf!$H7,IF('4. Ausbildungsjahr'!E$4=SOLL!$D$4,TNFs!$H$8,IF('4. Ausbildungsjahr'!E$4=SOLL!$E$4,TNBi!$H7,IF('4. Ausbildungsjahr'!E$4=SOLL!$F$4,'TEBa 1&amp;2'!$H7,IF('4. Ausbildungsjahr'!E$4=SOLL!$G$4,'TEBa 3&amp;4'!$H7,IF('4. Ausbildungsjahr'!E$4=SOLL!$H$4,'KSM WA'!$H7,IF('4. Ausbildungsjahr'!E$4=SOLL!$I$4,KSMl!$H7,IF('4. Ausbildungsjahr'!E$4=SOLL!$J$4,#REF!,IF('4. Ausbildungsjahr'!E$4=SOLL!$K$4,'PPC-H'!$H7,IF('4. Ausbildungsjahr'!E$4=SOLL!$L$4,'PPC-K'!$H7,IF(E$4=SOLL!$N$4,"-",IF('4. Ausbildungsjahr'!E$4=SOLL!$M$4,Zielbogen!$H7,"")))))))))))))</f>
        <v>-</v>
      </c>
      <c r="F6" s="77" t="str">
        <f>IF(F$4=SOLL!$B$4,TNBa!$H7,IF('4. Ausbildungsjahr'!F$4=SOLL!$C$4,KSMf!$H7,IF('4. Ausbildungsjahr'!F$4=SOLL!$D$4,TNFs!$H$8,IF('4. Ausbildungsjahr'!F$4=SOLL!$E$4,TNBi!$H7,IF('4. Ausbildungsjahr'!F$4=SOLL!$F$4,'TEBa 1&amp;2'!$H7,IF('4. Ausbildungsjahr'!F$4=SOLL!$G$4,'TEBa 3&amp;4'!$H7,IF('4. Ausbildungsjahr'!F$4=SOLL!$H$4,'KSM WA'!$H7,IF('4. Ausbildungsjahr'!F$4=SOLL!$I$4,KSMl!$H7,IF('4. Ausbildungsjahr'!F$4=SOLL!$J$4,#REF!,IF('4. Ausbildungsjahr'!F$4=SOLL!$K$4,'PPC-H'!$H7,IF('4. Ausbildungsjahr'!F$4=SOLL!$L$4,'PPC-K'!$H7,IF(F$4=SOLL!$N$4,"-",IF('4. Ausbildungsjahr'!F$4=SOLL!$M$4,Zielbogen!$H7,"")))))))))))))</f>
        <v>-</v>
      </c>
      <c r="G6" s="77" t="str">
        <f>IF(G$4=SOLL!$B$4,TNBa!$H7,IF('4. Ausbildungsjahr'!G$4=SOLL!$C$4,KSMf!$H7,IF('4. Ausbildungsjahr'!G$4=SOLL!$D$4,TNFs!$H$8,IF('4. Ausbildungsjahr'!G$4=SOLL!$E$4,TNBi!$H7,IF('4. Ausbildungsjahr'!G$4=SOLL!$F$4,'TEBa 1&amp;2'!$H7,IF('4. Ausbildungsjahr'!G$4=SOLL!$G$4,'TEBa 3&amp;4'!$H7,IF('4. Ausbildungsjahr'!G$4=SOLL!$H$4,'KSM WA'!$H7,IF('4. Ausbildungsjahr'!G$4=SOLL!$I$4,KSMl!$H7,IF('4. Ausbildungsjahr'!G$4=SOLL!$J$4,#REF!,IF('4. Ausbildungsjahr'!G$4=SOLL!$K$4,'PPC-H'!$H7,IF('4. Ausbildungsjahr'!G$4=SOLL!$L$4,'PPC-K'!$H7,IF(G$4=SOLL!$N$4,"-",IF('4. Ausbildungsjahr'!G$4=SOLL!$M$4,Zielbogen!$H7,"")))))))))))))</f>
        <v>-</v>
      </c>
      <c r="H6" s="77" t="str">
        <f>IF(H$4=SOLL!$B$4,TNBa!$H7,IF('4. Ausbildungsjahr'!H$4=SOLL!$C$4,KSMf!$H7,IF('4. Ausbildungsjahr'!H$4=SOLL!$D$4,TNFs!$H$8,IF('4. Ausbildungsjahr'!H$4=SOLL!$E$4,TNBi!$H7,IF('4. Ausbildungsjahr'!H$4=SOLL!$F$4,'TEBa 1&amp;2'!$H7,IF('4. Ausbildungsjahr'!H$4=SOLL!$G$4,'TEBa 3&amp;4'!$H7,IF('4. Ausbildungsjahr'!H$4=SOLL!$H$4,'KSM WA'!$H7,IF('4. Ausbildungsjahr'!H$4=SOLL!$I$4,KSMl!$H7,IF('4. Ausbildungsjahr'!H$4=SOLL!$J$4,#REF!,IF('4. Ausbildungsjahr'!H$4=SOLL!$K$4,'PPC-H'!$H7,IF('4. Ausbildungsjahr'!H$4=SOLL!$L$4,'PPC-K'!$H7,IF(H$4=SOLL!$N$4,"-",IF('4. Ausbildungsjahr'!H$4=SOLL!$M$4,Zielbogen!$H7,"")))))))))))))</f>
        <v>-</v>
      </c>
      <c r="I6" s="77" t="str">
        <f>IF(I$4=SOLL!$B$4,TNBa!$H7,IF('4. Ausbildungsjahr'!I$4=SOLL!$C$4,KSMf!$H7,IF('4. Ausbildungsjahr'!I$4=SOLL!$D$4,TNFs!$H$8,IF('4. Ausbildungsjahr'!I$4=SOLL!$E$4,TNBi!$H7,IF('4. Ausbildungsjahr'!I$4=SOLL!$F$4,'TEBa 1&amp;2'!$H7,IF('4. Ausbildungsjahr'!I$4=SOLL!$G$4,'TEBa 3&amp;4'!$H7,IF('4. Ausbildungsjahr'!I$4=SOLL!$H$4,'KSM WA'!$H7,IF('4. Ausbildungsjahr'!I$4=SOLL!$I$4,KSMl!$H7,IF('4. Ausbildungsjahr'!I$4=SOLL!$J$4,#REF!,IF('4. Ausbildungsjahr'!I$4=SOLL!$K$4,'PPC-H'!$H7,IF('4. Ausbildungsjahr'!I$4=SOLL!$L$4,'PPC-K'!$H7,IF(I$4=SOLL!$N$4,"-",IF('4. Ausbildungsjahr'!I$4=SOLL!$M$4,Zielbogen!$H7,"")))))))))))))</f>
        <v>-</v>
      </c>
      <c r="J6" s="77" t="str">
        <f>IF(J$4=SOLL!$B$4,TNBa!$H7,IF('4. Ausbildungsjahr'!J$4=SOLL!$C$4,KSMf!$H7,IF('4. Ausbildungsjahr'!J$4=SOLL!$D$4,TNFs!$H$8,IF('4. Ausbildungsjahr'!J$4=SOLL!$E$4,TNBi!$H7,IF('4. Ausbildungsjahr'!J$4=SOLL!$F$4,'TEBa 1&amp;2'!$H7,IF('4. Ausbildungsjahr'!J$4=SOLL!$G$4,'TEBa 3&amp;4'!$H7,IF('4. Ausbildungsjahr'!J$4=SOLL!$H$4,'KSM WA'!$H7,IF('4. Ausbildungsjahr'!J$4=SOLL!$I$4,KSMl!$H7,IF('4. Ausbildungsjahr'!J$4=SOLL!$J$4,#REF!,IF('4. Ausbildungsjahr'!J$4=SOLL!$K$4,'PPC-H'!$H7,IF('4. Ausbildungsjahr'!J$4=SOLL!$L$4,'PPC-K'!$H7,IF(J$4=SOLL!$N$4,"-",IF('4. Ausbildungsjahr'!J$4=SOLL!$M$4,Zielbogen!$H7,"")))))))))))))</f>
        <v>-</v>
      </c>
      <c r="K6" s="77" t="str">
        <f>IF(K$4=SOLL!$B$4,TNBa!$H7,IF('4. Ausbildungsjahr'!K$4=SOLL!$C$4,KSMf!$H7,IF('4. Ausbildungsjahr'!K$4=SOLL!$D$4,TNFs!$H$8,IF('4. Ausbildungsjahr'!K$4=SOLL!$E$4,TNBi!$H7,IF('4. Ausbildungsjahr'!K$4=SOLL!$F$4,'TEBa 1&amp;2'!$H7,IF('4. Ausbildungsjahr'!K$4=SOLL!$G$4,'TEBa 3&amp;4'!$H7,IF('4. Ausbildungsjahr'!K$4=SOLL!$H$4,'KSM WA'!$H7,IF('4. Ausbildungsjahr'!K$4=SOLL!$I$4,KSMl!$H7,IF('4. Ausbildungsjahr'!K$4=SOLL!$J$4,#REF!,IF('4. Ausbildungsjahr'!K$4=SOLL!$K$4,'PPC-H'!$H7,IF('4. Ausbildungsjahr'!K$4=SOLL!$L$4,'PPC-K'!$H7,IF(K$4=SOLL!$N$4,"-",IF('4. Ausbildungsjahr'!K$4=SOLL!$M$4,Zielbogen!$H7,"")))))))))))))</f>
        <v>-</v>
      </c>
      <c r="L6" s="12">
        <f>SUM('Hilfsblatt 4. AJ'!C6,'Hilfsblatt 4. AJ'!E6,'Hilfsblatt 4. AJ'!G6,'Hilfsblatt 4. AJ'!I6,'Hilfsblatt 4. AJ'!K6,'Hilfsblatt 4. AJ'!M6,'Hilfsblatt 4. AJ'!O6,'Hilfsblatt 4. AJ'!Q6,'Hilfsblatt 4. AJ'!S6,'Hilfsblatt 4. AJ'!U6)</f>
        <v>0</v>
      </c>
      <c r="M6" s="11" t="e">
        <f>('Hilfsblatt 4. AJ'!B6*'Hilfsblatt 4. AJ'!C6+'Hilfsblatt 4. AJ'!D6*'Hilfsblatt 4. AJ'!E6+'Hilfsblatt 4. AJ'!F6*'Hilfsblatt 4. AJ'!G6+'Hilfsblatt 4. AJ'!H6*'Hilfsblatt 4. AJ'!I6+'Hilfsblatt 4. AJ'!J6*'Hilfsblatt 4. AJ'!K6+'Hilfsblatt 4. AJ'!L6*'Hilfsblatt 4. AJ'!M6+'Hilfsblatt 4. AJ'!N6*'Hilfsblatt 4. AJ'!O6+'Hilfsblatt 4. AJ'!P6*'Hilfsblatt 4. AJ'!Q6+'Hilfsblatt 4. AJ'!R6*'Hilfsblatt 4. AJ'!S6+'Hilfsblatt 4. AJ'!T6*'Hilfsblatt 4. AJ'!U6)/L6</f>
        <v>#DIV/0!</v>
      </c>
    </row>
    <row r="7" spans="1:13" x14ac:dyDescent="0.25">
      <c r="A7" s="167" t="s">
        <v>44</v>
      </c>
      <c r="B7" s="77" t="str">
        <f>IF(B$4=SOLL!$B$4,TNBa!$H8,IF('4. Ausbildungsjahr'!B$4=SOLL!$C$4,KSMf!$H8,IF('4. Ausbildungsjahr'!B$4=SOLL!$D$4,SOLL!$D$7,IF('4. Ausbildungsjahr'!B$4=SOLL!$E$4,TNBi!$H8,IF('4. Ausbildungsjahr'!B$4=SOLL!$F$4,'TEBa 1&amp;2'!$H8,IF('4. Ausbildungsjahr'!B$4=SOLL!$G$4,'TEBa 3&amp;4'!$H8,IF('4. Ausbildungsjahr'!B$4=SOLL!$H$4,'KSM WA'!$H8,IF('4. Ausbildungsjahr'!B$4=SOLL!$I$4,KSMl!$H8,IF('4. Ausbildungsjahr'!B$4=SOLL!$J$4,#REF!,IF('4. Ausbildungsjahr'!B$4=SOLL!$K$4,'PPC-H'!$H8,IF('4. Ausbildungsjahr'!B$4=SOLL!$L$4,'PPC-K'!$H8,IF(B$4=SOLL!$N$4,"-",IF('4. Ausbildungsjahr'!B$4=SOLL!$M$4,Zielbogen!$H8,"")))))))))))))</f>
        <v>-</v>
      </c>
      <c r="C7" s="77" t="str">
        <f>IF(C$4=SOLL!$B$4,TNBa!$H8,IF('4. Ausbildungsjahr'!C$4=SOLL!$C$4,KSMf!$H8,IF('4. Ausbildungsjahr'!C$4=SOLL!$D$4,SOLL!$D$7,IF('4. Ausbildungsjahr'!C$4=SOLL!$E$4,TNBi!$H8,IF('4. Ausbildungsjahr'!C$4=SOLL!$F$4,'TEBa 1&amp;2'!$H8,IF('4. Ausbildungsjahr'!C$4=SOLL!$G$4,'TEBa 3&amp;4'!$H8,IF('4. Ausbildungsjahr'!C$4=SOLL!$H$4,'KSM WA'!$H8,IF('4. Ausbildungsjahr'!C$4=SOLL!$I$4,KSMl!$H8,IF('4. Ausbildungsjahr'!C$4=SOLL!$J$4,#REF!,IF('4. Ausbildungsjahr'!C$4=SOLL!$K$4,'PPC-H'!$H8,IF('4. Ausbildungsjahr'!C$4=SOLL!$L$4,'PPC-K'!$H8,IF(C$4=SOLL!$N$4,"-",IF('4. Ausbildungsjahr'!C$4=SOLL!$M$4,Zielbogen!$H8,"")))))))))))))</f>
        <v>-</v>
      </c>
      <c r="D7" s="77" t="str">
        <f>IF(D$4=SOLL!$B$4,TNBa!$H8,IF('4. Ausbildungsjahr'!D$4=SOLL!$C$4,KSMf!$H8,IF('4. Ausbildungsjahr'!D$4=SOLL!$D$4,SOLL!$D$7,IF('4. Ausbildungsjahr'!D$4=SOLL!$E$4,TNBi!$H8,IF('4. Ausbildungsjahr'!D$4=SOLL!$F$4,'TEBa 1&amp;2'!$H8,IF('4. Ausbildungsjahr'!D$4=SOLL!$G$4,'TEBa 3&amp;4'!$H8,IF('4. Ausbildungsjahr'!D$4=SOLL!$H$4,'KSM WA'!$H8,IF('4. Ausbildungsjahr'!D$4=SOLL!$I$4,KSMl!$H8,IF('4. Ausbildungsjahr'!D$4=SOLL!$J$4,#REF!,IF('4. Ausbildungsjahr'!D$4=SOLL!$K$4,'PPC-H'!$H8,IF('4. Ausbildungsjahr'!D$4=SOLL!$L$4,'PPC-K'!$H8,IF(D$4=SOLL!$N$4,"-",IF('4. Ausbildungsjahr'!D$4=SOLL!$M$4,Zielbogen!$H8,"")))))))))))))</f>
        <v>-</v>
      </c>
      <c r="E7" s="77" t="str">
        <f>IF(E$4=SOLL!$B$4,TNBa!$H8,IF('4. Ausbildungsjahr'!E$4=SOLL!$C$4,KSMf!$H8,IF('4. Ausbildungsjahr'!E$4=SOLL!$D$4,SOLL!$D$7,IF('4. Ausbildungsjahr'!E$4=SOLL!$E$4,TNBi!$H8,IF('4. Ausbildungsjahr'!E$4=SOLL!$F$4,'TEBa 1&amp;2'!$H8,IF('4. Ausbildungsjahr'!E$4=SOLL!$G$4,'TEBa 3&amp;4'!$H8,IF('4. Ausbildungsjahr'!E$4=SOLL!$H$4,'KSM WA'!$H8,IF('4. Ausbildungsjahr'!E$4=SOLL!$I$4,KSMl!$H8,IF('4. Ausbildungsjahr'!E$4=SOLL!$J$4,#REF!,IF('4. Ausbildungsjahr'!E$4=SOLL!$K$4,'PPC-H'!$H8,IF('4. Ausbildungsjahr'!E$4=SOLL!$L$4,'PPC-K'!$H8,IF(E$4=SOLL!$N$4,"-",IF('4. Ausbildungsjahr'!E$4=SOLL!$M$4,Zielbogen!$H8,"")))))))))))))</f>
        <v>-</v>
      </c>
      <c r="F7" s="77" t="str">
        <f>IF(F$4=SOLL!$B$4,TNBa!$H8,IF('4. Ausbildungsjahr'!F$4=SOLL!$C$4,KSMf!$H8,IF('4. Ausbildungsjahr'!F$4=SOLL!$D$4,SOLL!$D$7,IF('4. Ausbildungsjahr'!F$4=SOLL!$E$4,TNBi!$H8,IF('4. Ausbildungsjahr'!F$4=SOLL!$F$4,'TEBa 1&amp;2'!$H8,IF('4. Ausbildungsjahr'!F$4=SOLL!$G$4,'TEBa 3&amp;4'!$H8,IF('4. Ausbildungsjahr'!F$4=SOLL!$H$4,'KSM WA'!$H8,IF('4. Ausbildungsjahr'!F$4=SOLL!$I$4,KSMl!$H8,IF('4. Ausbildungsjahr'!F$4=SOLL!$J$4,#REF!,IF('4. Ausbildungsjahr'!F$4=SOLL!$K$4,'PPC-H'!$H8,IF('4. Ausbildungsjahr'!F$4=SOLL!$L$4,'PPC-K'!$H8,IF(F$4=SOLL!$N$4,"-",IF('4. Ausbildungsjahr'!F$4=SOLL!$M$4,Zielbogen!$H8,"")))))))))))))</f>
        <v>-</v>
      </c>
      <c r="G7" s="77" t="str">
        <f>IF(G$4=SOLL!$B$4,TNBa!$H8,IF('4. Ausbildungsjahr'!G$4=SOLL!$C$4,KSMf!$H8,IF('4. Ausbildungsjahr'!G$4=SOLL!$D$4,SOLL!$D$7,IF('4. Ausbildungsjahr'!G$4=SOLL!$E$4,TNBi!$H8,IF('4. Ausbildungsjahr'!G$4=SOLL!$F$4,'TEBa 1&amp;2'!$H8,IF('4. Ausbildungsjahr'!G$4=SOLL!$G$4,'TEBa 3&amp;4'!$H8,IF('4. Ausbildungsjahr'!G$4=SOLL!$H$4,'KSM WA'!$H8,IF('4. Ausbildungsjahr'!G$4=SOLL!$I$4,KSMl!$H8,IF('4. Ausbildungsjahr'!G$4=SOLL!$J$4,#REF!,IF('4. Ausbildungsjahr'!G$4=SOLL!$K$4,'PPC-H'!$H8,IF('4. Ausbildungsjahr'!G$4=SOLL!$L$4,'PPC-K'!$H8,IF(G$4=SOLL!$N$4,"-",IF('4. Ausbildungsjahr'!G$4=SOLL!$M$4,Zielbogen!$H8,"")))))))))))))</f>
        <v>-</v>
      </c>
      <c r="H7" s="77" t="str">
        <f>IF(H$4=SOLL!$B$4,TNBa!$H8,IF('4. Ausbildungsjahr'!H$4=SOLL!$C$4,KSMf!$H8,IF('4. Ausbildungsjahr'!H$4=SOLL!$D$4,SOLL!$D$7,IF('4. Ausbildungsjahr'!H$4=SOLL!$E$4,TNBi!$H8,IF('4. Ausbildungsjahr'!H$4=SOLL!$F$4,'TEBa 1&amp;2'!$H8,IF('4. Ausbildungsjahr'!H$4=SOLL!$G$4,'TEBa 3&amp;4'!$H8,IF('4. Ausbildungsjahr'!H$4=SOLL!$H$4,'KSM WA'!$H8,IF('4. Ausbildungsjahr'!H$4=SOLL!$I$4,KSMl!$H8,IF('4. Ausbildungsjahr'!H$4=SOLL!$J$4,#REF!,IF('4. Ausbildungsjahr'!H$4=SOLL!$K$4,'PPC-H'!$H8,IF('4. Ausbildungsjahr'!H$4=SOLL!$L$4,'PPC-K'!$H8,IF(H$4=SOLL!$N$4,"-",IF('4. Ausbildungsjahr'!H$4=SOLL!$M$4,Zielbogen!$H8,"")))))))))))))</f>
        <v>-</v>
      </c>
      <c r="I7" s="77" t="str">
        <f>IF(I$4=SOLL!$B$4,TNBa!$H8,IF('4. Ausbildungsjahr'!I$4=SOLL!$C$4,KSMf!$H8,IF('4. Ausbildungsjahr'!I$4=SOLL!$D$4,SOLL!$D$7,IF('4. Ausbildungsjahr'!I$4=SOLL!$E$4,TNBi!$H8,IF('4. Ausbildungsjahr'!I$4=SOLL!$F$4,'TEBa 1&amp;2'!$H8,IF('4. Ausbildungsjahr'!I$4=SOLL!$G$4,'TEBa 3&amp;4'!$H8,IF('4. Ausbildungsjahr'!I$4=SOLL!$H$4,'KSM WA'!$H8,IF('4. Ausbildungsjahr'!I$4=SOLL!$I$4,KSMl!$H8,IF('4. Ausbildungsjahr'!I$4=SOLL!$J$4,#REF!,IF('4. Ausbildungsjahr'!I$4=SOLL!$K$4,'PPC-H'!$H8,IF('4. Ausbildungsjahr'!I$4=SOLL!$L$4,'PPC-K'!$H8,IF(I$4=SOLL!$N$4,"-",IF('4. Ausbildungsjahr'!I$4=SOLL!$M$4,Zielbogen!$H8,"")))))))))))))</f>
        <v>-</v>
      </c>
      <c r="J7" s="77" t="str">
        <f>IF(J$4=SOLL!$B$4,TNBa!$H8,IF('4. Ausbildungsjahr'!J$4=SOLL!$C$4,KSMf!$H8,IF('4. Ausbildungsjahr'!J$4=SOLL!$D$4,SOLL!$D$7,IF('4. Ausbildungsjahr'!J$4=SOLL!$E$4,TNBi!$H8,IF('4. Ausbildungsjahr'!J$4=SOLL!$F$4,'TEBa 1&amp;2'!$H8,IF('4. Ausbildungsjahr'!J$4=SOLL!$G$4,'TEBa 3&amp;4'!$H8,IF('4. Ausbildungsjahr'!J$4=SOLL!$H$4,'KSM WA'!$H8,IF('4. Ausbildungsjahr'!J$4=SOLL!$I$4,KSMl!$H8,IF('4. Ausbildungsjahr'!J$4=SOLL!$J$4,#REF!,IF('4. Ausbildungsjahr'!J$4=SOLL!$K$4,'PPC-H'!$H8,IF('4. Ausbildungsjahr'!J$4=SOLL!$L$4,'PPC-K'!$H8,IF(J$4=SOLL!$N$4,"-",IF('4. Ausbildungsjahr'!J$4=SOLL!$M$4,Zielbogen!$H8,"")))))))))))))</f>
        <v>-</v>
      </c>
      <c r="K7" s="77" t="str">
        <f>IF(K$4=SOLL!$B$4,TNBa!$H8,IF('4. Ausbildungsjahr'!K$4=SOLL!$C$4,KSMf!$H8,IF('4. Ausbildungsjahr'!K$4=SOLL!$D$4,SOLL!$D$7,IF('4. Ausbildungsjahr'!K$4=SOLL!$E$4,TNBi!$H8,IF('4. Ausbildungsjahr'!K$4=SOLL!$F$4,'TEBa 1&amp;2'!$H8,IF('4. Ausbildungsjahr'!K$4=SOLL!$G$4,'TEBa 3&amp;4'!$H8,IF('4. Ausbildungsjahr'!K$4=SOLL!$H$4,'KSM WA'!$H8,IF('4. Ausbildungsjahr'!K$4=SOLL!$I$4,KSMl!$H8,IF('4. Ausbildungsjahr'!K$4=SOLL!$J$4,#REF!,IF('4. Ausbildungsjahr'!K$4=SOLL!$K$4,'PPC-H'!$H8,IF('4. Ausbildungsjahr'!K$4=SOLL!$L$4,'PPC-K'!$H8,IF(K$4=SOLL!$N$4,"-",IF('4. Ausbildungsjahr'!K$4=SOLL!$M$4,Zielbogen!$H8,"")))))))))))))</f>
        <v>-</v>
      </c>
      <c r="L7" s="12">
        <f>SUM('Hilfsblatt 4. AJ'!C7,'Hilfsblatt 4. AJ'!E7,'Hilfsblatt 4. AJ'!G7,'Hilfsblatt 4. AJ'!I7,'Hilfsblatt 4. AJ'!K7,'Hilfsblatt 4. AJ'!M7,'Hilfsblatt 4. AJ'!O7,'Hilfsblatt 4. AJ'!Q7,'Hilfsblatt 4. AJ'!S7,'Hilfsblatt 4. AJ'!U7)</f>
        <v>0</v>
      </c>
      <c r="M7" s="11" t="e">
        <f>('Hilfsblatt 4. AJ'!B7*'Hilfsblatt 4. AJ'!C7+'Hilfsblatt 4. AJ'!D7*'Hilfsblatt 4. AJ'!E7+'Hilfsblatt 4. AJ'!F7*'Hilfsblatt 4. AJ'!G7+'Hilfsblatt 4. AJ'!H7*'Hilfsblatt 4. AJ'!I7+'Hilfsblatt 4. AJ'!J7*'Hilfsblatt 4. AJ'!K7+'Hilfsblatt 4. AJ'!L7*'Hilfsblatt 4. AJ'!M7+'Hilfsblatt 4. AJ'!N7*'Hilfsblatt 4. AJ'!O7+'Hilfsblatt 4. AJ'!P7*'Hilfsblatt 4. AJ'!Q7+'Hilfsblatt 4. AJ'!R7*'Hilfsblatt 4. AJ'!S7+'Hilfsblatt 4. AJ'!T7*'Hilfsblatt 4. AJ'!U7)/L7</f>
        <v>#DIV/0!</v>
      </c>
    </row>
    <row r="8" spans="1:13" x14ac:dyDescent="0.25">
      <c r="A8" s="167" t="s">
        <v>73</v>
      </c>
      <c r="B8" s="77" t="str">
        <f>IF(B$4=SOLL!$B$4,TNBa!$H9,IF('4. Ausbildungsjahr'!B$4=SOLL!$C$4,KSMf!$H9,IF('4. Ausbildungsjahr'!B$4=SOLL!$D$4,SOLL!$D$7,IF('4. Ausbildungsjahr'!B$4=SOLL!$E$4,TNBi!$H9,IF('4. Ausbildungsjahr'!B$4=SOLL!$F$4,'TEBa 1&amp;2'!$H9,IF('4. Ausbildungsjahr'!B$4=SOLL!$G$4,'TEBa 3&amp;4'!$H9,IF('4. Ausbildungsjahr'!B$4=SOLL!$H$4,'KSM WA'!$H9,IF('4. Ausbildungsjahr'!B$4=SOLL!$I$4,KSMl!$H9,IF('4. Ausbildungsjahr'!B$4=SOLL!$J$4,#REF!,IF('4. Ausbildungsjahr'!B$4=SOLL!$K$4,'PPC-H'!$H9,IF('4. Ausbildungsjahr'!B$4=SOLL!$L$4,'PPC-K'!$H9,IF(B$4=SOLL!$N$4,"-",IF('4. Ausbildungsjahr'!B$4=SOLL!$M$4,Zielbogen!$H9,"")))))))))))))</f>
        <v>-</v>
      </c>
      <c r="C8" s="77" t="str">
        <f>IF(C$4=SOLL!$B$4,TNBa!$H9,IF('4. Ausbildungsjahr'!C$4=SOLL!$C$4,KSMf!$H9,IF('4. Ausbildungsjahr'!C$4=SOLL!$D$4,SOLL!$D$7,IF('4. Ausbildungsjahr'!C$4=SOLL!$E$4,TNBi!$H9,IF('4. Ausbildungsjahr'!C$4=SOLL!$F$4,'TEBa 1&amp;2'!$H9,IF('4. Ausbildungsjahr'!C$4=SOLL!$G$4,'TEBa 3&amp;4'!$H9,IF('4. Ausbildungsjahr'!C$4=SOLL!$H$4,'KSM WA'!$H9,IF('4. Ausbildungsjahr'!C$4=SOLL!$I$4,KSMl!$H9,IF('4. Ausbildungsjahr'!C$4=SOLL!$J$4,#REF!,IF('4. Ausbildungsjahr'!C$4=SOLL!$K$4,'PPC-H'!$H9,IF('4. Ausbildungsjahr'!C$4=SOLL!$L$4,'PPC-K'!$H9,IF(C$4=SOLL!$N$4,"-",IF('4. Ausbildungsjahr'!C$4=SOLL!$M$4,Zielbogen!$H9,"")))))))))))))</f>
        <v>-</v>
      </c>
      <c r="D8" s="77" t="str">
        <f>IF(D$4=SOLL!$B$4,TNBa!$H9,IF('4. Ausbildungsjahr'!D$4=SOLL!$C$4,KSMf!$H9,IF('4. Ausbildungsjahr'!D$4=SOLL!$D$4,SOLL!$D$7,IF('4. Ausbildungsjahr'!D$4=SOLL!$E$4,TNBi!$H9,IF('4. Ausbildungsjahr'!D$4=SOLL!$F$4,'TEBa 1&amp;2'!$H9,IF('4. Ausbildungsjahr'!D$4=SOLL!$G$4,'TEBa 3&amp;4'!$H9,IF('4. Ausbildungsjahr'!D$4=SOLL!$H$4,'KSM WA'!$H9,IF('4. Ausbildungsjahr'!D$4=SOLL!$I$4,KSMl!$H9,IF('4. Ausbildungsjahr'!D$4=SOLL!$J$4,#REF!,IF('4. Ausbildungsjahr'!D$4=SOLL!$K$4,'PPC-H'!$H9,IF('4. Ausbildungsjahr'!D$4=SOLL!$L$4,'PPC-K'!$H9,IF(D$4=SOLL!$N$4,"-",IF('4. Ausbildungsjahr'!D$4=SOLL!$M$4,Zielbogen!$H9,"")))))))))))))</f>
        <v>-</v>
      </c>
      <c r="E8" s="77" t="str">
        <f>IF(E$4=SOLL!$B$4,TNBa!$H9,IF('4. Ausbildungsjahr'!E$4=SOLL!$C$4,KSMf!$H9,IF('4. Ausbildungsjahr'!E$4=SOLL!$D$4,SOLL!$D$7,IF('4. Ausbildungsjahr'!E$4=SOLL!$E$4,TNBi!$H9,IF('4. Ausbildungsjahr'!E$4=SOLL!$F$4,'TEBa 1&amp;2'!$H9,IF('4. Ausbildungsjahr'!E$4=SOLL!$G$4,'TEBa 3&amp;4'!$H9,IF('4. Ausbildungsjahr'!E$4=SOLL!$H$4,'KSM WA'!$H9,IF('4. Ausbildungsjahr'!E$4=SOLL!$I$4,KSMl!$H9,IF('4. Ausbildungsjahr'!E$4=SOLL!$J$4,#REF!,IF('4. Ausbildungsjahr'!E$4=SOLL!$K$4,'PPC-H'!$H9,IF('4. Ausbildungsjahr'!E$4=SOLL!$L$4,'PPC-K'!$H9,IF(E$4=SOLL!$N$4,"-",IF('4. Ausbildungsjahr'!E$4=SOLL!$M$4,Zielbogen!$H9,"")))))))))))))</f>
        <v>-</v>
      </c>
      <c r="F8" s="77" t="str">
        <f>IF(F$4=SOLL!$B$4,TNBa!$H9,IF('4. Ausbildungsjahr'!F$4=SOLL!$C$4,KSMf!$H9,IF('4. Ausbildungsjahr'!F$4=SOLL!$D$4,SOLL!$D$7,IF('4. Ausbildungsjahr'!F$4=SOLL!$E$4,TNBi!$H9,IF('4. Ausbildungsjahr'!F$4=SOLL!$F$4,'TEBa 1&amp;2'!$H9,IF('4. Ausbildungsjahr'!F$4=SOLL!$G$4,'TEBa 3&amp;4'!$H9,IF('4. Ausbildungsjahr'!F$4=SOLL!$H$4,'KSM WA'!$H9,IF('4. Ausbildungsjahr'!F$4=SOLL!$I$4,KSMl!$H9,IF('4. Ausbildungsjahr'!F$4=SOLL!$J$4,#REF!,IF('4. Ausbildungsjahr'!F$4=SOLL!$K$4,'PPC-H'!$H9,IF('4. Ausbildungsjahr'!F$4=SOLL!$L$4,'PPC-K'!$H9,IF(F$4=SOLL!$N$4,"-",IF('4. Ausbildungsjahr'!F$4=SOLL!$M$4,Zielbogen!$H9,"")))))))))))))</f>
        <v>-</v>
      </c>
      <c r="G8" s="77" t="str">
        <f>IF(G$4=SOLL!$B$4,TNBa!$H9,IF('4. Ausbildungsjahr'!G$4=SOLL!$C$4,KSMf!$H9,IF('4. Ausbildungsjahr'!G$4=SOLL!$D$4,SOLL!$D$7,IF('4. Ausbildungsjahr'!G$4=SOLL!$E$4,TNBi!$H9,IF('4. Ausbildungsjahr'!G$4=SOLL!$F$4,'TEBa 1&amp;2'!$H9,IF('4. Ausbildungsjahr'!G$4=SOLL!$G$4,'TEBa 3&amp;4'!$H9,IF('4. Ausbildungsjahr'!G$4=SOLL!$H$4,'KSM WA'!$H9,IF('4. Ausbildungsjahr'!G$4=SOLL!$I$4,KSMl!$H9,IF('4. Ausbildungsjahr'!G$4=SOLL!$J$4,#REF!,IF('4. Ausbildungsjahr'!G$4=SOLL!$K$4,'PPC-H'!$H9,IF('4. Ausbildungsjahr'!G$4=SOLL!$L$4,'PPC-K'!$H9,IF(G$4=SOLL!$N$4,"-",IF('4. Ausbildungsjahr'!G$4=SOLL!$M$4,Zielbogen!$H9,"")))))))))))))</f>
        <v>-</v>
      </c>
      <c r="H8" s="77" t="str">
        <f>IF(H$4=SOLL!$B$4,TNBa!$H9,IF('4. Ausbildungsjahr'!H$4=SOLL!$C$4,KSMf!$H9,IF('4. Ausbildungsjahr'!H$4=SOLL!$D$4,SOLL!$D$7,IF('4. Ausbildungsjahr'!H$4=SOLL!$E$4,TNBi!$H9,IF('4. Ausbildungsjahr'!H$4=SOLL!$F$4,'TEBa 1&amp;2'!$H9,IF('4. Ausbildungsjahr'!H$4=SOLL!$G$4,'TEBa 3&amp;4'!$H9,IF('4. Ausbildungsjahr'!H$4=SOLL!$H$4,'KSM WA'!$H9,IF('4. Ausbildungsjahr'!H$4=SOLL!$I$4,KSMl!$H9,IF('4. Ausbildungsjahr'!H$4=SOLL!$J$4,#REF!,IF('4. Ausbildungsjahr'!H$4=SOLL!$K$4,'PPC-H'!$H9,IF('4. Ausbildungsjahr'!H$4=SOLL!$L$4,'PPC-K'!$H9,IF(H$4=SOLL!$N$4,"-",IF('4. Ausbildungsjahr'!H$4=SOLL!$M$4,Zielbogen!$H9,"")))))))))))))</f>
        <v>-</v>
      </c>
      <c r="I8" s="77" t="str">
        <f>IF(I$4=SOLL!$B$4,TNBa!$H9,IF('4. Ausbildungsjahr'!I$4=SOLL!$C$4,KSMf!$H9,IF('4. Ausbildungsjahr'!I$4=SOLL!$D$4,SOLL!$D$7,IF('4. Ausbildungsjahr'!I$4=SOLL!$E$4,TNBi!$H9,IF('4. Ausbildungsjahr'!I$4=SOLL!$F$4,'TEBa 1&amp;2'!$H9,IF('4. Ausbildungsjahr'!I$4=SOLL!$G$4,'TEBa 3&amp;4'!$H9,IF('4. Ausbildungsjahr'!I$4=SOLL!$H$4,'KSM WA'!$H9,IF('4. Ausbildungsjahr'!I$4=SOLL!$I$4,KSMl!$H9,IF('4. Ausbildungsjahr'!I$4=SOLL!$J$4,#REF!,IF('4. Ausbildungsjahr'!I$4=SOLL!$K$4,'PPC-H'!$H9,IF('4. Ausbildungsjahr'!I$4=SOLL!$L$4,'PPC-K'!$H9,IF(I$4=SOLL!$N$4,"-",IF('4. Ausbildungsjahr'!I$4=SOLL!$M$4,Zielbogen!$H9,"")))))))))))))</f>
        <v>-</v>
      </c>
      <c r="J8" s="77" t="str">
        <f>IF(J$4=SOLL!$B$4,TNBa!$H9,IF('4. Ausbildungsjahr'!J$4=SOLL!$C$4,KSMf!$H9,IF('4. Ausbildungsjahr'!J$4=SOLL!$D$4,SOLL!$D$7,IF('4. Ausbildungsjahr'!J$4=SOLL!$E$4,TNBi!$H9,IF('4. Ausbildungsjahr'!J$4=SOLL!$F$4,'TEBa 1&amp;2'!$H9,IF('4. Ausbildungsjahr'!J$4=SOLL!$G$4,'TEBa 3&amp;4'!$H9,IF('4. Ausbildungsjahr'!J$4=SOLL!$H$4,'KSM WA'!$H9,IF('4. Ausbildungsjahr'!J$4=SOLL!$I$4,KSMl!$H9,IF('4. Ausbildungsjahr'!J$4=SOLL!$J$4,#REF!,IF('4. Ausbildungsjahr'!J$4=SOLL!$K$4,'PPC-H'!$H9,IF('4. Ausbildungsjahr'!J$4=SOLL!$L$4,'PPC-K'!$H9,IF(J$4=SOLL!$N$4,"-",IF('4. Ausbildungsjahr'!J$4=SOLL!$M$4,Zielbogen!$H9,"")))))))))))))</f>
        <v>-</v>
      </c>
      <c r="K8" s="77" t="str">
        <f>IF(K$4=SOLL!$B$4,TNBa!$H9,IF('4. Ausbildungsjahr'!K$4=SOLL!$C$4,KSMf!$H9,IF('4. Ausbildungsjahr'!K$4=SOLL!$D$4,SOLL!$D$7,IF('4. Ausbildungsjahr'!K$4=SOLL!$E$4,TNBi!$H9,IF('4. Ausbildungsjahr'!K$4=SOLL!$F$4,'TEBa 1&amp;2'!$H9,IF('4. Ausbildungsjahr'!K$4=SOLL!$G$4,'TEBa 3&amp;4'!$H9,IF('4. Ausbildungsjahr'!K$4=SOLL!$H$4,'KSM WA'!$H9,IF('4. Ausbildungsjahr'!K$4=SOLL!$I$4,KSMl!$H9,IF('4. Ausbildungsjahr'!K$4=SOLL!$J$4,#REF!,IF('4. Ausbildungsjahr'!K$4=SOLL!$K$4,'PPC-H'!$H9,IF('4. Ausbildungsjahr'!K$4=SOLL!$L$4,'PPC-K'!$H9,IF(K$4=SOLL!$N$4,"-",IF('4. Ausbildungsjahr'!K$4=SOLL!$M$4,Zielbogen!$H9,"")))))))))))))</f>
        <v>-</v>
      </c>
      <c r="L8" s="12">
        <f>SUM('Hilfsblatt 4. AJ'!C8,'Hilfsblatt 4. AJ'!E8,'Hilfsblatt 4. AJ'!G8,'Hilfsblatt 4. AJ'!I8,'Hilfsblatt 4. AJ'!K8,'Hilfsblatt 4. AJ'!M8,'Hilfsblatt 4. AJ'!O8,'Hilfsblatt 4. AJ'!Q8,'Hilfsblatt 4. AJ'!S8,'Hilfsblatt 4. AJ'!U8)</f>
        <v>0</v>
      </c>
      <c r="M8" s="11" t="e">
        <f>('Hilfsblatt 4. AJ'!B8*'Hilfsblatt 4. AJ'!C8+'Hilfsblatt 4. AJ'!D8*'Hilfsblatt 4. AJ'!E8+'Hilfsblatt 4. AJ'!F8*'Hilfsblatt 4. AJ'!G8+'Hilfsblatt 4. AJ'!H8*'Hilfsblatt 4. AJ'!I8+'Hilfsblatt 4. AJ'!J8*'Hilfsblatt 4. AJ'!K8+'Hilfsblatt 4. AJ'!L8*'Hilfsblatt 4. AJ'!M8+'Hilfsblatt 4. AJ'!N8*'Hilfsblatt 4. AJ'!O8+'Hilfsblatt 4. AJ'!P8*'Hilfsblatt 4. AJ'!Q8+'Hilfsblatt 4. AJ'!R8*'Hilfsblatt 4. AJ'!S8+'Hilfsblatt 4. AJ'!T8*'Hilfsblatt 4. AJ'!U8)/L8</f>
        <v>#DIV/0!</v>
      </c>
    </row>
    <row r="9" spans="1:13" x14ac:dyDescent="0.25">
      <c r="A9" s="167" t="s">
        <v>74</v>
      </c>
      <c r="B9" s="77" t="str">
        <f>IF(B$4=SOLL!$B$4,TNBa!$H10,IF('4. Ausbildungsjahr'!B$4=SOLL!$C$4,KSMf!$H10,IF('4. Ausbildungsjahr'!B$4=SOLL!$D$4,SOLL!$D$7,IF('4. Ausbildungsjahr'!B$4=SOLL!$E$4,TNBi!$H10,IF('4. Ausbildungsjahr'!B$4=SOLL!$F$4,'TEBa 1&amp;2'!$H10,IF('4. Ausbildungsjahr'!B$4=SOLL!$G$4,'TEBa 3&amp;4'!$H10,IF('4. Ausbildungsjahr'!B$4=SOLL!$H$4,'KSM WA'!$H10,IF('4. Ausbildungsjahr'!B$4=SOLL!$I$4,KSMl!$H10,IF('4. Ausbildungsjahr'!B$4=SOLL!$J$4,#REF!,IF('4. Ausbildungsjahr'!B$4=SOLL!$K$4,'PPC-H'!$H10,IF('4. Ausbildungsjahr'!B$4=SOLL!$L$4,'PPC-K'!$H10,IF(B$4=SOLL!$N$4,"-",IF('4. Ausbildungsjahr'!B$4=SOLL!$M$4,Zielbogen!$H10,"")))))))))))))</f>
        <v>-</v>
      </c>
      <c r="C9" s="77" t="str">
        <f>IF(C$4=SOLL!$B$4,TNBa!$H10,IF('4. Ausbildungsjahr'!C$4=SOLL!$C$4,KSMf!$H10,IF('4. Ausbildungsjahr'!C$4=SOLL!$D$4,SOLL!$D$7,IF('4. Ausbildungsjahr'!C$4=SOLL!$E$4,TNBi!$H10,IF('4. Ausbildungsjahr'!C$4=SOLL!$F$4,'TEBa 1&amp;2'!$H10,IF('4. Ausbildungsjahr'!C$4=SOLL!$G$4,'TEBa 3&amp;4'!$H10,IF('4. Ausbildungsjahr'!C$4=SOLL!$H$4,'KSM WA'!$H10,IF('4. Ausbildungsjahr'!C$4=SOLL!$I$4,KSMl!$H10,IF('4. Ausbildungsjahr'!C$4=SOLL!$J$4,#REF!,IF('4. Ausbildungsjahr'!C$4=SOLL!$K$4,'PPC-H'!$H10,IF('4. Ausbildungsjahr'!C$4=SOLL!$L$4,'PPC-K'!$H10,IF(C$4=SOLL!$N$4,"-",IF('4. Ausbildungsjahr'!C$4=SOLL!$M$4,Zielbogen!$H10,"")))))))))))))</f>
        <v>-</v>
      </c>
      <c r="D9" s="77" t="str">
        <f>IF(D$4=SOLL!$B$4,TNBa!$H10,IF('4. Ausbildungsjahr'!D$4=SOLL!$C$4,KSMf!$H10,IF('4. Ausbildungsjahr'!D$4=SOLL!$D$4,SOLL!$D$7,IF('4. Ausbildungsjahr'!D$4=SOLL!$E$4,TNBi!$H10,IF('4. Ausbildungsjahr'!D$4=SOLL!$F$4,'TEBa 1&amp;2'!$H10,IF('4. Ausbildungsjahr'!D$4=SOLL!$G$4,'TEBa 3&amp;4'!$H10,IF('4. Ausbildungsjahr'!D$4=SOLL!$H$4,'KSM WA'!$H10,IF('4. Ausbildungsjahr'!D$4=SOLL!$I$4,KSMl!$H10,IF('4. Ausbildungsjahr'!D$4=SOLL!$J$4,#REF!,IF('4. Ausbildungsjahr'!D$4=SOLL!$K$4,'PPC-H'!$H10,IF('4. Ausbildungsjahr'!D$4=SOLL!$L$4,'PPC-K'!$H10,IF(D$4=SOLL!$N$4,"-",IF('4. Ausbildungsjahr'!D$4=SOLL!$M$4,Zielbogen!$H10,"")))))))))))))</f>
        <v>-</v>
      </c>
      <c r="E9" s="77" t="str">
        <f>IF(E$4=SOLL!$B$4,TNBa!$H10,IF('4. Ausbildungsjahr'!E$4=SOLL!$C$4,KSMf!$H10,IF('4. Ausbildungsjahr'!E$4=SOLL!$D$4,SOLL!$D$7,IF('4. Ausbildungsjahr'!E$4=SOLL!$E$4,TNBi!$H10,IF('4. Ausbildungsjahr'!E$4=SOLL!$F$4,'TEBa 1&amp;2'!$H10,IF('4. Ausbildungsjahr'!E$4=SOLL!$G$4,'TEBa 3&amp;4'!$H10,IF('4. Ausbildungsjahr'!E$4=SOLL!$H$4,'KSM WA'!$H10,IF('4. Ausbildungsjahr'!E$4=SOLL!$I$4,KSMl!$H10,IF('4. Ausbildungsjahr'!E$4=SOLL!$J$4,#REF!,IF('4. Ausbildungsjahr'!E$4=SOLL!$K$4,'PPC-H'!$H10,IF('4. Ausbildungsjahr'!E$4=SOLL!$L$4,'PPC-K'!$H10,IF(E$4=SOLL!$N$4,"-",IF('4. Ausbildungsjahr'!E$4=SOLL!$M$4,Zielbogen!$H10,"")))))))))))))</f>
        <v>-</v>
      </c>
      <c r="F9" s="77" t="str">
        <f>IF(F$4=SOLL!$B$4,TNBa!$H10,IF('4. Ausbildungsjahr'!F$4=SOLL!$C$4,KSMf!$H10,IF('4. Ausbildungsjahr'!F$4=SOLL!$D$4,SOLL!$D$7,IF('4. Ausbildungsjahr'!F$4=SOLL!$E$4,TNBi!$H10,IF('4. Ausbildungsjahr'!F$4=SOLL!$F$4,'TEBa 1&amp;2'!$H10,IF('4. Ausbildungsjahr'!F$4=SOLL!$G$4,'TEBa 3&amp;4'!$H10,IF('4. Ausbildungsjahr'!F$4=SOLL!$H$4,'KSM WA'!$H10,IF('4. Ausbildungsjahr'!F$4=SOLL!$I$4,KSMl!$H10,IF('4. Ausbildungsjahr'!F$4=SOLL!$J$4,#REF!,IF('4. Ausbildungsjahr'!F$4=SOLL!$K$4,'PPC-H'!$H10,IF('4. Ausbildungsjahr'!F$4=SOLL!$L$4,'PPC-K'!$H10,IF(F$4=SOLL!$N$4,"-",IF('4. Ausbildungsjahr'!F$4=SOLL!$M$4,Zielbogen!$H10,"")))))))))))))</f>
        <v>-</v>
      </c>
      <c r="G9" s="77" t="str">
        <f>IF(G$4=SOLL!$B$4,TNBa!$H10,IF('4. Ausbildungsjahr'!G$4=SOLL!$C$4,KSMf!$H10,IF('4. Ausbildungsjahr'!G$4=SOLL!$D$4,SOLL!$D$7,IF('4. Ausbildungsjahr'!G$4=SOLL!$E$4,TNBi!$H10,IF('4. Ausbildungsjahr'!G$4=SOLL!$F$4,'TEBa 1&amp;2'!$H10,IF('4. Ausbildungsjahr'!G$4=SOLL!$G$4,'TEBa 3&amp;4'!$H10,IF('4. Ausbildungsjahr'!G$4=SOLL!$H$4,'KSM WA'!$H10,IF('4. Ausbildungsjahr'!G$4=SOLL!$I$4,KSMl!$H10,IF('4. Ausbildungsjahr'!G$4=SOLL!$J$4,#REF!,IF('4. Ausbildungsjahr'!G$4=SOLL!$K$4,'PPC-H'!$H10,IF('4. Ausbildungsjahr'!G$4=SOLL!$L$4,'PPC-K'!$H10,IF(G$4=SOLL!$N$4,"-",IF('4. Ausbildungsjahr'!G$4=SOLL!$M$4,Zielbogen!$H10,"")))))))))))))</f>
        <v>-</v>
      </c>
      <c r="H9" s="77" t="str">
        <f>IF(H$4=SOLL!$B$4,TNBa!$H10,IF('4. Ausbildungsjahr'!H$4=SOLL!$C$4,KSMf!$H10,IF('4. Ausbildungsjahr'!H$4=SOLL!$D$4,SOLL!$D$7,IF('4. Ausbildungsjahr'!H$4=SOLL!$E$4,TNBi!$H10,IF('4. Ausbildungsjahr'!H$4=SOLL!$F$4,'TEBa 1&amp;2'!$H10,IF('4. Ausbildungsjahr'!H$4=SOLL!$G$4,'TEBa 3&amp;4'!$H10,IF('4. Ausbildungsjahr'!H$4=SOLL!$H$4,'KSM WA'!$H10,IF('4. Ausbildungsjahr'!H$4=SOLL!$I$4,KSMl!$H10,IF('4. Ausbildungsjahr'!H$4=SOLL!$J$4,#REF!,IF('4. Ausbildungsjahr'!H$4=SOLL!$K$4,'PPC-H'!$H10,IF('4. Ausbildungsjahr'!H$4=SOLL!$L$4,'PPC-K'!$H10,IF(H$4=SOLL!$N$4,"-",IF('4. Ausbildungsjahr'!H$4=SOLL!$M$4,Zielbogen!$H10,"")))))))))))))</f>
        <v>-</v>
      </c>
      <c r="I9" s="77" t="str">
        <f>IF(I$4=SOLL!$B$4,TNBa!$H10,IF('4. Ausbildungsjahr'!I$4=SOLL!$C$4,KSMf!$H10,IF('4. Ausbildungsjahr'!I$4=SOLL!$D$4,SOLL!$D$7,IF('4. Ausbildungsjahr'!I$4=SOLL!$E$4,TNBi!$H10,IF('4. Ausbildungsjahr'!I$4=SOLL!$F$4,'TEBa 1&amp;2'!$H10,IF('4. Ausbildungsjahr'!I$4=SOLL!$G$4,'TEBa 3&amp;4'!$H10,IF('4. Ausbildungsjahr'!I$4=SOLL!$H$4,'KSM WA'!$H10,IF('4. Ausbildungsjahr'!I$4=SOLL!$I$4,KSMl!$H10,IF('4. Ausbildungsjahr'!I$4=SOLL!$J$4,#REF!,IF('4. Ausbildungsjahr'!I$4=SOLL!$K$4,'PPC-H'!$H10,IF('4. Ausbildungsjahr'!I$4=SOLL!$L$4,'PPC-K'!$H10,IF(I$4=SOLL!$N$4,"-",IF('4. Ausbildungsjahr'!I$4=SOLL!$M$4,Zielbogen!$H10,"")))))))))))))</f>
        <v>-</v>
      </c>
      <c r="J9" s="77" t="str">
        <f>IF(J$4=SOLL!$B$4,TNBa!$H10,IF('4. Ausbildungsjahr'!J$4=SOLL!$C$4,KSMf!$H10,IF('4. Ausbildungsjahr'!J$4=SOLL!$D$4,SOLL!$D$7,IF('4. Ausbildungsjahr'!J$4=SOLL!$E$4,TNBi!$H10,IF('4. Ausbildungsjahr'!J$4=SOLL!$F$4,'TEBa 1&amp;2'!$H10,IF('4. Ausbildungsjahr'!J$4=SOLL!$G$4,'TEBa 3&amp;4'!$H10,IF('4. Ausbildungsjahr'!J$4=SOLL!$H$4,'KSM WA'!$H10,IF('4. Ausbildungsjahr'!J$4=SOLL!$I$4,KSMl!$H10,IF('4. Ausbildungsjahr'!J$4=SOLL!$J$4,#REF!,IF('4. Ausbildungsjahr'!J$4=SOLL!$K$4,'PPC-H'!$H10,IF('4. Ausbildungsjahr'!J$4=SOLL!$L$4,'PPC-K'!$H10,IF(J$4=SOLL!$N$4,"-",IF('4. Ausbildungsjahr'!J$4=SOLL!$M$4,Zielbogen!$H10,"")))))))))))))</f>
        <v>-</v>
      </c>
      <c r="K9" s="77" t="str">
        <f>IF(K$4=SOLL!$B$4,TNBa!$H10,IF('4. Ausbildungsjahr'!K$4=SOLL!$C$4,KSMf!$H10,IF('4. Ausbildungsjahr'!K$4=SOLL!$D$4,SOLL!$D$7,IF('4. Ausbildungsjahr'!K$4=SOLL!$E$4,TNBi!$H10,IF('4. Ausbildungsjahr'!K$4=SOLL!$F$4,'TEBa 1&amp;2'!$H10,IF('4. Ausbildungsjahr'!K$4=SOLL!$G$4,'TEBa 3&amp;4'!$H10,IF('4. Ausbildungsjahr'!K$4=SOLL!$H$4,'KSM WA'!$H10,IF('4. Ausbildungsjahr'!K$4=SOLL!$I$4,KSMl!$H10,IF('4. Ausbildungsjahr'!K$4=SOLL!$J$4,#REF!,IF('4. Ausbildungsjahr'!K$4=SOLL!$K$4,'PPC-H'!$H10,IF('4. Ausbildungsjahr'!K$4=SOLL!$L$4,'PPC-K'!$H10,IF(K$4=SOLL!$N$4,"-",IF('4. Ausbildungsjahr'!K$4=SOLL!$M$4,Zielbogen!$H10,"")))))))))))))</f>
        <v>-</v>
      </c>
      <c r="L9" s="12">
        <f>SUM('Hilfsblatt 4. AJ'!C9,'Hilfsblatt 4. AJ'!E9,'Hilfsblatt 4. AJ'!G9,'Hilfsblatt 4. AJ'!I9,'Hilfsblatt 4. AJ'!K9,'Hilfsblatt 4. AJ'!M9,'Hilfsblatt 4. AJ'!O9,'Hilfsblatt 4. AJ'!Q9,'Hilfsblatt 4. AJ'!S9,'Hilfsblatt 4. AJ'!U9)</f>
        <v>0</v>
      </c>
      <c r="M9" s="11" t="e">
        <f>('Hilfsblatt 4. AJ'!B9*'Hilfsblatt 4. AJ'!C9+'Hilfsblatt 4. AJ'!D9*'Hilfsblatt 4. AJ'!E9+'Hilfsblatt 4. AJ'!F9*'Hilfsblatt 4. AJ'!G9+'Hilfsblatt 4. AJ'!H9*'Hilfsblatt 4. AJ'!I9+'Hilfsblatt 4. AJ'!J9*'Hilfsblatt 4. AJ'!K9+'Hilfsblatt 4. AJ'!L9*'Hilfsblatt 4. AJ'!M9+'Hilfsblatt 4. AJ'!N9*'Hilfsblatt 4. AJ'!O9+'Hilfsblatt 4. AJ'!P9*'Hilfsblatt 4. AJ'!Q9+'Hilfsblatt 4. AJ'!R9*'Hilfsblatt 4. AJ'!S9+'Hilfsblatt 4. AJ'!T9*'Hilfsblatt 4. AJ'!U9)/L9</f>
        <v>#DIV/0!</v>
      </c>
    </row>
    <row r="10" spans="1:13" x14ac:dyDescent="0.25">
      <c r="A10" s="167" t="s">
        <v>45</v>
      </c>
      <c r="B10" s="77" t="str">
        <f>IF(B$4=SOLL!$B$4,TNBa!$H11,IF('4. Ausbildungsjahr'!B$4=SOLL!$C$4,KSMf!$H11,IF('4. Ausbildungsjahr'!B$4=SOLL!$D$4,SOLL!$D$7,IF('4. Ausbildungsjahr'!B$4=SOLL!$E$4,TNBi!$H11,IF('4. Ausbildungsjahr'!B$4=SOLL!$F$4,'TEBa 1&amp;2'!$H11,IF('4. Ausbildungsjahr'!B$4=SOLL!$G$4,'TEBa 3&amp;4'!$H11,IF('4. Ausbildungsjahr'!B$4=SOLL!$H$4,'KSM WA'!$H11,IF('4. Ausbildungsjahr'!B$4=SOLL!$I$4,KSMl!$H11,IF('4. Ausbildungsjahr'!B$4=SOLL!$J$4,#REF!,IF('4. Ausbildungsjahr'!B$4=SOLL!$K$4,'PPC-H'!$H11,IF('4. Ausbildungsjahr'!B$4=SOLL!$L$4,'PPC-K'!$H11,IF(B$4=SOLL!$N$4,"-",IF('4. Ausbildungsjahr'!B$4=SOLL!$M$4,Zielbogen!$H11,"")))))))))))))</f>
        <v>-</v>
      </c>
      <c r="C10" s="77" t="str">
        <f>IF(C$4=SOLL!$B$4,TNBa!$H11,IF('4. Ausbildungsjahr'!C$4=SOLL!$C$4,KSMf!$H11,IF('4. Ausbildungsjahr'!C$4=SOLL!$D$4,SOLL!$D$7,IF('4. Ausbildungsjahr'!C$4=SOLL!$E$4,TNBi!$H11,IF('4. Ausbildungsjahr'!C$4=SOLL!$F$4,'TEBa 1&amp;2'!$H11,IF('4. Ausbildungsjahr'!C$4=SOLL!$G$4,'TEBa 3&amp;4'!$H11,IF('4. Ausbildungsjahr'!C$4=SOLL!$H$4,'KSM WA'!$H11,IF('4. Ausbildungsjahr'!C$4=SOLL!$I$4,KSMl!$H11,IF('4. Ausbildungsjahr'!C$4=SOLL!$J$4,#REF!,IF('4. Ausbildungsjahr'!C$4=SOLL!$K$4,'PPC-H'!$H11,IF('4. Ausbildungsjahr'!C$4=SOLL!$L$4,'PPC-K'!$H11,IF(C$4=SOLL!$N$4,"-",IF('4. Ausbildungsjahr'!C$4=SOLL!$M$4,Zielbogen!$H11,"")))))))))))))</f>
        <v>-</v>
      </c>
      <c r="D10" s="77" t="str">
        <f>IF(D$4=SOLL!$B$4,TNBa!$H11,IF('4. Ausbildungsjahr'!D$4=SOLL!$C$4,KSMf!$H11,IF('4. Ausbildungsjahr'!D$4=SOLL!$D$4,SOLL!$D$7,IF('4. Ausbildungsjahr'!D$4=SOLL!$E$4,TNBi!$H11,IF('4. Ausbildungsjahr'!D$4=SOLL!$F$4,'TEBa 1&amp;2'!$H11,IF('4. Ausbildungsjahr'!D$4=SOLL!$G$4,'TEBa 3&amp;4'!$H11,IF('4. Ausbildungsjahr'!D$4=SOLL!$H$4,'KSM WA'!$H11,IF('4. Ausbildungsjahr'!D$4=SOLL!$I$4,KSMl!$H11,IF('4. Ausbildungsjahr'!D$4=SOLL!$J$4,#REF!,IF('4. Ausbildungsjahr'!D$4=SOLL!$K$4,'PPC-H'!$H11,IF('4. Ausbildungsjahr'!D$4=SOLL!$L$4,'PPC-K'!$H11,IF(D$4=SOLL!$N$4,"-",IF('4. Ausbildungsjahr'!D$4=SOLL!$M$4,Zielbogen!$H11,"")))))))))))))</f>
        <v>-</v>
      </c>
      <c r="E10" s="77" t="str">
        <f>IF(E$4=SOLL!$B$4,TNBa!$H11,IF('4. Ausbildungsjahr'!E$4=SOLL!$C$4,KSMf!$H11,IF('4. Ausbildungsjahr'!E$4=SOLL!$D$4,SOLL!$D$7,IF('4. Ausbildungsjahr'!E$4=SOLL!$E$4,TNBi!$H11,IF('4. Ausbildungsjahr'!E$4=SOLL!$F$4,'TEBa 1&amp;2'!$H11,IF('4. Ausbildungsjahr'!E$4=SOLL!$G$4,'TEBa 3&amp;4'!$H11,IF('4. Ausbildungsjahr'!E$4=SOLL!$H$4,'KSM WA'!$H11,IF('4. Ausbildungsjahr'!E$4=SOLL!$I$4,KSMl!$H11,IF('4. Ausbildungsjahr'!E$4=SOLL!$J$4,#REF!,IF('4. Ausbildungsjahr'!E$4=SOLL!$K$4,'PPC-H'!$H11,IF('4. Ausbildungsjahr'!E$4=SOLL!$L$4,'PPC-K'!$H11,IF(E$4=SOLL!$N$4,"-",IF('4. Ausbildungsjahr'!E$4=SOLL!$M$4,Zielbogen!$H11,"")))))))))))))</f>
        <v>-</v>
      </c>
      <c r="F10" s="77" t="str">
        <f>IF(F$4=SOLL!$B$4,TNBa!$H11,IF('4. Ausbildungsjahr'!F$4=SOLL!$C$4,KSMf!$H11,IF('4. Ausbildungsjahr'!F$4=SOLL!$D$4,SOLL!$D$7,IF('4. Ausbildungsjahr'!F$4=SOLL!$E$4,TNBi!$H11,IF('4. Ausbildungsjahr'!F$4=SOLL!$F$4,'TEBa 1&amp;2'!$H11,IF('4. Ausbildungsjahr'!F$4=SOLL!$G$4,'TEBa 3&amp;4'!$H11,IF('4. Ausbildungsjahr'!F$4=SOLL!$H$4,'KSM WA'!$H11,IF('4. Ausbildungsjahr'!F$4=SOLL!$I$4,KSMl!$H11,IF('4. Ausbildungsjahr'!F$4=SOLL!$J$4,#REF!,IF('4. Ausbildungsjahr'!F$4=SOLL!$K$4,'PPC-H'!$H11,IF('4. Ausbildungsjahr'!F$4=SOLL!$L$4,'PPC-K'!$H11,IF(F$4=SOLL!$N$4,"-",IF('4. Ausbildungsjahr'!F$4=SOLL!$M$4,Zielbogen!$H11,"")))))))))))))</f>
        <v>-</v>
      </c>
      <c r="G10" s="77" t="str">
        <f>IF(G$4=SOLL!$B$4,TNBa!$H11,IF('4. Ausbildungsjahr'!G$4=SOLL!$C$4,KSMf!$H11,IF('4. Ausbildungsjahr'!G$4=SOLL!$D$4,SOLL!$D$7,IF('4. Ausbildungsjahr'!G$4=SOLL!$E$4,TNBi!$H11,IF('4. Ausbildungsjahr'!G$4=SOLL!$F$4,'TEBa 1&amp;2'!$H11,IF('4. Ausbildungsjahr'!G$4=SOLL!$G$4,'TEBa 3&amp;4'!$H11,IF('4. Ausbildungsjahr'!G$4=SOLL!$H$4,'KSM WA'!$H11,IF('4. Ausbildungsjahr'!G$4=SOLL!$I$4,KSMl!$H11,IF('4. Ausbildungsjahr'!G$4=SOLL!$J$4,#REF!,IF('4. Ausbildungsjahr'!G$4=SOLL!$K$4,'PPC-H'!$H11,IF('4. Ausbildungsjahr'!G$4=SOLL!$L$4,'PPC-K'!$H11,IF(G$4=SOLL!$N$4,"-",IF('4. Ausbildungsjahr'!G$4=SOLL!$M$4,Zielbogen!$H11,"")))))))))))))</f>
        <v>-</v>
      </c>
      <c r="H10" s="77" t="str">
        <f>IF(H$4=SOLL!$B$4,TNBa!$H11,IF('4. Ausbildungsjahr'!H$4=SOLL!$C$4,KSMf!$H11,IF('4. Ausbildungsjahr'!H$4=SOLL!$D$4,SOLL!$D$7,IF('4. Ausbildungsjahr'!H$4=SOLL!$E$4,TNBi!$H11,IF('4. Ausbildungsjahr'!H$4=SOLL!$F$4,'TEBa 1&amp;2'!$H11,IF('4. Ausbildungsjahr'!H$4=SOLL!$G$4,'TEBa 3&amp;4'!$H11,IF('4. Ausbildungsjahr'!H$4=SOLL!$H$4,'KSM WA'!$H11,IF('4. Ausbildungsjahr'!H$4=SOLL!$I$4,KSMl!$H11,IF('4. Ausbildungsjahr'!H$4=SOLL!$J$4,#REF!,IF('4. Ausbildungsjahr'!H$4=SOLL!$K$4,'PPC-H'!$H11,IF('4. Ausbildungsjahr'!H$4=SOLL!$L$4,'PPC-K'!$H11,IF(H$4=SOLL!$N$4,"-",IF('4. Ausbildungsjahr'!H$4=SOLL!$M$4,Zielbogen!$H11,"")))))))))))))</f>
        <v>-</v>
      </c>
      <c r="I10" s="77" t="str">
        <f>IF(I$4=SOLL!$B$4,TNBa!$H11,IF('4. Ausbildungsjahr'!I$4=SOLL!$C$4,KSMf!$H11,IF('4. Ausbildungsjahr'!I$4=SOLL!$D$4,SOLL!$D$7,IF('4. Ausbildungsjahr'!I$4=SOLL!$E$4,TNBi!$H11,IF('4. Ausbildungsjahr'!I$4=SOLL!$F$4,'TEBa 1&amp;2'!$H11,IF('4. Ausbildungsjahr'!I$4=SOLL!$G$4,'TEBa 3&amp;4'!$H11,IF('4. Ausbildungsjahr'!I$4=SOLL!$H$4,'KSM WA'!$H11,IF('4. Ausbildungsjahr'!I$4=SOLL!$I$4,KSMl!$H11,IF('4. Ausbildungsjahr'!I$4=SOLL!$J$4,#REF!,IF('4. Ausbildungsjahr'!I$4=SOLL!$K$4,'PPC-H'!$H11,IF('4. Ausbildungsjahr'!I$4=SOLL!$L$4,'PPC-K'!$H11,IF(I$4=SOLL!$N$4,"-",IF('4. Ausbildungsjahr'!I$4=SOLL!$M$4,Zielbogen!$H11,"")))))))))))))</f>
        <v>-</v>
      </c>
      <c r="J10" s="77" t="str">
        <f>IF(J$4=SOLL!$B$4,TNBa!$H11,IF('4. Ausbildungsjahr'!J$4=SOLL!$C$4,KSMf!$H11,IF('4. Ausbildungsjahr'!J$4=SOLL!$D$4,SOLL!$D$7,IF('4. Ausbildungsjahr'!J$4=SOLL!$E$4,TNBi!$H11,IF('4. Ausbildungsjahr'!J$4=SOLL!$F$4,'TEBa 1&amp;2'!$H11,IF('4. Ausbildungsjahr'!J$4=SOLL!$G$4,'TEBa 3&amp;4'!$H11,IF('4. Ausbildungsjahr'!J$4=SOLL!$H$4,'KSM WA'!$H11,IF('4. Ausbildungsjahr'!J$4=SOLL!$I$4,KSMl!$H11,IF('4. Ausbildungsjahr'!J$4=SOLL!$J$4,#REF!,IF('4. Ausbildungsjahr'!J$4=SOLL!$K$4,'PPC-H'!$H11,IF('4. Ausbildungsjahr'!J$4=SOLL!$L$4,'PPC-K'!$H11,IF(J$4=SOLL!$N$4,"-",IF('4. Ausbildungsjahr'!J$4=SOLL!$M$4,Zielbogen!$H11,"")))))))))))))</f>
        <v>-</v>
      </c>
      <c r="K10" s="77" t="str">
        <f>IF(K$4=SOLL!$B$4,TNBa!$H11,IF('4. Ausbildungsjahr'!K$4=SOLL!$C$4,KSMf!$H11,IF('4. Ausbildungsjahr'!K$4=SOLL!$D$4,SOLL!$D$7,IF('4. Ausbildungsjahr'!K$4=SOLL!$E$4,TNBi!$H11,IF('4. Ausbildungsjahr'!K$4=SOLL!$F$4,'TEBa 1&amp;2'!$H11,IF('4. Ausbildungsjahr'!K$4=SOLL!$G$4,'TEBa 3&amp;4'!$H11,IF('4. Ausbildungsjahr'!K$4=SOLL!$H$4,'KSM WA'!$H11,IF('4. Ausbildungsjahr'!K$4=SOLL!$I$4,KSMl!$H11,IF('4. Ausbildungsjahr'!K$4=SOLL!$J$4,#REF!,IF('4. Ausbildungsjahr'!K$4=SOLL!$K$4,'PPC-H'!$H11,IF('4. Ausbildungsjahr'!K$4=SOLL!$L$4,'PPC-K'!$H11,IF(K$4=SOLL!$N$4,"-",IF('4. Ausbildungsjahr'!K$4=SOLL!$M$4,Zielbogen!$H11,"")))))))))))))</f>
        <v>-</v>
      </c>
      <c r="L10" s="12">
        <f>SUM('Hilfsblatt 4. AJ'!C10,'Hilfsblatt 4. AJ'!E10,'Hilfsblatt 4. AJ'!G10,'Hilfsblatt 4. AJ'!I10,'Hilfsblatt 4. AJ'!K10,'Hilfsblatt 4. AJ'!M10,'Hilfsblatt 4. AJ'!O10,'Hilfsblatt 4. AJ'!Q10,'Hilfsblatt 4. AJ'!S10,'Hilfsblatt 4. AJ'!U10)</f>
        <v>0</v>
      </c>
      <c r="M10" s="11" t="e">
        <f>('Hilfsblatt 4. AJ'!B10*'Hilfsblatt 4. AJ'!C10+'Hilfsblatt 4. AJ'!D10*'Hilfsblatt 4. AJ'!E10+'Hilfsblatt 4. AJ'!F10*'Hilfsblatt 4. AJ'!G10+'Hilfsblatt 4. AJ'!H10*'Hilfsblatt 4. AJ'!I10+'Hilfsblatt 4. AJ'!J10*'Hilfsblatt 4. AJ'!K10+'Hilfsblatt 4. AJ'!L10*'Hilfsblatt 4. AJ'!M10+'Hilfsblatt 4. AJ'!N10*'Hilfsblatt 4. AJ'!O10+'Hilfsblatt 4. AJ'!P10*'Hilfsblatt 4. AJ'!Q10+'Hilfsblatt 4. AJ'!R10*'Hilfsblatt 4. AJ'!S10+'Hilfsblatt 4. AJ'!T10*'Hilfsblatt 4. AJ'!U10)/L10</f>
        <v>#DIV/0!</v>
      </c>
    </row>
    <row r="11" spans="1:13" x14ac:dyDescent="0.25">
      <c r="A11" s="167" t="s">
        <v>46</v>
      </c>
      <c r="B11" s="77" t="str">
        <f>IF(B$4=SOLL!$B$4,TNBa!$H12,IF('4. Ausbildungsjahr'!B$4=SOLL!$C$4,KSMf!$H12,IF('4. Ausbildungsjahr'!B$4=SOLL!$D$4,TNFs!$H$9,IF('4. Ausbildungsjahr'!B$4=SOLL!$E$4,TNBi!$H12,IF('4. Ausbildungsjahr'!B$4=SOLL!$F$4,'TEBa 1&amp;2'!$H12,IF('4. Ausbildungsjahr'!B$4=SOLL!$G$4,'TEBa 3&amp;4'!$H12,IF('4. Ausbildungsjahr'!B$4=SOLL!$H$4,'KSM WA'!$H12,IF('4. Ausbildungsjahr'!B$4=SOLL!$I$4,KSMl!$H12,IF('4. Ausbildungsjahr'!B$4=SOLL!$J$4,#REF!,IF('4. Ausbildungsjahr'!B$4=SOLL!$K$4,'PPC-H'!$H12,IF('4. Ausbildungsjahr'!B$4=SOLL!$L$4,'PPC-K'!$H12,IF(B$4=SOLL!$N$4,"-",IF('4. Ausbildungsjahr'!B$4=SOLL!$M$4,Zielbogen!$H12,"")))))))))))))</f>
        <v>-</v>
      </c>
      <c r="C11" s="77" t="str">
        <f>IF(C$4=SOLL!$B$4,TNBa!$H12,IF('4. Ausbildungsjahr'!C$4=SOLL!$C$4,KSMf!$H12,IF('4. Ausbildungsjahr'!C$4=SOLL!$D$4,TNFs!$H$9,IF('4. Ausbildungsjahr'!C$4=SOLL!$E$4,TNBi!$H12,IF('4. Ausbildungsjahr'!C$4=SOLL!$F$4,'TEBa 1&amp;2'!$H12,IF('4. Ausbildungsjahr'!C$4=SOLL!$G$4,'TEBa 3&amp;4'!$H12,IF('4. Ausbildungsjahr'!C$4=SOLL!$H$4,'KSM WA'!$H12,IF('4. Ausbildungsjahr'!C$4=SOLL!$I$4,KSMl!$H12,IF('4. Ausbildungsjahr'!C$4=SOLL!$J$4,#REF!,IF('4. Ausbildungsjahr'!C$4=SOLL!$K$4,'PPC-H'!$H12,IF('4. Ausbildungsjahr'!C$4=SOLL!$L$4,'PPC-K'!$H12,IF(C$4=SOLL!$N$4,"-",IF('4. Ausbildungsjahr'!C$4=SOLL!$M$4,Zielbogen!$H12,"")))))))))))))</f>
        <v>-</v>
      </c>
      <c r="D11" s="77" t="str">
        <f>IF(D$4=SOLL!$B$4,TNBa!$H12,IF('4. Ausbildungsjahr'!D$4=SOLL!$C$4,KSMf!$H12,IF('4. Ausbildungsjahr'!D$4=SOLL!$D$4,TNFs!$H$9,IF('4. Ausbildungsjahr'!D$4=SOLL!$E$4,TNBi!$H12,IF('4. Ausbildungsjahr'!D$4=SOLL!$F$4,'TEBa 1&amp;2'!$H12,IF('4. Ausbildungsjahr'!D$4=SOLL!$G$4,'TEBa 3&amp;4'!$H12,IF('4. Ausbildungsjahr'!D$4=SOLL!$H$4,'KSM WA'!$H12,IF('4. Ausbildungsjahr'!D$4=SOLL!$I$4,KSMl!$H12,IF('4. Ausbildungsjahr'!D$4=SOLL!$J$4,#REF!,IF('4. Ausbildungsjahr'!D$4=SOLL!$K$4,'PPC-H'!$H12,IF('4. Ausbildungsjahr'!D$4=SOLL!$L$4,'PPC-K'!$H12,IF(D$4=SOLL!$N$4,"-",IF('4. Ausbildungsjahr'!D$4=SOLL!$M$4,Zielbogen!$H12,"")))))))))))))</f>
        <v>-</v>
      </c>
      <c r="E11" s="77" t="str">
        <f>IF(E$4=SOLL!$B$4,TNBa!$H12,IF('4. Ausbildungsjahr'!E$4=SOLL!$C$4,KSMf!$H12,IF('4. Ausbildungsjahr'!E$4=SOLL!$D$4,TNFs!$H$9,IF('4. Ausbildungsjahr'!E$4=SOLL!$E$4,TNBi!$H12,IF('4. Ausbildungsjahr'!E$4=SOLL!$F$4,'TEBa 1&amp;2'!$H12,IF('4. Ausbildungsjahr'!E$4=SOLL!$G$4,'TEBa 3&amp;4'!$H12,IF('4. Ausbildungsjahr'!E$4=SOLL!$H$4,'KSM WA'!$H12,IF('4. Ausbildungsjahr'!E$4=SOLL!$I$4,KSMl!$H12,IF('4. Ausbildungsjahr'!E$4=SOLL!$J$4,#REF!,IF('4. Ausbildungsjahr'!E$4=SOLL!$K$4,'PPC-H'!$H12,IF('4. Ausbildungsjahr'!E$4=SOLL!$L$4,'PPC-K'!$H12,IF(E$4=SOLL!$N$4,"-",IF('4. Ausbildungsjahr'!E$4=SOLL!$M$4,Zielbogen!$H12,"")))))))))))))</f>
        <v>-</v>
      </c>
      <c r="F11" s="77" t="str">
        <f>IF(F$4=SOLL!$B$4,TNBa!$H12,IF('4. Ausbildungsjahr'!F$4=SOLL!$C$4,KSMf!$H12,IF('4. Ausbildungsjahr'!F$4=SOLL!$D$4,TNFs!$H$9,IF('4. Ausbildungsjahr'!F$4=SOLL!$E$4,TNBi!$H12,IF('4. Ausbildungsjahr'!F$4=SOLL!$F$4,'TEBa 1&amp;2'!$H12,IF('4. Ausbildungsjahr'!F$4=SOLL!$G$4,'TEBa 3&amp;4'!$H12,IF('4. Ausbildungsjahr'!F$4=SOLL!$H$4,'KSM WA'!$H12,IF('4. Ausbildungsjahr'!F$4=SOLL!$I$4,KSMl!$H12,IF('4. Ausbildungsjahr'!F$4=SOLL!$J$4,#REF!,IF('4. Ausbildungsjahr'!F$4=SOLL!$K$4,'PPC-H'!$H12,IF('4. Ausbildungsjahr'!F$4=SOLL!$L$4,'PPC-K'!$H12,IF(F$4=SOLL!$N$4,"-",IF('4. Ausbildungsjahr'!F$4=SOLL!$M$4,Zielbogen!$H12,"")))))))))))))</f>
        <v>-</v>
      </c>
      <c r="G11" s="77" t="str">
        <f>IF(G$4=SOLL!$B$4,TNBa!$H12,IF('4. Ausbildungsjahr'!G$4=SOLL!$C$4,KSMf!$H12,IF('4. Ausbildungsjahr'!G$4=SOLL!$D$4,TNFs!$H$9,IF('4. Ausbildungsjahr'!G$4=SOLL!$E$4,TNBi!$H12,IF('4. Ausbildungsjahr'!G$4=SOLL!$F$4,'TEBa 1&amp;2'!$H12,IF('4. Ausbildungsjahr'!G$4=SOLL!$G$4,'TEBa 3&amp;4'!$H12,IF('4. Ausbildungsjahr'!G$4=SOLL!$H$4,'KSM WA'!$H12,IF('4. Ausbildungsjahr'!G$4=SOLL!$I$4,KSMl!$H12,IF('4. Ausbildungsjahr'!G$4=SOLL!$J$4,#REF!,IF('4. Ausbildungsjahr'!G$4=SOLL!$K$4,'PPC-H'!$H12,IF('4. Ausbildungsjahr'!G$4=SOLL!$L$4,'PPC-K'!$H12,IF(G$4=SOLL!$N$4,"-",IF('4. Ausbildungsjahr'!G$4=SOLL!$M$4,Zielbogen!$H12,"")))))))))))))</f>
        <v>-</v>
      </c>
      <c r="H11" s="77" t="str">
        <f>IF(H$4=SOLL!$B$4,TNBa!$H12,IF('4. Ausbildungsjahr'!H$4=SOLL!$C$4,KSMf!$H12,IF('4. Ausbildungsjahr'!H$4=SOLL!$D$4,TNFs!$H$9,IF('4. Ausbildungsjahr'!H$4=SOLL!$E$4,TNBi!$H12,IF('4. Ausbildungsjahr'!H$4=SOLL!$F$4,'TEBa 1&amp;2'!$H12,IF('4. Ausbildungsjahr'!H$4=SOLL!$G$4,'TEBa 3&amp;4'!$H12,IF('4. Ausbildungsjahr'!H$4=SOLL!$H$4,'KSM WA'!$H12,IF('4. Ausbildungsjahr'!H$4=SOLL!$I$4,KSMl!$H12,IF('4. Ausbildungsjahr'!H$4=SOLL!$J$4,#REF!,IF('4. Ausbildungsjahr'!H$4=SOLL!$K$4,'PPC-H'!$H12,IF('4. Ausbildungsjahr'!H$4=SOLL!$L$4,'PPC-K'!$H12,IF(H$4=SOLL!$N$4,"-",IF('4. Ausbildungsjahr'!H$4=SOLL!$M$4,Zielbogen!$H12,"")))))))))))))</f>
        <v>-</v>
      </c>
      <c r="I11" s="77" t="str">
        <f>IF(I$4=SOLL!$B$4,TNBa!$H12,IF('4. Ausbildungsjahr'!I$4=SOLL!$C$4,KSMf!$H12,IF('4. Ausbildungsjahr'!I$4=SOLL!$D$4,TNFs!$H$9,IF('4. Ausbildungsjahr'!I$4=SOLL!$E$4,TNBi!$H12,IF('4. Ausbildungsjahr'!I$4=SOLL!$F$4,'TEBa 1&amp;2'!$H12,IF('4. Ausbildungsjahr'!I$4=SOLL!$G$4,'TEBa 3&amp;4'!$H12,IF('4. Ausbildungsjahr'!I$4=SOLL!$H$4,'KSM WA'!$H12,IF('4. Ausbildungsjahr'!I$4=SOLL!$I$4,KSMl!$H12,IF('4. Ausbildungsjahr'!I$4=SOLL!$J$4,#REF!,IF('4. Ausbildungsjahr'!I$4=SOLL!$K$4,'PPC-H'!$H12,IF('4. Ausbildungsjahr'!I$4=SOLL!$L$4,'PPC-K'!$H12,IF(I$4=SOLL!$N$4,"-",IF('4. Ausbildungsjahr'!I$4=SOLL!$M$4,Zielbogen!$H12,"")))))))))))))</f>
        <v>-</v>
      </c>
      <c r="J11" s="77" t="str">
        <f>IF(J$4=SOLL!$B$4,TNBa!$H12,IF('4. Ausbildungsjahr'!J$4=SOLL!$C$4,KSMf!$H12,IF('4. Ausbildungsjahr'!J$4=SOLL!$D$4,TNFs!$H$9,IF('4. Ausbildungsjahr'!J$4=SOLL!$E$4,TNBi!$H12,IF('4. Ausbildungsjahr'!J$4=SOLL!$F$4,'TEBa 1&amp;2'!$H12,IF('4. Ausbildungsjahr'!J$4=SOLL!$G$4,'TEBa 3&amp;4'!$H12,IF('4. Ausbildungsjahr'!J$4=SOLL!$H$4,'KSM WA'!$H12,IF('4. Ausbildungsjahr'!J$4=SOLL!$I$4,KSMl!$H12,IF('4. Ausbildungsjahr'!J$4=SOLL!$J$4,#REF!,IF('4. Ausbildungsjahr'!J$4=SOLL!$K$4,'PPC-H'!$H12,IF('4. Ausbildungsjahr'!J$4=SOLL!$L$4,'PPC-K'!$H12,IF(J$4=SOLL!$N$4,"-",IF('4. Ausbildungsjahr'!J$4=SOLL!$M$4,Zielbogen!$H12,"")))))))))))))</f>
        <v>-</v>
      </c>
      <c r="K11" s="77" t="str">
        <f>IF(K$4=SOLL!$B$4,TNBa!$H12,IF('4. Ausbildungsjahr'!K$4=SOLL!$C$4,KSMf!$H12,IF('4. Ausbildungsjahr'!K$4=SOLL!$D$4,TNFs!$H$9,IF('4. Ausbildungsjahr'!K$4=SOLL!$E$4,TNBi!$H12,IF('4. Ausbildungsjahr'!K$4=SOLL!$F$4,'TEBa 1&amp;2'!$H12,IF('4. Ausbildungsjahr'!K$4=SOLL!$G$4,'TEBa 3&amp;4'!$H12,IF('4. Ausbildungsjahr'!K$4=SOLL!$H$4,'KSM WA'!$H12,IF('4. Ausbildungsjahr'!K$4=SOLL!$I$4,KSMl!$H12,IF('4. Ausbildungsjahr'!K$4=SOLL!$J$4,#REF!,IF('4. Ausbildungsjahr'!K$4=SOLL!$K$4,'PPC-H'!$H12,IF('4. Ausbildungsjahr'!K$4=SOLL!$L$4,'PPC-K'!$H12,IF(K$4=SOLL!$N$4,"-",IF('4. Ausbildungsjahr'!K$4=SOLL!$M$4,Zielbogen!$H12,"")))))))))))))</f>
        <v>-</v>
      </c>
      <c r="L11" s="12">
        <f>SUM('Hilfsblatt 4. AJ'!C11,'Hilfsblatt 4. AJ'!E11,'Hilfsblatt 4. AJ'!G11,'Hilfsblatt 4. AJ'!I11,'Hilfsblatt 4. AJ'!K11,'Hilfsblatt 4. AJ'!M11,'Hilfsblatt 4. AJ'!O11,'Hilfsblatt 4. AJ'!Q11,'Hilfsblatt 4. AJ'!S11,'Hilfsblatt 4. AJ'!U11)</f>
        <v>0</v>
      </c>
      <c r="M11" s="11" t="e">
        <f>('Hilfsblatt 4. AJ'!B11*'Hilfsblatt 4. AJ'!C11+'Hilfsblatt 4. AJ'!D11*'Hilfsblatt 4. AJ'!E11+'Hilfsblatt 4. AJ'!F11*'Hilfsblatt 4. AJ'!G11+'Hilfsblatt 4. AJ'!H11*'Hilfsblatt 4. AJ'!I11+'Hilfsblatt 4. AJ'!J11*'Hilfsblatt 4. AJ'!K11+'Hilfsblatt 4. AJ'!L11*'Hilfsblatt 4. AJ'!M11+'Hilfsblatt 4. AJ'!N11*'Hilfsblatt 4. AJ'!O11+'Hilfsblatt 4. AJ'!P11*'Hilfsblatt 4. AJ'!Q11+'Hilfsblatt 4. AJ'!R11*'Hilfsblatt 4. AJ'!S11+'Hilfsblatt 4. AJ'!T11*'Hilfsblatt 4. AJ'!U11)/L11</f>
        <v>#DIV/0!</v>
      </c>
    </row>
    <row r="12" spans="1:13" x14ac:dyDescent="0.25">
      <c r="A12" s="59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12"/>
      <c r="M12" s="11"/>
    </row>
    <row r="13" spans="1:13" ht="18" x14ac:dyDescent="0.25">
      <c r="A13" s="169" t="s">
        <v>75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12"/>
      <c r="M13" s="11"/>
    </row>
    <row r="14" spans="1:13" x14ac:dyDescent="0.25">
      <c r="A14" s="93" t="s">
        <v>47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12"/>
      <c r="M14" s="11"/>
    </row>
    <row r="15" spans="1:13" x14ac:dyDescent="0.25">
      <c r="A15" s="168" t="s">
        <v>48</v>
      </c>
      <c r="B15" s="77" t="str">
        <f>IF(B$4=SOLL!$B$4,TNBa!$H20,IF('4. Ausbildungsjahr'!B$4=SOLL!$C$4,KSMf!$H19,IF('4. Ausbildungsjahr'!B$4=SOLL!$D$4,TNFs!$H13,IF('4. Ausbildungsjahr'!B$4=SOLL!$E$4,TNBi!$H20,IF('4. Ausbildungsjahr'!B$4=SOLL!$F$4,'TEBa 1&amp;2'!$H20,IF('4. Ausbildungsjahr'!B$4=SOLL!$G$4,'TEBa 3&amp;4'!$H20,IF('4. Ausbildungsjahr'!B$4=SOLL!$H$4,'KSM WA'!$H19,IF('4. Ausbildungsjahr'!B$4=SOLL!$I$4,KSMl!$H16,IF('4. Ausbildungsjahr'!B$4=SOLL!$J$4,#REF!,IF('4. Ausbildungsjahr'!B$4=SOLL!$K$4,'PPC-H'!$H22,IF('4. Ausbildungsjahr'!B$4=SOLL!$L$4,'PPC-K'!$H22,IF(B$4=SOLL!$N$4,"-",IF('4. Ausbildungsjahr'!B$4=SOLL!$M$4,Zielbogen!$H16,"")))))))))))))</f>
        <v>-</v>
      </c>
      <c r="C15" s="77" t="str">
        <f>IF(C$4=SOLL!$B$4,TNBa!$H20,IF('4. Ausbildungsjahr'!C$4=SOLL!$C$4,KSMf!$H19,IF('4. Ausbildungsjahr'!C$4=SOLL!$D$4,TNFs!$H13,IF('4. Ausbildungsjahr'!C$4=SOLL!$E$4,TNBi!$H20,IF('4. Ausbildungsjahr'!C$4=SOLL!$F$4,'TEBa 1&amp;2'!$H20,IF('4. Ausbildungsjahr'!C$4=SOLL!$G$4,'TEBa 3&amp;4'!$H20,IF('4. Ausbildungsjahr'!C$4=SOLL!$H$4,'KSM WA'!$H19,IF('4. Ausbildungsjahr'!C$4=SOLL!$I$4,KSMl!$H16,IF('4. Ausbildungsjahr'!C$4=SOLL!$J$4,#REF!,IF('4. Ausbildungsjahr'!C$4=SOLL!$K$4,'PPC-H'!$H22,IF('4. Ausbildungsjahr'!C$4=SOLL!$L$4,'PPC-K'!$H22,IF(C$4=SOLL!$N$4,"-",IF('4. Ausbildungsjahr'!C$4=SOLL!$M$4,Zielbogen!$H16,"")))))))))))))</f>
        <v>-</v>
      </c>
      <c r="D15" s="77" t="str">
        <f>IF(D$4=SOLL!$B$4,TNBa!$H20,IF('4. Ausbildungsjahr'!D$4=SOLL!$C$4,KSMf!$H19,IF('4. Ausbildungsjahr'!D$4=SOLL!$D$4,TNFs!$H13,IF('4. Ausbildungsjahr'!D$4=SOLL!$E$4,TNBi!$H20,IF('4. Ausbildungsjahr'!D$4=SOLL!$F$4,'TEBa 1&amp;2'!$H20,IF('4. Ausbildungsjahr'!D$4=SOLL!$G$4,'TEBa 3&amp;4'!$H20,IF('4. Ausbildungsjahr'!D$4=SOLL!$H$4,'KSM WA'!$H19,IF('4. Ausbildungsjahr'!D$4=SOLL!$I$4,KSMl!$H16,IF('4. Ausbildungsjahr'!D$4=SOLL!$J$4,#REF!,IF('4. Ausbildungsjahr'!D$4=SOLL!$K$4,'PPC-H'!$H22,IF('4. Ausbildungsjahr'!D$4=SOLL!$L$4,'PPC-K'!$H22,IF(D$4=SOLL!$N$4,"-",IF('4. Ausbildungsjahr'!D$4=SOLL!$M$4,Zielbogen!$H16,"")))))))))))))</f>
        <v>-</v>
      </c>
      <c r="E15" s="77" t="str">
        <f>IF(E$4=SOLL!$B$4,TNBa!$H20,IF('4. Ausbildungsjahr'!E$4=SOLL!$C$4,KSMf!$H19,IF('4. Ausbildungsjahr'!E$4=SOLL!$D$4,TNFs!$H13,IF('4. Ausbildungsjahr'!E$4=SOLL!$E$4,TNBi!$H20,IF('4. Ausbildungsjahr'!E$4=SOLL!$F$4,'TEBa 1&amp;2'!$H20,IF('4. Ausbildungsjahr'!E$4=SOLL!$G$4,'TEBa 3&amp;4'!$H20,IF('4. Ausbildungsjahr'!E$4=SOLL!$H$4,'KSM WA'!$H19,IF('4. Ausbildungsjahr'!E$4=SOLL!$I$4,KSMl!$H16,IF('4. Ausbildungsjahr'!E$4=SOLL!$J$4,#REF!,IF('4. Ausbildungsjahr'!E$4=SOLL!$K$4,'PPC-H'!$H22,IF('4. Ausbildungsjahr'!E$4=SOLL!$L$4,'PPC-K'!$H22,IF(E$4=SOLL!$N$4,"-",IF('4. Ausbildungsjahr'!E$4=SOLL!$M$4,Zielbogen!$H16,"")))))))))))))</f>
        <v>-</v>
      </c>
      <c r="F15" s="77" t="str">
        <f>IF(F$4=SOLL!$B$4,TNBa!$H20,IF('4. Ausbildungsjahr'!F$4=SOLL!$C$4,KSMf!$H19,IF('4. Ausbildungsjahr'!F$4=SOLL!$D$4,TNFs!$H13,IF('4. Ausbildungsjahr'!F$4=SOLL!$E$4,TNBi!$H20,IF('4. Ausbildungsjahr'!F$4=SOLL!$F$4,'TEBa 1&amp;2'!$H20,IF('4. Ausbildungsjahr'!F$4=SOLL!$G$4,'TEBa 3&amp;4'!$H20,IF('4. Ausbildungsjahr'!F$4=SOLL!$H$4,'KSM WA'!$H19,IF('4. Ausbildungsjahr'!F$4=SOLL!$I$4,KSMl!$H16,IF('4. Ausbildungsjahr'!F$4=SOLL!$J$4,#REF!,IF('4. Ausbildungsjahr'!F$4=SOLL!$K$4,'PPC-H'!$H22,IF('4. Ausbildungsjahr'!F$4=SOLL!$L$4,'PPC-K'!$H22,IF(F$4=SOLL!$N$4,"-",IF('4. Ausbildungsjahr'!F$4=SOLL!$M$4,Zielbogen!$H16,"")))))))))))))</f>
        <v>-</v>
      </c>
      <c r="G15" s="77" t="str">
        <f>IF(G$4=SOLL!$B$4,TNBa!$H20,IF('4. Ausbildungsjahr'!G$4=SOLL!$C$4,KSMf!$H19,IF('4. Ausbildungsjahr'!G$4=SOLL!$D$4,TNFs!$H13,IF('4. Ausbildungsjahr'!G$4=SOLL!$E$4,TNBi!$H20,IF('4. Ausbildungsjahr'!G$4=SOLL!$F$4,'TEBa 1&amp;2'!$H20,IF('4. Ausbildungsjahr'!G$4=SOLL!$G$4,'TEBa 3&amp;4'!$H20,IF('4. Ausbildungsjahr'!G$4=SOLL!$H$4,'KSM WA'!$H19,IF('4. Ausbildungsjahr'!G$4=SOLL!$I$4,KSMl!$H16,IF('4. Ausbildungsjahr'!G$4=SOLL!$J$4,#REF!,IF('4. Ausbildungsjahr'!G$4=SOLL!$K$4,'PPC-H'!$H22,IF('4. Ausbildungsjahr'!G$4=SOLL!$L$4,'PPC-K'!$H22,IF(G$4=SOLL!$N$4,"-",IF('4. Ausbildungsjahr'!G$4=SOLL!$M$4,Zielbogen!$H16,"")))))))))))))</f>
        <v>-</v>
      </c>
      <c r="H15" s="77" t="str">
        <f>IF(H$4=SOLL!$B$4,TNBa!$H20,IF('4. Ausbildungsjahr'!H$4=SOLL!$C$4,KSMf!$H19,IF('4. Ausbildungsjahr'!H$4=SOLL!$D$4,TNFs!$H13,IF('4. Ausbildungsjahr'!H$4=SOLL!$E$4,TNBi!$H20,IF('4. Ausbildungsjahr'!H$4=SOLL!$F$4,'TEBa 1&amp;2'!$H20,IF('4. Ausbildungsjahr'!H$4=SOLL!$G$4,'TEBa 3&amp;4'!$H20,IF('4. Ausbildungsjahr'!H$4=SOLL!$H$4,'KSM WA'!$H19,IF('4. Ausbildungsjahr'!H$4=SOLL!$I$4,KSMl!$H16,IF('4. Ausbildungsjahr'!H$4=SOLL!$J$4,#REF!,IF('4. Ausbildungsjahr'!H$4=SOLL!$K$4,'PPC-H'!$H22,IF('4. Ausbildungsjahr'!H$4=SOLL!$L$4,'PPC-K'!$H22,IF(H$4=SOLL!$N$4,"-",IF('4. Ausbildungsjahr'!H$4=SOLL!$M$4,Zielbogen!$H16,"")))))))))))))</f>
        <v>-</v>
      </c>
      <c r="I15" s="77" t="str">
        <f>IF(I$4=SOLL!$B$4,TNBa!$H20,IF('4. Ausbildungsjahr'!I$4=SOLL!$C$4,KSMf!$H19,IF('4. Ausbildungsjahr'!I$4=SOLL!$D$4,TNFs!$H13,IF('4. Ausbildungsjahr'!I$4=SOLL!$E$4,TNBi!$H20,IF('4. Ausbildungsjahr'!I$4=SOLL!$F$4,'TEBa 1&amp;2'!$H20,IF('4. Ausbildungsjahr'!I$4=SOLL!$G$4,'TEBa 3&amp;4'!$H20,IF('4. Ausbildungsjahr'!I$4=SOLL!$H$4,'KSM WA'!$H19,IF('4. Ausbildungsjahr'!I$4=SOLL!$I$4,KSMl!$H16,IF('4. Ausbildungsjahr'!I$4=SOLL!$J$4,#REF!,IF('4. Ausbildungsjahr'!I$4=SOLL!$K$4,'PPC-H'!$H22,IF('4. Ausbildungsjahr'!I$4=SOLL!$L$4,'PPC-K'!$H22,IF(I$4=SOLL!$N$4,"-",IF('4. Ausbildungsjahr'!I$4=SOLL!$M$4,Zielbogen!$H16,"")))))))))))))</f>
        <v>-</v>
      </c>
      <c r="J15" s="77" t="str">
        <f>IF(J$4=SOLL!$B$4,TNBa!$H20,IF('4. Ausbildungsjahr'!J$4=SOLL!$C$4,KSMf!$H19,IF('4. Ausbildungsjahr'!J$4=SOLL!$D$4,TNFs!$H13,IF('4. Ausbildungsjahr'!J$4=SOLL!$E$4,TNBi!$H20,IF('4. Ausbildungsjahr'!J$4=SOLL!$F$4,'TEBa 1&amp;2'!$H20,IF('4. Ausbildungsjahr'!J$4=SOLL!$G$4,'TEBa 3&amp;4'!$H20,IF('4. Ausbildungsjahr'!J$4=SOLL!$H$4,'KSM WA'!$H19,IF('4. Ausbildungsjahr'!J$4=SOLL!$I$4,KSMl!$H16,IF('4. Ausbildungsjahr'!J$4=SOLL!$J$4,#REF!,IF('4. Ausbildungsjahr'!J$4=SOLL!$K$4,'PPC-H'!$H22,IF('4. Ausbildungsjahr'!J$4=SOLL!$L$4,'PPC-K'!$H22,IF(J$4=SOLL!$N$4,"-",IF('4. Ausbildungsjahr'!J$4=SOLL!$M$4,Zielbogen!$H16,"")))))))))))))</f>
        <v>-</v>
      </c>
      <c r="K15" s="77" t="str">
        <f>IF(K$4=SOLL!$B$4,TNBa!$H20,IF('4. Ausbildungsjahr'!K$4=SOLL!$C$4,KSMf!$H19,IF('4. Ausbildungsjahr'!K$4=SOLL!$D$4,TNFs!$H13,IF('4. Ausbildungsjahr'!K$4=SOLL!$E$4,TNBi!$H20,IF('4. Ausbildungsjahr'!K$4=SOLL!$F$4,'TEBa 1&amp;2'!$H20,IF('4. Ausbildungsjahr'!K$4=SOLL!$G$4,'TEBa 3&amp;4'!$H20,IF('4. Ausbildungsjahr'!K$4=SOLL!$H$4,'KSM WA'!$H19,IF('4. Ausbildungsjahr'!K$4=SOLL!$I$4,KSMl!$H16,IF('4. Ausbildungsjahr'!K$4=SOLL!$J$4,#REF!,IF('4. Ausbildungsjahr'!K$4=SOLL!$K$4,'PPC-H'!$H22,IF('4. Ausbildungsjahr'!K$4=SOLL!$L$4,'PPC-K'!$H22,IF(K$4=SOLL!$N$4,"-",IF('4. Ausbildungsjahr'!K$4=SOLL!$M$4,Zielbogen!$H16,"")))))))))))))</f>
        <v>-</v>
      </c>
      <c r="L15" s="12">
        <f>SUM('Hilfsblatt 4. AJ'!C15,'Hilfsblatt 4. AJ'!E15,'Hilfsblatt 4. AJ'!G15,'Hilfsblatt 4. AJ'!I15,'Hilfsblatt 4. AJ'!K15,'Hilfsblatt 4. AJ'!M15,'Hilfsblatt 4. AJ'!O15,'Hilfsblatt 4. AJ'!Q15,'Hilfsblatt 4. AJ'!S15,'Hilfsblatt 4. AJ'!U15)</f>
        <v>0</v>
      </c>
      <c r="M15" s="11" t="e">
        <f>('Hilfsblatt 4. AJ'!B15*'Hilfsblatt 4. AJ'!C15+'Hilfsblatt 4. AJ'!D15*'Hilfsblatt 4. AJ'!E15+'Hilfsblatt 4. AJ'!F15*'Hilfsblatt 4. AJ'!G15+'Hilfsblatt 4. AJ'!H15*'Hilfsblatt 4. AJ'!I15+'Hilfsblatt 4. AJ'!J15*'Hilfsblatt 4. AJ'!K15+'Hilfsblatt 4. AJ'!L15*'Hilfsblatt 4. AJ'!M15+'Hilfsblatt 4. AJ'!N15*'Hilfsblatt 4. AJ'!O15+'Hilfsblatt 4. AJ'!P15*'Hilfsblatt 4. AJ'!Q15+'Hilfsblatt 4. AJ'!R15*'Hilfsblatt 4. AJ'!S15+'Hilfsblatt 4. AJ'!T15*'Hilfsblatt 4. AJ'!U15)/L15</f>
        <v>#DIV/0!</v>
      </c>
    </row>
    <row r="16" spans="1:13" x14ac:dyDescent="0.25">
      <c r="A16" s="168" t="s">
        <v>49</v>
      </c>
      <c r="B16" s="77" t="str">
        <f>IF(B$4=SOLL!$B$4,TNBa!$H21,IF('4. Ausbildungsjahr'!B$4=SOLL!$C$4,KSMf!$H20,IF('4. Ausbildungsjahr'!B$4=SOLL!$D$4,TNFs!$H14,IF('4. Ausbildungsjahr'!B$4=SOLL!$E$4,TNBi!$H21,IF('4. Ausbildungsjahr'!B$4=SOLL!$F$4,'TEBa 1&amp;2'!$H21,IF('4. Ausbildungsjahr'!B$4=SOLL!$G$4,'TEBa 3&amp;4'!$H21,IF('4. Ausbildungsjahr'!B$4=SOLL!$H$4,'KSM WA'!$H20,IF('4. Ausbildungsjahr'!B$4=SOLL!$I$4,KSMl!$H17,IF('4. Ausbildungsjahr'!B$4=SOLL!$J$4,#REF!,IF('4. Ausbildungsjahr'!B$4=SOLL!$K$4,'PPC-H'!$H23,IF('4. Ausbildungsjahr'!B$4=SOLL!$L$4,'PPC-K'!$H23,IF(B$4=SOLL!$N$4,"-",IF('4. Ausbildungsjahr'!B$4=SOLL!$M$4,Zielbogen!$H17,"")))))))))))))</f>
        <v>-</v>
      </c>
      <c r="C16" s="77" t="str">
        <f>IF(C$4=SOLL!$B$4,TNBa!$H21,IF('4. Ausbildungsjahr'!C$4=SOLL!$C$4,KSMf!$H20,IF('4. Ausbildungsjahr'!C$4=SOLL!$D$4,TNFs!$H14,IF('4. Ausbildungsjahr'!C$4=SOLL!$E$4,TNBi!$H21,IF('4. Ausbildungsjahr'!C$4=SOLL!$F$4,'TEBa 1&amp;2'!$H21,IF('4. Ausbildungsjahr'!C$4=SOLL!$G$4,'TEBa 3&amp;4'!$H21,IF('4. Ausbildungsjahr'!C$4=SOLL!$H$4,'KSM WA'!$H20,IF('4. Ausbildungsjahr'!C$4=SOLL!$I$4,KSMl!$H17,IF('4. Ausbildungsjahr'!C$4=SOLL!$J$4,#REF!,IF('4. Ausbildungsjahr'!C$4=SOLL!$K$4,'PPC-H'!$H23,IF('4. Ausbildungsjahr'!C$4=SOLL!$L$4,'PPC-K'!$H23,IF(C$4=SOLL!$N$4,"-",IF('4. Ausbildungsjahr'!C$4=SOLL!$M$4,Zielbogen!$H17,"")))))))))))))</f>
        <v>-</v>
      </c>
      <c r="D16" s="77" t="str">
        <f>IF(D$4=SOLL!$B$4,TNBa!$H21,IF('4. Ausbildungsjahr'!D$4=SOLL!$C$4,KSMf!$H20,IF('4. Ausbildungsjahr'!D$4=SOLL!$D$4,TNFs!$H14,IF('4. Ausbildungsjahr'!D$4=SOLL!$E$4,TNBi!$H21,IF('4. Ausbildungsjahr'!D$4=SOLL!$F$4,'TEBa 1&amp;2'!$H21,IF('4. Ausbildungsjahr'!D$4=SOLL!$G$4,'TEBa 3&amp;4'!$H21,IF('4. Ausbildungsjahr'!D$4=SOLL!$H$4,'KSM WA'!$H20,IF('4. Ausbildungsjahr'!D$4=SOLL!$I$4,KSMl!$H17,IF('4. Ausbildungsjahr'!D$4=SOLL!$J$4,#REF!,IF('4. Ausbildungsjahr'!D$4=SOLL!$K$4,'PPC-H'!$H23,IF('4. Ausbildungsjahr'!D$4=SOLL!$L$4,'PPC-K'!$H23,IF(D$4=SOLL!$N$4,"-",IF('4. Ausbildungsjahr'!D$4=SOLL!$M$4,Zielbogen!$H17,"")))))))))))))</f>
        <v>-</v>
      </c>
      <c r="E16" s="77" t="str">
        <f>IF(E$4=SOLL!$B$4,TNBa!$H21,IF('4. Ausbildungsjahr'!E$4=SOLL!$C$4,KSMf!$H20,IF('4. Ausbildungsjahr'!E$4=SOLL!$D$4,TNFs!$H14,IF('4. Ausbildungsjahr'!E$4=SOLL!$E$4,TNBi!$H21,IF('4. Ausbildungsjahr'!E$4=SOLL!$F$4,'TEBa 1&amp;2'!$H21,IF('4. Ausbildungsjahr'!E$4=SOLL!$G$4,'TEBa 3&amp;4'!$H21,IF('4. Ausbildungsjahr'!E$4=SOLL!$H$4,'KSM WA'!$H20,IF('4. Ausbildungsjahr'!E$4=SOLL!$I$4,KSMl!$H17,IF('4. Ausbildungsjahr'!E$4=SOLL!$J$4,#REF!,IF('4. Ausbildungsjahr'!E$4=SOLL!$K$4,'PPC-H'!$H23,IF('4. Ausbildungsjahr'!E$4=SOLL!$L$4,'PPC-K'!$H23,IF(E$4=SOLL!$N$4,"-",IF('4. Ausbildungsjahr'!E$4=SOLL!$M$4,Zielbogen!$H17,"")))))))))))))</f>
        <v>-</v>
      </c>
      <c r="F16" s="77" t="str">
        <f>IF(F$4=SOLL!$B$4,TNBa!$H21,IF('4. Ausbildungsjahr'!F$4=SOLL!$C$4,KSMf!$H20,IF('4. Ausbildungsjahr'!F$4=SOLL!$D$4,TNFs!$H14,IF('4. Ausbildungsjahr'!F$4=SOLL!$E$4,TNBi!$H21,IF('4. Ausbildungsjahr'!F$4=SOLL!$F$4,'TEBa 1&amp;2'!$H21,IF('4. Ausbildungsjahr'!F$4=SOLL!$G$4,'TEBa 3&amp;4'!$H21,IF('4. Ausbildungsjahr'!F$4=SOLL!$H$4,'KSM WA'!$H20,IF('4. Ausbildungsjahr'!F$4=SOLL!$I$4,KSMl!$H17,IF('4. Ausbildungsjahr'!F$4=SOLL!$J$4,#REF!,IF('4. Ausbildungsjahr'!F$4=SOLL!$K$4,'PPC-H'!$H23,IF('4. Ausbildungsjahr'!F$4=SOLL!$L$4,'PPC-K'!$H23,IF(F$4=SOLL!$N$4,"-",IF('4. Ausbildungsjahr'!F$4=SOLL!$M$4,Zielbogen!$H17,"")))))))))))))</f>
        <v>-</v>
      </c>
      <c r="G16" s="77" t="str">
        <f>IF(G$4=SOLL!$B$4,TNBa!$H21,IF('4. Ausbildungsjahr'!G$4=SOLL!$C$4,KSMf!$H20,IF('4. Ausbildungsjahr'!G$4=SOLL!$D$4,TNFs!$H14,IF('4. Ausbildungsjahr'!G$4=SOLL!$E$4,TNBi!$H21,IF('4. Ausbildungsjahr'!G$4=SOLL!$F$4,'TEBa 1&amp;2'!$H21,IF('4. Ausbildungsjahr'!G$4=SOLL!$G$4,'TEBa 3&amp;4'!$H21,IF('4. Ausbildungsjahr'!G$4=SOLL!$H$4,'KSM WA'!$H20,IF('4. Ausbildungsjahr'!G$4=SOLL!$I$4,KSMl!$H17,IF('4. Ausbildungsjahr'!G$4=SOLL!$J$4,#REF!,IF('4. Ausbildungsjahr'!G$4=SOLL!$K$4,'PPC-H'!$H23,IF('4. Ausbildungsjahr'!G$4=SOLL!$L$4,'PPC-K'!$H23,IF(G$4=SOLL!$N$4,"-",IF('4. Ausbildungsjahr'!G$4=SOLL!$M$4,Zielbogen!$H17,"")))))))))))))</f>
        <v>-</v>
      </c>
      <c r="H16" s="77" t="str">
        <f>IF(H$4=SOLL!$B$4,TNBa!$H21,IF('4. Ausbildungsjahr'!H$4=SOLL!$C$4,KSMf!$H20,IF('4. Ausbildungsjahr'!H$4=SOLL!$D$4,TNFs!$H14,IF('4. Ausbildungsjahr'!H$4=SOLL!$E$4,TNBi!$H21,IF('4. Ausbildungsjahr'!H$4=SOLL!$F$4,'TEBa 1&amp;2'!$H21,IF('4. Ausbildungsjahr'!H$4=SOLL!$G$4,'TEBa 3&amp;4'!$H21,IF('4. Ausbildungsjahr'!H$4=SOLL!$H$4,'KSM WA'!$H20,IF('4. Ausbildungsjahr'!H$4=SOLL!$I$4,KSMl!$H17,IF('4. Ausbildungsjahr'!H$4=SOLL!$J$4,#REF!,IF('4. Ausbildungsjahr'!H$4=SOLL!$K$4,'PPC-H'!$H23,IF('4. Ausbildungsjahr'!H$4=SOLL!$L$4,'PPC-K'!$H23,IF(H$4=SOLL!$N$4,"-",IF('4. Ausbildungsjahr'!H$4=SOLL!$M$4,Zielbogen!$H17,"")))))))))))))</f>
        <v>-</v>
      </c>
      <c r="I16" s="77" t="str">
        <f>IF(I$4=SOLL!$B$4,TNBa!$H21,IF('4. Ausbildungsjahr'!I$4=SOLL!$C$4,KSMf!$H20,IF('4. Ausbildungsjahr'!I$4=SOLL!$D$4,TNFs!$H14,IF('4. Ausbildungsjahr'!I$4=SOLL!$E$4,TNBi!$H21,IF('4. Ausbildungsjahr'!I$4=SOLL!$F$4,'TEBa 1&amp;2'!$H21,IF('4. Ausbildungsjahr'!I$4=SOLL!$G$4,'TEBa 3&amp;4'!$H21,IF('4. Ausbildungsjahr'!I$4=SOLL!$H$4,'KSM WA'!$H20,IF('4. Ausbildungsjahr'!I$4=SOLL!$I$4,KSMl!$H17,IF('4. Ausbildungsjahr'!I$4=SOLL!$J$4,#REF!,IF('4. Ausbildungsjahr'!I$4=SOLL!$K$4,'PPC-H'!$H23,IF('4. Ausbildungsjahr'!I$4=SOLL!$L$4,'PPC-K'!$H23,IF(I$4=SOLL!$N$4,"-",IF('4. Ausbildungsjahr'!I$4=SOLL!$M$4,Zielbogen!$H17,"")))))))))))))</f>
        <v>-</v>
      </c>
      <c r="J16" s="77" t="str">
        <f>IF(J$4=SOLL!$B$4,TNBa!$H21,IF('4. Ausbildungsjahr'!J$4=SOLL!$C$4,KSMf!$H20,IF('4. Ausbildungsjahr'!J$4=SOLL!$D$4,TNFs!$H14,IF('4. Ausbildungsjahr'!J$4=SOLL!$E$4,TNBi!$H21,IF('4. Ausbildungsjahr'!J$4=SOLL!$F$4,'TEBa 1&amp;2'!$H21,IF('4. Ausbildungsjahr'!J$4=SOLL!$G$4,'TEBa 3&amp;4'!$H21,IF('4. Ausbildungsjahr'!J$4=SOLL!$H$4,'KSM WA'!$H20,IF('4. Ausbildungsjahr'!J$4=SOLL!$I$4,KSMl!$H17,IF('4. Ausbildungsjahr'!J$4=SOLL!$J$4,#REF!,IF('4. Ausbildungsjahr'!J$4=SOLL!$K$4,'PPC-H'!$H23,IF('4. Ausbildungsjahr'!J$4=SOLL!$L$4,'PPC-K'!$H23,IF(J$4=SOLL!$N$4,"-",IF('4. Ausbildungsjahr'!J$4=SOLL!$M$4,Zielbogen!$H17,"")))))))))))))</f>
        <v>-</v>
      </c>
      <c r="K16" s="77" t="str">
        <f>IF(K$4=SOLL!$B$4,TNBa!$H21,IF('4. Ausbildungsjahr'!K$4=SOLL!$C$4,KSMf!$H20,IF('4. Ausbildungsjahr'!K$4=SOLL!$D$4,TNFs!$H14,IF('4. Ausbildungsjahr'!K$4=SOLL!$E$4,TNBi!$H21,IF('4. Ausbildungsjahr'!K$4=SOLL!$F$4,'TEBa 1&amp;2'!$H21,IF('4. Ausbildungsjahr'!K$4=SOLL!$G$4,'TEBa 3&amp;4'!$H21,IF('4. Ausbildungsjahr'!K$4=SOLL!$H$4,'KSM WA'!$H20,IF('4. Ausbildungsjahr'!K$4=SOLL!$I$4,KSMl!$H17,IF('4. Ausbildungsjahr'!K$4=SOLL!$J$4,#REF!,IF('4. Ausbildungsjahr'!K$4=SOLL!$K$4,'PPC-H'!$H23,IF('4. Ausbildungsjahr'!K$4=SOLL!$L$4,'PPC-K'!$H23,IF(K$4=SOLL!$N$4,"-",IF('4. Ausbildungsjahr'!K$4=SOLL!$M$4,Zielbogen!$H17,"")))))))))))))</f>
        <v>-</v>
      </c>
      <c r="L16" s="12">
        <f>SUM('Hilfsblatt 4. AJ'!C16,'Hilfsblatt 4. AJ'!E16,'Hilfsblatt 4. AJ'!G16,'Hilfsblatt 4. AJ'!I16,'Hilfsblatt 4. AJ'!K16,'Hilfsblatt 4. AJ'!M16,'Hilfsblatt 4. AJ'!O16,'Hilfsblatt 4. AJ'!Q16,'Hilfsblatt 4. AJ'!S16,'Hilfsblatt 4. AJ'!U16)</f>
        <v>0</v>
      </c>
      <c r="M16" s="11" t="e">
        <f>('Hilfsblatt 4. AJ'!B16*'Hilfsblatt 4. AJ'!C16+'Hilfsblatt 4. AJ'!D16*'Hilfsblatt 4. AJ'!E16+'Hilfsblatt 4. AJ'!F16*'Hilfsblatt 4. AJ'!G16+'Hilfsblatt 4. AJ'!H16*'Hilfsblatt 4. AJ'!I16+'Hilfsblatt 4. AJ'!J16*'Hilfsblatt 4. AJ'!K16+'Hilfsblatt 4. AJ'!L16*'Hilfsblatt 4. AJ'!M16+'Hilfsblatt 4. AJ'!N16*'Hilfsblatt 4. AJ'!O16+'Hilfsblatt 4. AJ'!P16*'Hilfsblatt 4. AJ'!Q16+'Hilfsblatt 4. AJ'!R16*'Hilfsblatt 4. AJ'!S16+'Hilfsblatt 4. AJ'!T16*'Hilfsblatt 4. AJ'!U16)/L16</f>
        <v>#DIV/0!</v>
      </c>
    </row>
    <row r="17" spans="1:13" x14ac:dyDescent="0.25">
      <c r="A17" s="168" t="s">
        <v>50</v>
      </c>
      <c r="B17" s="77" t="str">
        <f>IF(B$4=SOLL!$B$4,TNBa!$H22,IF('4. Ausbildungsjahr'!B$4=SOLL!$C$4,KSMf!$H21,IF('4. Ausbildungsjahr'!B$4=SOLL!$D$4,SOLL!$D$17,IF('4. Ausbildungsjahr'!B$4=SOLL!$E$4,TNBi!$H22,IF('4. Ausbildungsjahr'!B$4=SOLL!$F$4,'TEBa 1&amp;2'!$H22,IF('4. Ausbildungsjahr'!B$4=SOLL!$G$4,'TEBa 3&amp;4'!$H22,IF('4. Ausbildungsjahr'!B$4=SOLL!$H$4,'KSM WA'!$H21,IF('4. Ausbildungsjahr'!B$4=SOLL!$I$4,KSMl!$H18,IF('4. Ausbildungsjahr'!B$4=SOLL!$J$4,#REF!,IF('4. Ausbildungsjahr'!B$4=SOLL!$K$4,'PPC-H'!$H24,IF('4. Ausbildungsjahr'!B$4=SOLL!$L$4,'PPC-K'!$H24,IF(B$4=SOLL!$N$4,"-",IF('4. Ausbildungsjahr'!B$4=SOLL!$M$4,Zielbogen!$H18,"")))))))))))))</f>
        <v>-</v>
      </c>
      <c r="C17" s="77" t="str">
        <f>IF(C$4=SOLL!$B$4,TNBa!$H22,IF('4. Ausbildungsjahr'!C$4=SOLL!$C$4,KSMf!$H21,IF('4. Ausbildungsjahr'!C$4=SOLL!$D$4,SOLL!$D$17,IF('4. Ausbildungsjahr'!C$4=SOLL!$E$4,TNBi!$H22,IF('4. Ausbildungsjahr'!C$4=SOLL!$F$4,'TEBa 1&amp;2'!$H22,IF('4. Ausbildungsjahr'!C$4=SOLL!$G$4,'TEBa 3&amp;4'!$H22,IF('4. Ausbildungsjahr'!C$4=SOLL!$H$4,'KSM WA'!$H21,IF('4. Ausbildungsjahr'!C$4=SOLL!$I$4,KSMl!$H18,IF('4. Ausbildungsjahr'!C$4=SOLL!$J$4,#REF!,IF('4. Ausbildungsjahr'!C$4=SOLL!$K$4,'PPC-H'!$H24,IF('4. Ausbildungsjahr'!C$4=SOLL!$L$4,'PPC-K'!$H24,IF(C$4=SOLL!$N$4,"-",IF('4. Ausbildungsjahr'!C$4=SOLL!$M$4,Zielbogen!$H18,"")))))))))))))</f>
        <v>-</v>
      </c>
      <c r="D17" s="77" t="str">
        <f>IF(D$4=SOLL!$B$4,TNBa!$H22,IF('4. Ausbildungsjahr'!D$4=SOLL!$C$4,KSMf!$H21,IF('4. Ausbildungsjahr'!D$4=SOLL!$D$4,SOLL!$D$17,IF('4. Ausbildungsjahr'!D$4=SOLL!$E$4,TNBi!$H22,IF('4. Ausbildungsjahr'!D$4=SOLL!$F$4,'TEBa 1&amp;2'!$H22,IF('4. Ausbildungsjahr'!D$4=SOLL!$G$4,'TEBa 3&amp;4'!$H22,IF('4. Ausbildungsjahr'!D$4=SOLL!$H$4,'KSM WA'!$H21,IF('4. Ausbildungsjahr'!D$4=SOLL!$I$4,KSMl!$H18,IF('4. Ausbildungsjahr'!D$4=SOLL!$J$4,#REF!,IF('4. Ausbildungsjahr'!D$4=SOLL!$K$4,'PPC-H'!$H24,IF('4. Ausbildungsjahr'!D$4=SOLL!$L$4,'PPC-K'!$H24,IF(D$4=SOLL!$N$4,"-",IF('4. Ausbildungsjahr'!D$4=SOLL!$M$4,Zielbogen!$H18,"")))))))))))))</f>
        <v>-</v>
      </c>
      <c r="E17" s="77" t="str">
        <f>IF(E$4=SOLL!$B$4,TNBa!$H22,IF('4. Ausbildungsjahr'!E$4=SOLL!$C$4,KSMf!$H21,IF('4. Ausbildungsjahr'!E$4=SOLL!$D$4,SOLL!$D$17,IF('4. Ausbildungsjahr'!E$4=SOLL!$E$4,TNBi!$H22,IF('4. Ausbildungsjahr'!E$4=SOLL!$F$4,'TEBa 1&amp;2'!$H22,IF('4. Ausbildungsjahr'!E$4=SOLL!$G$4,'TEBa 3&amp;4'!$H22,IF('4. Ausbildungsjahr'!E$4=SOLL!$H$4,'KSM WA'!$H21,IF('4. Ausbildungsjahr'!E$4=SOLL!$I$4,KSMl!$H18,IF('4. Ausbildungsjahr'!E$4=SOLL!$J$4,#REF!,IF('4. Ausbildungsjahr'!E$4=SOLL!$K$4,'PPC-H'!$H24,IF('4. Ausbildungsjahr'!E$4=SOLL!$L$4,'PPC-K'!$H24,IF(E$4=SOLL!$N$4,"-",IF('4. Ausbildungsjahr'!E$4=SOLL!$M$4,Zielbogen!$H18,"")))))))))))))</f>
        <v>-</v>
      </c>
      <c r="F17" s="77" t="str">
        <f>IF(F$4=SOLL!$B$4,TNBa!$H22,IF('4. Ausbildungsjahr'!F$4=SOLL!$C$4,KSMf!$H21,IF('4. Ausbildungsjahr'!F$4=SOLL!$D$4,SOLL!$D$17,IF('4. Ausbildungsjahr'!F$4=SOLL!$E$4,TNBi!$H22,IF('4. Ausbildungsjahr'!F$4=SOLL!$F$4,'TEBa 1&amp;2'!$H22,IF('4. Ausbildungsjahr'!F$4=SOLL!$G$4,'TEBa 3&amp;4'!$H22,IF('4. Ausbildungsjahr'!F$4=SOLL!$H$4,'KSM WA'!$H21,IF('4. Ausbildungsjahr'!F$4=SOLL!$I$4,KSMl!$H18,IF('4. Ausbildungsjahr'!F$4=SOLL!$J$4,#REF!,IF('4. Ausbildungsjahr'!F$4=SOLL!$K$4,'PPC-H'!$H24,IF('4. Ausbildungsjahr'!F$4=SOLL!$L$4,'PPC-K'!$H24,IF(F$4=SOLL!$N$4,"-",IF('4. Ausbildungsjahr'!F$4=SOLL!$M$4,Zielbogen!$H18,"")))))))))))))</f>
        <v>-</v>
      </c>
      <c r="G17" s="77" t="str">
        <f>IF(G$4=SOLL!$B$4,TNBa!$H22,IF('4. Ausbildungsjahr'!G$4=SOLL!$C$4,KSMf!$H21,IF('4. Ausbildungsjahr'!G$4=SOLL!$D$4,SOLL!$D$17,IF('4. Ausbildungsjahr'!G$4=SOLL!$E$4,TNBi!$H22,IF('4. Ausbildungsjahr'!G$4=SOLL!$F$4,'TEBa 1&amp;2'!$H22,IF('4. Ausbildungsjahr'!G$4=SOLL!$G$4,'TEBa 3&amp;4'!$H22,IF('4. Ausbildungsjahr'!G$4=SOLL!$H$4,'KSM WA'!$H21,IF('4. Ausbildungsjahr'!G$4=SOLL!$I$4,KSMl!$H18,IF('4. Ausbildungsjahr'!G$4=SOLL!$J$4,#REF!,IF('4. Ausbildungsjahr'!G$4=SOLL!$K$4,'PPC-H'!$H24,IF('4. Ausbildungsjahr'!G$4=SOLL!$L$4,'PPC-K'!$H24,IF(G$4=SOLL!$N$4,"-",IF('4. Ausbildungsjahr'!G$4=SOLL!$M$4,Zielbogen!$H18,"")))))))))))))</f>
        <v>-</v>
      </c>
      <c r="H17" s="77" t="str">
        <f>IF(H$4=SOLL!$B$4,TNBa!$H22,IF('4. Ausbildungsjahr'!H$4=SOLL!$C$4,KSMf!$H21,IF('4. Ausbildungsjahr'!H$4=SOLL!$D$4,SOLL!$D$17,IF('4. Ausbildungsjahr'!H$4=SOLL!$E$4,TNBi!$H22,IF('4. Ausbildungsjahr'!H$4=SOLL!$F$4,'TEBa 1&amp;2'!$H22,IF('4. Ausbildungsjahr'!H$4=SOLL!$G$4,'TEBa 3&amp;4'!$H22,IF('4. Ausbildungsjahr'!H$4=SOLL!$H$4,'KSM WA'!$H21,IF('4. Ausbildungsjahr'!H$4=SOLL!$I$4,KSMl!$H18,IF('4. Ausbildungsjahr'!H$4=SOLL!$J$4,#REF!,IF('4. Ausbildungsjahr'!H$4=SOLL!$K$4,'PPC-H'!$H24,IF('4. Ausbildungsjahr'!H$4=SOLL!$L$4,'PPC-K'!$H24,IF(H$4=SOLL!$N$4,"-",IF('4. Ausbildungsjahr'!H$4=SOLL!$M$4,Zielbogen!$H18,"")))))))))))))</f>
        <v>-</v>
      </c>
      <c r="I17" s="77" t="str">
        <f>IF(I$4=SOLL!$B$4,TNBa!$H22,IF('4. Ausbildungsjahr'!I$4=SOLL!$C$4,KSMf!$H21,IF('4. Ausbildungsjahr'!I$4=SOLL!$D$4,SOLL!$D$17,IF('4. Ausbildungsjahr'!I$4=SOLL!$E$4,TNBi!$H22,IF('4. Ausbildungsjahr'!I$4=SOLL!$F$4,'TEBa 1&amp;2'!$H22,IF('4. Ausbildungsjahr'!I$4=SOLL!$G$4,'TEBa 3&amp;4'!$H22,IF('4. Ausbildungsjahr'!I$4=SOLL!$H$4,'KSM WA'!$H21,IF('4. Ausbildungsjahr'!I$4=SOLL!$I$4,KSMl!$H18,IF('4. Ausbildungsjahr'!I$4=SOLL!$J$4,#REF!,IF('4. Ausbildungsjahr'!I$4=SOLL!$K$4,'PPC-H'!$H24,IF('4. Ausbildungsjahr'!I$4=SOLL!$L$4,'PPC-K'!$H24,IF(I$4=SOLL!$N$4,"-",IF('4. Ausbildungsjahr'!I$4=SOLL!$M$4,Zielbogen!$H18,"")))))))))))))</f>
        <v>-</v>
      </c>
      <c r="J17" s="77" t="str">
        <f>IF(J$4=SOLL!$B$4,TNBa!$H22,IF('4. Ausbildungsjahr'!J$4=SOLL!$C$4,KSMf!$H21,IF('4. Ausbildungsjahr'!J$4=SOLL!$D$4,SOLL!$D$17,IF('4. Ausbildungsjahr'!J$4=SOLL!$E$4,TNBi!$H22,IF('4. Ausbildungsjahr'!J$4=SOLL!$F$4,'TEBa 1&amp;2'!$H22,IF('4. Ausbildungsjahr'!J$4=SOLL!$G$4,'TEBa 3&amp;4'!$H22,IF('4. Ausbildungsjahr'!J$4=SOLL!$H$4,'KSM WA'!$H21,IF('4. Ausbildungsjahr'!J$4=SOLL!$I$4,KSMl!$H18,IF('4. Ausbildungsjahr'!J$4=SOLL!$J$4,#REF!,IF('4. Ausbildungsjahr'!J$4=SOLL!$K$4,'PPC-H'!$H24,IF('4. Ausbildungsjahr'!J$4=SOLL!$L$4,'PPC-K'!$H24,IF(J$4=SOLL!$N$4,"-",IF('4. Ausbildungsjahr'!J$4=SOLL!$M$4,Zielbogen!$H18,"")))))))))))))</f>
        <v>-</v>
      </c>
      <c r="K17" s="77" t="str">
        <f>IF(K$4=SOLL!$B$4,TNBa!$H22,IF('4. Ausbildungsjahr'!K$4=SOLL!$C$4,KSMf!$H21,IF('4. Ausbildungsjahr'!K$4=SOLL!$D$4,SOLL!$D$17,IF('4. Ausbildungsjahr'!K$4=SOLL!$E$4,TNBi!$H22,IF('4. Ausbildungsjahr'!K$4=SOLL!$F$4,'TEBa 1&amp;2'!$H22,IF('4. Ausbildungsjahr'!K$4=SOLL!$G$4,'TEBa 3&amp;4'!$H22,IF('4. Ausbildungsjahr'!K$4=SOLL!$H$4,'KSM WA'!$H21,IF('4. Ausbildungsjahr'!K$4=SOLL!$I$4,KSMl!$H18,IF('4. Ausbildungsjahr'!K$4=SOLL!$J$4,#REF!,IF('4. Ausbildungsjahr'!K$4=SOLL!$K$4,'PPC-H'!$H24,IF('4. Ausbildungsjahr'!K$4=SOLL!$L$4,'PPC-K'!$H24,IF(K$4=SOLL!$N$4,"-",IF('4. Ausbildungsjahr'!K$4=SOLL!$M$4,Zielbogen!$H18,"")))))))))))))</f>
        <v>-</v>
      </c>
      <c r="L17" s="12">
        <f>SUM('Hilfsblatt 4. AJ'!C17,'Hilfsblatt 4. AJ'!E17,'Hilfsblatt 4. AJ'!G17,'Hilfsblatt 4. AJ'!I17,'Hilfsblatt 4. AJ'!K17,'Hilfsblatt 4. AJ'!M17,'Hilfsblatt 4. AJ'!O17,'Hilfsblatt 4. AJ'!Q17,'Hilfsblatt 4. AJ'!S17,'Hilfsblatt 4. AJ'!U17)</f>
        <v>0</v>
      </c>
      <c r="M17" s="11" t="e">
        <f>('Hilfsblatt 4. AJ'!B17*'Hilfsblatt 4. AJ'!C17+'Hilfsblatt 4. AJ'!D17*'Hilfsblatt 4. AJ'!E17+'Hilfsblatt 4. AJ'!F17*'Hilfsblatt 4. AJ'!G17+'Hilfsblatt 4. AJ'!H17*'Hilfsblatt 4. AJ'!I17+'Hilfsblatt 4. AJ'!J17*'Hilfsblatt 4. AJ'!K17+'Hilfsblatt 4. AJ'!L17*'Hilfsblatt 4. AJ'!M17+'Hilfsblatt 4. AJ'!N17*'Hilfsblatt 4. AJ'!O17+'Hilfsblatt 4. AJ'!P17*'Hilfsblatt 4. AJ'!Q17+'Hilfsblatt 4. AJ'!R17*'Hilfsblatt 4. AJ'!S17+'Hilfsblatt 4. AJ'!T17*'Hilfsblatt 4. AJ'!U17)/L17</f>
        <v>#DIV/0!</v>
      </c>
    </row>
    <row r="18" spans="1:13" x14ac:dyDescent="0.25">
      <c r="A18" s="168" t="s">
        <v>51</v>
      </c>
      <c r="B18" s="77" t="str">
        <f>IF(B$4=SOLL!$B$4,TNBa!$H23,IF('4. Ausbildungsjahr'!B$4=SOLL!$C$4,KSMf!$H22,IF('4. Ausbildungsjahr'!B$4=SOLL!$D$4,SOLL!$D$17,IF('4. Ausbildungsjahr'!B$4=SOLL!$E$4,TNBi!$H23,IF('4. Ausbildungsjahr'!B$4=SOLL!$F$4,'TEBa 1&amp;2'!$H23,IF('4. Ausbildungsjahr'!B$4=SOLL!$G$4,'TEBa 3&amp;4'!$H23,IF('4. Ausbildungsjahr'!B$4=SOLL!$H$4,'KSM WA'!$H22,IF('4. Ausbildungsjahr'!B$4=SOLL!$I$4,KSMl!$H19,IF('4. Ausbildungsjahr'!B$4=SOLL!$J$4,#REF!,IF('4. Ausbildungsjahr'!B$4=SOLL!$K$4,'PPC-H'!$H25,IF('4. Ausbildungsjahr'!B$4=SOLL!$L$4,'PPC-K'!$H25,IF(B$4=SOLL!$N$4,"-",IF('4. Ausbildungsjahr'!B$4=SOLL!$M$4,Zielbogen!$H19,"")))))))))))))</f>
        <v>-</v>
      </c>
      <c r="C18" s="77" t="str">
        <f>IF(C$4=SOLL!$B$4,TNBa!$H23,IF('4. Ausbildungsjahr'!C$4=SOLL!$C$4,KSMf!$H22,IF('4. Ausbildungsjahr'!C$4=SOLL!$D$4,SOLL!$D$17,IF('4. Ausbildungsjahr'!C$4=SOLL!$E$4,TNBi!$H23,IF('4. Ausbildungsjahr'!C$4=SOLL!$F$4,'TEBa 1&amp;2'!$H23,IF('4. Ausbildungsjahr'!C$4=SOLL!$G$4,'TEBa 3&amp;4'!$H23,IF('4. Ausbildungsjahr'!C$4=SOLL!$H$4,'KSM WA'!$H22,IF('4. Ausbildungsjahr'!C$4=SOLL!$I$4,KSMl!$H19,IF('4. Ausbildungsjahr'!C$4=SOLL!$J$4,#REF!,IF('4. Ausbildungsjahr'!C$4=SOLL!$K$4,'PPC-H'!$H25,IF('4. Ausbildungsjahr'!C$4=SOLL!$L$4,'PPC-K'!$H25,IF(C$4=SOLL!$N$4,"-",IF('4. Ausbildungsjahr'!C$4=SOLL!$M$4,Zielbogen!$H19,"")))))))))))))</f>
        <v>-</v>
      </c>
      <c r="D18" s="77" t="str">
        <f>IF(D$4=SOLL!$B$4,TNBa!$H23,IF('4. Ausbildungsjahr'!D$4=SOLL!$C$4,KSMf!$H22,IF('4. Ausbildungsjahr'!D$4=SOLL!$D$4,SOLL!$D$17,IF('4. Ausbildungsjahr'!D$4=SOLL!$E$4,TNBi!$H23,IF('4. Ausbildungsjahr'!D$4=SOLL!$F$4,'TEBa 1&amp;2'!$H23,IF('4. Ausbildungsjahr'!D$4=SOLL!$G$4,'TEBa 3&amp;4'!$H23,IF('4. Ausbildungsjahr'!D$4=SOLL!$H$4,'KSM WA'!$H22,IF('4. Ausbildungsjahr'!D$4=SOLL!$I$4,KSMl!$H19,IF('4. Ausbildungsjahr'!D$4=SOLL!$J$4,#REF!,IF('4. Ausbildungsjahr'!D$4=SOLL!$K$4,'PPC-H'!$H25,IF('4. Ausbildungsjahr'!D$4=SOLL!$L$4,'PPC-K'!$H25,IF(D$4=SOLL!$N$4,"-",IF('4. Ausbildungsjahr'!D$4=SOLL!$M$4,Zielbogen!$H19,"")))))))))))))</f>
        <v>-</v>
      </c>
      <c r="E18" s="77" t="str">
        <f>IF(E$4=SOLL!$B$4,TNBa!$H23,IF('4. Ausbildungsjahr'!E$4=SOLL!$C$4,KSMf!$H22,IF('4. Ausbildungsjahr'!E$4=SOLL!$D$4,SOLL!$D$17,IF('4. Ausbildungsjahr'!E$4=SOLL!$E$4,TNBi!$H23,IF('4. Ausbildungsjahr'!E$4=SOLL!$F$4,'TEBa 1&amp;2'!$H23,IF('4. Ausbildungsjahr'!E$4=SOLL!$G$4,'TEBa 3&amp;4'!$H23,IF('4. Ausbildungsjahr'!E$4=SOLL!$H$4,'KSM WA'!$H22,IF('4. Ausbildungsjahr'!E$4=SOLL!$I$4,KSMl!$H19,IF('4. Ausbildungsjahr'!E$4=SOLL!$J$4,#REF!,IF('4. Ausbildungsjahr'!E$4=SOLL!$K$4,'PPC-H'!$H25,IF('4. Ausbildungsjahr'!E$4=SOLL!$L$4,'PPC-K'!$H25,IF(E$4=SOLL!$N$4,"-",IF('4. Ausbildungsjahr'!E$4=SOLL!$M$4,Zielbogen!$H19,"")))))))))))))</f>
        <v>-</v>
      </c>
      <c r="F18" s="77" t="str">
        <f>IF(F$4=SOLL!$B$4,TNBa!$H23,IF('4. Ausbildungsjahr'!F$4=SOLL!$C$4,KSMf!$H22,IF('4. Ausbildungsjahr'!F$4=SOLL!$D$4,SOLL!$D$17,IF('4. Ausbildungsjahr'!F$4=SOLL!$E$4,TNBi!$H23,IF('4. Ausbildungsjahr'!F$4=SOLL!$F$4,'TEBa 1&amp;2'!$H23,IF('4. Ausbildungsjahr'!F$4=SOLL!$G$4,'TEBa 3&amp;4'!$H23,IF('4. Ausbildungsjahr'!F$4=SOLL!$H$4,'KSM WA'!$H22,IF('4. Ausbildungsjahr'!F$4=SOLL!$I$4,KSMl!$H19,IF('4. Ausbildungsjahr'!F$4=SOLL!$J$4,#REF!,IF('4. Ausbildungsjahr'!F$4=SOLL!$K$4,'PPC-H'!$H25,IF('4. Ausbildungsjahr'!F$4=SOLL!$L$4,'PPC-K'!$H25,IF(F$4=SOLL!$N$4,"-",IF('4. Ausbildungsjahr'!F$4=SOLL!$M$4,Zielbogen!$H19,"")))))))))))))</f>
        <v>-</v>
      </c>
      <c r="G18" s="77" t="str">
        <f>IF(G$4=SOLL!$B$4,TNBa!$H23,IF('4. Ausbildungsjahr'!G$4=SOLL!$C$4,KSMf!$H22,IF('4. Ausbildungsjahr'!G$4=SOLL!$D$4,SOLL!$D$17,IF('4. Ausbildungsjahr'!G$4=SOLL!$E$4,TNBi!$H23,IF('4. Ausbildungsjahr'!G$4=SOLL!$F$4,'TEBa 1&amp;2'!$H23,IF('4. Ausbildungsjahr'!G$4=SOLL!$G$4,'TEBa 3&amp;4'!$H23,IF('4. Ausbildungsjahr'!G$4=SOLL!$H$4,'KSM WA'!$H22,IF('4. Ausbildungsjahr'!G$4=SOLL!$I$4,KSMl!$H19,IF('4. Ausbildungsjahr'!G$4=SOLL!$J$4,#REF!,IF('4. Ausbildungsjahr'!G$4=SOLL!$K$4,'PPC-H'!$H25,IF('4. Ausbildungsjahr'!G$4=SOLL!$L$4,'PPC-K'!$H25,IF(G$4=SOLL!$N$4,"-",IF('4. Ausbildungsjahr'!G$4=SOLL!$M$4,Zielbogen!$H19,"")))))))))))))</f>
        <v>-</v>
      </c>
      <c r="H18" s="77" t="str">
        <f>IF(H$4=SOLL!$B$4,TNBa!$H23,IF('4. Ausbildungsjahr'!H$4=SOLL!$C$4,KSMf!$H22,IF('4. Ausbildungsjahr'!H$4=SOLL!$D$4,SOLL!$D$17,IF('4. Ausbildungsjahr'!H$4=SOLL!$E$4,TNBi!$H23,IF('4. Ausbildungsjahr'!H$4=SOLL!$F$4,'TEBa 1&amp;2'!$H23,IF('4. Ausbildungsjahr'!H$4=SOLL!$G$4,'TEBa 3&amp;4'!$H23,IF('4. Ausbildungsjahr'!H$4=SOLL!$H$4,'KSM WA'!$H22,IF('4. Ausbildungsjahr'!H$4=SOLL!$I$4,KSMl!$H19,IF('4. Ausbildungsjahr'!H$4=SOLL!$J$4,#REF!,IF('4. Ausbildungsjahr'!H$4=SOLL!$K$4,'PPC-H'!$H25,IF('4. Ausbildungsjahr'!H$4=SOLL!$L$4,'PPC-K'!$H25,IF(H$4=SOLL!$N$4,"-",IF('4. Ausbildungsjahr'!H$4=SOLL!$M$4,Zielbogen!$H19,"")))))))))))))</f>
        <v>-</v>
      </c>
      <c r="I18" s="77" t="str">
        <f>IF(I$4=SOLL!$B$4,TNBa!$H23,IF('4. Ausbildungsjahr'!I$4=SOLL!$C$4,KSMf!$H22,IF('4. Ausbildungsjahr'!I$4=SOLL!$D$4,SOLL!$D$17,IF('4. Ausbildungsjahr'!I$4=SOLL!$E$4,TNBi!$H23,IF('4. Ausbildungsjahr'!I$4=SOLL!$F$4,'TEBa 1&amp;2'!$H23,IF('4. Ausbildungsjahr'!I$4=SOLL!$G$4,'TEBa 3&amp;4'!$H23,IF('4. Ausbildungsjahr'!I$4=SOLL!$H$4,'KSM WA'!$H22,IF('4. Ausbildungsjahr'!I$4=SOLL!$I$4,KSMl!$H19,IF('4. Ausbildungsjahr'!I$4=SOLL!$J$4,#REF!,IF('4. Ausbildungsjahr'!I$4=SOLL!$K$4,'PPC-H'!$H25,IF('4. Ausbildungsjahr'!I$4=SOLL!$L$4,'PPC-K'!$H25,IF(I$4=SOLL!$N$4,"-",IF('4. Ausbildungsjahr'!I$4=SOLL!$M$4,Zielbogen!$H19,"")))))))))))))</f>
        <v>-</v>
      </c>
      <c r="J18" s="77" t="str">
        <f>IF(J$4=SOLL!$B$4,TNBa!$H23,IF('4. Ausbildungsjahr'!J$4=SOLL!$C$4,KSMf!$H22,IF('4. Ausbildungsjahr'!J$4=SOLL!$D$4,SOLL!$D$17,IF('4. Ausbildungsjahr'!J$4=SOLL!$E$4,TNBi!$H23,IF('4. Ausbildungsjahr'!J$4=SOLL!$F$4,'TEBa 1&amp;2'!$H23,IF('4. Ausbildungsjahr'!J$4=SOLL!$G$4,'TEBa 3&amp;4'!$H23,IF('4. Ausbildungsjahr'!J$4=SOLL!$H$4,'KSM WA'!$H22,IF('4. Ausbildungsjahr'!J$4=SOLL!$I$4,KSMl!$H19,IF('4. Ausbildungsjahr'!J$4=SOLL!$J$4,#REF!,IF('4. Ausbildungsjahr'!J$4=SOLL!$K$4,'PPC-H'!$H25,IF('4. Ausbildungsjahr'!J$4=SOLL!$L$4,'PPC-K'!$H25,IF(J$4=SOLL!$N$4,"-",IF('4. Ausbildungsjahr'!J$4=SOLL!$M$4,Zielbogen!$H19,"")))))))))))))</f>
        <v>-</v>
      </c>
      <c r="K18" s="77" t="str">
        <f>IF(K$4=SOLL!$B$4,TNBa!$H23,IF('4. Ausbildungsjahr'!K$4=SOLL!$C$4,KSMf!$H22,IF('4. Ausbildungsjahr'!K$4=SOLL!$D$4,SOLL!$D$17,IF('4. Ausbildungsjahr'!K$4=SOLL!$E$4,TNBi!$H23,IF('4. Ausbildungsjahr'!K$4=SOLL!$F$4,'TEBa 1&amp;2'!$H23,IF('4. Ausbildungsjahr'!K$4=SOLL!$G$4,'TEBa 3&amp;4'!$H23,IF('4. Ausbildungsjahr'!K$4=SOLL!$H$4,'KSM WA'!$H22,IF('4. Ausbildungsjahr'!K$4=SOLL!$I$4,KSMl!$H19,IF('4. Ausbildungsjahr'!K$4=SOLL!$J$4,#REF!,IF('4. Ausbildungsjahr'!K$4=SOLL!$K$4,'PPC-H'!$H25,IF('4. Ausbildungsjahr'!K$4=SOLL!$L$4,'PPC-K'!$H25,IF(K$4=SOLL!$N$4,"-",IF('4. Ausbildungsjahr'!K$4=SOLL!$M$4,Zielbogen!$H19,"")))))))))))))</f>
        <v>-</v>
      </c>
      <c r="L18" s="12">
        <f>SUM('Hilfsblatt 4. AJ'!C18,'Hilfsblatt 4. AJ'!E18,'Hilfsblatt 4. AJ'!G18,'Hilfsblatt 4. AJ'!I18,'Hilfsblatt 4. AJ'!K18,'Hilfsblatt 4. AJ'!M18,'Hilfsblatt 4. AJ'!O18,'Hilfsblatt 4. AJ'!Q18,'Hilfsblatt 4. AJ'!S18,'Hilfsblatt 4. AJ'!U18)</f>
        <v>0</v>
      </c>
      <c r="M18" s="11" t="e">
        <f>('Hilfsblatt 4. AJ'!B18*'Hilfsblatt 4. AJ'!C18+'Hilfsblatt 4. AJ'!D18*'Hilfsblatt 4. AJ'!E18+'Hilfsblatt 4. AJ'!F18*'Hilfsblatt 4. AJ'!G18+'Hilfsblatt 4. AJ'!H18*'Hilfsblatt 4. AJ'!I18+'Hilfsblatt 4. AJ'!J18*'Hilfsblatt 4. AJ'!K18+'Hilfsblatt 4. AJ'!L18*'Hilfsblatt 4. AJ'!M18+'Hilfsblatt 4. AJ'!N18*'Hilfsblatt 4. AJ'!O18+'Hilfsblatt 4. AJ'!P18*'Hilfsblatt 4. AJ'!Q18+'Hilfsblatt 4. AJ'!R18*'Hilfsblatt 4. AJ'!S18+'Hilfsblatt 4. AJ'!T18*'Hilfsblatt 4. AJ'!U18)/L18</f>
        <v>#DIV/0!</v>
      </c>
    </row>
    <row r="19" spans="1:13" x14ac:dyDescent="0.25">
      <c r="A19" s="168" t="s">
        <v>52</v>
      </c>
      <c r="B19" s="77" t="str">
        <f>IF(B$4=SOLL!$B$4,TNBa!$H24,IF('4. Ausbildungsjahr'!B$4=SOLL!$C$4,KSMf!$H23,IF('4. Ausbildungsjahr'!B$4=SOLL!$D$4,TNFs!$H15,IF('4. Ausbildungsjahr'!B$4=SOLL!$E$4,TNBi!$H24,IF('4. Ausbildungsjahr'!B$4=SOLL!$F$4,'TEBa 1&amp;2'!$H24,IF('4. Ausbildungsjahr'!B$4=SOLL!$G$4,'TEBa 3&amp;4'!$H24,IF('4. Ausbildungsjahr'!B$4=SOLL!$H$4,'KSM WA'!$H23,IF('4. Ausbildungsjahr'!B$4=SOLL!$I$4,KSMl!$H20,IF('4. Ausbildungsjahr'!B$4=SOLL!$J$4,#REF!,IF('4. Ausbildungsjahr'!B$4=SOLL!$K$4,'PPC-H'!$H26,IF('4. Ausbildungsjahr'!B$4=SOLL!$L$4,'PPC-K'!$H26,IF(B$4=SOLL!$N$4,"-",IF('4. Ausbildungsjahr'!B$4=SOLL!$M$4,Zielbogen!$H20,"")))))))))))))</f>
        <v>-</v>
      </c>
      <c r="C19" s="77" t="str">
        <f>IF(C$4=SOLL!$B$4,TNBa!$H24,IF('4. Ausbildungsjahr'!C$4=SOLL!$C$4,KSMf!$H23,IF('4. Ausbildungsjahr'!C$4=SOLL!$D$4,TNFs!$H15,IF('4. Ausbildungsjahr'!C$4=SOLL!$E$4,TNBi!$H24,IF('4. Ausbildungsjahr'!C$4=SOLL!$F$4,'TEBa 1&amp;2'!$H24,IF('4. Ausbildungsjahr'!C$4=SOLL!$G$4,'TEBa 3&amp;4'!$H24,IF('4. Ausbildungsjahr'!C$4=SOLL!$H$4,'KSM WA'!$H23,IF('4. Ausbildungsjahr'!C$4=SOLL!$I$4,KSMl!$H20,IF('4. Ausbildungsjahr'!C$4=SOLL!$J$4,#REF!,IF('4. Ausbildungsjahr'!C$4=SOLL!$K$4,'PPC-H'!$H26,IF('4. Ausbildungsjahr'!C$4=SOLL!$L$4,'PPC-K'!$H26,IF(C$4=SOLL!$N$4,"-",IF('4. Ausbildungsjahr'!C$4=SOLL!$M$4,Zielbogen!$H20,"")))))))))))))</f>
        <v>-</v>
      </c>
      <c r="D19" s="77" t="str">
        <f>IF(D$4=SOLL!$B$4,TNBa!$H24,IF('4. Ausbildungsjahr'!D$4=SOLL!$C$4,KSMf!$H23,IF('4. Ausbildungsjahr'!D$4=SOLL!$D$4,TNFs!$H15,IF('4. Ausbildungsjahr'!D$4=SOLL!$E$4,TNBi!$H24,IF('4. Ausbildungsjahr'!D$4=SOLL!$F$4,'TEBa 1&amp;2'!$H24,IF('4. Ausbildungsjahr'!D$4=SOLL!$G$4,'TEBa 3&amp;4'!$H24,IF('4. Ausbildungsjahr'!D$4=SOLL!$H$4,'KSM WA'!$H23,IF('4. Ausbildungsjahr'!D$4=SOLL!$I$4,KSMl!$H20,IF('4. Ausbildungsjahr'!D$4=SOLL!$J$4,#REF!,IF('4. Ausbildungsjahr'!D$4=SOLL!$K$4,'PPC-H'!$H26,IF('4. Ausbildungsjahr'!D$4=SOLL!$L$4,'PPC-K'!$H26,IF(D$4=SOLL!$N$4,"-",IF('4. Ausbildungsjahr'!D$4=SOLL!$M$4,Zielbogen!$H20,"")))))))))))))</f>
        <v>-</v>
      </c>
      <c r="E19" s="77" t="str">
        <f>IF(E$4=SOLL!$B$4,TNBa!$H24,IF('4. Ausbildungsjahr'!E$4=SOLL!$C$4,KSMf!$H23,IF('4. Ausbildungsjahr'!E$4=SOLL!$D$4,TNFs!$H15,IF('4. Ausbildungsjahr'!E$4=SOLL!$E$4,TNBi!$H24,IF('4. Ausbildungsjahr'!E$4=SOLL!$F$4,'TEBa 1&amp;2'!$H24,IF('4. Ausbildungsjahr'!E$4=SOLL!$G$4,'TEBa 3&amp;4'!$H24,IF('4. Ausbildungsjahr'!E$4=SOLL!$H$4,'KSM WA'!$H23,IF('4. Ausbildungsjahr'!E$4=SOLL!$I$4,KSMl!$H20,IF('4. Ausbildungsjahr'!E$4=SOLL!$J$4,#REF!,IF('4. Ausbildungsjahr'!E$4=SOLL!$K$4,'PPC-H'!$H26,IF('4. Ausbildungsjahr'!E$4=SOLL!$L$4,'PPC-K'!$H26,IF(E$4=SOLL!$N$4,"-",IF('4. Ausbildungsjahr'!E$4=SOLL!$M$4,Zielbogen!$H20,"")))))))))))))</f>
        <v>-</v>
      </c>
      <c r="F19" s="77" t="str">
        <f>IF(F$4=SOLL!$B$4,TNBa!$H24,IF('4. Ausbildungsjahr'!F$4=SOLL!$C$4,KSMf!$H23,IF('4. Ausbildungsjahr'!F$4=SOLL!$D$4,TNFs!$H15,IF('4. Ausbildungsjahr'!F$4=SOLL!$E$4,TNBi!$H24,IF('4. Ausbildungsjahr'!F$4=SOLL!$F$4,'TEBa 1&amp;2'!$H24,IF('4. Ausbildungsjahr'!F$4=SOLL!$G$4,'TEBa 3&amp;4'!$H24,IF('4. Ausbildungsjahr'!F$4=SOLL!$H$4,'KSM WA'!$H23,IF('4. Ausbildungsjahr'!F$4=SOLL!$I$4,KSMl!$H20,IF('4. Ausbildungsjahr'!F$4=SOLL!$J$4,#REF!,IF('4. Ausbildungsjahr'!F$4=SOLL!$K$4,'PPC-H'!$H26,IF('4. Ausbildungsjahr'!F$4=SOLL!$L$4,'PPC-K'!$H26,IF(F$4=SOLL!$N$4,"-",IF('4. Ausbildungsjahr'!F$4=SOLL!$M$4,Zielbogen!$H20,"")))))))))))))</f>
        <v>-</v>
      </c>
      <c r="G19" s="77" t="str">
        <f>IF(G$4=SOLL!$B$4,TNBa!$H24,IF('4. Ausbildungsjahr'!G$4=SOLL!$C$4,KSMf!$H23,IF('4. Ausbildungsjahr'!G$4=SOLL!$D$4,TNFs!$H15,IF('4. Ausbildungsjahr'!G$4=SOLL!$E$4,TNBi!$H24,IF('4. Ausbildungsjahr'!G$4=SOLL!$F$4,'TEBa 1&amp;2'!$H24,IF('4. Ausbildungsjahr'!G$4=SOLL!$G$4,'TEBa 3&amp;4'!$H24,IF('4. Ausbildungsjahr'!G$4=SOLL!$H$4,'KSM WA'!$H23,IF('4. Ausbildungsjahr'!G$4=SOLL!$I$4,KSMl!$H20,IF('4. Ausbildungsjahr'!G$4=SOLL!$J$4,#REF!,IF('4. Ausbildungsjahr'!G$4=SOLL!$K$4,'PPC-H'!$H26,IF('4. Ausbildungsjahr'!G$4=SOLL!$L$4,'PPC-K'!$H26,IF(G$4=SOLL!$N$4,"-",IF('4. Ausbildungsjahr'!G$4=SOLL!$M$4,Zielbogen!$H20,"")))))))))))))</f>
        <v>-</v>
      </c>
      <c r="H19" s="77" t="str">
        <f>IF(H$4=SOLL!$B$4,TNBa!$H24,IF('4. Ausbildungsjahr'!H$4=SOLL!$C$4,KSMf!$H23,IF('4. Ausbildungsjahr'!H$4=SOLL!$D$4,TNFs!$H15,IF('4. Ausbildungsjahr'!H$4=SOLL!$E$4,TNBi!$H24,IF('4. Ausbildungsjahr'!H$4=SOLL!$F$4,'TEBa 1&amp;2'!$H24,IF('4. Ausbildungsjahr'!H$4=SOLL!$G$4,'TEBa 3&amp;4'!$H24,IF('4. Ausbildungsjahr'!H$4=SOLL!$H$4,'KSM WA'!$H23,IF('4. Ausbildungsjahr'!H$4=SOLL!$I$4,KSMl!$H20,IF('4. Ausbildungsjahr'!H$4=SOLL!$J$4,#REF!,IF('4. Ausbildungsjahr'!H$4=SOLL!$K$4,'PPC-H'!$H26,IF('4. Ausbildungsjahr'!H$4=SOLL!$L$4,'PPC-K'!$H26,IF(H$4=SOLL!$N$4,"-",IF('4. Ausbildungsjahr'!H$4=SOLL!$M$4,Zielbogen!$H20,"")))))))))))))</f>
        <v>-</v>
      </c>
      <c r="I19" s="77" t="str">
        <f>IF(I$4=SOLL!$B$4,TNBa!$H24,IF('4. Ausbildungsjahr'!I$4=SOLL!$C$4,KSMf!$H23,IF('4. Ausbildungsjahr'!I$4=SOLL!$D$4,TNFs!$H15,IF('4. Ausbildungsjahr'!I$4=SOLL!$E$4,TNBi!$H24,IF('4. Ausbildungsjahr'!I$4=SOLL!$F$4,'TEBa 1&amp;2'!$H24,IF('4. Ausbildungsjahr'!I$4=SOLL!$G$4,'TEBa 3&amp;4'!$H24,IF('4. Ausbildungsjahr'!I$4=SOLL!$H$4,'KSM WA'!$H23,IF('4. Ausbildungsjahr'!I$4=SOLL!$I$4,KSMl!$H20,IF('4. Ausbildungsjahr'!I$4=SOLL!$J$4,#REF!,IF('4. Ausbildungsjahr'!I$4=SOLL!$K$4,'PPC-H'!$H26,IF('4. Ausbildungsjahr'!I$4=SOLL!$L$4,'PPC-K'!$H26,IF(I$4=SOLL!$N$4,"-",IF('4. Ausbildungsjahr'!I$4=SOLL!$M$4,Zielbogen!$H20,"")))))))))))))</f>
        <v>-</v>
      </c>
      <c r="J19" s="77" t="str">
        <f>IF(J$4=SOLL!$B$4,TNBa!$H24,IF('4. Ausbildungsjahr'!J$4=SOLL!$C$4,KSMf!$H23,IF('4. Ausbildungsjahr'!J$4=SOLL!$D$4,TNFs!$H15,IF('4. Ausbildungsjahr'!J$4=SOLL!$E$4,TNBi!$H24,IF('4. Ausbildungsjahr'!J$4=SOLL!$F$4,'TEBa 1&amp;2'!$H24,IF('4. Ausbildungsjahr'!J$4=SOLL!$G$4,'TEBa 3&amp;4'!$H24,IF('4. Ausbildungsjahr'!J$4=SOLL!$H$4,'KSM WA'!$H23,IF('4. Ausbildungsjahr'!J$4=SOLL!$I$4,KSMl!$H20,IF('4. Ausbildungsjahr'!J$4=SOLL!$J$4,#REF!,IF('4. Ausbildungsjahr'!J$4=SOLL!$K$4,'PPC-H'!$H26,IF('4. Ausbildungsjahr'!J$4=SOLL!$L$4,'PPC-K'!$H26,IF(J$4=SOLL!$N$4,"-",IF('4. Ausbildungsjahr'!J$4=SOLL!$M$4,Zielbogen!$H20,"")))))))))))))</f>
        <v>-</v>
      </c>
      <c r="K19" s="77" t="str">
        <f>IF(K$4=SOLL!$B$4,TNBa!$H24,IF('4. Ausbildungsjahr'!K$4=SOLL!$C$4,KSMf!$H23,IF('4. Ausbildungsjahr'!K$4=SOLL!$D$4,TNFs!$H15,IF('4. Ausbildungsjahr'!K$4=SOLL!$E$4,TNBi!$H24,IF('4. Ausbildungsjahr'!K$4=SOLL!$F$4,'TEBa 1&amp;2'!$H24,IF('4. Ausbildungsjahr'!K$4=SOLL!$G$4,'TEBa 3&amp;4'!$H24,IF('4. Ausbildungsjahr'!K$4=SOLL!$H$4,'KSM WA'!$H23,IF('4. Ausbildungsjahr'!K$4=SOLL!$I$4,KSMl!$H20,IF('4. Ausbildungsjahr'!K$4=SOLL!$J$4,#REF!,IF('4. Ausbildungsjahr'!K$4=SOLL!$K$4,'PPC-H'!$H26,IF('4. Ausbildungsjahr'!K$4=SOLL!$L$4,'PPC-K'!$H26,IF(K$4=SOLL!$N$4,"-",IF('4. Ausbildungsjahr'!K$4=SOLL!$M$4,Zielbogen!$H20,"")))))))))))))</f>
        <v>-</v>
      </c>
      <c r="L19" s="12">
        <f>SUM('Hilfsblatt 4. AJ'!C19,'Hilfsblatt 4. AJ'!E19,'Hilfsblatt 4. AJ'!G19,'Hilfsblatt 4. AJ'!I19,'Hilfsblatt 4. AJ'!K19,'Hilfsblatt 4. AJ'!M19,'Hilfsblatt 4. AJ'!O19,'Hilfsblatt 4. AJ'!Q19,'Hilfsblatt 4. AJ'!S19,'Hilfsblatt 4. AJ'!U19)</f>
        <v>0</v>
      </c>
      <c r="M19" s="11" t="e">
        <f>('Hilfsblatt 4. AJ'!B19*'Hilfsblatt 4. AJ'!C19+'Hilfsblatt 4. AJ'!D19*'Hilfsblatt 4. AJ'!E19+'Hilfsblatt 4. AJ'!F19*'Hilfsblatt 4. AJ'!G19+'Hilfsblatt 4. AJ'!H19*'Hilfsblatt 4. AJ'!I19+'Hilfsblatt 4. AJ'!J19*'Hilfsblatt 4. AJ'!K19+'Hilfsblatt 4. AJ'!L19*'Hilfsblatt 4. AJ'!M19+'Hilfsblatt 4. AJ'!N19*'Hilfsblatt 4. AJ'!O19+'Hilfsblatt 4. AJ'!P19*'Hilfsblatt 4. AJ'!Q19+'Hilfsblatt 4. AJ'!R19*'Hilfsblatt 4. AJ'!S19+'Hilfsblatt 4. AJ'!T19*'Hilfsblatt 4. AJ'!U19)/L19</f>
        <v>#DIV/0!</v>
      </c>
    </row>
    <row r="20" spans="1:13" x14ac:dyDescent="0.25">
      <c r="A20" s="59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12"/>
      <c r="M20" s="11"/>
    </row>
    <row r="21" spans="1:13" x14ac:dyDescent="0.25">
      <c r="A21" s="93" t="s">
        <v>53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12"/>
      <c r="M21" s="11"/>
    </row>
    <row r="22" spans="1:13" x14ac:dyDescent="0.25">
      <c r="A22" s="167" t="s">
        <v>54</v>
      </c>
      <c r="B22" s="77" t="str">
        <f>IF(B$4=SOLL!$B$4,TNBa!$H27,IF('4. Ausbildungsjahr'!B$4=SOLL!$C$4,KSMf!$H26,IF('4. Ausbildungsjahr'!B$4=SOLL!$D$4,TNFs!$H7,IF('4. Ausbildungsjahr'!B$4=SOLL!$E$4,TNBi!$H27,IF('4. Ausbildungsjahr'!B$4=SOLL!$F$4,'TEBa 1&amp;2'!$H27,IF('4. Ausbildungsjahr'!B$4=SOLL!$G$4,'TEBa 3&amp;4'!$H27,IF('4. Ausbildungsjahr'!B$4=SOLL!$H$4,'KSM WA'!$H26,IF('4. Ausbildungsjahr'!B$4=SOLL!$I$4,KSMl!$H23,IF('4. Ausbildungsjahr'!B$4=SOLL!$J$4,#REF!,IF('4. Ausbildungsjahr'!B$4=SOLL!$K$4,'PPC-H'!$H29,IF('4. Ausbildungsjahr'!B$4=SOLL!$L$4,'PPC-K'!$H29,IF(B$4=SOLL!$N$4,"-",IF('4. Ausbildungsjahr'!B$4=SOLL!$M$4,Zielbogen!$H23,"")))))))))))))</f>
        <v>-</v>
      </c>
      <c r="C22" s="77" t="str">
        <f>IF(C$4=SOLL!$B$4,TNBa!$H27,IF('4. Ausbildungsjahr'!C$4=SOLL!$C$4,KSMf!$H26,IF('4. Ausbildungsjahr'!C$4=SOLL!$D$4,TNFs!$H7,IF('4. Ausbildungsjahr'!C$4=SOLL!$E$4,TNBi!$H27,IF('4. Ausbildungsjahr'!C$4=SOLL!$F$4,'TEBa 1&amp;2'!$H27,IF('4. Ausbildungsjahr'!C$4=SOLL!$G$4,'TEBa 3&amp;4'!$H27,IF('4. Ausbildungsjahr'!C$4=SOLL!$H$4,'KSM WA'!$H26,IF('4. Ausbildungsjahr'!C$4=SOLL!$I$4,KSMl!$H23,IF('4. Ausbildungsjahr'!C$4=SOLL!$J$4,#REF!,IF('4. Ausbildungsjahr'!C$4=SOLL!$K$4,'PPC-H'!$H29,IF('4. Ausbildungsjahr'!C$4=SOLL!$L$4,'PPC-K'!$H29,IF(C$4=SOLL!$N$4,"-",IF('4. Ausbildungsjahr'!C$4=SOLL!$M$4,Zielbogen!$H23,"")))))))))))))</f>
        <v>-</v>
      </c>
      <c r="D22" s="77" t="str">
        <f>IF(D$4=SOLL!$B$4,TNBa!$H27,IF('4. Ausbildungsjahr'!D$4=SOLL!$C$4,KSMf!$H26,IF('4. Ausbildungsjahr'!D$4=SOLL!$D$4,TNFs!$H7,IF('4. Ausbildungsjahr'!D$4=SOLL!$E$4,TNBi!$H27,IF('4. Ausbildungsjahr'!D$4=SOLL!$F$4,'TEBa 1&amp;2'!$H27,IF('4. Ausbildungsjahr'!D$4=SOLL!$G$4,'TEBa 3&amp;4'!$H27,IF('4. Ausbildungsjahr'!D$4=SOLL!$H$4,'KSM WA'!$H26,IF('4. Ausbildungsjahr'!D$4=SOLL!$I$4,KSMl!$H23,IF('4. Ausbildungsjahr'!D$4=SOLL!$J$4,#REF!,IF('4. Ausbildungsjahr'!D$4=SOLL!$K$4,'PPC-H'!$H29,IF('4. Ausbildungsjahr'!D$4=SOLL!$L$4,'PPC-K'!$H29,IF(D$4=SOLL!$N$4,"-",IF('4. Ausbildungsjahr'!D$4=SOLL!$M$4,Zielbogen!$H23,"")))))))))))))</f>
        <v>-</v>
      </c>
      <c r="E22" s="77" t="str">
        <f>IF(E$4=SOLL!$B$4,TNBa!$H27,IF('4. Ausbildungsjahr'!E$4=SOLL!$C$4,KSMf!$H26,IF('4. Ausbildungsjahr'!E$4=SOLL!$D$4,TNFs!$H7,IF('4. Ausbildungsjahr'!E$4=SOLL!$E$4,TNBi!$H27,IF('4. Ausbildungsjahr'!E$4=SOLL!$F$4,'TEBa 1&amp;2'!$H27,IF('4. Ausbildungsjahr'!E$4=SOLL!$G$4,'TEBa 3&amp;4'!$H27,IF('4. Ausbildungsjahr'!E$4=SOLL!$H$4,'KSM WA'!$H26,IF('4. Ausbildungsjahr'!E$4=SOLL!$I$4,KSMl!$H23,IF('4. Ausbildungsjahr'!E$4=SOLL!$J$4,#REF!,IF('4. Ausbildungsjahr'!E$4=SOLL!$K$4,'PPC-H'!$H29,IF('4. Ausbildungsjahr'!E$4=SOLL!$L$4,'PPC-K'!$H29,IF(E$4=SOLL!$N$4,"-",IF('4. Ausbildungsjahr'!E$4=SOLL!$M$4,Zielbogen!$H23,"")))))))))))))</f>
        <v>-</v>
      </c>
      <c r="F22" s="77" t="str">
        <f>IF(F$4=SOLL!$B$4,TNBa!$H27,IF('4. Ausbildungsjahr'!F$4=SOLL!$C$4,KSMf!$H26,IF('4. Ausbildungsjahr'!F$4=SOLL!$D$4,TNFs!$H7,IF('4. Ausbildungsjahr'!F$4=SOLL!$E$4,TNBi!$H27,IF('4. Ausbildungsjahr'!F$4=SOLL!$F$4,'TEBa 1&amp;2'!$H27,IF('4. Ausbildungsjahr'!F$4=SOLL!$G$4,'TEBa 3&amp;4'!$H27,IF('4. Ausbildungsjahr'!F$4=SOLL!$H$4,'KSM WA'!$H26,IF('4. Ausbildungsjahr'!F$4=SOLL!$I$4,KSMl!$H23,IF('4. Ausbildungsjahr'!F$4=SOLL!$J$4,#REF!,IF('4. Ausbildungsjahr'!F$4=SOLL!$K$4,'PPC-H'!$H29,IF('4. Ausbildungsjahr'!F$4=SOLL!$L$4,'PPC-K'!$H29,IF(F$4=SOLL!$N$4,"-",IF('4. Ausbildungsjahr'!F$4=SOLL!$M$4,Zielbogen!$H23,"")))))))))))))</f>
        <v>-</v>
      </c>
      <c r="G22" s="77" t="str">
        <f>IF(G$4=SOLL!$B$4,TNBa!$H27,IF('4. Ausbildungsjahr'!G$4=SOLL!$C$4,KSMf!$H26,IF('4. Ausbildungsjahr'!G$4=SOLL!$D$4,TNFs!$H7,IF('4. Ausbildungsjahr'!G$4=SOLL!$E$4,TNBi!$H27,IF('4. Ausbildungsjahr'!G$4=SOLL!$F$4,'TEBa 1&amp;2'!$H27,IF('4. Ausbildungsjahr'!G$4=SOLL!$G$4,'TEBa 3&amp;4'!$H27,IF('4. Ausbildungsjahr'!G$4=SOLL!$H$4,'KSM WA'!$H26,IF('4. Ausbildungsjahr'!G$4=SOLL!$I$4,KSMl!$H23,IF('4. Ausbildungsjahr'!G$4=SOLL!$J$4,#REF!,IF('4. Ausbildungsjahr'!G$4=SOLL!$K$4,'PPC-H'!$H29,IF('4. Ausbildungsjahr'!G$4=SOLL!$L$4,'PPC-K'!$H29,IF(G$4=SOLL!$N$4,"-",IF('4. Ausbildungsjahr'!G$4=SOLL!$M$4,Zielbogen!$H23,"")))))))))))))</f>
        <v>-</v>
      </c>
      <c r="H22" s="77" t="str">
        <f>IF(H$4=SOLL!$B$4,TNBa!$H27,IF('4. Ausbildungsjahr'!H$4=SOLL!$C$4,KSMf!$H26,IF('4. Ausbildungsjahr'!H$4=SOLL!$D$4,TNFs!$H7,IF('4. Ausbildungsjahr'!H$4=SOLL!$E$4,TNBi!$H27,IF('4. Ausbildungsjahr'!H$4=SOLL!$F$4,'TEBa 1&amp;2'!$H27,IF('4. Ausbildungsjahr'!H$4=SOLL!$G$4,'TEBa 3&amp;4'!$H27,IF('4. Ausbildungsjahr'!H$4=SOLL!$H$4,'KSM WA'!$H26,IF('4. Ausbildungsjahr'!H$4=SOLL!$I$4,KSMl!$H23,IF('4. Ausbildungsjahr'!H$4=SOLL!$J$4,#REF!,IF('4. Ausbildungsjahr'!H$4=SOLL!$K$4,'PPC-H'!$H29,IF('4. Ausbildungsjahr'!H$4=SOLL!$L$4,'PPC-K'!$H29,IF(H$4=SOLL!$N$4,"-",IF('4. Ausbildungsjahr'!H$4=SOLL!$M$4,Zielbogen!$H23,"")))))))))))))</f>
        <v>-</v>
      </c>
      <c r="I22" s="77" t="str">
        <f>IF(I$4=SOLL!$B$4,TNBa!$H27,IF('4. Ausbildungsjahr'!I$4=SOLL!$C$4,KSMf!$H26,IF('4. Ausbildungsjahr'!I$4=SOLL!$D$4,TNFs!$H7,IF('4. Ausbildungsjahr'!I$4=SOLL!$E$4,TNBi!$H27,IF('4. Ausbildungsjahr'!I$4=SOLL!$F$4,'TEBa 1&amp;2'!$H27,IF('4. Ausbildungsjahr'!I$4=SOLL!$G$4,'TEBa 3&amp;4'!$H27,IF('4. Ausbildungsjahr'!I$4=SOLL!$H$4,'KSM WA'!$H26,IF('4. Ausbildungsjahr'!I$4=SOLL!$I$4,KSMl!$H23,IF('4. Ausbildungsjahr'!I$4=SOLL!$J$4,#REF!,IF('4. Ausbildungsjahr'!I$4=SOLL!$K$4,'PPC-H'!$H29,IF('4. Ausbildungsjahr'!I$4=SOLL!$L$4,'PPC-K'!$H29,IF(I$4=SOLL!$N$4,"-",IF('4. Ausbildungsjahr'!I$4=SOLL!$M$4,Zielbogen!$H23,"")))))))))))))</f>
        <v>-</v>
      </c>
      <c r="J22" s="77" t="str">
        <f>IF(J$4=SOLL!$B$4,TNBa!$H27,IF('4. Ausbildungsjahr'!J$4=SOLL!$C$4,KSMf!$H26,IF('4. Ausbildungsjahr'!J$4=SOLL!$D$4,TNFs!$H7,IF('4. Ausbildungsjahr'!J$4=SOLL!$E$4,TNBi!$H27,IF('4. Ausbildungsjahr'!J$4=SOLL!$F$4,'TEBa 1&amp;2'!$H27,IF('4. Ausbildungsjahr'!J$4=SOLL!$G$4,'TEBa 3&amp;4'!$H27,IF('4. Ausbildungsjahr'!J$4=SOLL!$H$4,'KSM WA'!$H26,IF('4. Ausbildungsjahr'!J$4=SOLL!$I$4,KSMl!$H23,IF('4. Ausbildungsjahr'!J$4=SOLL!$J$4,#REF!,IF('4. Ausbildungsjahr'!J$4=SOLL!$K$4,'PPC-H'!$H29,IF('4. Ausbildungsjahr'!J$4=SOLL!$L$4,'PPC-K'!$H29,IF(J$4=SOLL!$N$4,"-",IF('4. Ausbildungsjahr'!J$4=SOLL!$M$4,Zielbogen!$H23,"")))))))))))))</f>
        <v>-</v>
      </c>
      <c r="K22" s="77" t="str">
        <f>IF(K$4=SOLL!$B$4,TNBa!$H27,IF('4. Ausbildungsjahr'!K$4=SOLL!$C$4,KSMf!$H26,IF('4. Ausbildungsjahr'!K$4=SOLL!$D$4,TNFs!$H7,IF('4. Ausbildungsjahr'!K$4=SOLL!$E$4,TNBi!$H27,IF('4. Ausbildungsjahr'!K$4=SOLL!$F$4,'TEBa 1&amp;2'!$H27,IF('4. Ausbildungsjahr'!K$4=SOLL!$G$4,'TEBa 3&amp;4'!$H27,IF('4. Ausbildungsjahr'!K$4=SOLL!$H$4,'KSM WA'!$H26,IF('4. Ausbildungsjahr'!K$4=SOLL!$I$4,KSMl!$H23,IF('4. Ausbildungsjahr'!K$4=SOLL!$J$4,#REF!,IF('4. Ausbildungsjahr'!K$4=SOLL!$K$4,'PPC-H'!$H29,IF('4. Ausbildungsjahr'!K$4=SOLL!$L$4,'PPC-K'!$H29,IF(K$4=SOLL!$N$4,"-",IF('4. Ausbildungsjahr'!K$4=SOLL!$M$4,Zielbogen!$H23,"")))))))))))))</f>
        <v>-</v>
      </c>
      <c r="L22" s="12">
        <f>SUM('Hilfsblatt 4. AJ'!C22,'Hilfsblatt 4. AJ'!E22,'Hilfsblatt 4. AJ'!G22,'Hilfsblatt 4. AJ'!I22,'Hilfsblatt 4. AJ'!K22,'Hilfsblatt 4. AJ'!M22,'Hilfsblatt 4. AJ'!O22,'Hilfsblatt 4. AJ'!Q22,'Hilfsblatt 4. AJ'!S22,'Hilfsblatt 4. AJ'!U22)</f>
        <v>0</v>
      </c>
      <c r="M22" s="11" t="e">
        <f>('Hilfsblatt 4. AJ'!B22*'Hilfsblatt 4. AJ'!C22+'Hilfsblatt 4. AJ'!D22*'Hilfsblatt 4. AJ'!E22+'Hilfsblatt 4. AJ'!F22*'Hilfsblatt 4. AJ'!G22+'Hilfsblatt 4. AJ'!H22*'Hilfsblatt 4. AJ'!I22+'Hilfsblatt 4. AJ'!J22*'Hilfsblatt 4. AJ'!K22+'Hilfsblatt 4. AJ'!L22*'Hilfsblatt 4. AJ'!M22+'Hilfsblatt 4. AJ'!N22*'Hilfsblatt 4. AJ'!O22+'Hilfsblatt 4. AJ'!P22*'Hilfsblatt 4. AJ'!Q22+'Hilfsblatt 4. AJ'!R22*'Hilfsblatt 4. AJ'!S22+'Hilfsblatt 4. AJ'!T22*'Hilfsblatt 4. AJ'!U22)/L22</f>
        <v>#DIV/0!</v>
      </c>
    </row>
    <row r="23" spans="1:13" x14ac:dyDescent="0.25">
      <c r="A23" s="167" t="s">
        <v>55</v>
      </c>
      <c r="B23" s="77" t="str">
        <f>IF(B$4=SOLL!$B$4,TNBa!$H28,IF('4. Ausbildungsjahr'!B$4=SOLL!$C$4,KSMf!$H27,IF('4. Ausbildungsjahr'!B$4=SOLL!$D$4,TNFs!$H20,IF('4. Ausbildungsjahr'!B$4=SOLL!$E$4,TNBi!$H28,IF('4. Ausbildungsjahr'!B$4=SOLL!$F$4,'TEBa 1&amp;2'!$H28,IF('4. Ausbildungsjahr'!B$4=SOLL!$G$4,'TEBa 3&amp;4'!$H28,IF('4. Ausbildungsjahr'!B$4=SOLL!$H$4,'KSM WA'!$H27,IF('4. Ausbildungsjahr'!B$4=SOLL!$I$4,KSMl!$H24,IF('4. Ausbildungsjahr'!B$4=SOLL!$J$4,#REF!,IF('4. Ausbildungsjahr'!B$4=SOLL!$K$4,'PPC-H'!$H30,IF('4. Ausbildungsjahr'!B$4=SOLL!$L$4,'PPC-K'!$H30,IF(B$4=SOLL!$N$4,"-",IF('4. Ausbildungsjahr'!B$4=SOLL!$M$4,Zielbogen!$H24,"")))))))))))))</f>
        <v>-</v>
      </c>
      <c r="C23" s="77" t="str">
        <f>IF(C$4=SOLL!$B$4,TNBa!$H28,IF('4. Ausbildungsjahr'!C$4=SOLL!$C$4,KSMf!$H27,IF('4. Ausbildungsjahr'!C$4=SOLL!$D$4,TNFs!$H20,IF('4. Ausbildungsjahr'!C$4=SOLL!$E$4,TNBi!$H28,IF('4. Ausbildungsjahr'!C$4=SOLL!$F$4,'TEBa 1&amp;2'!$H28,IF('4. Ausbildungsjahr'!C$4=SOLL!$G$4,'TEBa 3&amp;4'!$H28,IF('4. Ausbildungsjahr'!C$4=SOLL!$H$4,'KSM WA'!$H27,IF('4. Ausbildungsjahr'!C$4=SOLL!$I$4,KSMl!$H24,IF('4. Ausbildungsjahr'!C$4=SOLL!$J$4,#REF!,IF('4. Ausbildungsjahr'!C$4=SOLL!$K$4,'PPC-H'!$H30,IF('4. Ausbildungsjahr'!C$4=SOLL!$L$4,'PPC-K'!$H30,IF(C$4=SOLL!$N$4,"-",IF('4. Ausbildungsjahr'!C$4=SOLL!$M$4,Zielbogen!$H24,"")))))))))))))</f>
        <v>-</v>
      </c>
      <c r="D23" s="77" t="str">
        <f>IF(D$4=SOLL!$B$4,TNBa!$H28,IF('4. Ausbildungsjahr'!D$4=SOLL!$C$4,KSMf!$H27,IF('4. Ausbildungsjahr'!D$4=SOLL!$D$4,TNFs!$H20,IF('4. Ausbildungsjahr'!D$4=SOLL!$E$4,TNBi!$H28,IF('4. Ausbildungsjahr'!D$4=SOLL!$F$4,'TEBa 1&amp;2'!$H28,IF('4. Ausbildungsjahr'!D$4=SOLL!$G$4,'TEBa 3&amp;4'!$H28,IF('4. Ausbildungsjahr'!D$4=SOLL!$H$4,'KSM WA'!$H27,IF('4. Ausbildungsjahr'!D$4=SOLL!$I$4,KSMl!$H24,IF('4. Ausbildungsjahr'!D$4=SOLL!$J$4,#REF!,IF('4. Ausbildungsjahr'!D$4=SOLL!$K$4,'PPC-H'!$H30,IF('4. Ausbildungsjahr'!D$4=SOLL!$L$4,'PPC-K'!$H30,IF(D$4=SOLL!$N$4,"-",IF('4. Ausbildungsjahr'!D$4=SOLL!$M$4,Zielbogen!$H24,"")))))))))))))</f>
        <v>-</v>
      </c>
      <c r="E23" s="77" t="str">
        <f>IF(E$4=SOLL!$B$4,TNBa!$H28,IF('4. Ausbildungsjahr'!E$4=SOLL!$C$4,KSMf!$H27,IF('4. Ausbildungsjahr'!E$4=SOLL!$D$4,TNFs!$H20,IF('4. Ausbildungsjahr'!E$4=SOLL!$E$4,TNBi!$H28,IF('4. Ausbildungsjahr'!E$4=SOLL!$F$4,'TEBa 1&amp;2'!$H28,IF('4. Ausbildungsjahr'!E$4=SOLL!$G$4,'TEBa 3&amp;4'!$H28,IF('4. Ausbildungsjahr'!E$4=SOLL!$H$4,'KSM WA'!$H27,IF('4. Ausbildungsjahr'!E$4=SOLL!$I$4,KSMl!$H24,IF('4. Ausbildungsjahr'!E$4=SOLL!$J$4,#REF!,IF('4. Ausbildungsjahr'!E$4=SOLL!$K$4,'PPC-H'!$H30,IF('4. Ausbildungsjahr'!E$4=SOLL!$L$4,'PPC-K'!$H30,IF(E$4=SOLL!$N$4,"-",IF('4. Ausbildungsjahr'!E$4=SOLL!$M$4,Zielbogen!$H24,"")))))))))))))</f>
        <v>-</v>
      </c>
      <c r="F23" s="77" t="str">
        <f>IF(F$4=SOLL!$B$4,TNBa!$H28,IF('4. Ausbildungsjahr'!F$4=SOLL!$C$4,KSMf!$H27,IF('4. Ausbildungsjahr'!F$4=SOLL!$D$4,TNFs!$H20,IF('4. Ausbildungsjahr'!F$4=SOLL!$E$4,TNBi!$H28,IF('4. Ausbildungsjahr'!F$4=SOLL!$F$4,'TEBa 1&amp;2'!$H28,IF('4. Ausbildungsjahr'!F$4=SOLL!$G$4,'TEBa 3&amp;4'!$H28,IF('4. Ausbildungsjahr'!F$4=SOLL!$H$4,'KSM WA'!$H27,IF('4. Ausbildungsjahr'!F$4=SOLL!$I$4,KSMl!$H24,IF('4. Ausbildungsjahr'!F$4=SOLL!$J$4,#REF!,IF('4. Ausbildungsjahr'!F$4=SOLL!$K$4,'PPC-H'!$H30,IF('4. Ausbildungsjahr'!F$4=SOLL!$L$4,'PPC-K'!$H30,IF(F$4=SOLL!$N$4,"-",IF('4. Ausbildungsjahr'!F$4=SOLL!$M$4,Zielbogen!$H24,"")))))))))))))</f>
        <v>-</v>
      </c>
      <c r="G23" s="77" t="str">
        <f>IF(G$4=SOLL!$B$4,TNBa!$H28,IF('4. Ausbildungsjahr'!G$4=SOLL!$C$4,KSMf!$H27,IF('4. Ausbildungsjahr'!G$4=SOLL!$D$4,TNFs!$H20,IF('4. Ausbildungsjahr'!G$4=SOLL!$E$4,TNBi!$H28,IF('4. Ausbildungsjahr'!G$4=SOLL!$F$4,'TEBa 1&amp;2'!$H28,IF('4. Ausbildungsjahr'!G$4=SOLL!$G$4,'TEBa 3&amp;4'!$H28,IF('4. Ausbildungsjahr'!G$4=SOLL!$H$4,'KSM WA'!$H27,IF('4. Ausbildungsjahr'!G$4=SOLL!$I$4,KSMl!$H24,IF('4. Ausbildungsjahr'!G$4=SOLL!$J$4,#REF!,IF('4. Ausbildungsjahr'!G$4=SOLL!$K$4,'PPC-H'!$H30,IF('4. Ausbildungsjahr'!G$4=SOLL!$L$4,'PPC-K'!$H30,IF(G$4=SOLL!$N$4,"-",IF('4. Ausbildungsjahr'!G$4=SOLL!$M$4,Zielbogen!$H24,"")))))))))))))</f>
        <v>-</v>
      </c>
      <c r="H23" s="77" t="str">
        <f>IF(H$4=SOLL!$B$4,TNBa!$H28,IF('4. Ausbildungsjahr'!H$4=SOLL!$C$4,KSMf!$H27,IF('4. Ausbildungsjahr'!H$4=SOLL!$D$4,TNFs!$H20,IF('4. Ausbildungsjahr'!H$4=SOLL!$E$4,TNBi!$H28,IF('4. Ausbildungsjahr'!H$4=SOLL!$F$4,'TEBa 1&amp;2'!$H28,IF('4. Ausbildungsjahr'!H$4=SOLL!$G$4,'TEBa 3&amp;4'!$H28,IF('4. Ausbildungsjahr'!H$4=SOLL!$H$4,'KSM WA'!$H27,IF('4. Ausbildungsjahr'!H$4=SOLL!$I$4,KSMl!$H24,IF('4. Ausbildungsjahr'!H$4=SOLL!$J$4,#REF!,IF('4. Ausbildungsjahr'!H$4=SOLL!$K$4,'PPC-H'!$H30,IF('4. Ausbildungsjahr'!H$4=SOLL!$L$4,'PPC-K'!$H30,IF(H$4=SOLL!$N$4,"-",IF('4. Ausbildungsjahr'!H$4=SOLL!$M$4,Zielbogen!$H24,"")))))))))))))</f>
        <v>-</v>
      </c>
      <c r="I23" s="77" t="str">
        <f>IF(I$4=SOLL!$B$4,TNBa!$H28,IF('4. Ausbildungsjahr'!I$4=SOLL!$C$4,KSMf!$H27,IF('4. Ausbildungsjahr'!I$4=SOLL!$D$4,TNFs!$H20,IF('4. Ausbildungsjahr'!I$4=SOLL!$E$4,TNBi!$H28,IF('4. Ausbildungsjahr'!I$4=SOLL!$F$4,'TEBa 1&amp;2'!$H28,IF('4. Ausbildungsjahr'!I$4=SOLL!$G$4,'TEBa 3&amp;4'!$H28,IF('4. Ausbildungsjahr'!I$4=SOLL!$H$4,'KSM WA'!$H27,IF('4. Ausbildungsjahr'!I$4=SOLL!$I$4,KSMl!$H24,IF('4. Ausbildungsjahr'!I$4=SOLL!$J$4,#REF!,IF('4. Ausbildungsjahr'!I$4=SOLL!$K$4,'PPC-H'!$H30,IF('4. Ausbildungsjahr'!I$4=SOLL!$L$4,'PPC-K'!$H30,IF(I$4=SOLL!$N$4,"-",IF('4. Ausbildungsjahr'!I$4=SOLL!$M$4,Zielbogen!$H24,"")))))))))))))</f>
        <v>-</v>
      </c>
      <c r="J23" s="77" t="str">
        <f>IF(J$4=SOLL!$B$4,TNBa!$H28,IF('4. Ausbildungsjahr'!J$4=SOLL!$C$4,KSMf!$H27,IF('4. Ausbildungsjahr'!J$4=SOLL!$D$4,TNFs!$H20,IF('4. Ausbildungsjahr'!J$4=SOLL!$E$4,TNBi!$H28,IF('4. Ausbildungsjahr'!J$4=SOLL!$F$4,'TEBa 1&amp;2'!$H28,IF('4. Ausbildungsjahr'!J$4=SOLL!$G$4,'TEBa 3&amp;4'!$H28,IF('4. Ausbildungsjahr'!J$4=SOLL!$H$4,'KSM WA'!$H27,IF('4. Ausbildungsjahr'!J$4=SOLL!$I$4,KSMl!$H24,IF('4. Ausbildungsjahr'!J$4=SOLL!$J$4,#REF!,IF('4. Ausbildungsjahr'!J$4=SOLL!$K$4,'PPC-H'!$H30,IF('4. Ausbildungsjahr'!J$4=SOLL!$L$4,'PPC-K'!$H30,IF(J$4=SOLL!$N$4,"-",IF('4. Ausbildungsjahr'!J$4=SOLL!$M$4,Zielbogen!$H24,"")))))))))))))</f>
        <v>-</v>
      </c>
      <c r="K23" s="77" t="str">
        <f>IF(K$4=SOLL!$B$4,TNBa!$H28,IF('4. Ausbildungsjahr'!K$4=SOLL!$C$4,KSMf!$H27,IF('4. Ausbildungsjahr'!K$4=SOLL!$D$4,TNFs!$H20,IF('4. Ausbildungsjahr'!K$4=SOLL!$E$4,TNBi!$H28,IF('4. Ausbildungsjahr'!K$4=SOLL!$F$4,'TEBa 1&amp;2'!$H28,IF('4. Ausbildungsjahr'!K$4=SOLL!$G$4,'TEBa 3&amp;4'!$H28,IF('4. Ausbildungsjahr'!K$4=SOLL!$H$4,'KSM WA'!$H27,IF('4. Ausbildungsjahr'!K$4=SOLL!$I$4,KSMl!$H24,IF('4. Ausbildungsjahr'!K$4=SOLL!$J$4,#REF!,IF('4. Ausbildungsjahr'!K$4=SOLL!$K$4,'PPC-H'!$H30,IF('4. Ausbildungsjahr'!K$4=SOLL!$L$4,'PPC-K'!$H30,IF(K$4=SOLL!$N$4,"-",IF('4. Ausbildungsjahr'!K$4=SOLL!$M$4,Zielbogen!$H24,"")))))))))))))</f>
        <v>-</v>
      </c>
      <c r="L23" s="12">
        <f>SUM('Hilfsblatt 4. AJ'!C23,'Hilfsblatt 4. AJ'!E23,'Hilfsblatt 4. AJ'!G23,'Hilfsblatt 4. AJ'!I23,'Hilfsblatt 4. AJ'!K23,'Hilfsblatt 4. AJ'!M23,'Hilfsblatt 4. AJ'!O23,'Hilfsblatt 4. AJ'!Q23,'Hilfsblatt 4. AJ'!S23,'Hilfsblatt 4. AJ'!U23)</f>
        <v>0</v>
      </c>
      <c r="M23" s="11" t="e">
        <f>('Hilfsblatt 4. AJ'!B23*'Hilfsblatt 4. AJ'!C23+'Hilfsblatt 4. AJ'!D23*'Hilfsblatt 4. AJ'!E23+'Hilfsblatt 4. AJ'!F23*'Hilfsblatt 4. AJ'!G23+'Hilfsblatt 4. AJ'!H23*'Hilfsblatt 4. AJ'!I23+'Hilfsblatt 4. AJ'!J23*'Hilfsblatt 4. AJ'!K23+'Hilfsblatt 4. AJ'!L23*'Hilfsblatt 4. AJ'!M23+'Hilfsblatt 4. AJ'!N23*'Hilfsblatt 4. AJ'!O23+'Hilfsblatt 4. AJ'!P23*'Hilfsblatt 4. AJ'!Q23+'Hilfsblatt 4. AJ'!R23*'Hilfsblatt 4. AJ'!S23+'Hilfsblatt 4. AJ'!T23*'Hilfsblatt 4. AJ'!U23)/L23</f>
        <v>#DIV/0!</v>
      </c>
    </row>
    <row r="24" spans="1:13" x14ac:dyDescent="0.25">
      <c r="A24" s="167" t="s">
        <v>56</v>
      </c>
      <c r="B24" s="77" t="str">
        <f>IF(B$4=SOLL!$B$4,TNBa!$H29,IF('4. Ausbildungsjahr'!B$4=SOLL!$C$4,KSMf!$H28,IF('4. Ausbildungsjahr'!B$4=SOLL!$D$4,SOLL!$D$17,IF('4. Ausbildungsjahr'!B$4=SOLL!$E$4,TNBi!$H29,IF('4. Ausbildungsjahr'!B$4=SOLL!$F$4,'TEBa 1&amp;2'!$H29,IF('4. Ausbildungsjahr'!B$4=SOLL!$G$4,'TEBa 3&amp;4'!$H29,IF('4. Ausbildungsjahr'!B$4=SOLL!$H$4,'KSM WA'!$H28,IF('4. Ausbildungsjahr'!B$4=SOLL!$I$4,KSMl!$H25,IF('4. Ausbildungsjahr'!B$4=SOLL!$J$4,#REF!,IF('4. Ausbildungsjahr'!B$4=SOLL!$K$4,'PPC-H'!$H31,IF('4. Ausbildungsjahr'!B$4=SOLL!$L$4,'PPC-K'!$H31,IF(B$4=SOLL!$N$4,"-",IF('4. Ausbildungsjahr'!B$4=SOLL!$M$4,Zielbogen!$H25,"")))))))))))))</f>
        <v>-</v>
      </c>
      <c r="C24" s="77" t="str">
        <f>IF(C$4=SOLL!$B$4,TNBa!$H29,IF('4. Ausbildungsjahr'!C$4=SOLL!$C$4,KSMf!$H28,IF('4. Ausbildungsjahr'!C$4=SOLL!$D$4,SOLL!$D$17,IF('4. Ausbildungsjahr'!C$4=SOLL!$E$4,TNBi!$H29,IF('4. Ausbildungsjahr'!C$4=SOLL!$F$4,'TEBa 1&amp;2'!$H29,IF('4. Ausbildungsjahr'!C$4=SOLL!$G$4,'TEBa 3&amp;4'!$H29,IF('4. Ausbildungsjahr'!C$4=SOLL!$H$4,'KSM WA'!$H28,IF('4. Ausbildungsjahr'!C$4=SOLL!$I$4,KSMl!$H25,IF('4. Ausbildungsjahr'!C$4=SOLL!$J$4,#REF!,IF('4. Ausbildungsjahr'!C$4=SOLL!$K$4,'PPC-H'!$H31,IF('4. Ausbildungsjahr'!C$4=SOLL!$L$4,'PPC-K'!$H31,IF(C$4=SOLL!$N$4,"-",IF('4. Ausbildungsjahr'!C$4=SOLL!$M$4,Zielbogen!$H25,"")))))))))))))</f>
        <v>-</v>
      </c>
      <c r="D24" s="77" t="str">
        <f>IF(D$4=SOLL!$B$4,TNBa!$H29,IF('4. Ausbildungsjahr'!D$4=SOLL!$C$4,KSMf!$H28,IF('4. Ausbildungsjahr'!D$4=SOLL!$D$4,SOLL!$D$17,IF('4. Ausbildungsjahr'!D$4=SOLL!$E$4,TNBi!$H29,IF('4. Ausbildungsjahr'!D$4=SOLL!$F$4,'TEBa 1&amp;2'!$H29,IF('4. Ausbildungsjahr'!D$4=SOLL!$G$4,'TEBa 3&amp;4'!$H29,IF('4. Ausbildungsjahr'!D$4=SOLL!$H$4,'KSM WA'!$H28,IF('4. Ausbildungsjahr'!D$4=SOLL!$I$4,KSMl!$H25,IF('4. Ausbildungsjahr'!D$4=SOLL!$J$4,#REF!,IF('4. Ausbildungsjahr'!D$4=SOLL!$K$4,'PPC-H'!$H31,IF('4. Ausbildungsjahr'!D$4=SOLL!$L$4,'PPC-K'!$H31,IF(D$4=SOLL!$N$4,"-",IF('4. Ausbildungsjahr'!D$4=SOLL!$M$4,Zielbogen!$H25,"")))))))))))))</f>
        <v>-</v>
      </c>
      <c r="E24" s="77" t="str">
        <f>IF(E$4=SOLL!$B$4,TNBa!$H29,IF('4. Ausbildungsjahr'!E$4=SOLL!$C$4,KSMf!$H28,IF('4. Ausbildungsjahr'!E$4=SOLL!$D$4,SOLL!$D$17,IF('4. Ausbildungsjahr'!E$4=SOLL!$E$4,TNBi!$H29,IF('4. Ausbildungsjahr'!E$4=SOLL!$F$4,'TEBa 1&amp;2'!$H29,IF('4. Ausbildungsjahr'!E$4=SOLL!$G$4,'TEBa 3&amp;4'!$H29,IF('4. Ausbildungsjahr'!E$4=SOLL!$H$4,'KSM WA'!$H28,IF('4. Ausbildungsjahr'!E$4=SOLL!$I$4,KSMl!$H25,IF('4. Ausbildungsjahr'!E$4=SOLL!$J$4,#REF!,IF('4. Ausbildungsjahr'!E$4=SOLL!$K$4,'PPC-H'!$H31,IF('4. Ausbildungsjahr'!E$4=SOLL!$L$4,'PPC-K'!$H31,IF(E$4=SOLL!$N$4,"-",IF('4. Ausbildungsjahr'!E$4=SOLL!$M$4,Zielbogen!$H25,"")))))))))))))</f>
        <v>-</v>
      </c>
      <c r="F24" s="77" t="str">
        <f>IF(F$4=SOLL!$B$4,TNBa!$H29,IF('4. Ausbildungsjahr'!F$4=SOLL!$C$4,KSMf!$H28,IF('4. Ausbildungsjahr'!F$4=SOLL!$D$4,SOLL!$D$17,IF('4. Ausbildungsjahr'!F$4=SOLL!$E$4,TNBi!$H29,IF('4. Ausbildungsjahr'!F$4=SOLL!$F$4,'TEBa 1&amp;2'!$H29,IF('4. Ausbildungsjahr'!F$4=SOLL!$G$4,'TEBa 3&amp;4'!$H29,IF('4. Ausbildungsjahr'!F$4=SOLL!$H$4,'KSM WA'!$H28,IF('4. Ausbildungsjahr'!F$4=SOLL!$I$4,KSMl!$H25,IF('4. Ausbildungsjahr'!F$4=SOLL!$J$4,#REF!,IF('4. Ausbildungsjahr'!F$4=SOLL!$K$4,'PPC-H'!$H31,IF('4. Ausbildungsjahr'!F$4=SOLL!$L$4,'PPC-K'!$H31,IF(F$4=SOLL!$N$4,"-",IF('4. Ausbildungsjahr'!F$4=SOLL!$M$4,Zielbogen!$H25,"")))))))))))))</f>
        <v>-</v>
      </c>
      <c r="G24" s="77" t="str">
        <f>IF(G$4=SOLL!$B$4,TNBa!$H29,IF('4. Ausbildungsjahr'!G$4=SOLL!$C$4,KSMf!$H28,IF('4. Ausbildungsjahr'!G$4=SOLL!$D$4,SOLL!$D$17,IF('4. Ausbildungsjahr'!G$4=SOLL!$E$4,TNBi!$H29,IF('4. Ausbildungsjahr'!G$4=SOLL!$F$4,'TEBa 1&amp;2'!$H29,IF('4. Ausbildungsjahr'!G$4=SOLL!$G$4,'TEBa 3&amp;4'!$H29,IF('4. Ausbildungsjahr'!G$4=SOLL!$H$4,'KSM WA'!$H28,IF('4. Ausbildungsjahr'!G$4=SOLL!$I$4,KSMl!$H25,IF('4. Ausbildungsjahr'!G$4=SOLL!$J$4,#REF!,IF('4. Ausbildungsjahr'!G$4=SOLL!$K$4,'PPC-H'!$H31,IF('4. Ausbildungsjahr'!G$4=SOLL!$L$4,'PPC-K'!$H31,IF(G$4=SOLL!$N$4,"-",IF('4. Ausbildungsjahr'!G$4=SOLL!$M$4,Zielbogen!$H25,"")))))))))))))</f>
        <v>-</v>
      </c>
      <c r="H24" s="77" t="str">
        <f>IF(H$4=SOLL!$B$4,TNBa!$H29,IF('4. Ausbildungsjahr'!H$4=SOLL!$C$4,KSMf!$H28,IF('4. Ausbildungsjahr'!H$4=SOLL!$D$4,SOLL!$D$17,IF('4. Ausbildungsjahr'!H$4=SOLL!$E$4,TNBi!$H29,IF('4. Ausbildungsjahr'!H$4=SOLL!$F$4,'TEBa 1&amp;2'!$H29,IF('4. Ausbildungsjahr'!H$4=SOLL!$G$4,'TEBa 3&amp;4'!$H29,IF('4. Ausbildungsjahr'!H$4=SOLL!$H$4,'KSM WA'!$H28,IF('4. Ausbildungsjahr'!H$4=SOLL!$I$4,KSMl!$H25,IF('4. Ausbildungsjahr'!H$4=SOLL!$J$4,#REF!,IF('4. Ausbildungsjahr'!H$4=SOLL!$K$4,'PPC-H'!$H31,IF('4. Ausbildungsjahr'!H$4=SOLL!$L$4,'PPC-K'!$H31,IF(H$4=SOLL!$N$4,"-",IF('4. Ausbildungsjahr'!H$4=SOLL!$M$4,Zielbogen!$H25,"")))))))))))))</f>
        <v>-</v>
      </c>
      <c r="I24" s="77" t="str">
        <f>IF(I$4=SOLL!$B$4,TNBa!$H29,IF('4. Ausbildungsjahr'!I$4=SOLL!$C$4,KSMf!$H28,IF('4. Ausbildungsjahr'!I$4=SOLL!$D$4,SOLL!$D$17,IF('4. Ausbildungsjahr'!I$4=SOLL!$E$4,TNBi!$H29,IF('4. Ausbildungsjahr'!I$4=SOLL!$F$4,'TEBa 1&amp;2'!$H29,IF('4. Ausbildungsjahr'!I$4=SOLL!$G$4,'TEBa 3&amp;4'!$H29,IF('4. Ausbildungsjahr'!I$4=SOLL!$H$4,'KSM WA'!$H28,IF('4. Ausbildungsjahr'!I$4=SOLL!$I$4,KSMl!$H25,IF('4. Ausbildungsjahr'!I$4=SOLL!$J$4,#REF!,IF('4. Ausbildungsjahr'!I$4=SOLL!$K$4,'PPC-H'!$H31,IF('4. Ausbildungsjahr'!I$4=SOLL!$L$4,'PPC-K'!$H31,IF(I$4=SOLL!$N$4,"-",IF('4. Ausbildungsjahr'!I$4=SOLL!$M$4,Zielbogen!$H25,"")))))))))))))</f>
        <v>-</v>
      </c>
      <c r="J24" s="77" t="str">
        <f>IF(J$4=SOLL!$B$4,TNBa!$H29,IF('4. Ausbildungsjahr'!J$4=SOLL!$C$4,KSMf!$H28,IF('4. Ausbildungsjahr'!J$4=SOLL!$D$4,SOLL!$D$17,IF('4. Ausbildungsjahr'!J$4=SOLL!$E$4,TNBi!$H29,IF('4. Ausbildungsjahr'!J$4=SOLL!$F$4,'TEBa 1&amp;2'!$H29,IF('4. Ausbildungsjahr'!J$4=SOLL!$G$4,'TEBa 3&amp;4'!$H29,IF('4. Ausbildungsjahr'!J$4=SOLL!$H$4,'KSM WA'!$H28,IF('4. Ausbildungsjahr'!J$4=SOLL!$I$4,KSMl!$H25,IF('4. Ausbildungsjahr'!J$4=SOLL!$J$4,#REF!,IF('4. Ausbildungsjahr'!J$4=SOLL!$K$4,'PPC-H'!$H31,IF('4. Ausbildungsjahr'!J$4=SOLL!$L$4,'PPC-K'!$H31,IF(J$4=SOLL!$N$4,"-",IF('4. Ausbildungsjahr'!J$4=SOLL!$M$4,Zielbogen!$H25,"")))))))))))))</f>
        <v>-</v>
      </c>
      <c r="K24" s="77" t="str">
        <f>IF(K$4=SOLL!$B$4,TNBa!$H29,IF('4. Ausbildungsjahr'!K$4=SOLL!$C$4,KSMf!$H28,IF('4. Ausbildungsjahr'!K$4=SOLL!$D$4,SOLL!$D$17,IF('4. Ausbildungsjahr'!K$4=SOLL!$E$4,TNBi!$H29,IF('4. Ausbildungsjahr'!K$4=SOLL!$F$4,'TEBa 1&amp;2'!$H29,IF('4. Ausbildungsjahr'!K$4=SOLL!$G$4,'TEBa 3&amp;4'!$H29,IF('4. Ausbildungsjahr'!K$4=SOLL!$H$4,'KSM WA'!$H28,IF('4. Ausbildungsjahr'!K$4=SOLL!$I$4,KSMl!$H25,IF('4. Ausbildungsjahr'!K$4=SOLL!$J$4,#REF!,IF('4. Ausbildungsjahr'!K$4=SOLL!$K$4,'PPC-H'!$H31,IF('4. Ausbildungsjahr'!K$4=SOLL!$L$4,'PPC-K'!$H31,IF(K$4=SOLL!$N$4,"-",IF('4. Ausbildungsjahr'!K$4=SOLL!$M$4,Zielbogen!$H25,"")))))))))))))</f>
        <v>-</v>
      </c>
      <c r="L24" s="12">
        <f>SUM('Hilfsblatt 4. AJ'!C24,'Hilfsblatt 4. AJ'!E24,'Hilfsblatt 4. AJ'!G24,'Hilfsblatt 4. AJ'!I24,'Hilfsblatt 4. AJ'!K24,'Hilfsblatt 4. AJ'!M24,'Hilfsblatt 4. AJ'!O24,'Hilfsblatt 4. AJ'!Q24,'Hilfsblatt 4. AJ'!S24,'Hilfsblatt 4. AJ'!U24)</f>
        <v>0</v>
      </c>
      <c r="M24" s="11" t="e">
        <f>('Hilfsblatt 4. AJ'!B24*'Hilfsblatt 4. AJ'!C24+'Hilfsblatt 4. AJ'!D24*'Hilfsblatt 4. AJ'!E24+'Hilfsblatt 4. AJ'!F24*'Hilfsblatt 4. AJ'!G24+'Hilfsblatt 4. AJ'!H24*'Hilfsblatt 4. AJ'!I24+'Hilfsblatt 4. AJ'!J24*'Hilfsblatt 4. AJ'!K24+'Hilfsblatt 4. AJ'!L24*'Hilfsblatt 4. AJ'!M24+'Hilfsblatt 4. AJ'!N24*'Hilfsblatt 4. AJ'!O24+'Hilfsblatt 4. AJ'!P24*'Hilfsblatt 4. AJ'!Q24+'Hilfsblatt 4. AJ'!R24*'Hilfsblatt 4. AJ'!S24+'Hilfsblatt 4. AJ'!T24*'Hilfsblatt 4. AJ'!U24)/L24</f>
        <v>#DIV/0!</v>
      </c>
    </row>
    <row r="25" spans="1:13" x14ac:dyDescent="0.25">
      <c r="A25" s="167" t="s">
        <v>76</v>
      </c>
      <c r="B25" s="77" t="str">
        <f>IF(B$4=SOLL!$B$4,TNBa!$H30,IF('4. Ausbildungsjahr'!B$4=SOLL!$C$4,KSMf!$H29,IF('4. Ausbildungsjahr'!B$4=SOLL!$D$4,TNFs!$H21,IF('4. Ausbildungsjahr'!B$4=SOLL!$E$4,TNBi!$H30,IF('4. Ausbildungsjahr'!B$4=SOLL!$F$4,'TEBa 1&amp;2'!$H30,IF('4. Ausbildungsjahr'!B$4=SOLL!$G$4,'TEBa 3&amp;4'!$H30,IF('4. Ausbildungsjahr'!B$4=SOLL!$H$4,'KSM WA'!$H29,IF('4. Ausbildungsjahr'!B$4=SOLL!$I$4,KSMl!$H26,IF('4. Ausbildungsjahr'!B$4=SOLL!$J$4,#REF!,IF('4. Ausbildungsjahr'!B$4=SOLL!$K$4,'PPC-H'!$H32,IF('4. Ausbildungsjahr'!B$4=SOLL!$L$4,'PPC-K'!$H32,IF(B$4=SOLL!$N$4,"-",IF('4. Ausbildungsjahr'!B$4=SOLL!$M$4,Zielbogen!$H26,"")))))))))))))</f>
        <v>-</v>
      </c>
      <c r="C25" s="77" t="str">
        <f>IF(C$4=SOLL!$B$4,TNBa!$H30,IF('4. Ausbildungsjahr'!C$4=SOLL!$C$4,KSMf!$H29,IF('4. Ausbildungsjahr'!C$4=SOLL!$D$4,TNFs!$H21,IF('4. Ausbildungsjahr'!C$4=SOLL!$E$4,TNBi!$H30,IF('4. Ausbildungsjahr'!C$4=SOLL!$F$4,'TEBa 1&amp;2'!$H30,IF('4. Ausbildungsjahr'!C$4=SOLL!$G$4,'TEBa 3&amp;4'!$H30,IF('4. Ausbildungsjahr'!C$4=SOLL!$H$4,'KSM WA'!$H29,IF('4. Ausbildungsjahr'!C$4=SOLL!$I$4,KSMl!$H26,IF('4. Ausbildungsjahr'!C$4=SOLL!$J$4,#REF!,IF('4. Ausbildungsjahr'!C$4=SOLL!$K$4,'PPC-H'!$H32,IF('4. Ausbildungsjahr'!C$4=SOLL!$L$4,'PPC-K'!$H32,IF(C$4=SOLL!$N$4,"-",IF('4. Ausbildungsjahr'!C$4=SOLL!$M$4,Zielbogen!$H26,"")))))))))))))</f>
        <v>-</v>
      </c>
      <c r="D25" s="77" t="str">
        <f>IF(D$4=SOLL!$B$4,TNBa!$H30,IF('4. Ausbildungsjahr'!D$4=SOLL!$C$4,KSMf!$H29,IF('4. Ausbildungsjahr'!D$4=SOLL!$D$4,TNFs!$H21,IF('4. Ausbildungsjahr'!D$4=SOLL!$E$4,TNBi!$H30,IF('4. Ausbildungsjahr'!D$4=SOLL!$F$4,'TEBa 1&amp;2'!$H30,IF('4. Ausbildungsjahr'!D$4=SOLL!$G$4,'TEBa 3&amp;4'!$H30,IF('4. Ausbildungsjahr'!D$4=SOLL!$H$4,'KSM WA'!$H29,IF('4. Ausbildungsjahr'!D$4=SOLL!$I$4,KSMl!$H26,IF('4. Ausbildungsjahr'!D$4=SOLL!$J$4,#REF!,IF('4. Ausbildungsjahr'!D$4=SOLL!$K$4,'PPC-H'!$H32,IF('4. Ausbildungsjahr'!D$4=SOLL!$L$4,'PPC-K'!$H32,IF(D$4=SOLL!$N$4,"-",IF('4. Ausbildungsjahr'!D$4=SOLL!$M$4,Zielbogen!$H26,"")))))))))))))</f>
        <v>-</v>
      </c>
      <c r="E25" s="77" t="str">
        <f>IF(E$4=SOLL!$B$4,TNBa!$H30,IF('4. Ausbildungsjahr'!E$4=SOLL!$C$4,KSMf!$H29,IF('4. Ausbildungsjahr'!E$4=SOLL!$D$4,TNFs!$H21,IF('4. Ausbildungsjahr'!E$4=SOLL!$E$4,TNBi!$H30,IF('4. Ausbildungsjahr'!E$4=SOLL!$F$4,'TEBa 1&amp;2'!$H30,IF('4. Ausbildungsjahr'!E$4=SOLL!$G$4,'TEBa 3&amp;4'!$H30,IF('4. Ausbildungsjahr'!E$4=SOLL!$H$4,'KSM WA'!$H29,IF('4. Ausbildungsjahr'!E$4=SOLL!$I$4,KSMl!$H26,IF('4. Ausbildungsjahr'!E$4=SOLL!$J$4,#REF!,IF('4. Ausbildungsjahr'!E$4=SOLL!$K$4,'PPC-H'!$H32,IF('4. Ausbildungsjahr'!E$4=SOLL!$L$4,'PPC-K'!$H32,IF(E$4=SOLL!$N$4,"-",IF('4. Ausbildungsjahr'!E$4=SOLL!$M$4,Zielbogen!$H26,"")))))))))))))</f>
        <v>-</v>
      </c>
      <c r="F25" s="77" t="str">
        <f>IF(F$4=SOLL!$B$4,TNBa!$H30,IF('4. Ausbildungsjahr'!F$4=SOLL!$C$4,KSMf!$H29,IF('4. Ausbildungsjahr'!F$4=SOLL!$D$4,TNFs!$H21,IF('4. Ausbildungsjahr'!F$4=SOLL!$E$4,TNBi!$H30,IF('4. Ausbildungsjahr'!F$4=SOLL!$F$4,'TEBa 1&amp;2'!$H30,IF('4. Ausbildungsjahr'!F$4=SOLL!$G$4,'TEBa 3&amp;4'!$H30,IF('4. Ausbildungsjahr'!F$4=SOLL!$H$4,'KSM WA'!$H29,IF('4. Ausbildungsjahr'!F$4=SOLL!$I$4,KSMl!$H26,IF('4. Ausbildungsjahr'!F$4=SOLL!$J$4,#REF!,IF('4. Ausbildungsjahr'!F$4=SOLL!$K$4,'PPC-H'!$H32,IF('4. Ausbildungsjahr'!F$4=SOLL!$L$4,'PPC-K'!$H32,IF(F$4=SOLL!$N$4,"-",IF('4. Ausbildungsjahr'!F$4=SOLL!$M$4,Zielbogen!$H26,"")))))))))))))</f>
        <v>-</v>
      </c>
      <c r="G25" s="77" t="str">
        <f>IF(G$4=SOLL!$B$4,TNBa!$H30,IF('4. Ausbildungsjahr'!G$4=SOLL!$C$4,KSMf!$H29,IF('4. Ausbildungsjahr'!G$4=SOLL!$D$4,TNFs!$H21,IF('4. Ausbildungsjahr'!G$4=SOLL!$E$4,TNBi!$H30,IF('4. Ausbildungsjahr'!G$4=SOLL!$F$4,'TEBa 1&amp;2'!$H30,IF('4. Ausbildungsjahr'!G$4=SOLL!$G$4,'TEBa 3&amp;4'!$H30,IF('4. Ausbildungsjahr'!G$4=SOLL!$H$4,'KSM WA'!$H29,IF('4. Ausbildungsjahr'!G$4=SOLL!$I$4,KSMl!$H26,IF('4. Ausbildungsjahr'!G$4=SOLL!$J$4,#REF!,IF('4. Ausbildungsjahr'!G$4=SOLL!$K$4,'PPC-H'!$H32,IF('4. Ausbildungsjahr'!G$4=SOLL!$L$4,'PPC-K'!$H32,IF(G$4=SOLL!$N$4,"-",IF('4. Ausbildungsjahr'!G$4=SOLL!$M$4,Zielbogen!$H26,"")))))))))))))</f>
        <v>-</v>
      </c>
      <c r="H25" s="77" t="str">
        <f>IF(H$4=SOLL!$B$4,TNBa!$H30,IF('4. Ausbildungsjahr'!H$4=SOLL!$C$4,KSMf!$H29,IF('4. Ausbildungsjahr'!H$4=SOLL!$D$4,TNFs!$H21,IF('4. Ausbildungsjahr'!H$4=SOLL!$E$4,TNBi!$H30,IF('4. Ausbildungsjahr'!H$4=SOLL!$F$4,'TEBa 1&amp;2'!$H30,IF('4. Ausbildungsjahr'!H$4=SOLL!$G$4,'TEBa 3&amp;4'!$H30,IF('4. Ausbildungsjahr'!H$4=SOLL!$H$4,'KSM WA'!$H29,IF('4. Ausbildungsjahr'!H$4=SOLL!$I$4,KSMl!$H26,IF('4. Ausbildungsjahr'!H$4=SOLL!$J$4,#REF!,IF('4. Ausbildungsjahr'!H$4=SOLL!$K$4,'PPC-H'!$H32,IF('4. Ausbildungsjahr'!H$4=SOLL!$L$4,'PPC-K'!$H32,IF(H$4=SOLL!$N$4,"-",IF('4. Ausbildungsjahr'!H$4=SOLL!$M$4,Zielbogen!$H26,"")))))))))))))</f>
        <v>-</v>
      </c>
      <c r="I25" s="77" t="str">
        <f>IF(I$4=SOLL!$B$4,TNBa!$H30,IF('4. Ausbildungsjahr'!I$4=SOLL!$C$4,KSMf!$H29,IF('4. Ausbildungsjahr'!I$4=SOLL!$D$4,TNFs!$H21,IF('4. Ausbildungsjahr'!I$4=SOLL!$E$4,TNBi!$H30,IF('4. Ausbildungsjahr'!I$4=SOLL!$F$4,'TEBa 1&amp;2'!$H30,IF('4. Ausbildungsjahr'!I$4=SOLL!$G$4,'TEBa 3&amp;4'!$H30,IF('4. Ausbildungsjahr'!I$4=SOLL!$H$4,'KSM WA'!$H29,IF('4. Ausbildungsjahr'!I$4=SOLL!$I$4,KSMl!$H26,IF('4. Ausbildungsjahr'!I$4=SOLL!$J$4,#REF!,IF('4. Ausbildungsjahr'!I$4=SOLL!$K$4,'PPC-H'!$H32,IF('4. Ausbildungsjahr'!I$4=SOLL!$L$4,'PPC-K'!$H32,IF(I$4=SOLL!$N$4,"-",IF('4. Ausbildungsjahr'!I$4=SOLL!$M$4,Zielbogen!$H26,"")))))))))))))</f>
        <v>-</v>
      </c>
      <c r="J25" s="77" t="str">
        <f>IF(J$4=SOLL!$B$4,TNBa!$H30,IF('4. Ausbildungsjahr'!J$4=SOLL!$C$4,KSMf!$H29,IF('4. Ausbildungsjahr'!J$4=SOLL!$D$4,TNFs!$H21,IF('4. Ausbildungsjahr'!J$4=SOLL!$E$4,TNBi!$H30,IF('4. Ausbildungsjahr'!J$4=SOLL!$F$4,'TEBa 1&amp;2'!$H30,IF('4. Ausbildungsjahr'!J$4=SOLL!$G$4,'TEBa 3&amp;4'!$H30,IF('4. Ausbildungsjahr'!J$4=SOLL!$H$4,'KSM WA'!$H29,IF('4. Ausbildungsjahr'!J$4=SOLL!$I$4,KSMl!$H26,IF('4. Ausbildungsjahr'!J$4=SOLL!$J$4,#REF!,IF('4. Ausbildungsjahr'!J$4=SOLL!$K$4,'PPC-H'!$H32,IF('4. Ausbildungsjahr'!J$4=SOLL!$L$4,'PPC-K'!$H32,IF(J$4=SOLL!$N$4,"-",IF('4. Ausbildungsjahr'!J$4=SOLL!$M$4,Zielbogen!$H26,"")))))))))))))</f>
        <v>-</v>
      </c>
      <c r="K25" s="77" t="str">
        <f>IF(K$4=SOLL!$B$4,TNBa!$H30,IF('4. Ausbildungsjahr'!K$4=SOLL!$C$4,KSMf!$H29,IF('4. Ausbildungsjahr'!K$4=SOLL!$D$4,TNFs!$H21,IF('4. Ausbildungsjahr'!K$4=SOLL!$E$4,TNBi!$H30,IF('4. Ausbildungsjahr'!K$4=SOLL!$F$4,'TEBa 1&amp;2'!$H30,IF('4. Ausbildungsjahr'!K$4=SOLL!$G$4,'TEBa 3&amp;4'!$H30,IF('4. Ausbildungsjahr'!K$4=SOLL!$H$4,'KSM WA'!$H29,IF('4. Ausbildungsjahr'!K$4=SOLL!$I$4,KSMl!$H26,IF('4. Ausbildungsjahr'!K$4=SOLL!$J$4,#REF!,IF('4. Ausbildungsjahr'!K$4=SOLL!$K$4,'PPC-H'!$H32,IF('4. Ausbildungsjahr'!K$4=SOLL!$L$4,'PPC-K'!$H32,IF(K$4=SOLL!$N$4,"-",IF('4. Ausbildungsjahr'!K$4=SOLL!$M$4,Zielbogen!$H26,"")))))))))))))</f>
        <v>-</v>
      </c>
      <c r="L25" s="12">
        <f>SUM('Hilfsblatt 4. AJ'!C25,'Hilfsblatt 4. AJ'!E25,'Hilfsblatt 4. AJ'!G25,'Hilfsblatt 4. AJ'!I25,'Hilfsblatt 4. AJ'!K25,'Hilfsblatt 4. AJ'!M25,'Hilfsblatt 4. AJ'!O25,'Hilfsblatt 4. AJ'!Q25,'Hilfsblatt 4. AJ'!S25,'Hilfsblatt 4. AJ'!U25)</f>
        <v>0</v>
      </c>
      <c r="M25" s="11" t="e">
        <f>('Hilfsblatt 4. AJ'!B25*'Hilfsblatt 4. AJ'!C25+'Hilfsblatt 4. AJ'!D25*'Hilfsblatt 4. AJ'!E25+'Hilfsblatt 4. AJ'!F25*'Hilfsblatt 4. AJ'!G25+'Hilfsblatt 4. AJ'!H25*'Hilfsblatt 4. AJ'!I25+'Hilfsblatt 4. AJ'!J25*'Hilfsblatt 4. AJ'!K25+'Hilfsblatt 4. AJ'!L25*'Hilfsblatt 4. AJ'!M25+'Hilfsblatt 4. AJ'!N25*'Hilfsblatt 4. AJ'!O25+'Hilfsblatt 4. AJ'!P25*'Hilfsblatt 4. AJ'!Q25+'Hilfsblatt 4. AJ'!R25*'Hilfsblatt 4. AJ'!S25+'Hilfsblatt 4. AJ'!T25*'Hilfsblatt 4. AJ'!U25)/L25</f>
        <v>#DIV/0!</v>
      </c>
    </row>
    <row r="26" spans="1:13" x14ac:dyDescent="0.25">
      <c r="A26" s="167" t="s">
        <v>57</v>
      </c>
      <c r="B26" s="77" t="str">
        <f>IF(B$4=SOLL!$B$4,TNBa!$H31,IF('4. Ausbildungsjahr'!B$4=SOLL!$C$4,KSMf!$H30,IF('4. Ausbildungsjahr'!B$4=SOLL!$D$4,TNFs!$H$19,IF('4. Ausbildungsjahr'!B$4=SOLL!$E$4,TNBi!$H31,IF('4. Ausbildungsjahr'!B$4=SOLL!$F$4,'TEBa 1&amp;2'!$H31,IF('4. Ausbildungsjahr'!B$4=SOLL!$G$4,'TEBa 3&amp;4'!$H31,IF('4. Ausbildungsjahr'!B$4=SOLL!$H$4,'KSM WA'!$H30,IF('4. Ausbildungsjahr'!B$4=SOLL!$I$4,KSMl!$H27,IF('4. Ausbildungsjahr'!B$4=SOLL!$J$4,#REF!,IF('4. Ausbildungsjahr'!B$4=SOLL!$K$4,'PPC-H'!$H33,IF('4. Ausbildungsjahr'!B$4=SOLL!$L$4,'PPC-K'!$H33,IF(B$4=SOLL!$N$4,"-",IF('4. Ausbildungsjahr'!B$4=SOLL!$M$4,Zielbogen!$H27,"")))))))))))))</f>
        <v>-</v>
      </c>
      <c r="C26" s="77" t="str">
        <f>IF(C$4=SOLL!$B$4,TNBa!$H31,IF('4. Ausbildungsjahr'!C$4=SOLL!$C$4,KSMf!$H30,IF('4. Ausbildungsjahr'!C$4=SOLL!$D$4,TNFs!$H$19,IF('4. Ausbildungsjahr'!C$4=SOLL!$E$4,TNBi!$H31,IF('4. Ausbildungsjahr'!C$4=SOLL!$F$4,'TEBa 1&amp;2'!$H31,IF('4. Ausbildungsjahr'!C$4=SOLL!$G$4,'TEBa 3&amp;4'!$H31,IF('4. Ausbildungsjahr'!C$4=SOLL!$H$4,'KSM WA'!$H30,IF('4. Ausbildungsjahr'!C$4=SOLL!$I$4,KSMl!$H27,IF('4. Ausbildungsjahr'!C$4=SOLL!$J$4,#REF!,IF('4. Ausbildungsjahr'!C$4=SOLL!$K$4,'PPC-H'!$H33,IF('4. Ausbildungsjahr'!C$4=SOLL!$L$4,'PPC-K'!$H33,IF(C$4=SOLL!$N$4,"-",IF('4. Ausbildungsjahr'!C$4=SOLL!$M$4,Zielbogen!$H27,"")))))))))))))</f>
        <v>-</v>
      </c>
      <c r="D26" s="77" t="str">
        <f>IF(D$4=SOLL!$B$4,TNBa!$H31,IF('4. Ausbildungsjahr'!D$4=SOLL!$C$4,KSMf!$H30,IF('4. Ausbildungsjahr'!D$4=SOLL!$D$4,TNFs!$H$19,IF('4. Ausbildungsjahr'!D$4=SOLL!$E$4,TNBi!$H31,IF('4. Ausbildungsjahr'!D$4=SOLL!$F$4,'TEBa 1&amp;2'!$H31,IF('4. Ausbildungsjahr'!D$4=SOLL!$G$4,'TEBa 3&amp;4'!$H31,IF('4. Ausbildungsjahr'!D$4=SOLL!$H$4,'KSM WA'!$H30,IF('4. Ausbildungsjahr'!D$4=SOLL!$I$4,KSMl!$H27,IF('4. Ausbildungsjahr'!D$4=SOLL!$J$4,#REF!,IF('4. Ausbildungsjahr'!D$4=SOLL!$K$4,'PPC-H'!$H33,IF('4. Ausbildungsjahr'!D$4=SOLL!$L$4,'PPC-K'!$H33,IF(D$4=SOLL!$N$4,"-",IF('4. Ausbildungsjahr'!D$4=SOLL!$M$4,Zielbogen!$H27,"")))))))))))))</f>
        <v>-</v>
      </c>
      <c r="E26" s="77" t="str">
        <f>IF(E$4=SOLL!$B$4,TNBa!$H31,IF('4. Ausbildungsjahr'!E$4=SOLL!$C$4,KSMf!$H30,IF('4. Ausbildungsjahr'!E$4=SOLL!$D$4,TNFs!$H$19,IF('4. Ausbildungsjahr'!E$4=SOLL!$E$4,TNBi!$H31,IF('4. Ausbildungsjahr'!E$4=SOLL!$F$4,'TEBa 1&amp;2'!$H31,IF('4. Ausbildungsjahr'!E$4=SOLL!$G$4,'TEBa 3&amp;4'!$H31,IF('4. Ausbildungsjahr'!E$4=SOLL!$H$4,'KSM WA'!$H30,IF('4. Ausbildungsjahr'!E$4=SOLL!$I$4,KSMl!$H27,IF('4. Ausbildungsjahr'!E$4=SOLL!$J$4,#REF!,IF('4. Ausbildungsjahr'!E$4=SOLL!$K$4,'PPC-H'!$H33,IF('4. Ausbildungsjahr'!E$4=SOLL!$L$4,'PPC-K'!$H33,IF(E$4=SOLL!$N$4,"-",IF('4. Ausbildungsjahr'!E$4=SOLL!$M$4,Zielbogen!$H27,"")))))))))))))</f>
        <v>-</v>
      </c>
      <c r="F26" s="77" t="str">
        <f>IF(F$4=SOLL!$B$4,TNBa!$H31,IF('4. Ausbildungsjahr'!F$4=SOLL!$C$4,KSMf!$H30,IF('4. Ausbildungsjahr'!F$4=SOLL!$D$4,TNFs!$H$19,IF('4. Ausbildungsjahr'!F$4=SOLL!$E$4,TNBi!$H31,IF('4. Ausbildungsjahr'!F$4=SOLL!$F$4,'TEBa 1&amp;2'!$H31,IF('4. Ausbildungsjahr'!F$4=SOLL!$G$4,'TEBa 3&amp;4'!$H31,IF('4. Ausbildungsjahr'!F$4=SOLL!$H$4,'KSM WA'!$H30,IF('4. Ausbildungsjahr'!F$4=SOLL!$I$4,KSMl!$H27,IF('4. Ausbildungsjahr'!F$4=SOLL!$J$4,#REF!,IF('4. Ausbildungsjahr'!F$4=SOLL!$K$4,'PPC-H'!$H33,IF('4. Ausbildungsjahr'!F$4=SOLL!$L$4,'PPC-K'!$H33,IF(F$4=SOLL!$N$4,"-",IF('4. Ausbildungsjahr'!F$4=SOLL!$M$4,Zielbogen!$H27,"")))))))))))))</f>
        <v>-</v>
      </c>
      <c r="G26" s="77" t="str">
        <f>IF(G$4=SOLL!$B$4,TNBa!$H31,IF('4. Ausbildungsjahr'!G$4=SOLL!$C$4,KSMf!$H30,IF('4. Ausbildungsjahr'!G$4=SOLL!$D$4,TNFs!$H$19,IF('4. Ausbildungsjahr'!G$4=SOLL!$E$4,TNBi!$H31,IF('4. Ausbildungsjahr'!G$4=SOLL!$F$4,'TEBa 1&amp;2'!$H31,IF('4. Ausbildungsjahr'!G$4=SOLL!$G$4,'TEBa 3&amp;4'!$H31,IF('4. Ausbildungsjahr'!G$4=SOLL!$H$4,'KSM WA'!$H30,IF('4. Ausbildungsjahr'!G$4=SOLL!$I$4,KSMl!$H27,IF('4. Ausbildungsjahr'!G$4=SOLL!$J$4,#REF!,IF('4. Ausbildungsjahr'!G$4=SOLL!$K$4,'PPC-H'!$H33,IF('4. Ausbildungsjahr'!G$4=SOLL!$L$4,'PPC-K'!$H33,IF(G$4=SOLL!$N$4,"-",IF('4. Ausbildungsjahr'!G$4=SOLL!$M$4,Zielbogen!$H27,"")))))))))))))</f>
        <v>-</v>
      </c>
      <c r="H26" s="77" t="str">
        <f>IF(H$4=SOLL!$B$4,TNBa!$H31,IF('4. Ausbildungsjahr'!H$4=SOLL!$C$4,KSMf!$H30,IF('4. Ausbildungsjahr'!H$4=SOLL!$D$4,TNFs!$H$19,IF('4. Ausbildungsjahr'!H$4=SOLL!$E$4,TNBi!$H31,IF('4. Ausbildungsjahr'!H$4=SOLL!$F$4,'TEBa 1&amp;2'!$H31,IF('4. Ausbildungsjahr'!H$4=SOLL!$G$4,'TEBa 3&amp;4'!$H31,IF('4. Ausbildungsjahr'!H$4=SOLL!$H$4,'KSM WA'!$H30,IF('4. Ausbildungsjahr'!H$4=SOLL!$I$4,KSMl!$H27,IF('4. Ausbildungsjahr'!H$4=SOLL!$J$4,#REF!,IF('4. Ausbildungsjahr'!H$4=SOLL!$K$4,'PPC-H'!$H33,IF('4. Ausbildungsjahr'!H$4=SOLL!$L$4,'PPC-K'!$H33,IF(H$4=SOLL!$N$4,"-",IF('4. Ausbildungsjahr'!H$4=SOLL!$M$4,Zielbogen!$H27,"")))))))))))))</f>
        <v>-</v>
      </c>
      <c r="I26" s="77" t="str">
        <f>IF(I$4=SOLL!$B$4,TNBa!$H31,IF('4. Ausbildungsjahr'!I$4=SOLL!$C$4,KSMf!$H30,IF('4. Ausbildungsjahr'!I$4=SOLL!$D$4,TNFs!$H$19,IF('4. Ausbildungsjahr'!I$4=SOLL!$E$4,TNBi!$H31,IF('4. Ausbildungsjahr'!I$4=SOLL!$F$4,'TEBa 1&amp;2'!$H31,IF('4. Ausbildungsjahr'!I$4=SOLL!$G$4,'TEBa 3&amp;4'!$H31,IF('4. Ausbildungsjahr'!I$4=SOLL!$H$4,'KSM WA'!$H30,IF('4. Ausbildungsjahr'!I$4=SOLL!$I$4,KSMl!$H27,IF('4. Ausbildungsjahr'!I$4=SOLL!$J$4,#REF!,IF('4. Ausbildungsjahr'!I$4=SOLL!$K$4,'PPC-H'!$H33,IF('4. Ausbildungsjahr'!I$4=SOLL!$L$4,'PPC-K'!$H33,IF(I$4=SOLL!$N$4,"-",IF('4. Ausbildungsjahr'!I$4=SOLL!$M$4,Zielbogen!$H27,"")))))))))))))</f>
        <v>-</v>
      </c>
      <c r="J26" s="77" t="str">
        <f>IF(J$4=SOLL!$B$4,TNBa!$H31,IF('4. Ausbildungsjahr'!J$4=SOLL!$C$4,KSMf!$H30,IF('4. Ausbildungsjahr'!J$4=SOLL!$D$4,TNFs!$H$19,IF('4. Ausbildungsjahr'!J$4=SOLL!$E$4,TNBi!$H31,IF('4. Ausbildungsjahr'!J$4=SOLL!$F$4,'TEBa 1&amp;2'!$H31,IF('4. Ausbildungsjahr'!J$4=SOLL!$G$4,'TEBa 3&amp;4'!$H31,IF('4. Ausbildungsjahr'!J$4=SOLL!$H$4,'KSM WA'!$H30,IF('4. Ausbildungsjahr'!J$4=SOLL!$I$4,KSMl!$H27,IF('4. Ausbildungsjahr'!J$4=SOLL!$J$4,#REF!,IF('4. Ausbildungsjahr'!J$4=SOLL!$K$4,'PPC-H'!$H33,IF('4. Ausbildungsjahr'!J$4=SOLL!$L$4,'PPC-K'!$H33,IF(J$4=SOLL!$N$4,"-",IF('4. Ausbildungsjahr'!J$4=SOLL!$M$4,Zielbogen!$H27,"")))))))))))))</f>
        <v>-</v>
      </c>
      <c r="K26" s="77" t="str">
        <f>IF(K$4=SOLL!$B$4,TNBa!$H31,IF('4. Ausbildungsjahr'!K$4=SOLL!$C$4,KSMf!$H30,IF('4. Ausbildungsjahr'!K$4=SOLL!$D$4,TNFs!$H$19,IF('4. Ausbildungsjahr'!K$4=SOLL!$E$4,TNBi!$H31,IF('4. Ausbildungsjahr'!K$4=SOLL!$F$4,'TEBa 1&amp;2'!$H31,IF('4. Ausbildungsjahr'!K$4=SOLL!$G$4,'TEBa 3&amp;4'!$H31,IF('4. Ausbildungsjahr'!K$4=SOLL!$H$4,'KSM WA'!$H30,IF('4. Ausbildungsjahr'!K$4=SOLL!$I$4,KSMl!$H27,IF('4. Ausbildungsjahr'!K$4=SOLL!$J$4,#REF!,IF('4. Ausbildungsjahr'!K$4=SOLL!$K$4,'PPC-H'!$H33,IF('4. Ausbildungsjahr'!K$4=SOLL!$L$4,'PPC-K'!$H33,IF(K$4=SOLL!$N$4,"-",IF('4. Ausbildungsjahr'!K$4=SOLL!$M$4,Zielbogen!$H27,"")))))))))))))</f>
        <v>-</v>
      </c>
      <c r="L26" s="12">
        <f>SUM('Hilfsblatt 4. AJ'!C26,'Hilfsblatt 4. AJ'!E26,'Hilfsblatt 4. AJ'!G26,'Hilfsblatt 4. AJ'!I26,'Hilfsblatt 4. AJ'!K26,'Hilfsblatt 4. AJ'!M26,'Hilfsblatt 4. AJ'!O26,'Hilfsblatt 4. AJ'!Q26,'Hilfsblatt 4. AJ'!S26,'Hilfsblatt 4. AJ'!U26)</f>
        <v>0</v>
      </c>
      <c r="M26" s="11" t="e">
        <f>('Hilfsblatt 4. AJ'!B26*'Hilfsblatt 4. AJ'!C26+'Hilfsblatt 4. AJ'!D26*'Hilfsblatt 4. AJ'!E26+'Hilfsblatt 4. AJ'!F26*'Hilfsblatt 4. AJ'!G26+'Hilfsblatt 4. AJ'!H26*'Hilfsblatt 4. AJ'!I26+'Hilfsblatt 4. AJ'!J26*'Hilfsblatt 4. AJ'!K26+'Hilfsblatt 4. AJ'!L26*'Hilfsblatt 4. AJ'!M26+'Hilfsblatt 4. AJ'!N26*'Hilfsblatt 4. AJ'!O26+'Hilfsblatt 4. AJ'!P26*'Hilfsblatt 4. AJ'!Q26+'Hilfsblatt 4. AJ'!R26*'Hilfsblatt 4. AJ'!S26+'Hilfsblatt 4. AJ'!T26*'Hilfsblatt 4. AJ'!U26)/L26</f>
        <v>#DIV/0!</v>
      </c>
    </row>
    <row r="27" spans="1:13" x14ac:dyDescent="0.25">
      <c r="A27" s="5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12"/>
      <c r="M27" s="11"/>
    </row>
    <row r="28" spans="1:13" ht="18" x14ac:dyDescent="0.25">
      <c r="A28" s="169" t="s">
        <v>77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12"/>
      <c r="M28" s="11"/>
    </row>
    <row r="29" spans="1:13" x14ac:dyDescent="0.25">
      <c r="A29" s="93" t="s">
        <v>58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12"/>
      <c r="M29" s="11"/>
    </row>
    <row r="30" spans="1:13" x14ac:dyDescent="0.25">
      <c r="A30" s="167" t="s">
        <v>59</v>
      </c>
      <c r="B30" s="77" t="str">
        <f>IF(B$4=SOLL!$B$4,TNBa!$H35,IF('4. Ausbildungsjahr'!B$4=SOLL!$C$4,KSMf!$H34,IF('4. Ausbildungsjahr'!B$4=SOLL!$D$4,TNFs!$H16,IF('4. Ausbildungsjahr'!B$4=SOLL!$E$4,TNBi!$H35,IF('4. Ausbildungsjahr'!B$4=SOLL!$F$4,'TEBa 1&amp;2'!$H35,IF('4. Ausbildungsjahr'!B$4=SOLL!$G$4,'TEBa 3&amp;4'!$H35,IF('4. Ausbildungsjahr'!B$4=SOLL!$H$4,'KSM WA'!$H34,IF('4. Ausbildungsjahr'!B$4=SOLL!$I$4,KSMl!$H31,IF('4. Ausbildungsjahr'!B$4=SOLL!$J$4,#REF!,IF('4. Ausbildungsjahr'!B$4=SOLL!$K$4,'PPC-H'!$H37,IF('4. Ausbildungsjahr'!B$4=SOLL!$L$4,'PPC-K'!$H37,IF(B$4=SOLL!$N$4,"-",IF('4. Ausbildungsjahr'!B$4=SOLL!$M$4,Zielbogen!$H31,"")))))))))))))</f>
        <v>-</v>
      </c>
      <c r="C30" s="77" t="str">
        <f>IF(C$4=SOLL!$B$4,TNBa!$H35,IF('4. Ausbildungsjahr'!C$4=SOLL!$C$4,KSMf!$H34,IF('4. Ausbildungsjahr'!C$4=SOLL!$D$4,TNFs!$H16,IF('4. Ausbildungsjahr'!C$4=SOLL!$E$4,TNBi!$H35,IF('4. Ausbildungsjahr'!C$4=SOLL!$F$4,'TEBa 1&amp;2'!$H35,IF('4. Ausbildungsjahr'!C$4=SOLL!$G$4,'TEBa 3&amp;4'!$H35,IF('4. Ausbildungsjahr'!C$4=SOLL!$H$4,'KSM WA'!$H34,IF('4. Ausbildungsjahr'!C$4=SOLL!$I$4,KSMl!$H31,IF('4. Ausbildungsjahr'!C$4=SOLL!$J$4,#REF!,IF('4. Ausbildungsjahr'!C$4=SOLL!$K$4,'PPC-H'!$H37,IF('4. Ausbildungsjahr'!C$4=SOLL!$L$4,'PPC-K'!$H37,IF(C$4=SOLL!$N$4,"-",IF('4. Ausbildungsjahr'!C$4=SOLL!$M$4,Zielbogen!$H31,"")))))))))))))</f>
        <v>-</v>
      </c>
      <c r="D30" s="77" t="str">
        <f>IF(D$4=SOLL!$B$4,TNBa!$H35,IF('4. Ausbildungsjahr'!D$4=SOLL!$C$4,KSMf!$H34,IF('4. Ausbildungsjahr'!D$4=SOLL!$D$4,TNFs!$H16,IF('4. Ausbildungsjahr'!D$4=SOLL!$E$4,TNBi!$H35,IF('4. Ausbildungsjahr'!D$4=SOLL!$F$4,'TEBa 1&amp;2'!$H35,IF('4. Ausbildungsjahr'!D$4=SOLL!$G$4,'TEBa 3&amp;4'!$H35,IF('4. Ausbildungsjahr'!D$4=SOLL!$H$4,'KSM WA'!$H34,IF('4. Ausbildungsjahr'!D$4=SOLL!$I$4,KSMl!$H31,IF('4. Ausbildungsjahr'!D$4=SOLL!$J$4,#REF!,IF('4. Ausbildungsjahr'!D$4=SOLL!$K$4,'PPC-H'!$H37,IF('4. Ausbildungsjahr'!D$4=SOLL!$L$4,'PPC-K'!$H37,IF(D$4=SOLL!$N$4,"-",IF('4. Ausbildungsjahr'!D$4=SOLL!$M$4,Zielbogen!$H31,"")))))))))))))</f>
        <v>-</v>
      </c>
      <c r="E30" s="77" t="str">
        <f>IF(E$4=SOLL!$B$4,TNBa!$H35,IF('4. Ausbildungsjahr'!E$4=SOLL!$C$4,KSMf!$H34,IF('4. Ausbildungsjahr'!E$4=SOLL!$D$4,TNFs!$H16,IF('4. Ausbildungsjahr'!E$4=SOLL!$E$4,TNBi!$H35,IF('4. Ausbildungsjahr'!E$4=SOLL!$F$4,'TEBa 1&amp;2'!$H35,IF('4. Ausbildungsjahr'!E$4=SOLL!$G$4,'TEBa 3&amp;4'!$H35,IF('4. Ausbildungsjahr'!E$4=SOLL!$H$4,'KSM WA'!$H34,IF('4. Ausbildungsjahr'!E$4=SOLL!$I$4,KSMl!$H31,IF('4. Ausbildungsjahr'!E$4=SOLL!$J$4,#REF!,IF('4. Ausbildungsjahr'!E$4=SOLL!$K$4,'PPC-H'!$H37,IF('4. Ausbildungsjahr'!E$4=SOLL!$L$4,'PPC-K'!$H37,IF(E$4=SOLL!$N$4,"-",IF('4. Ausbildungsjahr'!E$4=SOLL!$M$4,Zielbogen!$H31,"")))))))))))))</f>
        <v>-</v>
      </c>
      <c r="F30" s="77" t="str">
        <f>IF(F$4=SOLL!$B$4,TNBa!$H35,IF('4. Ausbildungsjahr'!F$4=SOLL!$C$4,KSMf!$H34,IF('4. Ausbildungsjahr'!F$4=SOLL!$D$4,TNFs!$H16,IF('4. Ausbildungsjahr'!F$4=SOLL!$E$4,TNBi!$H35,IF('4. Ausbildungsjahr'!F$4=SOLL!$F$4,'TEBa 1&amp;2'!$H35,IF('4. Ausbildungsjahr'!F$4=SOLL!$G$4,'TEBa 3&amp;4'!$H35,IF('4. Ausbildungsjahr'!F$4=SOLL!$H$4,'KSM WA'!$H34,IF('4. Ausbildungsjahr'!F$4=SOLL!$I$4,KSMl!$H31,IF('4. Ausbildungsjahr'!F$4=SOLL!$J$4,#REF!,IF('4. Ausbildungsjahr'!F$4=SOLL!$K$4,'PPC-H'!$H37,IF('4. Ausbildungsjahr'!F$4=SOLL!$L$4,'PPC-K'!$H37,IF(F$4=SOLL!$N$4,"-",IF('4. Ausbildungsjahr'!F$4=SOLL!$M$4,Zielbogen!$H31,"")))))))))))))</f>
        <v>-</v>
      </c>
      <c r="G30" s="77" t="str">
        <f>IF(G$4=SOLL!$B$4,TNBa!$H35,IF('4. Ausbildungsjahr'!G$4=SOLL!$C$4,KSMf!$H34,IF('4. Ausbildungsjahr'!G$4=SOLL!$D$4,TNFs!$H16,IF('4. Ausbildungsjahr'!G$4=SOLL!$E$4,TNBi!$H35,IF('4. Ausbildungsjahr'!G$4=SOLL!$F$4,'TEBa 1&amp;2'!$H35,IF('4. Ausbildungsjahr'!G$4=SOLL!$G$4,'TEBa 3&amp;4'!$H35,IF('4. Ausbildungsjahr'!G$4=SOLL!$H$4,'KSM WA'!$H34,IF('4. Ausbildungsjahr'!G$4=SOLL!$I$4,KSMl!$H31,IF('4. Ausbildungsjahr'!G$4=SOLL!$J$4,#REF!,IF('4. Ausbildungsjahr'!G$4=SOLL!$K$4,'PPC-H'!$H37,IF('4. Ausbildungsjahr'!G$4=SOLL!$L$4,'PPC-K'!$H37,IF(G$4=SOLL!$N$4,"-",IF('4. Ausbildungsjahr'!G$4=SOLL!$M$4,Zielbogen!$H31,"")))))))))))))</f>
        <v>-</v>
      </c>
      <c r="H30" s="77" t="str">
        <f>IF(H$4=SOLL!$B$4,TNBa!$H35,IF('4. Ausbildungsjahr'!H$4=SOLL!$C$4,KSMf!$H34,IF('4. Ausbildungsjahr'!H$4=SOLL!$D$4,TNFs!$H16,IF('4. Ausbildungsjahr'!H$4=SOLL!$E$4,TNBi!$H35,IF('4. Ausbildungsjahr'!H$4=SOLL!$F$4,'TEBa 1&amp;2'!$H35,IF('4. Ausbildungsjahr'!H$4=SOLL!$G$4,'TEBa 3&amp;4'!$H35,IF('4. Ausbildungsjahr'!H$4=SOLL!$H$4,'KSM WA'!$H34,IF('4. Ausbildungsjahr'!H$4=SOLL!$I$4,KSMl!$H31,IF('4. Ausbildungsjahr'!H$4=SOLL!$J$4,#REF!,IF('4. Ausbildungsjahr'!H$4=SOLL!$K$4,'PPC-H'!$H37,IF('4. Ausbildungsjahr'!H$4=SOLL!$L$4,'PPC-K'!$H37,IF(H$4=SOLL!$N$4,"-",IF('4. Ausbildungsjahr'!H$4=SOLL!$M$4,Zielbogen!$H31,"")))))))))))))</f>
        <v>-</v>
      </c>
      <c r="I30" s="77" t="str">
        <f>IF(I$4=SOLL!$B$4,TNBa!$H35,IF('4. Ausbildungsjahr'!I$4=SOLL!$C$4,KSMf!$H34,IF('4. Ausbildungsjahr'!I$4=SOLL!$D$4,TNFs!$H16,IF('4. Ausbildungsjahr'!I$4=SOLL!$E$4,TNBi!$H35,IF('4. Ausbildungsjahr'!I$4=SOLL!$F$4,'TEBa 1&amp;2'!$H35,IF('4. Ausbildungsjahr'!I$4=SOLL!$G$4,'TEBa 3&amp;4'!$H35,IF('4. Ausbildungsjahr'!I$4=SOLL!$H$4,'KSM WA'!$H34,IF('4. Ausbildungsjahr'!I$4=SOLL!$I$4,KSMl!$H31,IF('4. Ausbildungsjahr'!I$4=SOLL!$J$4,#REF!,IF('4. Ausbildungsjahr'!I$4=SOLL!$K$4,'PPC-H'!$H37,IF('4. Ausbildungsjahr'!I$4=SOLL!$L$4,'PPC-K'!$H37,IF(I$4=SOLL!$N$4,"-",IF('4. Ausbildungsjahr'!I$4=SOLL!$M$4,Zielbogen!$H31,"")))))))))))))</f>
        <v>-</v>
      </c>
      <c r="J30" s="77" t="str">
        <f>IF(J$4=SOLL!$B$4,TNBa!$H35,IF('4. Ausbildungsjahr'!J$4=SOLL!$C$4,KSMf!$H34,IF('4. Ausbildungsjahr'!J$4=SOLL!$D$4,TNFs!$H16,IF('4. Ausbildungsjahr'!J$4=SOLL!$E$4,TNBi!$H35,IF('4. Ausbildungsjahr'!J$4=SOLL!$F$4,'TEBa 1&amp;2'!$H35,IF('4. Ausbildungsjahr'!J$4=SOLL!$G$4,'TEBa 3&amp;4'!$H35,IF('4. Ausbildungsjahr'!J$4=SOLL!$H$4,'KSM WA'!$H34,IF('4. Ausbildungsjahr'!J$4=SOLL!$I$4,KSMl!$H31,IF('4. Ausbildungsjahr'!J$4=SOLL!$J$4,#REF!,IF('4. Ausbildungsjahr'!J$4=SOLL!$K$4,'PPC-H'!$H37,IF('4. Ausbildungsjahr'!J$4=SOLL!$L$4,'PPC-K'!$H37,IF(J$4=SOLL!$N$4,"-",IF('4. Ausbildungsjahr'!J$4=SOLL!$M$4,Zielbogen!$H31,"")))))))))))))</f>
        <v>-</v>
      </c>
      <c r="K30" s="77" t="str">
        <f>IF(K$4=SOLL!$B$4,TNBa!$H35,IF('4. Ausbildungsjahr'!K$4=SOLL!$C$4,KSMf!$H34,IF('4. Ausbildungsjahr'!K$4=SOLL!$D$4,TNFs!$H16,IF('4. Ausbildungsjahr'!K$4=SOLL!$E$4,TNBi!$H35,IF('4. Ausbildungsjahr'!K$4=SOLL!$F$4,'TEBa 1&amp;2'!$H35,IF('4. Ausbildungsjahr'!K$4=SOLL!$G$4,'TEBa 3&amp;4'!$H35,IF('4. Ausbildungsjahr'!K$4=SOLL!$H$4,'KSM WA'!$H34,IF('4. Ausbildungsjahr'!K$4=SOLL!$I$4,KSMl!$H31,IF('4. Ausbildungsjahr'!K$4=SOLL!$J$4,#REF!,IF('4. Ausbildungsjahr'!K$4=SOLL!$K$4,'PPC-H'!$H37,IF('4. Ausbildungsjahr'!K$4=SOLL!$L$4,'PPC-K'!$H37,IF(K$4=SOLL!$N$4,"-",IF('4. Ausbildungsjahr'!K$4=SOLL!$M$4,Zielbogen!$H31,"")))))))))))))</f>
        <v>-</v>
      </c>
      <c r="L30" s="12">
        <f>SUM('Hilfsblatt 4. AJ'!C30,'Hilfsblatt 4. AJ'!E30,'Hilfsblatt 4. AJ'!G30,'Hilfsblatt 4. AJ'!I30,'Hilfsblatt 4. AJ'!K30,'Hilfsblatt 4. AJ'!M30,'Hilfsblatt 4. AJ'!O30,'Hilfsblatt 4. AJ'!Q30,'Hilfsblatt 4. AJ'!S30,'Hilfsblatt 4. AJ'!U30)</f>
        <v>0</v>
      </c>
      <c r="M30" s="11" t="e">
        <f>('Hilfsblatt 4. AJ'!B30*'Hilfsblatt 4. AJ'!C30+'Hilfsblatt 4. AJ'!D30*'Hilfsblatt 4. AJ'!E30+'Hilfsblatt 4. AJ'!F30*'Hilfsblatt 4. AJ'!G30+'Hilfsblatt 4. AJ'!H30*'Hilfsblatt 4. AJ'!I30+'Hilfsblatt 4. AJ'!J30*'Hilfsblatt 4. AJ'!K30+'Hilfsblatt 4. AJ'!L30*'Hilfsblatt 4. AJ'!M30+'Hilfsblatt 4. AJ'!N30*'Hilfsblatt 4. AJ'!O30+'Hilfsblatt 4. AJ'!P30*'Hilfsblatt 4. AJ'!Q30+'Hilfsblatt 4. AJ'!R30*'Hilfsblatt 4. AJ'!S30+'Hilfsblatt 4. AJ'!T30*'Hilfsblatt 4. AJ'!U30)/L30</f>
        <v>#DIV/0!</v>
      </c>
    </row>
    <row r="31" spans="1:13" x14ac:dyDescent="0.25">
      <c r="A31" s="167" t="s">
        <v>60</v>
      </c>
      <c r="B31" s="77" t="str">
        <f>IF(B$4=SOLL!$B$4,TNBa!$H36,IF('4. Ausbildungsjahr'!B$4=SOLL!$C$4,KSMf!$H35,IF('4. Ausbildungsjahr'!B$4=SOLL!$D$4,SOLL!$D$17,IF('4. Ausbildungsjahr'!B$4=SOLL!$E$4,TNBi!$H36,IF('4. Ausbildungsjahr'!B$4=SOLL!$F$4,'TEBa 1&amp;2'!$H36,IF('4. Ausbildungsjahr'!B$4=SOLL!$G$4,'TEBa 3&amp;4'!$H36,IF('4. Ausbildungsjahr'!B$4=SOLL!$H$4,'KSM WA'!$H35,IF('4. Ausbildungsjahr'!B$4=SOLL!$I$4,KSMl!$H32,IF('4. Ausbildungsjahr'!B$4=SOLL!$J$4,#REF!,IF('4. Ausbildungsjahr'!B$4=SOLL!$K$4,'PPC-H'!$H38,IF('4. Ausbildungsjahr'!B$4=SOLL!$L$4,'PPC-K'!$H38,IF(B$4=SOLL!$N$4,"-",IF('4. Ausbildungsjahr'!B$4=SOLL!$M$4,Zielbogen!$H32,"")))))))))))))</f>
        <v>-</v>
      </c>
      <c r="C31" s="77" t="str">
        <f>IF(C$4=SOLL!$B$4,TNBa!$H36,IF('4. Ausbildungsjahr'!C$4=SOLL!$C$4,KSMf!$H35,IF('4. Ausbildungsjahr'!C$4=SOLL!$D$4,SOLL!$D$17,IF('4. Ausbildungsjahr'!C$4=SOLL!$E$4,TNBi!$H36,IF('4. Ausbildungsjahr'!C$4=SOLL!$F$4,'TEBa 1&amp;2'!$H36,IF('4. Ausbildungsjahr'!C$4=SOLL!$G$4,'TEBa 3&amp;4'!$H36,IF('4. Ausbildungsjahr'!C$4=SOLL!$H$4,'KSM WA'!$H35,IF('4. Ausbildungsjahr'!C$4=SOLL!$I$4,KSMl!$H32,IF('4. Ausbildungsjahr'!C$4=SOLL!$J$4,#REF!,IF('4. Ausbildungsjahr'!C$4=SOLL!$K$4,'PPC-H'!$H38,IF('4. Ausbildungsjahr'!C$4=SOLL!$L$4,'PPC-K'!$H38,IF(C$4=SOLL!$N$4,"-",IF('4. Ausbildungsjahr'!C$4=SOLL!$M$4,Zielbogen!$H32,"")))))))))))))</f>
        <v>-</v>
      </c>
      <c r="D31" s="77" t="str">
        <f>IF(D$4=SOLL!$B$4,TNBa!$H36,IF('4. Ausbildungsjahr'!D$4=SOLL!$C$4,KSMf!$H35,IF('4. Ausbildungsjahr'!D$4=SOLL!$D$4,SOLL!$D$17,IF('4. Ausbildungsjahr'!D$4=SOLL!$E$4,TNBi!$H36,IF('4. Ausbildungsjahr'!D$4=SOLL!$F$4,'TEBa 1&amp;2'!$H36,IF('4. Ausbildungsjahr'!D$4=SOLL!$G$4,'TEBa 3&amp;4'!$H36,IF('4. Ausbildungsjahr'!D$4=SOLL!$H$4,'KSM WA'!$H35,IF('4. Ausbildungsjahr'!D$4=SOLL!$I$4,KSMl!$H32,IF('4. Ausbildungsjahr'!D$4=SOLL!$J$4,#REF!,IF('4. Ausbildungsjahr'!D$4=SOLL!$K$4,'PPC-H'!$H38,IF('4. Ausbildungsjahr'!D$4=SOLL!$L$4,'PPC-K'!$H38,IF(D$4=SOLL!$N$4,"-",IF('4. Ausbildungsjahr'!D$4=SOLL!$M$4,Zielbogen!$H32,"")))))))))))))</f>
        <v>-</v>
      </c>
      <c r="E31" s="77" t="str">
        <f>IF(E$4=SOLL!$B$4,TNBa!$H36,IF('4. Ausbildungsjahr'!E$4=SOLL!$C$4,KSMf!$H35,IF('4. Ausbildungsjahr'!E$4=SOLL!$D$4,SOLL!$D$17,IF('4. Ausbildungsjahr'!E$4=SOLL!$E$4,TNBi!$H36,IF('4. Ausbildungsjahr'!E$4=SOLL!$F$4,'TEBa 1&amp;2'!$H36,IF('4. Ausbildungsjahr'!E$4=SOLL!$G$4,'TEBa 3&amp;4'!$H36,IF('4. Ausbildungsjahr'!E$4=SOLL!$H$4,'KSM WA'!$H35,IF('4. Ausbildungsjahr'!E$4=SOLL!$I$4,KSMl!$H32,IF('4. Ausbildungsjahr'!E$4=SOLL!$J$4,#REF!,IF('4. Ausbildungsjahr'!E$4=SOLL!$K$4,'PPC-H'!$H38,IF('4. Ausbildungsjahr'!E$4=SOLL!$L$4,'PPC-K'!$H38,IF(E$4=SOLL!$N$4,"-",IF('4. Ausbildungsjahr'!E$4=SOLL!$M$4,Zielbogen!$H32,"")))))))))))))</f>
        <v>-</v>
      </c>
      <c r="F31" s="77" t="str">
        <f>IF(F$4=SOLL!$B$4,TNBa!$H36,IF('4. Ausbildungsjahr'!F$4=SOLL!$C$4,KSMf!$H35,IF('4. Ausbildungsjahr'!F$4=SOLL!$D$4,SOLL!$D$17,IF('4. Ausbildungsjahr'!F$4=SOLL!$E$4,TNBi!$H36,IF('4. Ausbildungsjahr'!F$4=SOLL!$F$4,'TEBa 1&amp;2'!$H36,IF('4. Ausbildungsjahr'!F$4=SOLL!$G$4,'TEBa 3&amp;4'!$H36,IF('4. Ausbildungsjahr'!F$4=SOLL!$H$4,'KSM WA'!$H35,IF('4. Ausbildungsjahr'!F$4=SOLL!$I$4,KSMl!$H32,IF('4. Ausbildungsjahr'!F$4=SOLL!$J$4,#REF!,IF('4. Ausbildungsjahr'!F$4=SOLL!$K$4,'PPC-H'!$H38,IF('4. Ausbildungsjahr'!F$4=SOLL!$L$4,'PPC-K'!$H38,IF(F$4=SOLL!$N$4,"-",IF('4. Ausbildungsjahr'!F$4=SOLL!$M$4,Zielbogen!$H32,"")))))))))))))</f>
        <v>-</v>
      </c>
      <c r="G31" s="77" t="str">
        <f>IF(G$4=SOLL!$B$4,TNBa!$H36,IF('4. Ausbildungsjahr'!G$4=SOLL!$C$4,KSMf!$H35,IF('4. Ausbildungsjahr'!G$4=SOLL!$D$4,SOLL!$D$17,IF('4. Ausbildungsjahr'!G$4=SOLL!$E$4,TNBi!$H36,IF('4. Ausbildungsjahr'!G$4=SOLL!$F$4,'TEBa 1&amp;2'!$H36,IF('4. Ausbildungsjahr'!G$4=SOLL!$G$4,'TEBa 3&amp;4'!$H36,IF('4. Ausbildungsjahr'!G$4=SOLL!$H$4,'KSM WA'!$H35,IF('4. Ausbildungsjahr'!G$4=SOLL!$I$4,KSMl!$H32,IF('4. Ausbildungsjahr'!G$4=SOLL!$J$4,#REF!,IF('4. Ausbildungsjahr'!G$4=SOLL!$K$4,'PPC-H'!$H38,IF('4. Ausbildungsjahr'!G$4=SOLL!$L$4,'PPC-K'!$H38,IF(G$4=SOLL!$N$4,"-",IF('4. Ausbildungsjahr'!G$4=SOLL!$M$4,Zielbogen!$H32,"")))))))))))))</f>
        <v>-</v>
      </c>
      <c r="H31" s="77" t="str">
        <f>IF(H$4=SOLL!$B$4,TNBa!$H36,IF('4. Ausbildungsjahr'!H$4=SOLL!$C$4,KSMf!$H35,IF('4. Ausbildungsjahr'!H$4=SOLL!$D$4,SOLL!$D$17,IF('4. Ausbildungsjahr'!H$4=SOLL!$E$4,TNBi!$H36,IF('4. Ausbildungsjahr'!H$4=SOLL!$F$4,'TEBa 1&amp;2'!$H36,IF('4. Ausbildungsjahr'!H$4=SOLL!$G$4,'TEBa 3&amp;4'!$H36,IF('4. Ausbildungsjahr'!H$4=SOLL!$H$4,'KSM WA'!$H35,IF('4. Ausbildungsjahr'!H$4=SOLL!$I$4,KSMl!$H32,IF('4. Ausbildungsjahr'!H$4=SOLL!$J$4,#REF!,IF('4. Ausbildungsjahr'!H$4=SOLL!$K$4,'PPC-H'!$H38,IF('4. Ausbildungsjahr'!H$4=SOLL!$L$4,'PPC-K'!$H38,IF(H$4=SOLL!$N$4,"-",IF('4. Ausbildungsjahr'!H$4=SOLL!$M$4,Zielbogen!$H32,"")))))))))))))</f>
        <v>-</v>
      </c>
      <c r="I31" s="77" t="str">
        <f>IF(I$4=SOLL!$B$4,TNBa!$H36,IF('4. Ausbildungsjahr'!I$4=SOLL!$C$4,KSMf!$H35,IF('4. Ausbildungsjahr'!I$4=SOLL!$D$4,SOLL!$D$17,IF('4. Ausbildungsjahr'!I$4=SOLL!$E$4,TNBi!$H36,IF('4. Ausbildungsjahr'!I$4=SOLL!$F$4,'TEBa 1&amp;2'!$H36,IF('4. Ausbildungsjahr'!I$4=SOLL!$G$4,'TEBa 3&amp;4'!$H36,IF('4. Ausbildungsjahr'!I$4=SOLL!$H$4,'KSM WA'!$H35,IF('4. Ausbildungsjahr'!I$4=SOLL!$I$4,KSMl!$H32,IF('4. Ausbildungsjahr'!I$4=SOLL!$J$4,#REF!,IF('4. Ausbildungsjahr'!I$4=SOLL!$K$4,'PPC-H'!$H38,IF('4. Ausbildungsjahr'!I$4=SOLL!$L$4,'PPC-K'!$H38,IF(I$4=SOLL!$N$4,"-",IF('4. Ausbildungsjahr'!I$4=SOLL!$M$4,Zielbogen!$H32,"")))))))))))))</f>
        <v>-</v>
      </c>
      <c r="J31" s="77" t="str">
        <f>IF(J$4=SOLL!$B$4,TNBa!$H36,IF('4. Ausbildungsjahr'!J$4=SOLL!$C$4,KSMf!$H35,IF('4. Ausbildungsjahr'!J$4=SOLL!$D$4,SOLL!$D$17,IF('4. Ausbildungsjahr'!J$4=SOLL!$E$4,TNBi!$H36,IF('4. Ausbildungsjahr'!J$4=SOLL!$F$4,'TEBa 1&amp;2'!$H36,IF('4. Ausbildungsjahr'!J$4=SOLL!$G$4,'TEBa 3&amp;4'!$H36,IF('4. Ausbildungsjahr'!J$4=SOLL!$H$4,'KSM WA'!$H35,IF('4. Ausbildungsjahr'!J$4=SOLL!$I$4,KSMl!$H32,IF('4. Ausbildungsjahr'!J$4=SOLL!$J$4,#REF!,IF('4. Ausbildungsjahr'!J$4=SOLL!$K$4,'PPC-H'!$H38,IF('4. Ausbildungsjahr'!J$4=SOLL!$L$4,'PPC-K'!$H38,IF(J$4=SOLL!$N$4,"-",IF('4. Ausbildungsjahr'!J$4=SOLL!$M$4,Zielbogen!$H32,"")))))))))))))</f>
        <v>-</v>
      </c>
      <c r="K31" s="77" t="str">
        <f>IF(K$4=SOLL!$B$4,TNBa!$H36,IF('4. Ausbildungsjahr'!K$4=SOLL!$C$4,KSMf!$H35,IF('4. Ausbildungsjahr'!K$4=SOLL!$D$4,SOLL!$D$17,IF('4. Ausbildungsjahr'!K$4=SOLL!$E$4,TNBi!$H36,IF('4. Ausbildungsjahr'!K$4=SOLL!$F$4,'TEBa 1&amp;2'!$H36,IF('4. Ausbildungsjahr'!K$4=SOLL!$G$4,'TEBa 3&amp;4'!$H36,IF('4. Ausbildungsjahr'!K$4=SOLL!$H$4,'KSM WA'!$H35,IF('4. Ausbildungsjahr'!K$4=SOLL!$I$4,KSMl!$H32,IF('4. Ausbildungsjahr'!K$4=SOLL!$J$4,#REF!,IF('4. Ausbildungsjahr'!K$4=SOLL!$K$4,'PPC-H'!$H38,IF('4. Ausbildungsjahr'!K$4=SOLL!$L$4,'PPC-K'!$H38,IF(K$4=SOLL!$N$4,"-",IF('4. Ausbildungsjahr'!K$4=SOLL!$M$4,Zielbogen!$H32,"")))))))))))))</f>
        <v>-</v>
      </c>
      <c r="L31" s="12">
        <f>SUM('Hilfsblatt 4. AJ'!C31,'Hilfsblatt 4. AJ'!E31,'Hilfsblatt 4. AJ'!G31,'Hilfsblatt 4. AJ'!I31,'Hilfsblatt 4. AJ'!K31,'Hilfsblatt 4. AJ'!M31,'Hilfsblatt 4. AJ'!O31,'Hilfsblatt 4. AJ'!Q31,'Hilfsblatt 4. AJ'!S31,'Hilfsblatt 4. AJ'!U31)</f>
        <v>0</v>
      </c>
      <c r="M31" s="11" t="e">
        <f>('Hilfsblatt 4. AJ'!B31*'Hilfsblatt 4. AJ'!C31+'Hilfsblatt 4. AJ'!D31*'Hilfsblatt 4. AJ'!E31+'Hilfsblatt 4. AJ'!F31*'Hilfsblatt 4. AJ'!G31+'Hilfsblatt 4. AJ'!H31*'Hilfsblatt 4. AJ'!I31+'Hilfsblatt 4. AJ'!J31*'Hilfsblatt 4. AJ'!K31+'Hilfsblatt 4. AJ'!L31*'Hilfsblatt 4. AJ'!M31+'Hilfsblatt 4. AJ'!N31*'Hilfsblatt 4. AJ'!O31+'Hilfsblatt 4. AJ'!P31*'Hilfsblatt 4. AJ'!Q31+'Hilfsblatt 4. AJ'!R31*'Hilfsblatt 4. AJ'!S31+'Hilfsblatt 4. AJ'!T31*'Hilfsblatt 4. AJ'!U31)/L31</f>
        <v>#DIV/0!</v>
      </c>
    </row>
    <row r="32" spans="1:13" x14ac:dyDescent="0.25">
      <c r="A32" s="167" t="s">
        <v>61</v>
      </c>
      <c r="B32" s="77" t="str">
        <f>IF(B$4=SOLL!$B$4,TNBa!$H37,IF('4. Ausbildungsjahr'!B$4=SOLL!$C$4,KSMf!$H36,IF('4. Ausbildungsjahr'!B$4=SOLL!$D$4,TNFs!$H27,IF('4. Ausbildungsjahr'!B$4=SOLL!$E$4,TNBi!$H37,IF('4. Ausbildungsjahr'!B$4=SOLL!$F$4,'TEBa 1&amp;2'!$H37,IF('4. Ausbildungsjahr'!B$4=SOLL!$G$4,'TEBa 3&amp;4'!$H37,IF('4. Ausbildungsjahr'!B$4=SOLL!$H$4,'KSM WA'!$H36,IF('4. Ausbildungsjahr'!B$4=SOLL!$I$4,KSMl!$H33,IF('4. Ausbildungsjahr'!B$4=SOLL!$J$4,#REF!,IF('4. Ausbildungsjahr'!B$4=SOLL!$K$4,'PPC-H'!$H39,IF('4. Ausbildungsjahr'!B$4=SOLL!$L$4,'PPC-K'!$H39,IF(B$4=SOLL!$N$4,"-",IF('4. Ausbildungsjahr'!B$4=SOLL!$M$4,Zielbogen!$H33,"")))))))))))))</f>
        <v>-</v>
      </c>
      <c r="C32" s="77" t="str">
        <f>IF(C$4=SOLL!$B$4,TNBa!$H37,IF('4. Ausbildungsjahr'!C$4=SOLL!$C$4,KSMf!$H36,IF('4. Ausbildungsjahr'!C$4=SOLL!$D$4,TNFs!$H27,IF('4. Ausbildungsjahr'!C$4=SOLL!$E$4,TNBi!$H37,IF('4. Ausbildungsjahr'!C$4=SOLL!$F$4,'TEBa 1&amp;2'!$H37,IF('4. Ausbildungsjahr'!C$4=SOLL!$G$4,'TEBa 3&amp;4'!$H37,IF('4. Ausbildungsjahr'!C$4=SOLL!$H$4,'KSM WA'!$H36,IF('4. Ausbildungsjahr'!C$4=SOLL!$I$4,KSMl!$H33,IF('4. Ausbildungsjahr'!C$4=SOLL!$J$4,#REF!,IF('4. Ausbildungsjahr'!C$4=SOLL!$K$4,'PPC-H'!$H39,IF('4. Ausbildungsjahr'!C$4=SOLL!$L$4,'PPC-K'!$H39,IF(C$4=SOLL!$N$4,"-",IF('4. Ausbildungsjahr'!C$4=SOLL!$M$4,Zielbogen!$H33,"")))))))))))))</f>
        <v>-</v>
      </c>
      <c r="D32" s="77" t="str">
        <f>IF(D$4=SOLL!$B$4,TNBa!$H37,IF('4. Ausbildungsjahr'!D$4=SOLL!$C$4,KSMf!$H36,IF('4. Ausbildungsjahr'!D$4=SOLL!$D$4,TNFs!$H27,IF('4. Ausbildungsjahr'!D$4=SOLL!$E$4,TNBi!$H37,IF('4. Ausbildungsjahr'!D$4=SOLL!$F$4,'TEBa 1&amp;2'!$H37,IF('4. Ausbildungsjahr'!D$4=SOLL!$G$4,'TEBa 3&amp;4'!$H37,IF('4. Ausbildungsjahr'!D$4=SOLL!$H$4,'KSM WA'!$H36,IF('4. Ausbildungsjahr'!D$4=SOLL!$I$4,KSMl!$H33,IF('4. Ausbildungsjahr'!D$4=SOLL!$J$4,#REF!,IF('4. Ausbildungsjahr'!D$4=SOLL!$K$4,'PPC-H'!$H39,IF('4. Ausbildungsjahr'!D$4=SOLL!$L$4,'PPC-K'!$H39,IF(D$4=SOLL!$N$4,"-",IF('4. Ausbildungsjahr'!D$4=SOLL!$M$4,Zielbogen!$H33,"")))))))))))))</f>
        <v>-</v>
      </c>
      <c r="E32" s="77" t="str">
        <f>IF(E$4=SOLL!$B$4,TNBa!$H37,IF('4. Ausbildungsjahr'!E$4=SOLL!$C$4,KSMf!$H36,IF('4. Ausbildungsjahr'!E$4=SOLL!$D$4,TNFs!$H27,IF('4. Ausbildungsjahr'!E$4=SOLL!$E$4,TNBi!$H37,IF('4. Ausbildungsjahr'!E$4=SOLL!$F$4,'TEBa 1&amp;2'!$H37,IF('4. Ausbildungsjahr'!E$4=SOLL!$G$4,'TEBa 3&amp;4'!$H37,IF('4. Ausbildungsjahr'!E$4=SOLL!$H$4,'KSM WA'!$H36,IF('4. Ausbildungsjahr'!E$4=SOLL!$I$4,KSMl!$H33,IF('4. Ausbildungsjahr'!E$4=SOLL!$J$4,#REF!,IF('4. Ausbildungsjahr'!E$4=SOLL!$K$4,'PPC-H'!$H39,IF('4. Ausbildungsjahr'!E$4=SOLL!$L$4,'PPC-K'!$H39,IF(E$4=SOLL!$N$4,"-",IF('4. Ausbildungsjahr'!E$4=SOLL!$M$4,Zielbogen!$H33,"")))))))))))))</f>
        <v>-</v>
      </c>
      <c r="F32" s="77" t="str">
        <f>IF(F$4=SOLL!$B$4,TNBa!$H37,IF('4. Ausbildungsjahr'!F$4=SOLL!$C$4,KSMf!$H36,IF('4. Ausbildungsjahr'!F$4=SOLL!$D$4,TNFs!$H27,IF('4. Ausbildungsjahr'!F$4=SOLL!$E$4,TNBi!$H37,IF('4. Ausbildungsjahr'!F$4=SOLL!$F$4,'TEBa 1&amp;2'!$H37,IF('4. Ausbildungsjahr'!F$4=SOLL!$G$4,'TEBa 3&amp;4'!$H37,IF('4. Ausbildungsjahr'!F$4=SOLL!$H$4,'KSM WA'!$H36,IF('4. Ausbildungsjahr'!F$4=SOLL!$I$4,KSMl!$H33,IF('4. Ausbildungsjahr'!F$4=SOLL!$J$4,#REF!,IF('4. Ausbildungsjahr'!F$4=SOLL!$K$4,'PPC-H'!$H39,IF('4. Ausbildungsjahr'!F$4=SOLL!$L$4,'PPC-K'!$H39,IF(F$4=SOLL!$N$4,"-",IF('4. Ausbildungsjahr'!F$4=SOLL!$M$4,Zielbogen!$H33,"")))))))))))))</f>
        <v>-</v>
      </c>
      <c r="G32" s="77" t="str">
        <f>IF(G$4=SOLL!$B$4,TNBa!$H37,IF('4. Ausbildungsjahr'!G$4=SOLL!$C$4,KSMf!$H36,IF('4. Ausbildungsjahr'!G$4=SOLL!$D$4,TNFs!$H27,IF('4. Ausbildungsjahr'!G$4=SOLL!$E$4,TNBi!$H37,IF('4. Ausbildungsjahr'!G$4=SOLL!$F$4,'TEBa 1&amp;2'!$H37,IF('4. Ausbildungsjahr'!G$4=SOLL!$G$4,'TEBa 3&amp;4'!$H37,IF('4. Ausbildungsjahr'!G$4=SOLL!$H$4,'KSM WA'!$H36,IF('4. Ausbildungsjahr'!G$4=SOLL!$I$4,KSMl!$H33,IF('4. Ausbildungsjahr'!G$4=SOLL!$J$4,#REF!,IF('4. Ausbildungsjahr'!G$4=SOLL!$K$4,'PPC-H'!$H39,IF('4. Ausbildungsjahr'!G$4=SOLL!$L$4,'PPC-K'!$H39,IF(G$4=SOLL!$N$4,"-",IF('4. Ausbildungsjahr'!G$4=SOLL!$M$4,Zielbogen!$H33,"")))))))))))))</f>
        <v>-</v>
      </c>
      <c r="H32" s="77" t="str">
        <f>IF(H$4=SOLL!$B$4,TNBa!$H37,IF('4. Ausbildungsjahr'!H$4=SOLL!$C$4,KSMf!$H36,IF('4. Ausbildungsjahr'!H$4=SOLL!$D$4,TNFs!$H27,IF('4. Ausbildungsjahr'!H$4=SOLL!$E$4,TNBi!$H37,IF('4. Ausbildungsjahr'!H$4=SOLL!$F$4,'TEBa 1&amp;2'!$H37,IF('4. Ausbildungsjahr'!H$4=SOLL!$G$4,'TEBa 3&amp;4'!$H37,IF('4. Ausbildungsjahr'!H$4=SOLL!$H$4,'KSM WA'!$H36,IF('4. Ausbildungsjahr'!H$4=SOLL!$I$4,KSMl!$H33,IF('4. Ausbildungsjahr'!H$4=SOLL!$J$4,#REF!,IF('4. Ausbildungsjahr'!H$4=SOLL!$K$4,'PPC-H'!$H39,IF('4. Ausbildungsjahr'!H$4=SOLL!$L$4,'PPC-K'!$H39,IF(H$4=SOLL!$N$4,"-",IF('4. Ausbildungsjahr'!H$4=SOLL!$M$4,Zielbogen!$H33,"")))))))))))))</f>
        <v>-</v>
      </c>
      <c r="I32" s="77" t="str">
        <f>IF(I$4=SOLL!$B$4,TNBa!$H37,IF('4. Ausbildungsjahr'!I$4=SOLL!$C$4,KSMf!$H36,IF('4. Ausbildungsjahr'!I$4=SOLL!$D$4,TNFs!$H27,IF('4. Ausbildungsjahr'!I$4=SOLL!$E$4,TNBi!$H37,IF('4. Ausbildungsjahr'!I$4=SOLL!$F$4,'TEBa 1&amp;2'!$H37,IF('4. Ausbildungsjahr'!I$4=SOLL!$G$4,'TEBa 3&amp;4'!$H37,IF('4. Ausbildungsjahr'!I$4=SOLL!$H$4,'KSM WA'!$H36,IF('4. Ausbildungsjahr'!I$4=SOLL!$I$4,KSMl!$H33,IF('4. Ausbildungsjahr'!I$4=SOLL!$J$4,#REF!,IF('4. Ausbildungsjahr'!I$4=SOLL!$K$4,'PPC-H'!$H39,IF('4. Ausbildungsjahr'!I$4=SOLL!$L$4,'PPC-K'!$H39,IF(I$4=SOLL!$N$4,"-",IF('4. Ausbildungsjahr'!I$4=SOLL!$M$4,Zielbogen!$H33,"")))))))))))))</f>
        <v>-</v>
      </c>
      <c r="J32" s="77" t="str">
        <f>IF(J$4=SOLL!$B$4,TNBa!$H37,IF('4. Ausbildungsjahr'!J$4=SOLL!$C$4,KSMf!$H36,IF('4. Ausbildungsjahr'!J$4=SOLL!$D$4,TNFs!$H27,IF('4. Ausbildungsjahr'!J$4=SOLL!$E$4,TNBi!$H37,IF('4. Ausbildungsjahr'!J$4=SOLL!$F$4,'TEBa 1&amp;2'!$H37,IF('4. Ausbildungsjahr'!J$4=SOLL!$G$4,'TEBa 3&amp;4'!$H37,IF('4. Ausbildungsjahr'!J$4=SOLL!$H$4,'KSM WA'!$H36,IF('4. Ausbildungsjahr'!J$4=SOLL!$I$4,KSMl!$H33,IF('4. Ausbildungsjahr'!J$4=SOLL!$J$4,#REF!,IF('4. Ausbildungsjahr'!J$4=SOLL!$K$4,'PPC-H'!$H39,IF('4. Ausbildungsjahr'!J$4=SOLL!$L$4,'PPC-K'!$H39,IF(J$4=SOLL!$N$4,"-",IF('4. Ausbildungsjahr'!J$4=SOLL!$M$4,Zielbogen!$H33,"")))))))))))))</f>
        <v>-</v>
      </c>
      <c r="K32" s="77" t="str">
        <f>IF(K$4=SOLL!$B$4,TNBa!$H37,IF('4. Ausbildungsjahr'!K$4=SOLL!$C$4,KSMf!$H36,IF('4. Ausbildungsjahr'!K$4=SOLL!$D$4,TNFs!$H27,IF('4. Ausbildungsjahr'!K$4=SOLL!$E$4,TNBi!$H37,IF('4. Ausbildungsjahr'!K$4=SOLL!$F$4,'TEBa 1&amp;2'!$H37,IF('4. Ausbildungsjahr'!K$4=SOLL!$G$4,'TEBa 3&amp;4'!$H37,IF('4. Ausbildungsjahr'!K$4=SOLL!$H$4,'KSM WA'!$H36,IF('4. Ausbildungsjahr'!K$4=SOLL!$I$4,KSMl!$H33,IF('4. Ausbildungsjahr'!K$4=SOLL!$J$4,#REF!,IF('4. Ausbildungsjahr'!K$4=SOLL!$K$4,'PPC-H'!$H39,IF('4. Ausbildungsjahr'!K$4=SOLL!$L$4,'PPC-K'!$H39,IF(K$4=SOLL!$N$4,"-",IF('4. Ausbildungsjahr'!K$4=SOLL!$M$4,Zielbogen!$H33,"")))))))))))))</f>
        <v>-</v>
      </c>
      <c r="L32" s="12">
        <f>SUM('Hilfsblatt 4. AJ'!C32,'Hilfsblatt 4. AJ'!E32,'Hilfsblatt 4. AJ'!G32,'Hilfsblatt 4. AJ'!I32,'Hilfsblatt 4. AJ'!K32,'Hilfsblatt 4. AJ'!M32,'Hilfsblatt 4. AJ'!O32,'Hilfsblatt 4. AJ'!Q32,'Hilfsblatt 4. AJ'!S32,'Hilfsblatt 4. AJ'!U32)</f>
        <v>0</v>
      </c>
      <c r="M32" s="11" t="e">
        <f>('Hilfsblatt 4. AJ'!B32*'Hilfsblatt 4. AJ'!C32+'Hilfsblatt 4. AJ'!D32*'Hilfsblatt 4. AJ'!E32+'Hilfsblatt 4. AJ'!F32*'Hilfsblatt 4. AJ'!G32+'Hilfsblatt 4. AJ'!H32*'Hilfsblatt 4. AJ'!I32+'Hilfsblatt 4. AJ'!J32*'Hilfsblatt 4. AJ'!K32+'Hilfsblatt 4. AJ'!L32*'Hilfsblatt 4. AJ'!M32+'Hilfsblatt 4. AJ'!N32*'Hilfsblatt 4. AJ'!O32+'Hilfsblatt 4. AJ'!P32*'Hilfsblatt 4. AJ'!Q32+'Hilfsblatt 4. AJ'!R32*'Hilfsblatt 4. AJ'!S32+'Hilfsblatt 4. AJ'!T32*'Hilfsblatt 4. AJ'!U32)/L32</f>
        <v>#DIV/0!</v>
      </c>
    </row>
    <row r="33" spans="1:13" x14ac:dyDescent="0.25">
      <c r="A33" s="167" t="s">
        <v>62</v>
      </c>
      <c r="B33" s="77" t="str">
        <f>IF(B$4=SOLL!$B$4,TNBa!$H38,IF('4. Ausbildungsjahr'!B$4=SOLL!$C$4,KSMf!$H37,IF('4. Ausbildungsjahr'!B$4=SOLL!$D$4,SOLL!$D$17,IF('4. Ausbildungsjahr'!B$4=SOLL!$E$4,TNBi!$H38,IF('4. Ausbildungsjahr'!B$4=SOLL!$F$4,'TEBa 1&amp;2'!$H38,IF('4. Ausbildungsjahr'!B$4=SOLL!$G$4,'TEBa 3&amp;4'!$H38,IF('4. Ausbildungsjahr'!B$4=SOLL!$H$4,'KSM WA'!$H37,IF('4. Ausbildungsjahr'!B$4=SOLL!$I$4,KSMl!$H34,IF('4. Ausbildungsjahr'!B$4=SOLL!$J$4,#REF!,IF('4. Ausbildungsjahr'!B$4=SOLL!$K$4,'PPC-H'!$H40,IF('4. Ausbildungsjahr'!B$4=SOLL!$L$4,'PPC-K'!$H40,IF(B$4=SOLL!$N$4,"-",IF('4. Ausbildungsjahr'!B$4=SOLL!$M$4,Zielbogen!$H34,"")))))))))))))</f>
        <v>-</v>
      </c>
      <c r="C33" s="77" t="str">
        <f>IF(C$4=SOLL!$B$4,TNBa!$H38,IF('4. Ausbildungsjahr'!C$4=SOLL!$C$4,KSMf!$H37,IF('4. Ausbildungsjahr'!C$4=SOLL!$D$4,SOLL!$D$17,IF('4. Ausbildungsjahr'!C$4=SOLL!$E$4,TNBi!$H38,IF('4. Ausbildungsjahr'!C$4=SOLL!$F$4,'TEBa 1&amp;2'!$H38,IF('4. Ausbildungsjahr'!C$4=SOLL!$G$4,'TEBa 3&amp;4'!$H38,IF('4. Ausbildungsjahr'!C$4=SOLL!$H$4,'KSM WA'!$H37,IF('4. Ausbildungsjahr'!C$4=SOLL!$I$4,KSMl!$H34,IF('4. Ausbildungsjahr'!C$4=SOLL!$J$4,#REF!,IF('4. Ausbildungsjahr'!C$4=SOLL!$K$4,'PPC-H'!$H40,IF('4. Ausbildungsjahr'!C$4=SOLL!$L$4,'PPC-K'!$H40,IF(C$4=SOLL!$N$4,"-",IF('4. Ausbildungsjahr'!C$4=SOLL!$M$4,Zielbogen!$H34,"")))))))))))))</f>
        <v>-</v>
      </c>
      <c r="D33" s="77" t="str">
        <f>IF(D$4=SOLL!$B$4,TNBa!$H38,IF('4. Ausbildungsjahr'!D$4=SOLL!$C$4,KSMf!$H37,IF('4. Ausbildungsjahr'!D$4=SOLL!$D$4,SOLL!$D$17,IF('4. Ausbildungsjahr'!D$4=SOLL!$E$4,TNBi!$H38,IF('4. Ausbildungsjahr'!D$4=SOLL!$F$4,'TEBa 1&amp;2'!$H38,IF('4. Ausbildungsjahr'!D$4=SOLL!$G$4,'TEBa 3&amp;4'!$H38,IF('4. Ausbildungsjahr'!D$4=SOLL!$H$4,'KSM WA'!$H37,IF('4. Ausbildungsjahr'!D$4=SOLL!$I$4,KSMl!$H34,IF('4. Ausbildungsjahr'!D$4=SOLL!$J$4,#REF!,IF('4. Ausbildungsjahr'!D$4=SOLL!$K$4,'PPC-H'!$H40,IF('4. Ausbildungsjahr'!D$4=SOLL!$L$4,'PPC-K'!$H40,IF(D$4=SOLL!$N$4,"-",IF('4. Ausbildungsjahr'!D$4=SOLL!$M$4,Zielbogen!$H34,"")))))))))))))</f>
        <v>-</v>
      </c>
      <c r="E33" s="77" t="str">
        <f>IF(E$4=SOLL!$B$4,TNBa!$H38,IF('4. Ausbildungsjahr'!E$4=SOLL!$C$4,KSMf!$H37,IF('4. Ausbildungsjahr'!E$4=SOLL!$D$4,SOLL!$D$17,IF('4. Ausbildungsjahr'!E$4=SOLL!$E$4,TNBi!$H38,IF('4. Ausbildungsjahr'!E$4=SOLL!$F$4,'TEBa 1&amp;2'!$H38,IF('4. Ausbildungsjahr'!E$4=SOLL!$G$4,'TEBa 3&amp;4'!$H38,IF('4. Ausbildungsjahr'!E$4=SOLL!$H$4,'KSM WA'!$H37,IF('4. Ausbildungsjahr'!E$4=SOLL!$I$4,KSMl!$H34,IF('4. Ausbildungsjahr'!E$4=SOLL!$J$4,#REF!,IF('4. Ausbildungsjahr'!E$4=SOLL!$K$4,'PPC-H'!$H40,IF('4. Ausbildungsjahr'!E$4=SOLL!$L$4,'PPC-K'!$H40,IF(E$4=SOLL!$N$4,"-",IF('4. Ausbildungsjahr'!E$4=SOLL!$M$4,Zielbogen!$H34,"")))))))))))))</f>
        <v>-</v>
      </c>
      <c r="F33" s="77" t="str">
        <f>IF(F$4=SOLL!$B$4,TNBa!$H38,IF('4. Ausbildungsjahr'!F$4=SOLL!$C$4,KSMf!$H37,IF('4. Ausbildungsjahr'!F$4=SOLL!$D$4,SOLL!$D$17,IF('4. Ausbildungsjahr'!F$4=SOLL!$E$4,TNBi!$H38,IF('4. Ausbildungsjahr'!F$4=SOLL!$F$4,'TEBa 1&amp;2'!$H38,IF('4. Ausbildungsjahr'!F$4=SOLL!$G$4,'TEBa 3&amp;4'!$H38,IF('4. Ausbildungsjahr'!F$4=SOLL!$H$4,'KSM WA'!$H37,IF('4. Ausbildungsjahr'!F$4=SOLL!$I$4,KSMl!$H34,IF('4. Ausbildungsjahr'!F$4=SOLL!$J$4,#REF!,IF('4. Ausbildungsjahr'!F$4=SOLL!$K$4,'PPC-H'!$H40,IF('4. Ausbildungsjahr'!F$4=SOLL!$L$4,'PPC-K'!$H40,IF(F$4=SOLL!$N$4,"-",IF('4. Ausbildungsjahr'!F$4=SOLL!$M$4,Zielbogen!$H34,"")))))))))))))</f>
        <v>-</v>
      </c>
      <c r="G33" s="77" t="str">
        <f>IF(G$4=SOLL!$B$4,TNBa!$H38,IF('4. Ausbildungsjahr'!G$4=SOLL!$C$4,KSMf!$H37,IF('4. Ausbildungsjahr'!G$4=SOLL!$D$4,SOLL!$D$17,IF('4. Ausbildungsjahr'!G$4=SOLL!$E$4,TNBi!$H38,IF('4. Ausbildungsjahr'!G$4=SOLL!$F$4,'TEBa 1&amp;2'!$H38,IF('4. Ausbildungsjahr'!G$4=SOLL!$G$4,'TEBa 3&amp;4'!$H38,IF('4. Ausbildungsjahr'!G$4=SOLL!$H$4,'KSM WA'!$H37,IF('4. Ausbildungsjahr'!G$4=SOLL!$I$4,KSMl!$H34,IF('4. Ausbildungsjahr'!G$4=SOLL!$J$4,#REF!,IF('4. Ausbildungsjahr'!G$4=SOLL!$K$4,'PPC-H'!$H40,IF('4. Ausbildungsjahr'!G$4=SOLL!$L$4,'PPC-K'!$H40,IF(G$4=SOLL!$N$4,"-",IF('4. Ausbildungsjahr'!G$4=SOLL!$M$4,Zielbogen!$H34,"")))))))))))))</f>
        <v>-</v>
      </c>
      <c r="H33" s="77" t="str">
        <f>IF(H$4=SOLL!$B$4,TNBa!$H38,IF('4. Ausbildungsjahr'!H$4=SOLL!$C$4,KSMf!$H37,IF('4. Ausbildungsjahr'!H$4=SOLL!$D$4,SOLL!$D$17,IF('4. Ausbildungsjahr'!H$4=SOLL!$E$4,TNBi!$H38,IF('4. Ausbildungsjahr'!H$4=SOLL!$F$4,'TEBa 1&amp;2'!$H38,IF('4. Ausbildungsjahr'!H$4=SOLL!$G$4,'TEBa 3&amp;4'!$H38,IF('4. Ausbildungsjahr'!H$4=SOLL!$H$4,'KSM WA'!$H37,IF('4. Ausbildungsjahr'!H$4=SOLL!$I$4,KSMl!$H34,IF('4. Ausbildungsjahr'!H$4=SOLL!$J$4,#REF!,IF('4. Ausbildungsjahr'!H$4=SOLL!$K$4,'PPC-H'!$H40,IF('4. Ausbildungsjahr'!H$4=SOLL!$L$4,'PPC-K'!$H40,IF(H$4=SOLL!$N$4,"-",IF('4. Ausbildungsjahr'!H$4=SOLL!$M$4,Zielbogen!$H34,"")))))))))))))</f>
        <v>-</v>
      </c>
      <c r="I33" s="77" t="str">
        <f>IF(I$4=SOLL!$B$4,TNBa!$H38,IF('4. Ausbildungsjahr'!I$4=SOLL!$C$4,KSMf!$H37,IF('4. Ausbildungsjahr'!I$4=SOLL!$D$4,SOLL!$D$17,IF('4. Ausbildungsjahr'!I$4=SOLL!$E$4,TNBi!$H38,IF('4. Ausbildungsjahr'!I$4=SOLL!$F$4,'TEBa 1&amp;2'!$H38,IF('4. Ausbildungsjahr'!I$4=SOLL!$G$4,'TEBa 3&amp;4'!$H38,IF('4. Ausbildungsjahr'!I$4=SOLL!$H$4,'KSM WA'!$H37,IF('4. Ausbildungsjahr'!I$4=SOLL!$I$4,KSMl!$H34,IF('4. Ausbildungsjahr'!I$4=SOLL!$J$4,#REF!,IF('4. Ausbildungsjahr'!I$4=SOLL!$K$4,'PPC-H'!$H40,IF('4. Ausbildungsjahr'!I$4=SOLL!$L$4,'PPC-K'!$H40,IF(I$4=SOLL!$N$4,"-",IF('4. Ausbildungsjahr'!I$4=SOLL!$M$4,Zielbogen!$H34,"")))))))))))))</f>
        <v>-</v>
      </c>
      <c r="J33" s="77" t="str">
        <f>IF(J$4=SOLL!$B$4,TNBa!$H38,IF('4. Ausbildungsjahr'!J$4=SOLL!$C$4,KSMf!$H37,IF('4. Ausbildungsjahr'!J$4=SOLL!$D$4,SOLL!$D$17,IF('4. Ausbildungsjahr'!J$4=SOLL!$E$4,TNBi!$H38,IF('4. Ausbildungsjahr'!J$4=SOLL!$F$4,'TEBa 1&amp;2'!$H38,IF('4. Ausbildungsjahr'!J$4=SOLL!$G$4,'TEBa 3&amp;4'!$H38,IF('4. Ausbildungsjahr'!J$4=SOLL!$H$4,'KSM WA'!$H37,IF('4. Ausbildungsjahr'!J$4=SOLL!$I$4,KSMl!$H34,IF('4. Ausbildungsjahr'!J$4=SOLL!$J$4,#REF!,IF('4. Ausbildungsjahr'!J$4=SOLL!$K$4,'PPC-H'!$H40,IF('4. Ausbildungsjahr'!J$4=SOLL!$L$4,'PPC-K'!$H40,IF(J$4=SOLL!$N$4,"-",IF('4. Ausbildungsjahr'!J$4=SOLL!$M$4,Zielbogen!$H34,"")))))))))))))</f>
        <v>-</v>
      </c>
      <c r="K33" s="77" t="str">
        <f>IF(K$4=SOLL!$B$4,TNBa!$H38,IF('4. Ausbildungsjahr'!K$4=SOLL!$C$4,KSMf!$H37,IF('4. Ausbildungsjahr'!K$4=SOLL!$D$4,SOLL!$D$17,IF('4. Ausbildungsjahr'!K$4=SOLL!$E$4,TNBi!$H38,IF('4. Ausbildungsjahr'!K$4=SOLL!$F$4,'TEBa 1&amp;2'!$H38,IF('4. Ausbildungsjahr'!K$4=SOLL!$G$4,'TEBa 3&amp;4'!$H38,IF('4. Ausbildungsjahr'!K$4=SOLL!$H$4,'KSM WA'!$H37,IF('4. Ausbildungsjahr'!K$4=SOLL!$I$4,KSMl!$H34,IF('4. Ausbildungsjahr'!K$4=SOLL!$J$4,#REF!,IF('4. Ausbildungsjahr'!K$4=SOLL!$K$4,'PPC-H'!$H40,IF('4. Ausbildungsjahr'!K$4=SOLL!$L$4,'PPC-K'!$H40,IF(K$4=SOLL!$N$4,"-",IF('4. Ausbildungsjahr'!K$4=SOLL!$M$4,Zielbogen!$H34,"")))))))))))))</f>
        <v>-</v>
      </c>
      <c r="L33" s="12">
        <f>SUM('Hilfsblatt 4. AJ'!C33,'Hilfsblatt 4. AJ'!E33,'Hilfsblatt 4. AJ'!G33,'Hilfsblatt 4. AJ'!I33,'Hilfsblatt 4. AJ'!K33,'Hilfsblatt 4. AJ'!M33,'Hilfsblatt 4. AJ'!O33,'Hilfsblatt 4. AJ'!Q33,'Hilfsblatt 4. AJ'!S33,'Hilfsblatt 4. AJ'!U33)</f>
        <v>0</v>
      </c>
      <c r="M33" s="11" t="e">
        <f>('Hilfsblatt 4. AJ'!B33*'Hilfsblatt 4. AJ'!C33+'Hilfsblatt 4. AJ'!D33*'Hilfsblatt 4. AJ'!E33+'Hilfsblatt 4. AJ'!F33*'Hilfsblatt 4. AJ'!G33+'Hilfsblatt 4. AJ'!H33*'Hilfsblatt 4. AJ'!I33+'Hilfsblatt 4. AJ'!J33*'Hilfsblatt 4. AJ'!K33+'Hilfsblatt 4. AJ'!L33*'Hilfsblatt 4. AJ'!M33+'Hilfsblatt 4. AJ'!N33*'Hilfsblatt 4. AJ'!O33+'Hilfsblatt 4. AJ'!P33*'Hilfsblatt 4. AJ'!Q33+'Hilfsblatt 4. AJ'!R33*'Hilfsblatt 4. AJ'!S33+'Hilfsblatt 4. AJ'!T33*'Hilfsblatt 4. AJ'!U33)/L33</f>
        <v>#DIV/0!</v>
      </c>
    </row>
    <row r="34" spans="1:13" x14ac:dyDescent="0.25">
      <c r="A34" s="167" t="s">
        <v>63</v>
      </c>
      <c r="B34" s="77" t="str">
        <f>IF(B$4=SOLL!$B$4,TNBa!$H39,IF('4. Ausbildungsjahr'!B$4=SOLL!$C$4,KSMf!$H38,IF('4. Ausbildungsjahr'!B$4=SOLL!$D$4,TNFs!$H$26,IF('4. Ausbildungsjahr'!B$4=SOLL!$E$4,TNBi!$H39,IF('4. Ausbildungsjahr'!B$4=SOLL!$F$4,'TEBa 1&amp;2'!$H39,IF('4. Ausbildungsjahr'!B$4=SOLL!$G$4,'TEBa 3&amp;4'!$H39,IF('4. Ausbildungsjahr'!B$4=SOLL!$H$4,'KSM WA'!$H38,IF('4. Ausbildungsjahr'!B$4=SOLL!$I$4,KSMl!$H35,IF('4. Ausbildungsjahr'!B$4=SOLL!$J$4,#REF!,IF('4. Ausbildungsjahr'!B$4=SOLL!$K$4,'PPC-H'!$H41,IF('4. Ausbildungsjahr'!B$4=SOLL!$L$4,'PPC-K'!$H41,IF(B$4=SOLL!$N$4,"-",IF('4. Ausbildungsjahr'!B$4=SOLL!$M$4,Zielbogen!$H35,"")))))))))))))</f>
        <v>-</v>
      </c>
      <c r="C34" s="77" t="str">
        <f>IF(C$4=SOLL!$B$4,TNBa!$H39,IF('4. Ausbildungsjahr'!C$4=SOLL!$C$4,KSMf!$H38,IF('4. Ausbildungsjahr'!C$4=SOLL!$D$4,TNFs!$H$26,IF('4. Ausbildungsjahr'!C$4=SOLL!$E$4,TNBi!$H39,IF('4. Ausbildungsjahr'!C$4=SOLL!$F$4,'TEBa 1&amp;2'!$H39,IF('4. Ausbildungsjahr'!C$4=SOLL!$G$4,'TEBa 3&amp;4'!$H39,IF('4. Ausbildungsjahr'!C$4=SOLL!$H$4,'KSM WA'!$H38,IF('4. Ausbildungsjahr'!C$4=SOLL!$I$4,KSMl!$H35,IF('4. Ausbildungsjahr'!C$4=SOLL!$J$4,#REF!,IF('4. Ausbildungsjahr'!C$4=SOLL!$K$4,'PPC-H'!$H41,IF('4. Ausbildungsjahr'!C$4=SOLL!$L$4,'PPC-K'!$H41,IF(C$4=SOLL!$N$4,"-",IF('4. Ausbildungsjahr'!C$4=SOLL!$M$4,Zielbogen!$H35,"")))))))))))))</f>
        <v>-</v>
      </c>
      <c r="D34" s="77" t="str">
        <f>IF(D$4=SOLL!$B$4,TNBa!$H39,IF('4. Ausbildungsjahr'!D$4=SOLL!$C$4,KSMf!$H38,IF('4. Ausbildungsjahr'!D$4=SOLL!$D$4,TNFs!$H$26,IF('4. Ausbildungsjahr'!D$4=SOLL!$E$4,TNBi!$H39,IF('4. Ausbildungsjahr'!D$4=SOLL!$F$4,'TEBa 1&amp;2'!$H39,IF('4. Ausbildungsjahr'!D$4=SOLL!$G$4,'TEBa 3&amp;4'!$H39,IF('4. Ausbildungsjahr'!D$4=SOLL!$H$4,'KSM WA'!$H38,IF('4. Ausbildungsjahr'!D$4=SOLL!$I$4,KSMl!$H35,IF('4. Ausbildungsjahr'!D$4=SOLL!$J$4,#REF!,IF('4. Ausbildungsjahr'!D$4=SOLL!$K$4,'PPC-H'!$H41,IF('4. Ausbildungsjahr'!D$4=SOLL!$L$4,'PPC-K'!$H41,IF(D$4=SOLL!$N$4,"-",IF('4. Ausbildungsjahr'!D$4=SOLL!$M$4,Zielbogen!$H35,"")))))))))))))</f>
        <v>-</v>
      </c>
      <c r="E34" s="77" t="str">
        <f>IF(E$4=SOLL!$B$4,TNBa!$H39,IF('4. Ausbildungsjahr'!E$4=SOLL!$C$4,KSMf!$H38,IF('4. Ausbildungsjahr'!E$4=SOLL!$D$4,TNFs!$H$26,IF('4. Ausbildungsjahr'!E$4=SOLL!$E$4,TNBi!$H39,IF('4. Ausbildungsjahr'!E$4=SOLL!$F$4,'TEBa 1&amp;2'!$H39,IF('4. Ausbildungsjahr'!E$4=SOLL!$G$4,'TEBa 3&amp;4'!$H39,IF('4. Ausbildungsjahr'!E$4=SOLL!$H$4,'KSM WA'!$H38,IF('4. Ausbildungsjahr'!E$4=SOLL!$I$4,KSMl!$H35,IF('4. Ausbildungsjahr'!E$4=SOLL!$J$4,#REF!,IF('4. Ausbildungsjahr'!E$4=SOLL!$K$4,'PPC-H'!$H41,IF('4. Ausbildungsjahr'!E$4=SOLL!$L$4,'PPC-K'!$H41,IF(E$4=SOLL!$N$4,"-",IF('4. Ausbildungsjahr'!E$4=SOLL!$M$4,Zielbogen!$H35,"")))))))))))))</f>
        <v>-</v>
      </c>
      <c r="F34" s="77" t="str">
        <f>IF(F$4=SOLL!$B$4,TNBa!$H39,IF('4. Ausbildungsjahr'!F$4=SOLL!$C$4,KSMf!$H38,IF('4. Ausbildungsjahr'!F$4=SOLL!$D$4,TNFs!$H$26,IF('4. Ausbildungsjahr'!F$4=SOLL!$E$4,TNBi!$H39,IF('4. Ausbildungsjahr'!F$4=SOLL!$F$4,'TEBa 1&amp;2'!$H39,IF('4. Ausbildungsjahr'!F$4=SOLL!$G$4,'TEBa 3&amp;4'!$H39,IF('4. Ausbildungsjahr'!F$4=SOLL!$H$4,'KSM WA'!$H38,IF('4. Ausbildungsjahr'!F$4=SOLL!$I$4,KSMl!$H35,IF('4. Ausbildungsjahr'!F$4=SOLL!$J$4,#REF!,IF('4. Ausbildungsjahr'!F$4=SOLL!$K$4,'PPC-H'!$H41,IF('4. Ausbildungsjahr'!F$4=SOLL!$L$4,'PPC-K'!$H41,IF(F$4=SOLL!$N$4,"-",IF('4. Ausbildungsjahr'!F$4=SOLL!$M$4,Zielbogen!$H35,"")))))))))))))</f>
        <v>-</v>
      </c>
      <c r="G34" s="77" t="str">
        <f>IF(G$4=SOLL!$B$4,TNBa!$H39,IF('4. Ausbildungsjahr'!G$4=SOLL!$C$4,KSMf!$H38,IF('4. Ausbildungsjahr'!G$4=SOLL!$D$4,TNFs!$H$26,IF('4. Ausbildungsjahr'!G$4=SOLL!$E$4,TNBi!$H39,IF('4. Ausbildungsjahr'!G$4=SOLL!$F$4,'TEBa 1&amp;2'!$H39,IF('4. Ausbildungsjahr'!G$4=SOLL!$G$4,'TEBa 3&amp;4'!$H39,IF('4. Ausbildungsjahr'!G$4=SOLL!$H$4,'KSM WA'!$H38,IF('4. Ausbildungsjahr'!G$4=SOLL!$I$4,KSMl!$H35,IF('4. Ausbildungsjahr'!G$4=SOLL!$J$4,#REF!,IF('4. Ausbildungsjahr'!G$4=SOLL!$K$4,'PPC-H'!$H41,IF('4. Ausbildungsjahr'!G$4=SOLL!$L$4,'PPC-K'!$H41,IF(G$4=SOLL!$N$4,"-",IF('4. Ausbildungsjahr'!G$4=SOLL!$M$4,Zielbogen!$H35,"")))))))))))))</f>
        <v>-</v>
      </c>
      <c r="H34" s="77" t="str">
        <f>IF(H$4=SOLL!$B$4,TNBa!$H39,IF('4. Ausbildungsjahr'!H$4=SOLL!$C$4,KSMf!$H38,IF('4. Ausbildungsjahr'!H$4=SOLL!$D$4,TNFs!$H$26,IF('4. Ausbildungsjahr'!H$4=SOLL!$E$4,TNBi!$H39,IF('4. Ausbildungsjahr'!H$4=SOLL!$F$4,'TEBa 1&amp;2'!$H39,IF('4. Ausbildungsjahr'!H$4=SOLL!$G$4,'TEBa 3&amp;4'!$H39,IF('4. Ausbildungsjahr'!H$4=SOLL!$H$4,'KSM WA'!$H38,IF('4. Ausbildungsjahr'!H$4=SOLL!$I$4,KSMl!$H35,IF('4. Ausbildungsjahr'!H$4=SOLL!$J$4,#REF!,IF('4. Ausbildungsjahr'!H$4=SOLL!$K$4,'PPC-H'!$H41,IF('4. Ausbildungsjahr'!H$4=SOLL!$L$4,'PPC-K'!$H41,IF(H$4=SOLL!$N$4,"-",IF('4. Ausbildungsjahr'!H$4=SOLL!$M$4,Zielbogen!$H35,"")))))))))))))</f>
        <v>-</v>
      </c>
      <c r="I34" s="77" t="str">
        <f>IF(I$4=SOLL!$B$4,TNBa!$H39,IF('4. Ausbildungsjahr'!I$4=SOLL!$C$4,KSMf!$H38,IF('4. Ausbildungsjahr'!I$4=SOLL!$D$4,TNFs!$H$26,IF('4. Ausbildungsjahr'!I$4=SOLL!$E$4,TNBi!$H39,IF('4. Ausbildungsjahr'!I$4=SOLL!$F$4,'TEBa 1&amp;2'!$H39,IF('4. Ausbildungsjahr'!I$4=SOLL!$G$4,'TEBa 3&amp;4'!$H39,IF('4. Ausbildungsjahr'!I$4=SOLL!$H$4,'KSM WA'!$H38,IF('4. Ausbildungsjahr'!I$4=SOLL!$I$4,KSMl!$H35,IF('4. Ausbildungsjahr'!I$4=SOLL!$J$4,#REF!,IF('4. Ausbildungsjahr'!I$4=SOLL!$K$4,'PPC-H'!$H41,IF('4. Ausbildungsjahr'!I$4=SOLL!$L$4,'PPC-K'!$H41,IF(I$4=SOLL!$N$4,"-",IF('4. Ausbildungsjahr'!I$4=SOLL!$M$4,Zielbogen!$H35,"")))))))))))))</f>
        <v>-</v>
      </c>
      <c r="J34" s="77" t="str">
        <f>IF(J$4=SOLL!$B$4,TNBa!$H39,IF('4. Ausbildungsjahr'!J$4=SOLL!$C$4,KSMf!$H38,IF('4. Ausbildungsjahr'!J$4=SOLL!$D$4,TNFs!$H$26,IF('4. Ausbildungsjahr'!J$4=SOLL!$E$4,TNBi!$H39,IF('4. Ausbildungsjahr'!J$4=SOLL!$F$4,'TEBa 1&amp;2'!$H39,IF('4. Ausbildungsjahr'!J$4=SOLL!$G$4,'TEBa 3&amp;4'!$H39,IF('4. Ausbildungsjahr'!J$4=SOLL!$H$4,'KSM WA'!$H38,IF('4. Ausbildungsjahr'!J$4=SOLL!$I$4,KSMl!$H35,IF('4. Ausbildungsjahr'!J$4=SOLL!$J$4,#REF!,IF('4. Ausbildungsjahr'!J$4=SOLL!$K$4,'PPC-H'!$H41,IF('4. Ausbildungsjahr'!J$4=SOLL!$L$4,'PPC-K'!$H41,IF(J$4=SOLL!$N$4,"-",IF('4. Ausbildungsjahr'!J$4=SOLL!$M$4,Zielbogen!$H35,"")))))))))))))</f>
        <v>-</v>
      </c>
      <c r="K34" s="77" t="str">
        <f>IF(K$4=SOLL!$B$4,TNBa!$H39,IF('4. Ausbildungsjahr'!K$4=SOLL!$C$4,KSMf!$H38,IF('4. Ausbildungsjahr'!K$4=SOLL!$D$4,TNFs!$H$26,IF('4. Ausbildungsjahr'!K$4=SOLL!$E$4,TNBi!$H39,IF('4. Ausbildungsjahr'!K$4=SOLL!$F$4,'TEBa 1&amp;2'!$H39,IF('4. Ausbildungsjahr'!K$4=SOLL!$G$4,'TEBa 3&amp;4'!$H39,IF('4. Ausbildungsjahr'!K$4=SOLL!$H$4,'KSM WA'!$H38,IF('4. Ausbildungsjahr'!K$4=SOLL!$I$4,KSMl!$H35,IF('4. Ausbildungsjahr'!K$4=SOLL!$J$4,#REF!,IF('4. Ausbildungsjahr'!K$4=SOLL!$K$4,'PPC-H'!$H41,IF('4. Ausbildungsjahr'!K$4=SOLL!$L$4,'PPC-K'!$H41,IF(K$4=SOLL!$N$4,"-",IF('4. Ausbildungsjahr'!K$4=SOLL!$M$4,Zielbogen!$H35,"")))))))))))))</f>
        <v>-</v>
      </c>
      <c r="L34" s="12">
        <f>SUM('Hilfsblatt 4. AJ'!C34,'Hilfsblatt 4. AJ'!E34,'Hilfsblatt 4. AJ'!G34,'Hilfsblatt 4. AJ'!I34,'Hilfsblatt 4. AJ'!K34,'Hilfsblatt 4. AJ'!M34,'Hilfsblatt 4. AJ'!O34,'Hilfsblatt 4. AJ'!Q34,'Hilfsblatt 4. AJ'!S34,'Hilfsblatt 4. AJ'!U34)</f>
        <v>0</v>
      </c>
      <c r="M34" s="11" t="e">
        <f>('Hilfsblatt 4. AJ'!B34*'Hilfsblatt 4. AJ'!C34+'Hilfsblatt 4. AJ'!D34*'Hilfsblatt 4. AJ'!E34+'Hilfsblatt 4. AJ'!F34*'Hilfsblatt 4. AJ'!G34+'Hilfsblatt 4. AJ'!H34*'Hilfsblatt 4. AJ'!I34+'Hilfsblatt 4. AJ'!J34*'Hilfsblatt 4. AJ'!K34+'Hilfsblatt 4. AJ'!L34*'Hilfsblatt 4. AJ'!M34+'Hilfsblatt 4. AJ'!N34*'Hilfsblatt 4. AJ'!O34+'Hilfsblatt 4. AJ'!P34*'Hilfsblatt 4. AJ'!Q34+'Hilfsblatt 4. AJ'!R34*'Hilfsblatt 4. AJ'!S34+'Hilfsblatt 4. AJ'!T34*'Hilfsblatt 4. AJ'!U34)/L34</f>
        <v>#DIV/0!</v>
      </c>
    </row>
    <row r="35" spans="1:13" x14ac:dyDescent="0.25">
      <c r="A35" s="5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12"/>
      <c r="M35" s="11"/>
    </row>
    <row r="36" spans="1:13" x14ac:dyDescent="0.25">
      <c r="A36" s="5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12"/>
      <c r="M36" s="11"/>
    </row>
    <row r="37" spans="1:13" ht="18" x14ac:dyDescent="0.25">
      <c r="A37" s="169" t="s">
        <v>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12"/>
      <c r="M37" s="11"/>
    </row>
    <row r="38" spans="1:13" x14ac:dyDescent="0.25">
      <c r="A38" s="93" t="s">
        <v>78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12"/>
      <c r="M38" s="11"/>
    </row>
    <row r="39" spans="1:13" x14ac:dyDescent="0.25">
      <c r="A39" s="168" t="s">
        <v>9</v>
      </c>
      <c r="B39" s="77" t="str">
        <f>IF(B$4=SOLL!$B$4,TNBa!$H79,IF('4. Ausbildungsjahr'!B$4=SOLL!$C$4,KSMf!$H70,IF('4. Ausbildungsjahr'!B$4=SOLL!$D$4,TNFs!$H36,IF('4. Ausbildungsjahr'!B$4=SOLL!$E$4,TNBi!$H79,IF('4. Ausbildungsjahr'!B$4=SOLL!$F$4,'TEBa 1&amp;2'!$H79,IF('4. Ausbildungsjahr'!B$4=SOLL!$G$4,'TEBa 3&amp;4'!$H79,IF('4. Ausbildungsjahr'!B$4=SOLL!$H$4,'KSM WA'!$H69,IF('4. Ausbildungsjahr'!B$4=SOLL!$I$4,KSMl!$H40,IF('4. Ausbildungsjahr'!B$4=SOLL!$J$4,#REF!,IF('4. Ausbildungsjahr'!B$4=SOLL!$K$4,'PPC-H'!$H74,IF('4. Ausbildungsjahr'!B$4=SOLL!$L$4,'PPC-K'!$H90,IF(B$4=SOLL!$N$4,"-",IF('4. Ausbildungsjahr'!B$4=SOLL!$M$4,Zielbogen!$H40,"")))))))))))))</f>
        <v>-</v>
      </c>
      <c r="C39" s="77" t="str">
        <f>IF(C$4=SOLL!$B$4,TNBa!$H79,IF('4. Ausbildungsjahr'!C$4=SOLL!$C$4,KSMf!$H70,IF('4. Ausbildungsjahr'!C$4=SOLL!$D$4,TNFs!$H36,IF('4. Ausbildungsjahr'!C$4=SOLL!$E$4,TNBi!$H79,IF('4. Ausbildungsjahr'!C$4=SOLL!$F$4,'TEBa 1&amp;2'!$H79,IF('4. Ausbildungsjahr'!C$4=SOLL!$G$4,'TEBa 3&amp;4'!$H79,IF('4. Ausbildungsjahr'!C$4=SOLL!$H$4,'KSM WA'!$H69,IF('4. Ausbildungsjahr'!C$4=SOLL!$I$4,KSMl!$H40,IF('4. Ausbildungsjahr'!C$4=SOLL!$J$4,#REF!,IF('4. Ausbildungsjahr'!C$4=SOLL!$K$4,'PPC-H'!$H74,IF('4. Ausbildungsjahr'!C$4=SOLL!$L$4,'PPC-K'!$H90,IF(C$4=SOLL!$N$4,"-",IF('4. Ausbildungsjahr'!C$4=SOLL!$M$4,Zielbogen!$H40,"")))))))))))))</f>
        <v>-</v>
      </c>
      <c r="D39" s="77" t="str">
        <f>IF(D$4=SOLL!$B$4,TNBa!$H79,IF('4. Ausbildungsjahr'!D$4=SOLL!$C$4,KSMf!$H70,IF('4. Ausbildungsjahr'!D$4=SOLL!$D$4,TNFs!$H36,IF('4. Ausbildungsjahr'!D$4=SOLL!$E$4,TNBi!$H79,IF('4. Ausbildungsjahr'!D$4=SOLL!$F$4,'TEBa 1&amp;2'!$H79,IF('4. Ausbildungsjahr'!D$4=SOLL!$G$4,'TEBa 3&amp;4'!$H79,IF('4. Ausbildungsjahr'!D$4=SOLL!$H$4,'KSM WA'!$H69,IF('4. Ausbildungsjahr'!D$4=SOLL!$I$4,KSMl!$H40,IF('4. Ausbildungsjahr'!D$4=SOLL!$J$4,#REF!,IF('4. Ausbildungsjahr'!D$4=SOLL!$K$4,'PPC-H'!$H74,IF('4. Ausbildungsjahr'!D$4=SOLL!$L$4,'PPC-K'!$H90,IF(D$4=SOLL!$N$4,"-",IF('4. Ausbildungsjahr'!D$4=SOLL!$M$4,Zielbogen!$H40,"")))))))))))))</f>
        <v>-</v>
      </c>
      <c r="E39" s="77" t="str">
        <f>IF(E$4=SOLL!$B$4,TNBa!$H79,IF('4. Ausbildungsjahr'!E$4=SOLL!$C$4,KSMf!$H70,IF('4. Ausbildungsjahr'!E$4=SOLL!$D$4,TNFs!$H36,IF('4. Ausbildungsjahr'!E$4=SOLL!$E$4,TNBi!$H79,IF('4. Ausbildungsjahr'!E$4=SOLL!$F$4,'TEBa 1&amp;2'!$H79,IF('4. Ausbildungsjahr'!E$4=SOLL!$G$4,'TEBa 3&amp;4'!$H79,IF('4. Ausbildungsjahr'!E$4=SOLL!$H$4,'KSM WA'!$H69,IF('4. Ausbildungsjahr'!E$4=SOLL!$I$4,KSMl!$H40,IF('4. Ausbildungsjahr'!E$4=SOLL!$J$4,#REF!,IF('4. Ausbildungsjahr'!E$4=SOLL!$K$4,'PPC-H'!$H74,IF('4. Ausbildungsjahr'!E$4=SOLL!$L$4,'PPC-K'!$H90,IF(E$4=SOLL!$N$4,"-",IF('4. Ausbildungsjahr'!E$4=SOLL!$M$4,Zielbogen!$H40,"")))))))))))))</f>
        <v>-</v>
      </c>
      <c r="F39" s="77" t="str">
        <f>IF(F$4=SOLL!$B$4,TNBa!$H79,IF('4. Ausbildungsjahr'!F$4=SOLL!$C$4,KSMf!$H70,IF('4. Ausbildungsjahr'!F$4=SOLL!$D$4,TNFs!$H36,IF('4. Ausbildungsjahr'!F$4=SOLL!$E$4,TNBi!$H79,IF('4. Ausbildungsjahr'!F$4=SOLL!$F$4,'TEBa 1&amp;2'!$H79,IF('4. Ausbildungsjahr'!F$4=SOLL!$G$4,'TEBa 3&amp;4'!$H79,IF('4. Ausbildungsjahr'!F$4=SOLL!$H$4,'KSM WA'!$H69,IF('4. Ausbildungsjahr'!F$4=SOLL!$I$4,KSMl!$H40,IF('4. Ausbildungsjahr'!F$4=SOLL!$J$4,#REF!,IF('4. Ausbildungsjahr'!F$4=SOLL!$K$4,'PPC-H'!$H74,IF('4. Ausbildungsjahr'!F$4=SOLL!$L$4,'PPC-K'!$H90,IF(F$4=SOLL!$N$4,"-",IF('4. Ausbildungsjahr'!F$4=SOLL!$M$4,Zielbogen!$H40,"")))))))))))))</f>
        <v>-</v>
      </c>
      <c r="G39" s="77" t="str">
        <f>IF(G$4=SOLL!$B$4,TNBa!$H79,IF('4. Ausbildungsjahr'!G$4=SOLL!$C$4,KSMf!$H70,IF('4. Ausbildungsjahr'!G$4=SOLL!$D$4,TNFs!$H36,IF('4. Ausbildungsjahr'!G$4=SOLL!$E$4,TNBi!$H79,IF('4. Ausbildungsjahr'!G$4=SOLL!$F$4,'TEBa 1&amp;2'!$H79,IF('4. Ausbildungsjahr'!G$4=SOLL!$G$4,'TEBa 3&amp;4'!$H79,IF('4. Ausbildungsjahr'!G$4=SOLL!$H$4,'KSM WA'!$H69,IF('4. Ausbildungsjahr'!G$4=SOLL!$I$4,KSMl!$H40,IF('4. Ausbildungsjahr'!G$4=SOLL!$J$4,#REF!,IF('4. Ausbildungsjahr'!G$4=SOLL!$K$4,'PPC-H'!$H74,IF('4. Ausbildungsjahr'!G$4=SOLL!$L$4,'PPC-K'!$H90,IF(G$4=SOLL!$N$4,"-",IF('4. Ausbildungsjahr'!G$4=SOLL!$M$4,Zielbogen!$H40,"")))))))))))))</f>
        <v>-</v>
      </c>
      <c r="H39" s="77" t="str">
        <f>IF(H$4=SOLL!$B$4,TNBa!$H79,IF('4. Ausbildungsjahr'!H$4=SOLL!$C$4,KSMf!$H70,IF('4. Ausbildungsjahr'!H$4=SOLL!$D$4,TNFs!$H36,IF('4. Ausbildungsjahr'!H$4=SOLL!$E$4,TNBi!$H79,IF('4. Ausbildungsjahr'!H$4=SOLL!$F$4,'TEBa 1&amp;2'!$H79,IF('4. Ausbildungsjahr'!H$4=SOLL!$G$4,'TEBa 3&amp;4'!$H79,IF('4. Ausbildungsjahr'!H$4=SOLL!$H$4,'KSM WA'!$H69,IF('4. Ausbildungsjahr'!H$4=SOLL!$I$4,KSMl!$H40,IF('4. Ausbildungsjahr'!H$4=SOLL!$J$4,#REF!,IF('4. Ausbildungsjahr'!H$4=SOLL!$K$4,'PPC-H'!$H74,IF('4. Ausbildungsjahr'!H$4=SOLL!$L$4,'PPC-K'!$H90,IF(H$4=SOLL!$N$4,"-",IF('4. Ausbildungsjahr'!H$4=SOLL!$M$4,Zielbogen!$H40,"")))))))))))))</f>
        <v>-</v>
      </c>
      <c r="I39" s="77" t="str">
        <f>IF(I$4=SOLL!$B$4,TNBa!$H79,IF('4. Ausbildungsjahr'!I$4=SOLL!$C$4,KSMf!$H70,IF('4. Ausbildungsjahr'!I$4=SOLL!$D$4,TNFs!$H36,IF('4. Ausbildungsjahr'!I$4=SOLL!$E$4,TNBi!$H79,IF('4. Ausbildungsjahr'!I$4=SOLL!$F$4,'TEBa 1&amp;2'!$H79,IF('4. Ausbildungsjahr'!I$4=SOLL!$G$4,'TEBa 3&amp;4'!$H79,IF('4. Ausbildungsjahr'!I$4=SOLL!$H$4,'KSM WA'!$H69,IF('4. Ausbildungsjahr'!I$4=SOLL!$I$4,KSMl!$H40,IF('4. Ausbildungsjahr'!I$4=SOLL!$J$4,#REF!,IF('4. Ausbildungsjahr'!I$4=SOLL!$K$4,'PPC-H'!$H74,IF('4. Ausbildungsjahr'!I$4=SOLL!$L$4,'PPC-K'!$H90,IF(I$4=SOLL!$N$4,"-",IF('4. Ausbildungsjahr'!I$4=SOLL!$M$4,Zielbogen!$H40,"")))))))))))))</f>
        <v>-</v>
      </c>
      <c r="J39" s="77" t="str">
        <f>IF(J$4=SOLL!$B$4,TNBa!$H79,IF('4. Ausbildungsjahr'!J$4=SOLL!$C$4,KSMf!$H70,IF('4. Ausbildungsjahr'!J$4=SOLL!$D$4,TNFs!$H36,IF('4. Ausbildungsjahr'!J$4=SOLL!$E$4,TNBi!$H79,IF('4. Ausbildungsjahr'!J$4=SOLL!$F$4,'TEBa 1&amp;2'!$H79,IF('4. Ausbildungsjahr'!J$4=SOLL!$G$4,'TEBa 3&amp;4'!$H79,IF('4. Ausbildungsjahr'!J$4=SOLL!$H$4,'KSM WA'!$H69,IF('4. Ausbildungsjahr'!J$4=SOLL!$I$4,KSMl!$H40,IF('4. Ausbildungsjahr'!J$4=SOLL!$J$4,#REF!,IF('4. Ausbildungsjahr'!J$4=SOLL!$K$4,'PPC-H'!$H74,IF('4. Ausbildungsjahr'!J$4=SOLL!$L$4,'PPC-K'!$H90,IF(J$4=SOLL!$N$4,"-",IF('4. Ausbildungsjahr'!J$4=SOLL!$M$4,Zielbogen!$H40,"")))))))))))))</f>
        <v>-</v>
      </c>
      <c r="K39" s="77" t="str">
        <f>IF(K$4=SOLL!$B$4,TNBa!$H79,IF('4. Ausbildungsjahr'!K$4=SOLL!$C$4,KSMf!$H70,IF('4. Ausbildungsjahr'!K$4=SOLL!$D$4,TNFs!$H36,IF('4. Ausbildungsjahr'!K$4=SOLL!$E$4,TNBi!$H79,IF('4. Ausbildungsjahr'!K$4=SOLL!$F$4,'TEBa 1&amp;2'!$H79,IF('4. Ausbildungsjahr'!K$4=SOLL!$G$4,'TEBa 3&amp;4'!$H79,IF('4. Ausbildungsjahr'!K$4=SOLL!$H$4,'KSM WA'!$H69,IF('4. Ausbildungsjahr'!K$4=SOLL!$I$4,KSMl!$H40,IF('4. Ausbildungsjahr'!K$4=SOLL!$J$4,#REF!,IF('4. Ausbildungsjahr'!K$4=SOLL!$K$4,'PPC-H'!$H74,IF('4. Ausbildungsjahr'!K$4=SOLL!$L$4,'PPC-K'!$H90,IF(K$4=SOLL!$N$4,"-",IF('4. Ausbildungsjahr'!K$4=SOLL!$M$4,Zielbogen!$H40,"")))))))))))))</f>
        <v>-</v>
      </c>
      <c r="L39" s="12">
        <f>SUM('Hilfsblatt 4. AJ'!C39,'Hilfsblatt 4. AJ'!E39,'Hilfsblatt 4. AJ'!G39,'Hilfsblatt 4. AJ'!I39,'Hilfsblatt 4. AJ'!K39,'Hilfsblatt 4. AJ'!M39,'Hilfsblatt 4. AJ'!O39,'Hilfsblatt 4. AJ'!Q39,'Hilfsblatt 4. AJ'!S39,'Hilfsblatt 4. AJ'!U39)</f>
        <v>0</v>
      </c>
      <c r="M39" s="11" t="e">
        <f>('Hilfsblatt 4. AJ'!B39*'Hilfsblatt 4. AJ'!C39+'Hilfsblatt 4. AJ'!D39*'Hilfsblatt 4. AJ'!E39+'Hilfsblatt 4. AJ'!F39*'Hilfsblatt 4. AJ'!G39+'Hilfsblatt 4. AJ'!H39*'Hilfsblatt 4. AJ'!I39+'Hilfsblatt 4. AJ'!J39*'Hilfsblatt 4. AJ'!K39+'Hilfsblatt 4. AJ'!L39*'Hilfsblatt 4. AJ'!M39+'Hilfsblatt 4. AJ'!N39*'Hilfsblatt 4. AJ'!O39+'Hilfsblatt 4. AJ'!P39*'Hilfsblatt 4. AJ'!Q39+'Hilfsblatt 4. AJ'!R39*'Hilfsblatt 4. AJ'!S39+'Hilfsblatt 4. AJ'!T39*'Hilfsblatt 4. AJ'!U39)/L39</f>
        <v>#DIV/0!</v>
      </c>
    </row>
    <row r="40" spans="1:13" x14ac:dyDescent="0.25">
      <c r="A40" s="168" t="s">
        <v>10</v>
      </c>
      <c r="B40" s="77" t="str">
        <f>IF(B$4=SOLL!$B$4,TNBa!$H80,IF('4. Ausbildungsjahr'!B$4=SOLL!$C$4,KSMf!$H71,IF('4. Ausbildungsjahr'!B$4=SOLL!$D$4,(TNFs!$H$33+TNFs!$H$68)/2,IF('4. Ausbildungsjahr'!B$4=SOLL!$E$4,TNBi!$H80,IF('4. Ausbildungsjahr'!B$4=SOLL!$F$4,'TEBa 1&amp;2'!$H80,IF('4. Ausbildungsjahr'!B$4=SOLL!$G$4,'TEBa 3&amp;4'!$H80,IF('4. Ausbildungsjahr'!B$4=SOLL!$H$4,'KSM WA'!$H70,IF('4. Ausbildungsjahr'!B$4=SOLL!$I$4,KSMl!$H41,IF('4. Ausbildungsjahr'!B$4=SOLL!$J$4,#REF!,IF('4. Ausbildungsjahr'!B$4=SOLL!$K$4,'PPC-H'!$H75,IF('4. Ausbildungsjahr'!B$4=SOLL!$L$4,'PPC-K'!$H91,IF(B$4=SOLL!$N$4,"-",IF('4. Ausbildungsjahr'!B$4=SOLL!$M$4,Zielbogen!$H41,"")))))))))))))</f>
        <v>-</v>
      </c>
      <c r="C40" s="77" t="str">
        <f>IF(C$4=SOLL!$B$4,TNBa!$H80,IF('4. Ausbildungsjahr'!C$4=SOLL!$C$4,KSMf!$H71,IF('4. Ausbildungsjahr'!C$4=SOLL!$D$4,(TNFs!$H$33+TNFs!$H$68)/2,IF('4. Ausbildungsjahr'!C$4=SOLL!$E$4,TNBi!$H80,IF('4. Ausbildungsjahr'!C$4=SOLL!$F$4,'TEBa 1&amp;2'!$H80,IF('4. Ausbildungsjahr'!C$4=SOLL!$G$4,'TEBa 3&amp;4'!$H80,IF('4. Ausbildungsjahr'!C$4=SOLL!$H$4,'KSM WA'!$H70,IF('4. Ausbildungsjahr'!C$4=SOLL!$I$4,KSMl!$H41,IF('4. Ausbildungsjahr'!C$4=SOLL!$J$4,#REF!,IF('4. Ausbildungsjahr'!C$4=SOLL!$K$4,'PPC-H'!$H75,IF('4. Ausbildungsjahr'!C$4=SOLL!$L$4,'PPC-K'!$H91,IF(C$4=SOLL!$N$4,"-",IF('4. Ausbildungsjahr'!C$4=SOLL!$M$4,Zielbogen!$H41,"")))))))))))))</f>
        <v>-</v>
      </c>
      <c r="D40" s="77" t="str">
        <f>IF(D$4=SOLL!$B$4,TNBa!$H80,IF('4. Ausbildungsjahr'!D$4=SOLL!$C$4,KSMf!$H71,IF('4. Ausbildungsjahr'!D$4=SOLL!$D$4,(TNFs!$H$33+TNFs!$H$68)/2,IF('4. Ausbildungsjahr'!D$4=SOLL!$E$4,TNBi!$H80,IF('4. Ausbildungsjahr'!D$4=SOLL!$F$4,'TEBa 1&amp;2'!$H80,IF('4. Ausbildungsjahr'!D$4=SOLL!$G$4,'TEBa 3&amp;4'!$H80,IF('4. Ausbildungsjahr'!D$4=SOLL!$H$4,'KSM WA'!$H70,IF('4. Ausbildungsjahr'!D$4=SOLL!$I$4,KSMl!$H41,IF('4. Ausbildungsjahr'!D$4=SOLL!$J$4,#REF!,IF('4. Ausbildungsjahr'!D$4=SOLL!$K$4,'PPC-H'!$H75,IF('4. Ausbildungsjahr'!D$4=SOLL!$L$4,'PPC-K'!$H91,IF(D$4=SOLL!$N$4,"-",IF('4. Ausbildungsjahr'!D$4=SOLL!$M$4,Zielbogen!$H41,"")))))))))))))</f>
        <v>-</v>
      </c>
      <c r="E40" s="77" t="str">
        <f>IF(E$4=SOLL!$B$4,TNBa!$H80,IF('4. Ausbildungsjahr'!E$4=SOLL!$C$4,KSMf!$H71,IF('4. Ausbildungsjahr'!E$4=SOLL!$D$4,(TNFs!$H$33+TNFs!$H$68)/2,IF('4. Ausbildungsjahr'!E$4=SOLL!$E$4,TNBi!$H80,IF('4. Ausbildungsjahr'!E$4=SOLL!$F$4,'TEBa 1&amp;2'!$H80,IF('4. Ausbildungsjahr'!E$4=SOLL!$G$4,'TEBa 3&amp;4'!$H80,IF('4. Ausbildungsjahr'!E$4=SOLL!$H$4,'KSM WA'!$H70,IF('4. Ausbildungsjahr'!E$4=SOLL!$I$4,KSMl!$H41,IF('4. Ausbildungsjahr'!E$4=SOLL!$J$4,#REF!,IF('4. Ausbildungsjahr'!E$4=SOLL!$K$4,'PPC-H'!$H75,IF('4. Ausbildungsjahr'!E$4=SOLL!$L$4,'PPC-K'!$H91,IF(E$4=SOLL!$N$4,"-",IF('4. Ausbildungsjahr'!E$4=SOLL!$M$4,Zielbogen!$H41,"")))))))))))))</f>
        <v>-</v>
      </c>
      <c r="F40" s="77" t="str">
        <f>IF(F$4=SOLL!$B$4,TNBa!$H80,IF('4. Ausbildungsjahr'!F$4=SOLL!$C$4,KSMf!$H71,IF('4. Ausbildungsjahr'!F$4=SOLL!$D$4,(TNFs!$H$33+TNFs!$H$68)/2,IF('4. Ausbildungsjahr'!F$4=SOLL!$E$4,TNBi!$H80,IF('4. Ausbildungsjahr'!F$4=SOLL!$F$4,'TEBa 1&amp;2'!$H80,IF('4. Ausbildungsjahr'!F$4=SOLL!$G$4,'TEBa 3&amp;4'!$H80,IF('4. Ausbildungsjahr'!F$4=SOLL!$H$4,'KSM WA'!$H70,IF('4. Ausbildungsjahr'!F$4=SOLL!$I$4,KSMl!$H41,IF('4. Ausbildungsjahr'!F$4=SOLL!$J$4,#REF!,IF('4. Ausbildungsjahr'!F$4=SOLL!$K$4,'PPC-H'!$H75,IF('4. Ausbildungsjahr'!F$4=SOLL!$L$4,'PPC-K'!$H91,IF(F$4=SOLL!$N$4,"-",IF('4. Ausbildungsjahr'!F$4=SOLL!$M$4,Zielbogen!$H41,"")))))))))))))</f>
        <v>-</v>
      </c>
      <c r="G40" s="77" t="str">
        <f>IF(G$4=SOLL!$B$4,TNBa!$H80,IF('4. Ausbildungsjahr'!G$4=SOLL!$C$4,KSMf!$H71,IF('4. Ausbildungsjahr'!G$4=SOLL!$D$4,(TNFs!$H$33+TNFs!$H$68)/2,IF('4. Ausbildungsjahr'!G$4=SOLL!$E$4,TNBi!$H80,IF('4. Ausbildungsjahr'!G$4=SOLL!$F$4,'TEBa 1&amp;2'!$H80,IF('4. Ausbildungsjahr'!G$4=SOLL!$G$4,'TEBa 3&amp;4'!$H80,IF('4. Ausbildungsjahr'!G$4=SOLL!$H$4,'KSM WA'!$H70,IF('4. Ausbildungsjahr'!G$4=SOLL!$I$4,KSMl!$H41,IF('4. Ausbildungsjahr'!G$4=SOLL!$J$4,#REF!,IF('4. Ausbildungsjahr'!G$4=SOLL!$K$4,'PPC-H'!$H75,IF('4. Ausbildungsjahr'!G$4=SOLL!$L$4,'PPC-K'!$H91,IF(G$4=SOLL!$N$4,"-",IF('4. Ausbildungsjahr'!G$4=SOLL!$M$4,Zielbogen!$H41,"")))))))))))))</f>
        <v>-</v>
      </c>
      <c r="H40" s="77" t="str">
        <f>IF(H$4=SOLL!$B$4,TNBa!$H80,IF('4. Ausbildungsjahr'!H$4=SOLL!$C$4,KSMf!$H71,IF('4. Ausbildungsjahr'!H$4=SOLL!$D$4,(TNFs!$H$33+TNFs!$H$68)/2,IF('4. Ausbildungsjahr'!H$4=SOLL!$E$4,TNBi!$H80,IF('4. Ausbildungsjahr'!H$4=SOLL!$F$4,'TEBa 1&amp;2'!$H80,IF('4. Ausbildungsjahr'!H$4=SOLL!$G$4,'TEBa 3&amp;4'!$H80,IF('4. Ausbildungsjahr'!H$4=SOLL!$H$4,'KSM WA'!$H70,IF('4. Ausbildungsjahr'!H$4=SOLL!$I$4,KSMl!$H41,IF('4. Ausbildungsjahr'!H$4=SOLL!$J$4,#REF!,IF('4. Ausbildungsjahr'!H$4=SOLL!$K$4,'PPC-H'!$H75,IF('4. Ausbildungsjahr'!H$4=SOLL!$L$4,'PPC-K'!$H91,IF(H$4=SOLL!$N$4,"-",IF('4. Ausbildungsjahr'!H$4=SOLL!$M$4,Zielbogen!$H41,"")))))))))))))</f>
        <v>-</v>
      </c>
      <c r="I40" s="77" t="str">
        <f>IF(I$4=SOLL!$B$4,TNBa!$H80,IF('4. Ausbildungsjahr'!I$4=SOLL!$C$4,KSMf!$H71,IF('4. Ausbildungsjahr'!I$4=SOLL!$D$4,(TNFs!$H$33+TNFs!$H$68)/2,IF('4. Ausbildungsjahr'!I$4=SOLL!$E$4,TNBi!$H80,IF('4. Ausbildungsjahr'!I$4=SOLL!$F$4,'TEBa 1&amp;2'!$H80,IF('4. Ausbildungsjahr'!I$4=SOLL!$G$4,'TEBa 3&amp;4'!$H80,IF('4. Ausbildungsjahr'!I$4=SOLL!$H$4,'KSM WA'!$H70,IF('4. Ausbildungsjahr'!I$4=SOLL!$I$4,KSMl!$H41,IF('4. Ausbildungsjahr'!I$4=SOLL!$J$4,#REF!,IF('4. Ausbildungsjahr'!I$4=SOLL!$K$4,'PPC-H'!$H75,IF('4. Ausbildungsjahr'!I$4=SOLL!$L$4,'PPC-K'!$H91,IF(I$4=SOLL!$N$4,"-",IF('4. Ausbildungsjahr'!I$4=SOLL!$M$4,Zielbogen!$H41,"")))))))))))))</f>
        <v>-</v>
      </c>
      <c r="J40" s="77" t="str">
        <f>IF(J$4=SOLL!$B$4,TNBa!$H80,IF('4. Ausbildungsjahr'!J$4=SOLL!$C$4,KSMf!$H71,IF('4. Ausbildungsjahr'!J$4=SOLL!$D$4,(TNFs!$H$33+TNFs!$H$68)/2,IF('4. Ausbildungsjahr'!J$4=SOLL!$E$4,TNBi!$H80,IF('4. Ausbildungsjahr'!J$4=SOLL!$F$4,'TEBa 1&amp;2'!$H80,IF('4. Ausbildungsjahr'!J$4=SOLL!$G$4,'TEBa 3&amp;4'!$H80,IF('4. Ausbildungsjahr'!J$4=SOLL!$H$4,'KSM WA'!$H70,IF('4. Ausbildungsjahr'!J$4=SOLL!$I$4,KSMl!$H41,IF('4. Ausbildungsjahr'!J$4=SOLL!$J$4,#REF!,IF('4. Ausbildungsjahr'!J$4=SOLL!$K$4,'PPC-H'!$H75,IF('4. Ausbildungsjahr'!J$4=SOLL!$L$4,'PPC-K'!$H91,IF(J$4=SOLL!$N$4,"-",IF('4. Ausbildungsjahr'!J$4=SOLL!$M$4,Zielbogen!$H41,"")))))))))))))</f>
        <v>-</v>
      </c>
      <c r="K40" s="77" t="str">
        <f>IF(K$4=SOLL!$B$4,TNBa!$H80,IF('4. Ausbildungsjahr'!K$4=SOLL!$C$4,KSMf!$H71,IF('4. Ausbildungsjahr'!K$4=SOLL!$D$4,(TNFs!$H$33+TNFs!$H$68)/2,IF('4. Ausbildungsjahr'!K$4=SOLL!$E$4,TNBi!$H80,IF('4. Ausbildungsjahr'!K$4=SOLL!$F$4,'TEBa 1&amp;2'!$H80,IF('4. Ausbildungsjahr'!K$4=SOLL!$G$4,'TEBa 3&amp;4'!$H80,IF('4. Ausbildungsjahr'!K$4=SOLL!$H$4,'KSM WA'!$H70,IF('4. Ausbildungsjahr'!K$4=SOLL!$I$4,KSMl!$H41,IF('4. Ausbildungsjahr'!K$4=SOLL!$J$4,#REF!,IF('4. Ausbildungsjahr'!K$4=SOLL!$K$4,'PPC-H'!$H75,IF('4. Ausbildungsjahr'!K$4=SOLL!$L$4,'PPC-K'!$H91,IF(K$4=SOLL!$N$4,"-",IF('4. Ausbildungsjahr'!K$4=SOLL!$M$4,Zielbogen!$H41,"")))))))))))))</f>
        <v>-</v>
      </c>
      <c r="L40" s="12">
        <f>SUM('Hilfsblatt 4. AJ'!C40,'Hilfsblatt 4. AJ'!E40,'Hilfsblatt 4. AJ'!G40,'Hilfsblatt 4. AJ'!I40,'Hilfsblatt 4. AJ'!K40,'Hilfsblatt 4. AJ'!M40,'Hilfsblatt 4. AJ'!O40,'Hilfsblatt 4. AJ'!Q40,'Hilfsblatt 4. AJ'!S40,'Hilfsblatt 4. AJ'!U40)</f>
        <v>0</v>
      </c>
      <c r="M40" s="11" t="e">
        <f>('Hilfsblatt 4. AJ'!B40*'Hilfsblatt 4. AJ'!C40+'Hilfsblatt 4. AJ'!D40*'Hilfsblatt 4. AJ'!E40+'Hilfsblatt 4. AJ'!F40*'Hilfsblatt 4. AJ'!G40+'Hilfsblatt 4. AJ'!H40*'Hilfsblatt 4. AJ'!I40+'Hilfsblatt 4. AJ'!J40*'Hilfsblatt 4. AJ'!K40+'Hilfsblatt 4. AJ'!L40*'Hilfsblatt 4. AJ'!M40+'Hilfsblatt 4. AJ'!N40*'Hilfsblatt 4. AJ'!O40+'Hilfsblatt 4. AJ'!P40*'Hilfsblatt 4. AJ'!Q40+'Hilfsblatt 4. AJ'!R40*'Hilfsblatt 4. AJ'!S40+'Hilfsblatt 4. AJ'!T40*'Hilfsblatt 4. AJ'!U40)/L40</f>
        <v>#DIV/0!</v>
      </c>
    </row>
    <row r="41" spans="1:13" x14ac:dyDescent="0.25">
      <c r="A41" s="168" t="s">
        <v>11</v>
      </c>
      <c r="B41" s="77" t="str">
        <f>IF(B$4=SOLL!$B$4,TNBa!$H81,IF('4. Ausbildungsjahr'!B$4=SOLL!$C$4,KSMf!$H72,IF('4. Ausbildungsjahr'!B$4=SOLL!$D$4,TNFs!$H42,IF('4. Ausbildungsjahr'!B$4=SOLL!$E$4,TNBi!$H81,IF('4. Ausbildungsjahr'!B$4=SOLL!$F$4,'TEBa 1&amp;2'!$H81,IF('4. Ausbildungsjahr'!B$4=SOLL!$G$4,'TEBa 3&amp;4'!$H81,IF('4. Ausbildungsjahr'!B$4=SOLL!$H$4,'KSM WA'!$H71,IF('4. Ausbildungsjahr'!B$4=SOLL!$I$4,KSMl!$H42,IF('4. Ausbildungsjahr'!B$4=SOLL!$J$4,#REF!,IF('4. Ausbildungsjahr'!B$4=SOLL!$K$4,'PPC-H'!$H76,IF('4. Ausbildungsjahr'!B$4=SOLL!$L$4,'PPC-K'!$H92,IF(B$4=SOLL!$N$4,"-",IF('4. Ausbildungsjahr'!B$4=SOLL!$M$4,Zielbogen!$H42,"")))))))))))))</f>
        <v>-</v>
      </c>
      <c r="C41" s="77" t="str">
        <f>IF(C$4=SOLL!$B$4,TNBa!$H81,IF('4. Ausbildungsjahr'!C$4=SOLL!$C$4,KSMf!$H72,IF('4. Ausbildungsjahr'!C$4=SOLL!$D$4,TNFs!$H42,IF('4. Ausbildungsjahr'!C$4=SOLL!$E$4,TNBi!$H81,IF('4. Ausbildungsjahr'!C$4=SOLL!$F$4,'TEBa 1&amp;2'!$H81,IF('4. Ausbildungsjahr'!C$4=SOLL!$G$4,'TEBa 3&amp;4'!$H81,IF('4. Ausbildungsjahr'!C$4=SOLL!$H$4,'KSM WA'!$H71,IF('4. Ausbildungsjahr'!C$4=SOLL!$I$4,KSMl!$H42,IF('4. Ausbildungsjahr'!C$4=SOLL!$J$4,#REF!,IF('4. Ausbildungsjahr'!C$4=SOLL!$K$4,'PPC-H'!$H76,IF('4. Ausbildungsjahr'!C$4=SOLL!$L$4,'PPC-K'!$H92,IF(C$4=SOLL!$N$4,"-",IF('4. Ausbildungsjahr'!C$4=SOLL!$M$4,Zielbogen!$H42,"")))))))))))))</f>
        <v>-</v>
      </c>
      <c r="D41" s="77" t="str">
        <f>IF(D$4=SOLL!$B$4,TNBa!$H81,IF('4. Ausbildungsjahr'!D$4=SOLL!$C$4,KSMf!$H72,IF('4. Ausbildungsjahr'!D$4=SOLL!$D$4,TNFs!$H42,IF('4. Ausbildungsjahr'!D$4=SOLL!$E$4,TNBi!$H81,IF('4. Ausbildungsjahr'!D$4=SOLL!$F$4,'TEBa 1&amp;2'!$H81,IF('4. Ausbildungsjahr'!D$4=SOLL!$G$4,'TEBa 3&amp;4'!$H81,IF('4. Ausbildungsjahr'!D$4=SOLL!$H$4,'KSM WA'!$H71,IF('4. Ausbildungsjahr'!D$4=SOLL!$I$4,KSMl!$H42,IF('4. Ausbildungsjahr'!D$4=SOLL!$J$4,#REF!,IF('4. Ausbildungsjahr'!D$4=SOLL!$K$4,'PPC-H'!$H76,IF('4. Ausbildungsjahr'!D$4=SOLL!$L$4,'PPC-K'!$H92,IF(D$4=SOLL!$N$4,"-",IF('4. Ausbildungsjahr'!D$4=SOLL!$M$4,Zielbogen!$H42,"")))))))))))))</f>
        <v>-</v>
      </c>
      <c r="E41" s="77" t="str">
        <f>IF(E$4=SOLL!$B$4,TNBa!$H81,IF('4. Ausbildungsjahr'!E$4=SOLL!$C$4,KSMf!$H72,IF('4. Ausbildungsjahr'!E$4=SOLL!$D$4,TNFs!$H42,IF('4. Ausbildungsjahr'!E$4=SOLL!$E$4,TNBi!$H81,IF('4. Ausbildungsjahr'!E$4=SOLL!$F$4,'TEBa 1&amp;2'!$H81,IF('4. Ausbildungsjahr'!E$4=SOLL!$G$4,'TEBa 3&amp;4'!$H81,IF('4. Ausbildungsjahr'!E$4=SOLL!$H$4,'KSM WA'!$H71,IF('4. Ausbildungsjahr'!E$4=SOLL!$I$4,KSMl!$H42,IF('4. Ausbildungsjahr'!E$4=SOLL!$J$4,#REF!,IF('4. Ausbildungsjahr'!E$4=SOLL!$K$4,'PPC-H'!$H76,IF('4. Ausbildungsjahr'!E$4=SOLL!$L$4,'PPC-K'!$H92,IF(E$4=SOLL!$N$4,"-",IF('4. Ausbildungsjahr'!E$4=SOLL!$M$4,Zielbogen!$H42,"")))))))))))))</f>
        <v>-</v>
      </c>
      <c r="F41" s="77" t="str">
        <f>IF(F$4=SOLL!$B$4,TNBa!$H81,IF('4. Ausbildungsjahr'!F$4=SOLL!$C$4,KSMf!$H72,IF('4. Ausbildungsjahr'!F$4=SOLL!$D$4,TNFs!$H42,IF('4. Ausbildungsjahr'!F$4=SOLL!$E$4,TNBi!$H81,IF('4. Ausbildungsjahr'!F$4=SOLL!$F$4,'TEBa 1&amp;2'!$H81,IF('4. Ausbildungsjahr'!F$4=SOLL!$G$4,'TEBa 3&amp;4'!$H81,IF('4. Ausbildungsjahr'!F$4=SOLL!$H$4,'KSM WA'!$H71,IF('4. Ausbildungsjahr'!F$4=SOLL!$I$4,KSMl!$H42,IF('4. Ausbildungsjahr'!F$4=SOLL!$J$4,#REF!,IF('4. Ausbildungsjahr'!F$4=SOLL!$K$4,'PPC-H'!$H76,IF('4. Ausbildungsjahr'!F$4=SOLL!$L$4,'PPC-K'!$H92,IF(F$4=SOLL!$N$4,"-",IF('4. Ausbildungsjahr'!F$4=SOLL!$M$4,Zielbogen!$H42,"")))))))))))))</f>
        <v>-</v>
      </c>
      <c r="G41" s="77" t="str">
        <f>IF(G$4=SOLL!$B$4,TNBa!$H81,IF('4. Ausbildungsjahr'!G$4=SOLL!$C$4,KSMf!$H72,IF('4. Ausbildungsjahr'!G$4=SOLL!$D$4,TNFs!$H42,IF('4. Ausbildungsjahr'!G$4=SOLL!$E$4,TNBi!$H81,IF('4. Ausbildungsjahr'!G$4=SOLL!$F$4,'TEBa 1&amp;2'!$H81,IF('4. Ausbildungsjahr'!G$4=SOLL!$G$4,'TEBa 3&amp;4'!$H81,IF('4. Ausbildungsjahr'!G$4=SOLL!$H$4,'KSM WA'!$H71,IF('4. Ausbildungsjahr'!G$4=SOLL!$I$4,KSMl!$H42,IF('4. Ausbildungsjahr'!G$4=SOLL!$J$4,#REF!,IF('4. Ausbildungsjahr'!G$4=SOLL!$K$4,'PPC-H'!$H76,IF('4. Ausbildungsjahr'!G$4=SOLL!$L$4,'PPC-K'!$H92,IF(G$4=SOLL!$N$4,"-",IF('4. Ausbildungsjahr'!G$4=SOLL!$M$4,Zielbogen!$H42,"")))))))))))))</f>
        <v>-</v>
      </c>
      <c r="H41" s="77" t="str">
        <f>IF(H$4=SOLL!$B$4,TNBa!$H81,IF('4. Ausbildungsjahr'!H$4=SOLL!$C$4,KSMf!$H72,IF('4. Ausbildungsjahr'!H$4=SOLL!$D$4,TNFs!$H42,IF('4. Ausbildungsjahr'!H$4=SOLL!$E$4,TNBi!$H81,IF('4. Ausbildungsjahr'!H$4=SOLL!$F$4,'TEBa 1&amp;2'!$H81,IF('4. Ausbildungsjahr'!H$4=SOLL!$G$4,'TEBa 3&amp;4'!$H81,IF('4. Ausbildungsjahr'!H$4=SOLL!$H$4,'KSM WA'!$H71,IF('4. Ausbildungsjahr'!H$4=SOLL!$I$4,KSMl!$H42,IF('4. Ausbildungsjahr'!H$4=SOLL!$J$4,#REF!,IF('4. Ausbildungsjahr'!H$4=SOLL!$K$4,'PPC-H'!$H76,IF('4. Ausbildungsjahr'!H$4=SOLL!$L$4,'PPC-K'!$H92,IF(H$4=SOLL!$N$4,"-",IF('4. Ausbildungsjahr'!H$4=SOLL!$M$4,Zielbogen!$H42,"")))))))))))))</f>
        <v>-</v>
      </c>
      <c r="I41" s="77" t="str">
        <f>IF(I$4=SOLL!$B$4,TNBa!$H81,IF('4. Ausbildungsjahr'!I$4=SOLL!$C$4,KSMf!$H72,IF('4. Ausbildungsjahr'!I$4=SOLL!$D$4,TNFs!$H42,IF('4. Ausbildungsjahr'!I$4=SOLL!$E$4,TNBi!$H81,IF('4. Ausbildungsjahr'!I$4=SOLL!$F$4,'TEBa 1&amp;2'!$H81,IF('4. Ausbildungsjahr'!I$4=SOLL!$G$4,'TEBa 3&amp;4'!$H81,IF('4. Ausbildungsjahr'!I$4=SOLL!$H$4,'KSM WA'!$H71,IF('4. Ausbildungsjahr'!I$4=SOLL!$I$4,KSMl!$H42,IF('4. Ausbildungsjahr'!I$4=SOLL!$J$4,#REF!,IF('4. Ausbildungsjahr'!I$4=SOLL!$K$4,'PPC-H'!$H76,IF('4. Ausbildungsjahr'!I$4=SOLL!$L$4,'PPC-K'!$H92,IF(I$4=SOLL!$N$4,"-",IF('4. Ausbildungsjahr'!I$4=SOLL!$M$4,Zielbogen!$H42,"")))))))))))))</f>
        <v>-</v>
      </c>
      <c r="J41" s="77" t="str">
        <f>IF(J$4=SOLL!$B$4,TNBa!$H81,IF('4. Ausbildungsjahr'!J$4=SOLL!$C$4,KSMf!$H72,IF('4. Ausbildungsjahr'!J$4=SOLL!$D$4,TNFs!$H42,IF('4. Ausbildungsjahr'!J$4=SOLL!$E$4,TNBi!$H81,IF('4. Ausbildungsjahr'!J$4=SOLL!$F$4,'TEBa 1&amp;2'!$H81,IF('4. Ausbildungsjahr'!J$4=SOLL!$G$4,'TEBa 3&amp;4'!$H81,IF('4. Ausbildungsjahr'!J$4=SOLL!$H$4,'KSM WA'!$H71,IF('4. Ausbildungsjahr'!J$4=SOLL!$I$4,KSMl!$H42,IF('4. Ausbildungsjahr'!J$4=SOLL!$J$4,#REF!,IF('4. Ausbildungsjahr'!J$4=SOLL!$K$4,'PPC-H'!$H76,IF('4. Ausbildungsjahr'!J$4=SOLL!$L$4,'PPC-K'!$H92,IF(J$4=SOLL!$N$4,"-",IF('4. Ausbildungsjahr'!J$4=SOLL!$M$4,Zielbogen!$H42,"")))))))))))))</f>
        <v>-</v>
      </c>
      <c r="K41" s="77" t="str">
        <f>IF(K$4=SOLL!$B$4,TNBa!$H81,IF('4. Ausbildungsjahr'!K$4=SOLL!$C$4,KSMf!$H72,IF('4. Ausbildungsjahr'!K$4=SOLL!$D$4,TNFs!$H42,IF('4. Ausbildungsjahr'!K$4=SOLL!$E$4,TNBi!$H81,IF('4. Ausbildungsjahr'!K$4=SOLL!$F$4,'TEBa 1&amp;2'!$H81,IF('4. Ausbildungsjahr'!K$4=SOLL!$G$4,'TEBa 3&amp;4'!$H81,IF('4. Ausbildungsjahr'!K$4=SOLL!$H$4,'KSM WA'!$H71,IF('4. Ausbildungsjahr'!K$4=SOLL!$I$4,KSMl!$H42,IF('4. Ausbildungsjahr'!K$4=SOLL!$J$4,#REF!,IF('4. Ausbildungsjahr'!K$4=SOLL!$K$4,'PPC-H'!$H76,IF('4. Ausbildungsjahr'!K$4=SOLL!$L$4,'PPC-K'!$H92,IF(K$4=SOLL!$N$4,"-",IF('4. Ausbildungsjahr'!K$4=SOLL!$M$4,Zielbogen!$H42,"")))))))))))))</f>
        <v>-</v>
      </c>
      <c r="L41" s="12">
        <f>SUM('Hilfsblatt 4. AJ'!C41,'Hilfsblatt 4. AJ'!E41,'Hilfsblatt 4. AJ'!G41,'Hilfsblatt 4. AJ'!I41,'Hilfsblatt 4. AJ'!K41,'Hilfsblatt 4. AJ'!M41,'Hilfsblatt 4. AJ'!O41,'Hilfsblatt 4. AJ'!Q41,'Hilfsblatt 4. AJ'!S41,'Hilfsblatt 4. AJ'!U41)</f>
        <v>0</v>
      </c>
      <c r="M41" s="11" t="e">
        <f>('Hilfsblatt 4. AJ'!B41*'Hilfsblatt 4. AJ'!C41+'Hilfsblatt 4. AJ'!D41*'Hilfsblatt 4. AJ'!E41+'Hilfsblatt 4. AJ'!F41*'Hilfsblatt 4. AJ'!G41+'Hilfsblatt 4. AJ'!H41*'Hilfsblatt 4. AJ'!I41+'Hilfsblatt 4. AJ'!J41*'Hilfsblatt 4. AJ'!K41+'Hilfsblatt 4. AJ'!L41*'Hilfsblatt 4. AJ'!M41+'Hilfsblatt 4. AJ'!N41*'Hilfsblatt 4. AJ'!O41+'Hilfsblatt 4. AJ'!P41*'Hilfsblatt 4. AJ'!Q41+'Hilfsblatt 4. AJ'!R41*'Hilfsblatt 4. AJ'!S41+'Hilfsblatt 4. AJ'!T41*'Hilfsblatt 4. AJ'!U41)/L41</f>
        <v>#DIV/0!</v>
      </c>
    </row>
    <row r="42" spans="1:13" x14ac:dyDescent="0.25">
      <c r="A42" s="168" t="s">
        <v>79</v>
      </c>
      <c r="B42" s="77" t="str">
        <f>IF(B$4=SOLL!$B$4,TNBa!$H82,IF('4. Ausbildungsjahr'!B$4=SOLL!$C$4,KSMf!$H73,IF('4. Ausbildungsjahr'!B$4=SOLL!$D$4,TNFs!$H34,IF('4. Ausbildungsjahr'!B$4=SOLL!$E$4,TNBi!$H82,IF('4. Ausbildungsjahr'!B$4=SOLL!$F$4,'TEBa 1&amp;2'!$H82,IF('4. Ausbildungsjahr'!B$4=SOLL!$G$4,'TEBa 3&amp;4'!$H82,IF('4. Ausbildungsjahr'!B$4=SOLL!$H$4,'KSM WA'!$H72,IF('4. Ausbildungsjahr'!B$4=SOLL!$I$4,KSMl!$H43,IF('4. Ausbildungsjahr'!B$4=SOLL!$J$4,#REF!,IF('4. Ausbildungsjahr'!B$4=SOLL!$K$4,'PPC-H'!$H77,IF('4. Ausbildungsjahr'!B$4=SOLL!$L$4,'PPC-K'!$H93,IF(B$4=SOLL!$N$4,"-",IF('4. Ausbildungsjahr'!B$4=SOLL!$M$4,Zielbogen!$H43,"")))))))))))))</f>
        <v>-</v>
      </c>
      <c r="C42" s="77" t="str">
        <f>IF(C$4=SOLL!$B$4,TNBa!$H82,IF('4. Ausbildungsjahr'!C$4=SOLL!$C$4,KSMf!$H73,IF('4. Ausbildungsjahr'!C$4=SOLL!$D$4,TNFs!$H34,IF('4. Ausbildungsjahr'!C$4=SOLL!$E$4,TNBi!$H82,IF('4. Ausbildungsjahr'!C$4=SOLL!$F$4,'TEBa 1&amp;2'!$H82,IF('4. Ausbildungsjahr'!C$4=SOLL!$G$4,'TEBa 3&amp;4'!$H82,IF('4. Ausbildungsjahr'!C$4=SOLL!$H$4,'KSM WA'!$H72,IF('4. Ausbildungsjahr'!C$4=SOLL!$I$4,KSMl!$H43,IF('4. Ausbildungsjahr'!C$4=SOLL!$J$4,#REF!,IF('4. Ausbildungsjahr'!C$4=SOLL!$K$4,'PPC-H'!$H77,IF('4. Ausbildungsjahr'!C$4=SOLL!$L$4,'PPC-K'!$H93,IF(C$4=SOLL!$N$4,"-",IF('4. Ausbildungsjahr'!C$4=SOLL!$M$4,Zielbogen!$H43,"")))))))))))))</f>
        <v>-</v>
      </c>
      <c r="D42" s="77" t="str">
        <f>IF(D$4=SOLL!$B$4,TNBa!$H82,IF('4. Ausbildungsjahr'!D$4=SOLL!$C$4,KSMf!$H73,IF('4. Ausbildungsjahr'!D$4=SOLL!$D$4,TNFs!$H34,IF('4. Ausbildungsjahr'!D$4=SOLL!$E$4,TNBi!$H82,IF('4. Ausbildungsjahr'!D$4=SOLL!$F$4,'TEBa 1&amp;2'!$H82,IF('4. Ausbildungsjahr'!D$4=SOLL!$G$4,'TEBa 3&amp;4'!$H82,IF('4. Ausbildungsjahr'!D$4=SOLL!$H$4,'KSM WA'!$H72,IF('4. Ausbildungsjahr'!D$4=SOLL!$I$4,KSMl!$H43,IF('4. Ausbildungsjahr'!D$4=SOLL!$J$4,#REF!,IF('4. Ausbildungsjahr'!D$4=SOLL!$K$4,'PPC-H'!$H77,IF('4. Ausbildungsjahr'!D$4=SOLL!$L$4,'PPC-K'!$H93,IF(D$4=SOLL!$N$4,"-",IF('4. Ausbildungsjahr'!D$4=SOLL!$M$4,Zielbogen!$H43,"")))))))))))))</f>
        <v>-</v>
      </c>
      <c r="E42" s="77" t="str">
        <f>IF(E$4=SOLL!$B$4,TNBa!$H82,IF('4. Ausbildungsjahr'!E$4=SOLL!$C$4,KSMf!$H73,IF('4. Ausbildungsjahr'!E$4=SOLL!$D$4,TNFs!$H34,IF('4. Ausbildungsjahr'!E$4=SOLL!$E$4,TNBi!$H82,IF('4. Ausbildungsjahr'!E$4=SOLL!$F$4,'TEBa 1&amp;2'!$H82,IF('4. Ausbildungsjahr'!E$4=SOLL!$G$4,'TEBa 3&amp;4'!$H82,IF('4. Ausbildungsjahr'!E$4=SOLL!$H$4,'KSM WA'!$H72,IF('4. Ausbildungsjahr'!E$4=SOLL!$I$4,KSMl!$H43,IF('4. Ausbildungsjahr'!E$4=SOLL!$J$4,#REF!,IF('4. Ausbildungsjahr'!E$4=SOLL!$K$4,'PPC-H'!$H77,IF('4. Ausbildungsjahr'!E$4=SOLL!$L$4,'PPC-K'!$H93,IF(E$4=SOLL!$N$4,"-",IF('4. Ausbildungsjahr'!E$4=SOLL!$M$4,Zielbogen!$H43,"")))))))))))))</f>
        <v>-</v>
      </c>
      <c r="F42" s="77" t="str">
        <f>IF(F$4=SOLL!$B$4,TNBa!$H82,IF('4. Ausbildungsjahr'!F$4=SOLL!$C$4,KSMf!$H73,IF('4. Ausbildungsjahr'!F$4=SOLL!$D$4,TNFs!$H34,IF('4. Ausbildungsjahr'!F$4=SOLL!$E$4,TNBi!$H82,IF('4. Ausbildungsjahr'!F$4=SOLL!$F$4,'TEBa 1&amp;2'!$H82,IF('4. Ausbildungsjahr'!F$4=SOLL!$G$4,'TEBa 3&amp;4'!$H82,IF('4. Ausbildungsjahr'!F$4=SOLL!$H$4,'KSM WA'!$H72,IF('4. Ausbildungsjahr'!F$4=SOLL!$I$4,KSMl!$H43,IF('4. Ausbildungsjahr'!F$4=SOLL!$J$4,#REF!,IF('4. Ausbildungsjahr'!F$4=SOLL!$K$4,'PPC-H'!$H77,IF('4. Ausbildungsjahr'!F$4=SOLL!$L$4,'PPC-K'!$H93,IF(F$4=SOLL!$N$4,"-",IF('4. Ausbildungsjahr'!F$4=SOLL!$M$4,Zielbogen!$H43,"")))))))))))))</f>
        <v>-</v>
      </c>
      <c r="G42" s="77" t="str">
        <f>IF(G$4=SOLL!$B$4,TNBa!$H82,IF('4. Ausbildungsjahr'!G$4=SOLL!$C$4,KSMf!$H73,IF('4. Ausbildungsjahr'!G$4=SOLL!$D$4,TNFs!$H34,IF('4. Ausbildungsjahr'!G$4=SOLL!$E$4,TNBi!$H82,IF('4. Ausbildungsjahr'!G$4=SOLL!$F$4,'TEBa 1&amp;2'!$H82,IF('4. Ausbildungsjahr'!G$4=SOLL!$G$4,'TEBa 3&amp;4'!$H82,IF('4. Ausbildungsjahr'!G$4=SOLL!$H$4,'KSM WA'!$H72,IF('4. Ausbildungsjahr'!G$4=SOLL!$I$4,KSMl!$H43,IF('4. Ausbildungsjahr'!G$4=SOLL!$J$4,#REF!,IF('4. Ausbildungsjahr'!G$4=SOLL!$K$4,'PPC-H'!$H77,IF('4. Ausbildungsjahr'!G$4=SOLL!$L$4,'PPC-K'!$H93,IF(G$4=SOLL!$N$4,"-",IF('4. Ausbildungsjahr'!G$4=SOLL!$M$4,Zielbogen!$H43,"")))))))))))))</f>
        <v>-</v>
      </c>
      <c r="H42" s="77" t="str">
        <f>IF(H$4=SOLL!$B$4,TNBa!$H82,IF('4. Ausbildungsjahr'!H$4=SOLL!$C$4,KSMf!$H73,IF('4. Ausbildungsjahr'!H$4=SOLL!$D$4,TNFs!$H34,IF('4. Ausbildungsjahr'!H$4=SOLL!$E$4,TNBi!$H82,IF('4. Ausbildungsjahr'!H$4=SOLL!$F$4,'TEBa 1&amp;2'!$H82,IF('4. Ausbildungsjahr'!H$4=SOLL!$G$4,'TEBa 3&amp;4'!$H82,IF('4. Ausbildungsjahr'!H$4=SOLL!$H$4,'KSM WA'!$H72,IF('4. Ausbildungsjahr'!H$4=SOLL!$I$4,KSMl!$H43,IF('4. Ausbildungsjahr'!H$4=SOLL!$J$4,#REF!,IF('4. Ausbildungsjahr'!H$4=SOLL!$K$4,'PPC-H'!$H77,IF('4. Ausbildungsjahr'!H$4=SOLL!$L$4,'PPC-K'!$H93,IF(H$4=SOLL!$N$4,"-",IF('4. Ausbildungsjahr'!H$4=SOLL!$M$4,Zielbogen!$H43,"")))))))))))))</f>
        <v>-</v>
      </c>
      <c r="I42" s="77" t="str">
        <f>IF(I$4=SOLL!$B$4,TNBa!$H82,IF('4. Ausbildungsjahr'!I$4=SOLL!$C$4,KSMf!$H73,IF('4. Ausbildungsjahr'!I$4=SOLL!$D$4,TNFs!$H34,IF('4. Ausbildungsjahr'!I$4=SOLL!$E$4,TNBi!$H82,IF('4. Ausbildungsjahr'!I$4=SOLL!$F$4,'TEBa 1&amp;2'!$H82,IF('4. Ausbildungsjahr'!I$4=SOLL!$G$4,'TEBa 3&amp;4'!$H82,IF('4. Ausbildungsjahr'!I$4=SOLL!$H$4,'KSM WA'!$H72,IF('4. Ausbildungsjahr'!I$4=SOLL!$I$4,KSMl!$H43,IF('4. Ausbildungsjahr'!I$4=SOLL!$J$4,#REF!,IF('4. Ausbildungsjahr'!I$4=SOLL!$K$4,'PPC-H'!$H77,IF('4. Ausbildungsjahr'!I$4=SOLL!$L$4,'PPC-K'!$H93,IF(I$4=SOLL!$N$4,"-",IF('4. Ausbildungsjahr'!I$4=SOLL!$M$4,Zielbogen!$H43,"")))))))))))))</f>
        <v>-</v>
      </c>
      <c r="J42" s="77" t="str">
        <f>IF(J$4=SOLL!$B$4,TNBa!$H82,IF('4. Ausbildungsjahr'!J$4=SOLL!$C$4,KSMf!$H73,IF('4. Ausbildungsjahr'!J$4=SOLL!$D$4,TNFs!$H34,IF('4. Ausbildungsjahr'!J$4=SOLL!$E$4,TNBi!$H82,IF('4. Ausbildungsjahr'!J$4=SOLL!$F$4,'TEBa 1&amp;2'!$H82,IF('4. Ausbildungsjahr'!J$4=SOLL!$G$4,'TEBa 3&amp;4'!$H82,IF('4. Ausbildungsjahr'!J$4=SOLL!$H$4,'KSM WA'!$H72,IF('4. Ausbildungsjahr'!J$4=SOLL!$I$4,KSMl!$H43,IF('4. Ausbildungsjahr'!J$4=SOLL!$J$4,#REF!,IF('4. Ausbildungsjahr'!J$4=SOLL!$K$4,'PPC-H'!$H77,IF('4. Ausbildungsjahr'!J$4=SOLL!$L$4,'PPC-K'!$H93,IF(J$4=SOLL!$N$4,"-",IF('4. Ausbildungsjahr'!J$4=SOLL!$M$4,Zielbogen!$H43,"")))))))))))))</f>
        <v>-</v>
      </c>
      <c r="K42" s="77" t="str">
        <f>IF(K$4=SOLL!$B$4,TNBa!$H82,IF('4. Ausbildungsjahr'!K$4=SOLL!$C$4,KSMf!$H73,IF('4. Ausbildungsjahr'!K$4=SOLL!$D$4,TNFs!$H34,IF('4. Ausbildungsjahr'!K$4=SOLL!$E$4,TNBi!$H82,IF('4. Ausbildungsjahr'!K$4=SOLL!$F$4,'TEBa 1&amp;2'!$H82,IF('4. Ausbildungsjahr'!K$4=SOLL!$G$4,'TEBa 3&amp;4'!$H82,IF('4. Ausbildungsjahr'!K$4=SOLL!$H$4,'KSM WA'!$H72,IF('4. Ausbildungsjahr'!K$4=SOLL!$I$4,KSMl!$H43,IF('4. Ausbildungsjahr'!K$4=SOLL!$J$4,#REF!,IF('4. Ausbildungsjahr'!K$4=SOLL!$K$4,'PPC-H'!$H77,IF('4. Ausbildungsjahr'!K$4=SOLL!$L$4,'PPC-K'!$H93,IF(K$4=SOLL!$N$4,"-",IF('4. Ausbildungsjahr'!K$4=SOLL!$M$4,Zielbogen!$H43,"")))))))))))))</f>
        <v>-</v>
      </c>
      <c r="L42" s="12">
        <f>SUM('Hilfsblatt 4. AJ'!C42,'Hilfsblatt 4. AJ'!E42,'Hilfsblatt 4. AJ'!G42,'Hilfsblatt 4. AJ'!I42,'Hilfsblatt 4. AJ'!K42,'Hilfsblatt 4. AJ'!M42,'Hilfsblatt 4. AJ'!O42,'Hilfsblatt 4. AJ'!Q42,'Hilfsblatt 4. AJ'!S42,'Hilfsblatt 4. AJ'!U42)</f>
        <v>0</v>
      </c>
      <c r="M42" s="11" t="e">
        <f>('Hilfsblatt 4. AJ'!B42*'Hilfsblatt 4. AJ'!C42+'Hilfsblatt 4. AJ'!D42*'Hilfsblatt 4. AJ'!E42+'Hilfsblatt 4. AJ'!F42*'Hilfsblatt 4. AJ'!G42+'Hilfsblatt 4. AJ'!H42*'Hilfsblatt 4. AJ'!I42+'Hilfsblatt 4. AJ'!J42*'Hilfsblatt 4. AJ'!K42+'Hilfsblatt 4. AJ'!L42*'Hilfsblatt 4. AJ'!M42+'Hilfsblatt 4. AJ'!N42*'Hilfsblatt 4. AJ'!O42+'Hilfsblatt 4. AJ'!P42*'Hilfsblatt 4. AJ'!Q42+'Hilfsblatt 4. AJ'!R42*'Hilfsblatt 4. AJ'!S42+'Hilfsblatt 4. AJ'!T42*'Hilfsblatt 4. AJ'!U42)/L42</f>
        <v>#DIV/0!</v>
      </c>
    </row>
    <row r="43" spans="1:13" x14ac:dyDescent="0.25">
      <c r="A43" s="5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12"/>
      <c r="M43" s="11"/>
    </row>
    <row r="44" spans="1:13" x14ac:dyDescent="0.25">
      <c r="A44" s="93" t="s">
        <v>80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12"/>
      <c r="M44" s="11"/>
    </row>
    <row r="45" spans="1:13" x14ac:dyDescent="0.25">
      <c r="A45" s="168" t="s">
        <v>81</v>
      </c>
      <c r="B45" s="77" t="str">
        <f>IF(B$4=SOLL!$B$4,TNBa!$H85,IF('4. Ausbildungsjahr'!B$4=SOLL!$C$4,KSMf!$H76,IF('4. Ausbildungsjahr'!B$4=SOLL!$D$4,TNFs!$H40,IF('4. Ausbildungsjahr'!B$4=SOLL!$E$4,TNBi!$H85,IF('4. Ausbildungsjahr'!B$4=SOLL!$F$4,'TEBa 1&amp;2'!$H85,IF('4. Ausbildungsjahr'!B$4=SOLL!$G$4,'TEBa 3&amp;4'!$H85,IF('4. Ausbildungsjahr'!B$4=SOLL!$H$4,'KSM WA'!$H75,IF('4. Ausbildungsjahr'!B$4=SOLL!$I$4,KSMl!$H46,IF('4. Ausbildungsjahr'!B$4=SOLL!$J$4,#REF!,IF('4. Ausbildungsjahr'!B$4=SOLL!$K$4,'PPC-H'!$H80,IF('4. Ausbildungsjahr'!B$4=SOLL!$L$4,'PPC-K'!$H96,IF(B$4=SOLL!$N$4,"-",IF('4. Ausbildungsjahr'!B$4=SOLL!$M$4,Zielbogen!$H46,"")))))))))))))</f>
        <v>-</v>
      </c>
      <c r="C45" s="77" t="str">
        <f>IF(C$4=SOLL!$B$4,TNBa!$H85,IF('4. Ausbildungsjahr'!C$4=SOLL!$C$4,KSMf!$H76,IF('4. Ausbildungsjahr'!C$4=SOLL!$D$4,TNFs!$H40,IF('4. Ausbildungsjahr'!C$4=SOLL!$E$4,TNBi!$H85,IF('4. Ausbildungsjahr'!C$4=SOLL!$F$4,'TEBa 1&amp;2'!$H85,IF('4. Ausbildungsjahr'!C$4=SOLL!$G$4,'TEBa 3&amp;4'!$H85,IF('4. Ausbildungsjahr'!C$4=SOLL!$H$4,'KSM WA'!$H75,IF('4. Ausbildungsjahr'!C$4=SOLL!$I$4,KSMl!$H46,IF('4. Ausbildungsjahr'!C$4=SOLL!$J$4,#REF!,IF('4. Ausbildungsjahr'!C$4=SOLL!$K$4,'PPC-H'!$H80,IF('4. Ausbildungsjahr'!C$4=SOLL!$L$4,'PPC-K'!$H96,IF(C$4=SOLL!$N$4,"-",IF('4. Ausbildungsjahr'!C$4=SOLL!$M$4,Zielbogen!$H46,"")))))))))))))</f>
        <v>-</v>
      </c>
      <c r="D45" s="77" t="str">
        <f>IF(D$4=SOLL!$B$4,TNBa!$H85,IF('4. Ausbildungsjahr'!D$4=SOLL!$C$4,KSMf!$H76,IF('4. Ausbildungsjahr'!D$4=SOLL!$D$4,TNFs!$H40,IF('4. Ausbildungsjahr'!D$4=SOLL!$E$4,TNBi!$H85,IF('4. Ausbildungsjahr'!D$4=SOLL!$F$4,'TEBa 1&amp;2'!$H85,IF('4. Ausbildungsjahr'!D$4=SOLL!$G$4,'TEBa 3&amp;4'!$H85,IF('4. Ausbildungsjahr'!D$4=SOLL!$H$4,'KSM WA'!$H75,IF('4. Ausbildungsjahr'!D$4=SOLL!$I$4,KSMl!$H46,IF('4. Ausbildungsjahr'!D$4=SOLL!$J$4,#REF!,IF('4. Ausbildungsjahr'!D$4=SOLL!$K$4,'PPC-H'!$H80,IF('4. Ausbildungsjahr'!D$4=SOLL!$L$4,'PPC-K'!$H96,IF(D$4=SOLL!$N$4,"-",IF('4. Ausbildungsjahr'!D$4=SOLL!$M$4,Zielbogen!$H46,"")))))))))))))</f>
        <v>-</v>
      </c>
      <c r="E45" s="77" t="str">
        <f>IF(E$4=SOLL!$B$4,TNBa!$H85,IF('4. Ausbildungsjahr'!E$4=SOLL!$C$4,KSMf!$H76,IF('4. Ausbildungsjahr'!E$4=SOLL!$D$4,TNFs!$H40,IF('4. Ausbildungsjahr'!E$4=SOLL!$E$4,TNBi!$H85,IF('4. Ausbildungsjahr'!E$4=SOLL!$F$4,'TEBa 1&amp;2'!$H85,IF('4. Ausbildungsjahr'!E$4=SOLL!$G$4,'TEBa 3&amp;4'!$H85,IF('4. Ausbildungsjahr'!E$4=SOLL!$H$4,'KSM WA'!$H75,IF('4. Ausbildungsjahr'!E$4=SOLL!$I$4,KSMl!$H46,IF('4. Ausbildungsjahr'!E$4=SOLL!$J$4,#REF!,IF('4. Ausbildungsjahr'!E$4=SOLL!$K$4,'PPC-H'!$H80,IF('4. Ausbildungsjahr'!E$4=SOLL!$L$4,'PPC-K'!$H96,IF(E$4=SOLL!$N$4,"-",IF('4. Ausbildungsjahr'!E$4=SOLL!$M$4,Zielbogen!$H46,"")))))))))))))</f>
        <v>-</v>
      </c>
      <c r="F45" s="77" t="str">
        <f>IF(F$4=SOLL!$B$4,TNBa!$H85,IF('4. Ausbildungsjahr'!F$4=SOLL!$C$4,KSMf!$H76,IF('4. Ausbildungsjahr'!F$4=SOLL!$D$4,TNFs!$H40,IF('4. Ausbildungsjahr'!F$4=SOLL!$E$4,TNBi!$H85,IF('4. Ausbildungsjahr'!F$4=SOLL!$F$4,'TEBa 1&amp;2'!$H85,IF('4. Ausbildungsjahr'!F$4=SOLL!$G$4,'TEBa 3&amp;4'!$H85,IF('4. Ausbildungsjahr'!F$4=SOLL!$H$4,'KSM WA'!$H75,IF('4. Ausbildungsjahr'!F$4=SOLL!$I$4,KSMl!$H46,IF('4. Ausbildungsjahr'!F$4=SOLL!$J$4,#REF!,IF('4. Ausbildungsjahr'!F$4=SOLL!$K$4,'PPC-H'!$H80,IF('4. Ausbildungsjahr'!F$4=SOLL!$L$4,'PPC-K'!$H96,IF(F$4=SOLL!$N$4,"-",IF('4. Ausbildungsjahr'!F$4=SOLL!$M$4,Zielbogen!$H46,"")))))))))))))</f>
        <v>-</v>
      </c>
      <c r="G45" s="77" t="str">
        <f>IF(G$4=SOLL!$B$4,TNBa!$H85,IF('4. Ausbildungsjahr'!G$4=SOLL!$C$4,KSMf!$H76,IF('4. Ausbildungsjahr'!G$4=SOLL!$D$4,TNFs!$H40,IF('4. Ausbildungsjahr'!G$4=SOLL!$E$4,TNBi!$H85,IF('4. Ausbildungsjahr'!G$4=SOLL!$F$4,'TEBa 1&amp;2'!$H85,IF('4. Ausbildungsjahr'!G$4=SOLL!$G$4,'TEBa 3&amp;4'!$H85,IF('4. Ausbildungsjahr'!G$4=SOLL!$H$4,'KSM WA'!$H75,IF('4. Ausbildungsjahr'!G$4=SOLL!$I$4,KSMl!$H46,IF('4. Ausbildungsjahr'!G$4=SOLL!$J$4,#REF!,IF('4. Ausbildungsjahr'!G$4=SOLL!$K$4,'PPC-H'!$H80,IF('4. Ausbildungsjahr'!G$4=SOLL!$L$4,'PPC-K'!$H96,IF(G$4=SOLL!$N$4,"-",IF('4. Ausbildungsjahr'!G$4=SOLL!$M$4,Zielbogen!$H46,"")))))))))))))</f>
        <v>-</v>
      </c>
      <c r="H45" s="77" t="str">
        <f>IF(H$4=SOLL!$B$4,TNBa!$H85,IF('4. Ausbildungsjahr'!H$4=SOLL!$C$4,KSMf!$H76,IF('4. Ausbildungsjahr'!H$4=SOLL!$D$4,TNFs!$H40,IF('4. Ausbildungsjahr'!H$4=SOLL!$E$4,TNBi!$H85,IF('4. Ausbildungsjahr'!H$4=SOLL!$F$4,'TEBa 1&amp;2'!$H85,IF('4. Ausbildungsjahr'!H$4=SOLL!$G$4,'TEBa 3&amp;4'!$H85,IF('4. Ausbildungsjahr'!H$4=SOLL!$H$4,'KSM WA'!$H75,IF('4. Ausbildungsjahr'!H$4=SOLL!$I$4,KSMl!$H46,IF('4. Ausbildungsjahr'!H$4=SOLL!$J$4,#REF!,IF('4. Ausbildungsjahr'!H$4=SOLL!$K$4,'PPC-H'!$H80,IF('4. Ausbildungsjahr'!H$4=SOLL!$L$4,'PPC-K'!$H96,IF(H$4=SOLL!$N$4,"-",IF('4. Ausbildungsjahr'!H$4=SOLL!$M$4,Zielbogen!$H46,"")))))))))))))</f>
        <v>-</v>
      </c>
      <c r="I45" s="77" t="str">
        <f>IF(I$4=SOLL!$B$4,TNBa!$H85,IF('4. Ausbildungsjahr'!I$4=SOLL!$C$4,KSMf!$H76,IF('4. Ausbildungsjahr'!I$4=SOLL!$D$4,TNFs!$H40,IF('4. Ausbildungsjahr'!I$4=SOLL!$E$4,TNBi!$H85,IF('4. Ausbildungsjahr'!I$4=SOLL!$F$4,'TEBa 1&amp;2'!$H85,IF('4. Ausbildungsjahr'!I$4=SOLL!$G$4,'TEBa 3&amp;4'!$H85,IF('4. Ausbildungsjahr'!I$4=SOLL!$H$4,'KSM WA'!$H75,IF('4. Ausbildungsjahr'!I$4=SOLL!$I$4,KSMl!$H46,IF('4. Ausbildungsjahr'!I$4=SOLL!$J$4,#REF!,IF('4. Ausbildungsjahr'!I$4=SOLL!$K$4,'PPC-H'!$H80,IF('4. Ausbildungsjahr'!I$4=SOLL!$L$4,'PPC-K'!$H96,IF(I$4=SOLL!$N$4,"-",IF('4. Ausbildungsjahr'!I$4=SOLL!$M$4,Zielbogen!$H46,"")))))))))))))</f>
        <v>-</v>
      </c>
      <c r="J45" s="77" t="str">
        <f>IF(J$4=SOLL!$B$4,TNBa!$H85,IF('4. Ausbildungsjahr'!J$4=SOLL!$C$4,KSMf!$H76,IF('4. Ausbildungsjahr'!J$4=SOLL!$D$4,TNFs!$H40,IF('4. Ausbildungsjahr'!J$4=SOLL!$E$4,TNBi!$H85,IF('4. Ausbildungsjahr'!J$4=SOLL!$F$4,'TEBa 1&amp;2'!$H85,IF('4. Ausbildungsjahr'!J$4=SOLL!$G$4,'TEBa 3&amp;4'!$H85,IF('4. Ausbildungsjahr'!J$4=SOLL!$H$4,'KSM WA'!$H75,IF('4. Ausbildungsjahr'!J$4=SOLL!$I$4,KSMl!$H46,IF('4. Ausbildungsjahr'!J$4=SOLL!$J$4,#REF!,IF('4. Ausbildungsjahr'!J$4=SOLL!$K$4,'PPC-H'!$H80,IF('4. Ausbildungsjahr'!J$4=SOLL!$L$4,'PPC-K'!$H96,IF(J$4=SOLL!$N$4,"-",IF('4. Ausbildungsjahr'!J$4=SOLL!$M$4,Zielbogen!$H46,"")))))))))))))</f>
        <v>-</v>
      </c>
      <c r="K45" s="77" t="str">
        <f>IF(K$4=SOLL!$B$4,TNBa!$H85,IF('4. Ausbildungsjahr'!K$4=SOLL!$C$4,KSMf!$H76,IF('4. Ausbildungsjahr'!K$4=SOLL!$D$4,TNFs!$H40,IF('4. Ausbildungsjahr'!K$4=SOLL!$E$4,TNBi!$H85,IF('4. Ausbildungsjahr'!K$4=SOLL!$F$4,'TEBa 1&amp;2'!$H85,IF('4. Ausbildungsjahr'!K$4=SOLL!$G$4,'TEBa 3&amp;4'!$H85,IF('4. Ausbildungsjahr'!K$4=SOLL!$H$4,'KSM WA'!$H75,IF('4. Ausbildungsjahr'!K$4=SOLL!$I$4,KSMl!$H46,IF('4. Ausbildungsjahr'!K$4=SOLL!$J$4,#REF!,IF('4. Ausbildungsjahr'!K$4=SOLL!$K$4,'PPC-H'!$H80,IF('4. Ausbildungsjahr'!K$4=SOLL!$L$4,'PPC-K'!$H96,IF(K$4=SOLL!$N$4,"-",IF('4. Ausbildungsjahr'!K$4=SOLL!$M$4,Zielbogen!$H46,"")))))))))))))</f>
        <v>-</v>
      </c>
      <c r="L45" s="12">
        <f>SUM('Hilfsblatt 4. AJ'!C45,'Hilfsblatt 4. AJ'!E45,'Hilfsblatt 4. AJ'!G45,'Hilfsblatt 4. AJ'!I45,'Hilfsblatt 4. AJ'!K45,'Hilfsblatt 4. AJ'!M45,'Hilfsblatt 4. AJ'!O45,'Hilfsblatt 4. AJ'!Q45,'Hilfsblatt 4. AJ'!S45,'Hilfsblatt 4. AJ'!U45)</f>
        <v>0</v>
      </c>
      <c r="M45" s="11" t="e">
        <f>('Hilfsblatt 4. AJ'!B45*'Hilfsblatt 4. AJ'!C45+'Hilfsblatt 4. AJ'!D45*'Hilfsblatt 4. AJ'!E45+'Hilfsblatt 4. AJ'!F45*'Hilfsblatt 4. AJ'!G45+'Hilfsblatt 4. AJ'!H45*'Hilfsblatt 4. AJ'!I45+'Hilfsblatt 4. AJ'!J45*'Hilfsblatt 4. AJ'!K45+'Hilfsblatt 4. AJ'!L45*'Hilfsblatt 4. AJ'!M45+'Hilfsblatt 4. AJ'!N45*'Hilfsblatt 4. AJ'!O45+'Hilfsblatt 4. AJ'!P45*'Hilfsblatt 4. AJ'!Q45+'Hilfsblatt 4. AJ'!R45*'Hilfsblatt 4. AJ'!S45+'Hilfsblatt 4. AJ'!T45*'Hilfsblatt 4. AJ'!U45)/L45</f>
        <v>#DIV/0!</v>
      </c>
    </row>
    <row r="46" spans="1:13" x14ac:dyDescent="0.25">
      <c r="A46" s="168" t="s">
        <v>82</v>
      </c>
      <c r="B46" s="77" t="str">
        <f>IF(B$4=SOLL!$B$4,TNBa!$H86,IF('4. Ausbildungsjahr'!B$4=SOLL!$C$4,KSMf!$H77,IF('4. Ausbildungsjahr'!B$4=SOLL!$D$4,TNFs!$H39,IF('4. Ausbildungsjahr'!B$4=SOLL!$E$4,TNBi!$H86,IF('4. Ausbildungsjahr'!B$4=SOLL!$F$4,'TEBa 1&amp;2'!$H86,IF('4. Ausbildungsjahr'!B$4=SOLL!$G$4,'TEBa 3&amp;4'!$H86,IF('4. Ausbildungsjahr'!B$4=SOLL!$H$4,'KSM WA'!$H76,IF('4. Ausbildungsjahr'!B$4=SOLL!$I$4,KSMl!$H47,IF('4. Ausbildungsjahr'!B$4=SOLL!$J$4,#REF!,IF('4. Ausbildungsjahr'!B$4=SOLL!$K$4,'PPC-H'!$H81,IF('4. Ausbildungsjahr'!B$4=SOLL!$L$4,'PPC-K'!$H97,IF(B$4=SOLL!$N$4,"-",IF('4. Ausbildungsjahr'!B$4=SOLL!$M$4,Zielbogen!$H47,"")))))))))))))</f>
        <v>-</v>
      </c>
      <c r="C46" s="77" t="str">
        <f>IF(C$4=SOLL!$B$4,TNBa!$H86,IF('4. Ausbildungsjahr'!C$4=SOLL!$C$4,KSMf!$H77,IF('4. Ausbildungsjahr'!C$4=SOLL!$D$4,TNFs!$H39,IF('4. Ausbildungsjahr'!C$4=SOLL!$E$4,TNBi!$H86,IF('4. Ausbildungsjahr'!C$4=SOLL!$F$4,'TEBa 1&amp;2'!$H86,IF('4. Ausbildungsjahr'!C$4=SOLL!$G$4,'TEBa 3&amp;4'!$H86,IF('4. Ausbildungsjahr'!C$4=SOLL!$H$4,'KSM WA'!$H76,IF('4. Ausbildungsjahr'!C$4=SOLL!$I$4,KSMl!$H47,IF('4. Ausbildungsjahr'!C$4=SOLL!$J$4,#REF!,IF('4. Ausbildungsjahr'!C$4=SOLL!$K$4,'PPC-H'!$H81,IF('4. Ausbildungsjahr'!C$4=SOLL!$L$4,'PPC-K'!$H97,IF(C$4=SOLL!$N$4,"-",IF('4. Ausbildungsjahr'!C$4=SOLL!$M$4,Zielbogen!$H47,"")))))))))))))</f>
        <v>-</v>
      </c>
      <c r="D46" s="77" t="str">
        <f>IF(D$4=SOLL!$B$4,TNBa!$H86,IF('4. Ausbildungsjahr'!D$4=SOLL!$C$4,KSMf!$H77,IF('4. Ausbildungsjahr'!D$4=SOLL!$D$4,TNFs!$H39,IF('4. Ausbildungsjahr'!D$4=SOLL!$E$4,TNBi!$H86,IF('4. Ausbildungsjahr'!D$4=SOLL!$F$4,'TEBa 1&amp;2'!$H86,IF('4. Ausbildungsjahr'!D$4=SOLL!$G$4,'TEBa 3&amp;4'!$H86,IF('4. Ausbildungsjahr'!D$4=SOLL!$H$4,'KSM WA'!$H76,IF('4. Ausbildungsjahr'!D$4=SOLL!$I$4,KSMl!$H47,IF('4. Ausbildungsjahr'!D$4=SOLL!$J$4,#REF!,IF('4. Ausbildungsjahr'!D$4=SOLL!$K$4,'PPC-H'!$H81,IF('4. Ausbildungsjahr'!D$4=SOLL!$L$4,'PPC-K'!$H97,IF(D$4=SOLL!$N$4,"-",IF('4. Ausbildungsjahr'!D$4=SOLL!$M$4,Zielbogen!$H47,"")))))))))))))</f>
        <v>-</v>
      </c>
      <c r="E46" s="77" t="str">
        <f>IF(E$4=SOLL!$B$4,TNBa!$H86,IF('4. Ausbildungsjahr'!E$4=SOLL!$C$4,KSMf!$H77,IF('4. Ausbildungsjahr'!E$4=SOLL!$D$4,TNFs!$H39,IF('4. Ausbildungsjahr'!E$4=SOLL!$E$4,TNBi!$H86,IF('4. Ausbildungsjahr'!E$4=SOLL!$F$4,'TEBa 1&amp;2'!$H86,IF('4. Ausbildungsjahr'!E$4=SOLL!$G$4,'TEBa 3&amp;4'!$H86,IF('4. Ausbildungsjahr'!E$4=SOLL!$H$4,'KSM WA'!$H76,IF('4. Ausbildungsjahr'!E$4=SOLL!$I$4,KSMl!$H47,IF('4. Ausbildungsjahr'!E$4=SOLL!$J$4,#REF!,IF('4. Ausbildungsjahr'!E$4=SOLL!$K$4,'PPC-H'!$H81,IF('4. Ausbildungsjahr'!E$4=SOLL!$L$4,'PPC-K'!$H97,IF(E$4=SOLL!$N$4,"-",IF('4. Ausbildungsjahr'!E$4=SOLL!$M$4,Zielbogen!$H47,"")))))))))))))</f>
        <v>-</v>
      </c>
      <c r="F46" s="77" t="str">
        <f>IF(F$4=SOLL!$B$4,TNBa!$H86,IF('4. Ausbildungsjahr'!F$4=SOLL!$C$4,KSMf!$H77,IF('4. Ausbildungsjahr'!F$4=SOLL!$D$4,TNFs!$H39,IF('4. Ausbildungsjahr'!F$4=SOLL!$E$4,TNBi!$H86,IF('4. Ausbildungsjahr'!F$4=SOLL!$F$4,'TEBa 1&amp;2'!$H86,IF('4. Ausbildungsjahr'!F$4=SOLL!$G$4,'TEBa 3&amp;4'!$H86,IF('4. Ausbildungsjahr'!F$4=SOLL!$H$4,'KSM WA'!$H76,IF('4. Ausbildungsjahr'!F$4=SOLL!$I$4,KSMl!$H47,IF('4. Ausbildungsjahr'!F$4=SOLL!$J$4,#REF!,IF('4. Ausbildungsjahr'!F$4=SOLL!$K$4,'PPC-H'!$H81,IF('4. Ausbildungsjahr'!F$4=SOLL!$L$4,'PPC-K'!$H97,IF(F$4=SOLL!$N$4,"-",IF('4. Ausbildungsjahr'!F$4=SOLL!$M$4,Zielbogen!$H47,"")))))))))))))</f>
        <v>-</v>
      </c>
      <c r="G46" s="77" t="str">
        <f>IF(G$4=SOLL!$B$4,TNBa!$H86,IF('4. Ausbildungsjahr'!G$4=SOLL!$C$4,KSMf!$H77,IF('4. Ausbildungsjahr'!G$4=SOLL!$D$4,TNFs!$H39,IF('4. Ausbildungsjahr'!G$4=SOLL!$E$4,TNBi!$H86,IF('4. Ausbildungsjahr'!G$4=SOLL!$F$4,'TEBa 1&amp;2'!$H86,IF('4. Ausbildungsjahr'!G$4=SOLL!$G$4,'TEBa 3&amp;4'!$H86,IF('4. Ausbildungsjahr'!G$4=SOLL!$H$4,'KSM WA'!$H76,IF('4. Ausbildungsjahr'!G$4=SOLL!$I$4,KSMl!$H47,IF('4. Ausbildungsjahr'!G$4=SOLL!$J$4,#REF!,IF('4. Ausbildungsjahr'!G$4=SOLL!$K$4,'PPC-H'!$H81,IF('4. Ausbildungsjahr'!G$4=SOLL!$L$4,'PPC-K'!$H97,IF(G$4=SOLL!$N$4,"-",IF('4. Ausbildungsjahr'!G$4=SOLL!$M$4,Zielbogen!$H47,"")))))))))))))</f>
        <v>-</v>
      </c>
      <c r="H46" s="77" t="str">
        <f>IF(H$4=SOLL!$B$4,TNBa!$H86,IF('4. Ausbildungsjahr'!H$4=SOLL!$C$4,KSMf!$H77,IF('4. Ausbildungsjahr'!H$4=SOLL!$D$4,TNFs!$H39,IF('4. Ausbildungsjahr'!H$4=SOLL!$E$4,TNBi!$H86,IF('4. Ausbildungsjahr'!H$4=SOLL!$F$4,'TEBa 1&amp;2'!$H86,IF('4. Ausbildungsjahr'!H$4=SOLL!$G$4,'TEBa 3&amp;4'!$H86,IF('4. Ausbildungsjahr'!H$4=SOLL!$H$4,'KSM WA'!$H76,IF('4. Ausbildungsjahr'!H$4=SOLL!$I$4,KSMl!$H47,IF('4. Ausbildungsjahr'!H$4=SOLL!$J$4,#REF!,IF('4. Ausbildungsjahr'!H$4=SOLL!$K$4,'PPC-H'!$H81,IF('4. Ausbildungsjahr'!H$4=SOLL!$L$4,'PPC-K'!$H97,IF(H$4=SOLL!$N$4,"-",IF('4. Ausbildungsjahr'!H$4=SOLL!$M$4,Zielbogen!$H47,"")))))))))))))</f>
        <v>-</v>
      </c>
      <c r="I46" s="77" t="str">
        <f>IF(I$4=SOLL!$B$4,TNBa!$H86,IF('4. Ausbildungsjahr'!I$4=SOLL!$C$4,KSMf!$H77,IF('4. Ausbildungsjahr'!I$4=SOLL!$D$4,TNFs!$H39,IF('4. Ausbildungsjahr'!I$4=SOLL!$E$4,TNBi!$H86,IF('4. Ausbildungsjahr'!I$4=SOLL!$F$4,'TEBa 1&amp;2'!$H86,IF('4. Ausbildungsjahr'!I$4=SOLL!$G$4,'TEBa 3&amp;4'!$H86,IF('4. Ausbildungsjahr'!I$4=SOLL!$H$4,'KSM WA'!$H76,IF('4. Ausbildungsjahr'!I$4=SOLL!$I$4,KSMl!$H47,IF('4. Ausbildungsjahr'!I$4=SOLL!$J$4,#REF!,IF('4. Ausbildungsjahr'!I$4=SOLL!$K$4,'PPC-H'!$H81,IF('4. Ausbildungsjahr'!I$4=SOLL!$L$4,'PPC-K'!$H97,IF(I$4=SOLL!$N$4,"-",IF('4. Ausbildungsjahr'!I$4=SOLL!$M$4,Zielbogen!$H47,"")))))))))))))</f>
        <v>-</v>
      </c>
      <c r="J46" s="77" t="str">
        <f>IF(J$4=SOLL!$B$4,TNBa!$H86,IF('4. Ausbildungsjahr'!J$4=SOLL!$C$4,KSMf!$H77,IF('4. Ausbildungsjahr'!J$4=SOLL!$D$4,TNFs!$H39,IF('4. Ausbildungsjahr'!J$4=SOLL!$E$4,TNBi!$H86,IF('4. Ausbildungsjahr'!J$4=SOLL!$F$4,'TEBa 1&amp;2'!$H86,IF('4. Ausbildungsjahr'!J$4=SOLL!$G$4,'TEBa 3&amp;4'!$H86,IF('4. Ausbildungsjahr'!J$4=SOLL!$H$4,'KSM WA'!$H76,IF('4. Ausbildungsjahr'!J$4=SOLL!$I$4,KSMl!$H47,IF('4. Ausbildungsjahr'!J$4=SOLL!$J$4,#REF!,IF('4. Ausbildungsjahr'!J$4=SOLL!$K$4,'PPC-H'!$H81,IF('4. Ausbildungsjahr'!J$4=SOLL!$L$4,'PPC-K'!$H97,IF(J$4=SOLL!$N$4,"-",IF('4. Ausbildungsjahr'!J$4=SOLL!$M$4,Zielbogen!$H47,"")))))))))))))</f>
        <v>-</v>
      </c>
      <c r="K46" s="77" t="str">
        <f>IF(K$4=SOLL!$B$4,TNBa!$H86,IF('4. Ausbildungsjahr'!K$4=SOLL!$C$4,KSMf!$H77,IF('4. Ausbildungsjahr'!K$4=SOLL!$D$4,TNFs!$H39,IF('4. Ausbildungsjahr'!K$4=SOLL!$E$4,TNBi!$H86,IF('4. Ausbildungsjahr'!K$4=SOLL!$F$4,'TEBa 1&amp;2'!$H86,IF('4. Ausbildungsjahr'!K$4=SOLL!$G$4,'TEBa 3&amp;4'!$H86,IF('4. Ausbildungsjahr'!K$4=SOLL!$H$4,'KSM WA'!$H76,IF('4. Ausbildungsjahr'!K$4=SOLL!$I$4,KSMl!$H47,IF('4. Ausbildungsjahr'!K$4=SOLL!$J$4,#REF!,IF('4. Ausbildungsjahr'!K$4=SOLL!$K$4,'PPC-H'!$H81,IF('4. Ausbildungsjahr'!K$4=SOLL!$L$4,'PPC-K'!$H97,IF(K$4=SOLL!$N$4,"-",IF('4. Ausbildungsjahr'!K$4=SOLL!$M$4,Zielbogen!$H47,"")))))))))))))</f>
        <v>-</v>
      </c>
      <c r="L46" s="12">
        <f>SUM('Hilfsblatt 4. AJ'!C46,'Hilfsblatt 4. AJ'!E46,'Hilfsblatt 4. AJ'!G46,'Hilfsblatt 4. AJ'!I46,'Hilfsblatt 4. AJ'!K46,'Hilfsblatt 4. AJ'!M46,'Hilfsblatt 4. AJ'!O46,'Hilfsblatt 4. AJ'!Q46,'Hilfsblatt 4. AJ'!S46,'Hilfsblatt 4. AJ'!U46)</f>
        <v>0</v>
      </c>
      <c r="M46" s="11" t="e">
        <f>('Hilfsblatt 4. AJ'!B46*'Hilfsblatt 4. AJ'!C46+'Hilfsblatt 4. AJ'!D46*'Hilfsblatt 4. AJ'!E46+'Hilfsblatt 4. AJ'!F46*'Hilfsblatt 4. AJ'!G46+'Hilfsblatt 4. AJ'!H46*'Hilfsblatt 4. AJ'!I46+'Hilfsblatt 4. AJ'!J46*'Hilfsblatt 4. AJ'!K46+'Hilfsblatt 4. AJ'!L46*'Hilfsblatt 4. AJ'!M46+'Hilfsblatt 4. AJ'!N46*'Hilfsblatt 4. AJ'!O46+'Hilfsblatt 4. AJ'!P46*'Hilfsblatt 4. AJ'!Q46+'Hilfsblatt 4. AJ'!R46*'Hilfsblatt 4. AJ'!S46+'Hilfsblatt 4. AJ'!T46*'Hilfsblatt 4. AJ'!U46)/L46</f>
        <v>#DIV/0!</v>
      </c>
    </row>
    <row r="47" spans="1:13" x14ac:dyDescent="0.25">
      <c r="A47" s="168" t="s">
        <v>83</v>
      </c>
      <c r="B47" s="77" t="str">
        <f>IF(B$4=SOLL!$B$4,TNBa!$H87,IF('4. Ausbildungsjahr'!B$4=SOLL!$C$4,KSMf!$H78,IF('4. Ausbildungsjahr'!B$4=SOLL!$D$4,TNFs!$H66,IF('4. Ausbildungsjahr'!B$4=SOLL!$E$4,TNBi!$H87,IF('4. Ausbildungsjahr'!B$4=SOLL!$F$4,'TEBa 1&amp;2'!$H87,IF('4. Ausbildungsjahr'!B$4=SOLL!$G$4,'TEBa 3&amp;4'!$H87,IF('4. Ausbildungsjahr'!B$4=SOLL!$H$4,'KSM WA'!$H77,IF('4. Ausbildungsjahr'!B$4=SOLL!$I$4,KSMl!$H48,IF('4. Ausbildungsjahr'!B$4=SOLL!$J$4,#REF!,IF('4. Ausbildungsjahr'!B$4=SOLL!$K$4,'PPC-H'!$H82,IF('4. Ausbildungsjahr'!B$4=SOLL!$L$4,'PPC-K'!$H98,IF(B$4=SOLL!$N$4,"-",IF('4. Ausbildungsjahr'!B$4=SOLL!$M$4,Zielbogen!$H48,"")))))))))))))</f>
        <v>-</v>
      </c>
      <c r="C47" s="77" t="str">
        <f>IF(C$4=SOLL!$B$4,TNBa!$H87,IF('4. Ausbildungsjahr'!C$4=SOLL!$C$4,KSMf!$H78,IF('4. Ausbildungsjahr'!C$4=SOLL!$D$4,TNFs!$H66,IF('4. Ausbildungsjahr'!C$4=SOLL!$E$4,TNBi!$H87,IF('4. Ausbildungsjahr'!C$4=SOLL!$F$4,'TEBa 1&amp;2'!$H87,IF('4. Ausbildungsjahr'!C$4=SOLL!$G$4,'TEBa 3&amp;4'!$H87,IF('4. Ausbildungsjahr'!C$4=SOLL!$H$4,'KSM WA'!$H77,IF('4. Ausbildungsjahr'!C$4=SOLL!$I$4,KSMl!$H48,IF('4. Ausbildungsjahr'!C$4=SOLL!$J$4,#REF!,IF('4. Ausbildungsjahr'!C$4=SOLL!$K$4,'PPC-H'!$H82,IF('4. Ausbildungsjahr'!C$4=SOLL!$L$4,'PPC-K'!$H98,IF(C$4=SOLL!$N$4,"-",IF('4. Ausbildungsjahr'!C$4=SOLL!$M$4,Zielbogen!$H48,"")))))))))))))</f>
        <v>-</v>
      </c>
      <c r="D47" s="77" t="str">
        <f>IF(D$4=SOLL!$B$4,TNBa!$H87,IF('4. Ausbildungsjahr'!D$4=SOLL!$C$4,KSMf!$H78,IF('4. Ausbildungsjahr'!D$4=SOLL!$D$4,TNFs!$H66,IF('4. Ausbildungsjahr'!D$4=SOLL!$E$4,TNBi!$H87,IF('4. Ausbildungsjahr'!D$4=SOLL!$F$4,'TEBa 1&amp;2'!$H87,IF('4. Ausbildungsjahr'!D$4=SOLL!$G$4,'TEBa 3&amp;4'!$H87,IF('4. Ausbildungsjahr'!D$4=SOLL!$H$4,'KSM WA'!$H77,IF('4. Ausbildungsjahr'!D$4=SOLL!$I$4,KSMl!$H48,IF('4. Ausbildungsjahr'!D$4=SOLL!$J$4,#REF!,IF('4. Ausbildungsjahr'!D$4=SOLL!$K$4,'PPC-H'!$H82,IF('4. Ausbildungsjahr'!D$4=SOLL!$L$4,'PPC-K'!$H98,IF(D$4=SOLL!$N$4,"-",IF('4. Ausbildungsjahr'!D$4=SOLL!$M$4,Zielbogen!$H48,"")))))))))))))</f>
        <v>-</v>
      </c>
      <c r="E47" s="77" t="str">
        <f>IF(E$4=SOLL!$B$4,TNBa!$H87,IF('4. Ausbildungsjahr'!E$4=SOLL!$C$4,KSMf!$H78,IF('4. Ausbildungsjahr'!E$4=SOLL!$D$4,TNFs!$H66,IF('4. Ausbildungsjahr'!E$4=SOLL!$E$4,TNBi!$H87,IF('4. Ausbildungsjahr'!E$4=SOLL!$F$4,'TEBa 1&amp;2'!$H87,IF('4. Ausbildungsjahr'!E$4=SOLL!$G$4,'TEBa 3&amp;4'!$H87,IF('4. Ausbildungsjahr'!E$4=SOLL!$H$4,'KSM WA'!$H77,IF('4. Ausbildungsjahr'!E$4=SOLL!$I$4,KSMl!$H48,IF('4. Ausbildungsjahr'!E$4=SOLL!$J$4,#REF!,IF('4. Ausbildungsjahr'!E$4=SOLL!$K$4,'PPC-H'!$H82,IF('4. Ausbildungsjahr'!E$4=SOLL!$L$4,'PPC-K'!$H98,IF(E$4=SOLL!$N$4,"-",IF('4. Ausbildungsjahr'!E$4=SOLL!$M$4,Zielbogen!$H48,"")))))))))))))</f>
        <v>-</v>
      </c>
      <c r="F47" s="77" t="str">
        <f>IF(F$4=SOLL!$B$4,TNBa!$H87,IF('4. Ausbildungsjahr'!F$4=SOLL!$C$4,KSMf!$H78,IF('4. Ausbildungsjahr'!F$4=SOLL!$D$4,TNFs!$H66,IF('4. Ausbildungsjahr'!F$4=SOLL!$E$4,TNBi!$H87,IF('4. Ausbildungsjahr'!F$4=SOLL!$F$4,'TEBa 1&amp;2'!$H87,IF('4. Ausbildungsjahr'!F$4=SOLL!$G$4,'TEBa 3&amp;4'!$H87,IF('4. Ausbildungsjahr'!F$4=SOLL!$H$4,'KSM WA'!$H77,IF('4. Ausbildungsjahr'!F$4=SOLL!$I$4,KSMl!$H48,IF('4. Ausbildungsjahr'!F$4=SOLL!$J$4,#REF!,IF('4. Ausbildungsjahr'!F$4=SOLL!$K$4,'PPC-H'!$H82,IF('4. Ausbildungsjahr'!F$4=SOLL!$L$4,'PPC-K'!$H98,IF(F$4=SOLL!$N$4,"-",IF('4. Ausbildungsjahr'!F$4=SOLL!$M$4,Zielbogen!$H48,"")))))))))))))</f>
        <v>-</v>
      </c>
      <c r="G47" s="77" t="str">
        <f>IF(G$4=SOLL!$B$4,TNBa!$H87,IF('4. Ausbildungsjahr'!G$4=SOLL!$C$4,KSMf!$H78,IF('4. Ausbildungsjahr'!G$4=SOLL!$D$4,TNFs!$H66,IF('4. Ausbildungsjahr'!G$4=SOLL!$E$4,TNBi!$H87,IF('4. Ausbildungsjahr'!G$4=SOLL!$F$4,'TEBa 1&amp;2'!$H87,IF('4. Ausbildungsjahr'!G$4=SOLL!$G$4,'TEBa 3&amp;4'!$H87,IF('4. Ausbildungsjahr'!G$4=SOLL!$H$4,'KSM WA'!$H77,IF('4. Ausbildungsjahr'!G$4=SOLL!$I$4,KSMl!$H48,IF('4. Ausbildungsjahr'!G$4=SOLL!$J$4,#REF!,IF('4. Ausbildungsjahr'!G$4=SOLL!$K$4,'PPC-H'!$H82,IF('4. Ausbildungsjahr'!G$4=SOLL!$L$4,'PPC-K'!$H98,IF(G$4=SOLL!$N$4,"-",IF('4. Ausbildungsjahr'!G$4=SOLL!$M$4,Zielbogen!$H48,"")))))))))))))</f>
        <v>-</v>
      </c>
      <c r="H47" s="77" t="str">
        <f>IF(H$4=SOLL!$B$4,TNBa!$H87,IF('4. Ausbildungsjahr'!H$4=SOLL!$C$4,KSMf!$H78,IF('4. Ausbildungsjahr'!H$4=SOLL!$D$4,TNFs!$H66,IF('4. Ausbildungsjahr'!H$4=SOLL!$E$4,TNBi!$H87,IF('4. Ausbildungsjahr'!H$4=SOLL!$F$4,'TEBa 1&amp;2'!$H87,IF('4. Ausbildungsjahr'!H$4=SOLL!$G$4,'TEBa 3&amp;4'!$H87,IF('4. Ausbildungsjahr'!H$4=SOLL!$H$4,'KSM WA'!$H77,IF('4. Ausbildungsjahr'!H$4=SOLL!$I$4,KSMl!$H48,IF('4. Ausbildungsjahr'!H$4=SOLL!$J$4,#REF!,IF('4. Ausbildungsjahr'!H$4=SOLL!$K$4,'PPC-H'!$H82,IF('4. Ausbildungsjahr'!H$4=SOLL!$L$4,'PPC-K'!$H98,IF(H$4=SOLL!$N$4,"-",IF('4. Ausbildungsjahr'!H$4=SOLL!$M$4,Zielbogen!$H48,"")))))))))))))</f>
        <v>-</v>
      </c>
      <c r="I47" s="77" t="str">
        <f>IF(I$4=SOLL!$B$4,TNBa!$H87,IF('4. Ausbildungsjahr'!I$4=SOLL!$C$4,KSMf!$H78,IF('4. Ausbildungsjahr'!I$4=SOLL!$D$4,TNFs!$H66,IF('4. Ausbildungsjahr'!I$4=SOLL!$E$4,TNBi!$H87,IF('4. Ausbildungsjahr'!I$4=SOLL!$F$4,'TEBa 1&amp;2'!$H87,IF('4. Ausbildungsjahr'!I$4=SOLL!$G$4,'TEBa 3&amp;4'!$H87,IF('4. Ausbildungsjahr'!I$4=SOLL!$H$4,'KSM WA'!$H77,IF('4. Ausbildungsjahr'!I$4=SOLL!$I$4,KSMl!$H48,IF('4. Ausbildungsjahr'!I$4=SOLL!$J$4,#REF!,IF('4. Ausbildungsjahr'!I$4=SOLL!$K$4,'PPC-H'!$H82,IF('4. Ausbildungsjahr'!I$4=SOLL!$L$4,'PPC-K'!$H98,IF(I$4=SOLL!$N$4,"-",IF('4. Ausbildungsjahr'!I$4=SOLL!$M$4,Zielbogen!$H48,"")))))))))))))</f>
        <v>-</v>
      </c>
      <c r="J47" s="77" t="str">
        <f>IF(J$4=SOLL!$B$4,TNBa!$H87,IF('4. Ausbildungsjahr'!J$4=SOLL!$C$4,KSMf!$H78,IF('4. Ausbildungsjahr'!J$4=SOLL!$D$4,TNFs!$H66,IF('4. Ausbildungsjahr'!J$4=SOLL!$E$4,TNBi!$H87,IF('4. Ausbildungsjahr'!J$4=SOLL!$F$4,'TEBa 1&amp;2'!$H87,IF('4. Ausbildungsjahr'!J$4=SOLL!$G$4,'TEBa 3&amp;4'!$H87,IF('4. Ausbildungsjahr'!J$4=SOLL!$H$4,'KSM WA'!$H77,IF('4. Ausbildungsjahr'!J$4=SOLL!$I$4,KSMl!$H48,IF('4. Ausbildungsjahr'!J$4=SOLL!$J$4,#REF!,IF('4. Ausbildungsjahr'!J$4=SOLL!$K$4,'PPC-H'!$H82,IF('4. Ausbildungsjahr'!J$4=SOLL!$L$4,'PPC-K'!$H98,IF(J$4=SOLL!$N$4,"-",IF('4. Ausbildungsjahr'!J$4=SOLL!$M$4,Zielbogen!$H48,"")))))))))))))</f>
        <v>-</v>
      </c>
      <c r="K47" s="77" t="str">
        <f>IF(K$4=SOLL!$B$4,TNBa!$H87,IF('4. Ausbildungsjahr'!K$4=SOLL!$C$4,KSMf!$H78,IF('4. Ausbildungsjahr'!K$4=SOLL!$D$4,TNFs!$H66,IF('4. Ausbildungsjahr'!K$4=SOLL!$E$4,TNBi!$H87,IF('4. Ausbildungsjahr'!K$4=SOLL!$F$4,'TEBa 1&amp;2'!$H87,IF('4. Ausbildungsjahr'!K$4=SOLL!$G$4,'TEBa 3&amp;4'!$H87,IF('4. Ausbildungsjahr'!K$4=SOLL!$H$4,'KSM WA'!$H77,IF('4. Ausbildungsjahr'!K$4=SOLL!$I$4,KSMl!$H48,IF('4. Ausbildungsjahr'!K$4=SOLL!$J$4,#REF!,IF('4. Ausbildungsjahr'!K$4=SOLL!$K$4,'PPC-H'!$H82,IF('4. Ausbildungsjahr'!K$4=SOLL!$L$4,'PPC-K'!$H98,IF(K$4=SOLL!$N$4,"-",IF('4. Ausbildungsjahr'!K$4=SOLL!$M$4,Zielbogen!$H48,"")))))))))))))</f>
        <v>-</v>
      </c>
      <c r="L47" s="12">
        <f>SUM('Hilfsblatt 4. AJ'!C47,'Hilfsblatt 4. AJ'!E47,'Hilfsblatt 4. AJ'!G47,'Hilfsblatt 4. AJ'!I47,'Hilfsblatt 4. AJ'!K47,'Hilfsblatt 4. AJ'!M47,'Hilfsblatt 4. AJ'!O47,'Hilfsblatt 4. AJ'!Q47,'Hilfsblatt 4. AJ'!S47,'Hilfsblatt 4. AJ'!U47)</f>
        <v>0</v>
      </c>
      <c r="M47" s="11" t="e">
        <f>('Hilfsblatt 4. AJ'!B47*'Hilfsblatt 4. AJ'!C47+'Hilfsblatt 4. AJ'!D47*'Hilfsblatt 4. AJ'!E47+'Hilfsblatt 4. AJ'!F47*'Hilfsblatt 4. AJ'!G47+'Hilfsblatt 4. AJ'!H47*'Hilfsblatt 4. AJ'!I47+'Hilfsblatt 4. AJ'!J47*'Hilfsblatt 4. AJ'!K47+'Hilfsblatt 4. AJ'!L47*'Hilfsblatt 4. AJ'!M47+'Hilfsblatt 4. AJ'!N47*'Hilfsblatt 4. AJ'!O47+'Hilfsblatt 4. AJ'!P47*'Hilfsblatt 4. AJ'!Q47+'Hilfsblatt 4. AJ'!R47*'Hilfsblatt 4. AJ'!S47+'Hilfsblatt 4. AJ'!T47*'Hilfsblatt 4. AJ'!U47)/L47</f>
        <v>#DIV/0!</v>
      </c>
    </row>
    <row r="48" spans="1:13" x14ac:dyDescent="0.25">
      <c r="A48" s="168" t="s">
        <v>13</v>
      </c>
      <c r="B48" s="77" t="str">
        <f>IF(B$4=SOLL!$B$4,TNBa!$H88,IF('4. Ausbildungsjahr'!B$4=SOLL!$C$4,KSMf!$H79,IF('4. Ausbildungsjahr'!B$4=SOLL!$D$4,TNFs!$H35,IF('4. Ausbildungsjahr'!B$4=SOLL!$E$4,TNBi!$H88,IF('4. Ausbildungsjahr'!B$4=SOLL!$F$4,'TEBa 1&amp;2'!$H88,IF('4. Ausbildungsjahr'!B$4=SOLL!$G$4,'TEBa 3&amp;4'!$H88,IF('4. Ausbildungsjahr'!B$4=SOLL!$H$4,'KSM WA'!$H78,IF('4. Ausbildungsjahr'!B$4=SOLL!$I$4,KSMl!$H49,IF('4. Ausbildungsjahr'!B$4=SOLL!$J$4,#REF!,IF('4. Ausbildungsjahr'!B$4=SOLL!$K$4,'PPC-H'!$H83,IF('4. Ausbildungsjahr'!B$4=SOLL!$L$4,'PPC-K'!$H99,IF(B$4=SOLL!$N$4,"-",IF('4. Ausbildungsjahr'!B$4=SOLL!$M$4,Zielbogen!$H49,"")))))))))))))</f>
        <v>-</v>
      </c>
      <c r="C48" s="77" t="str">
        <f>IF(C$4=SOLL!$B$4,TNBa!$H88,IF('4. Ausbildungsjahr'!C$4=SOLL!$C$4,KSMf!$H79,IF('4. Ausbildungsjahr'!C$4=SOLL!$D$4,TNFs!$H35,IF('4. Ausbildungsjahr'!C$4=SOLL!$E$4,TNBi!$H88,IF('4. Ausbildungsjahr'!C$4=SOLL!$F$4,'TEBa 1&amp;2'!$H88,IF('4. Ausbildungsjahr'!C$4=SOLL!$G$4,'TEBa 3&amp;4'!$H88,IF('4. Ausbildungsjahr'!C$4=SOLL!$H$4,'KSM WA'!$H78,IF('4. Ausbildungsjahr'!C$4=SOLL!$I$4,KSMl!$H49,IF('4. Ausbildungsjahr'!C$4=SOLL!$J$4,#REF!,IF('4. Ausbildungsjahr'!C$4=SOLL!$K$4,'PPC-H'!$H83,IF('4. Ausbildungsjahr'!C$4=SOLL!$L$4,'PPC-K'!$H99,IF(C$4=SOLL!$N$4,"-",IF('4. Ausbildungsjahr'!C$4=SOLL!$M$4,Zielbogen!$H49,"")))))))))))))</f>
        <v>-</v>
      </c>
      <c r="D48" s="77" t="str">
        <f>IF(D$4=SOLL!$B$4,TNBa!$H88,IF('4. Ausbildungsjahr'!D$4=SOLL!$C$4,KSMf!$H79,IF('4. Ausbildungsjahr'!D$4=SOLL!$D$4,TNFs!$H35,IF('4. Ausbildungsjahr'!D$4=SOLL!$E$4,TNBi!$H88,IF('4. Ausbildungsjahr'!D$4=SOLL!$F$4,'TEBa 1&amp;2'!$H88,IF('4. Ausbildungsjahr'!D$4=SOLL!$G$4,'TEBa 3&amp;4'!$H88,IF('4. Ausbildungsjahr'!D$4=SOLL!$H$4,'KSM WA'!$H78,IF('4. Ausbildungsjahr'!D$4=SOLL!$I$4,KSMl!$H49,IF('4. Ausbildungsjahr'!D$4=SOLL!$J$4,#REF!,IF('4. Ausbildungsjahr'!D$4=SOLL!$K$4,'PPC-H'!$H83,IF('4. Ausbildungsjahr'!D$4=SOLL!$L$4,'PPC-K'!$H99,IF(D$4=SOLL!$N$4,"-",IF('4. Ausbildungsjahr'!D$4=SOLL!$M$4,Zielbogen!$H49,"")))))))))))))</f>
        <v>-</v>
      </c>
      <c r="E48" s="77" t="str">
        <f>IF(E$4=SOLL!$B$4,TNBa!$H88,IF('4. Ausbildungsjahr'!E$4=SOLL!$C$4,KSMf!$H79,IF('4. Ausbildungsjahr'!E$4=SOLL!$D$4,TNFs!$H35,IF('4. Ausbildungsjahr'!E$4=SOLL!$E$4,TNBi!$H88,IF('4. Ausbildungsjahr'!E$4=SOLL!$F$4,'TEBa 1&amp;2'!$H88,IF('4. Ausbildungsjahr'!E$4=SOLL!$G$4,'TEBa 3&amp;4'!$H88,IF('4. Ausbildungsjahr'!E$4=SOLL!$H$4,'KSM WA'!$H78,IF('4. Ausbildungsjahr'!E$4=SOLL!$I$4,KSMl!$H49,IF('4. Ausbildungsjahr'!E$4=SOLL!$J$4,#REF!,IF('4. Ausbildungsjahr'!E$4=SOLL!$K$4,'PPC-H'!$H83,IF('4. Ausbildungsjahr'!E$4=SOLL!$L$4,'PPC-K'!$H99,IF(E$4=SOLL!$N$4,"-",IF('4. Ausbildungsjahr'!E$4=SOLL!$M$4,Zielbogen!$H49,"")))))))))))))</f>
        <v>-</v>
      </c>
      <c r="F48" s="77" t="str">
        <f>IF(F$4=SOLL!$B$4,TNBa!$H88,IF('4. Ausbildungsjahr'!F$4=SOLL!$C$4,KSMf!$H79,IF('4. Ausbildungsjahr'!F$4=SOLL!$D$4,TNFs!$H35,IF('4. Ausbildungsjahr'!F$4=SOLL!$E$4,TNBi!$H88,IF('4. Ausbildungsjahr'!F$4=SOLL!$F$4,'TEBa 1&amp;2'!$H88,IF('4. Ausbildungsjahr'!F$4=SOLL!$G$4,'TEBa 3&amp;4'!$H88,IF('4. Ausbildungsjahr'!F$4=SOLL!$H$4,'KSM WA'!$H78,IF('4. Ausbildungsjahr'!F$4=SOLL!$I$4,KSMl!$H49,IF('4. Ausbildungsjahr'!F$4=SOLL!$J$4,#REF!,IF('4. Ausbildungsjahr'!F$4=SOLL!$K$4,'PPC-H'!$H83,IF('4. Ausbildungsjahr'!F$4=SOLL!$L$4,'PPC-K'!$H99,IF(F$4=SOLL!$N$4,"-",IF('4. Ausbildungsjahr'!F$4=SOLL!$M$4,Zielbogen!$H49,"")))))))))))))</f>
        <v>-</v>
      </c>
      <c r="G48" s="77" t="str">
        <f>IF(G$4=SOLL!$B$4,TNBa!$H88,IF('4. Ausbildungsjahr'!G$4=SOLL!$C$4,KSMf!$H79,IF('4. Ausbildungsjahr'!G$4=SOLL!$D$4,TNFs!$H35,IF('4. Ausbildungsjahr'!G$4=SOLL!$E$4,TNBi!$H88,IF('4. Ausbildungsjahr'!G$4=SOLL!$F$4,'TEBa 1&amp;2'!$H88,IF('4. Ausbildungsjahr'!G$4=SOLL!$G$4,'TEBa 3&amp;4'!$H88,IF('4. Ausbildungsjahr'!G$4=SOLL!$H$4,'KSM WA'!$H78,IF('4. Ausbildungsjahr'!G$4=SOLL!$I$4,KSMl!$H49,IF('4. Ausbildungsjahr'!G$4=SOLL!$J$4,#REF!,IF('4. Ausbildungsjahr'!G$4=SOLL!$K$4,'PPC-H'!$H83,IF('4. Ausbildungsjahr'!G$4=SOLL!$L$4,'PPC-K'!$H99,IF(G$4=SOLL!$N$4,"-",IF('4. Ausbildungsjahr'!G$4=SOLL!$M$4,Zielbogen!$H49,"")))))))))))))</f>
        <v>-</v>
      </c>
      <c r="H48" s="77" t="str">
        <f>IF(H$4=SOLL!$B$4,TNBa!$H88,IF('4. Ausbildungsjahr'!H$4=SOLL!$C$4,KSMf!$H79,IF('4. Ausbildungsjahr'!H$4=SOLL!$D$4,TNFs!$H35,IF('4. Ausbildungsjahr'!H$4=SOLL!$E$4,TNBi!$H88,IF('4. Ausbildungsjahr'!H$4=SOLL!$F$4,'TEBa 1&amp;2'!$H88,IF('4. Ausbildungsjahr'!H$4=SOLL!$G$4,'TEBa 3&amp;4'!$H88,IF('4. Ausbildungsjahr'!H$4=SOLL!$H$4,'KSM WA'!$H78,IF('4. Ausbildungsjahr'!H$4=SOLL!$I$4,KSMl!$H49,IF('4. Ausbildungsjahr'!H$4=SOLL!$J$4,#REF!,IF('4. Ausbildungsjahr'!H$4=SOLL!$K$4,'PPC-H'!$H83,IF('4. Ausbildungsjahr'!H$4=SOLL!$L$4,'PPC-K'!$H99,IF(H$4=SOLL!$N$4,"-",IF('4. Ausbildungsjahr'!H$4=SOLL!$M$4,Zielbogen!$H49,"")))))))))))))</f>
        <v>-</v>
      </c>
      <c r="I48" s="77" t="str">
        <f>IF(I$4=SOLL!$B$4,TNBa!$H88,IF('4. Ausbildungsjahr'!I$4=SOLL!$C$4,KSMf!$H79,IF('4. Ausbildungsjahr'!I$4=SOLL!$D$4,TNFs!$H35,IF('4. Ausbildungsjahr'!I$4=SOLL!$E$4,TNBi!$H88,IF('4. Ausbildungsjahr'!I$4=SOLL!$F$4,'TEBa 1&amp;2'!$H88,IF('4. Ausbildungsjahr'!I$4=SOLL!$G$4,'TEBa 3&amp;4'!$H88,IF('4. Ausbildungsjahr'!I$4=SOLL!$H$4,'KSM WA'!$H78,IF('4. Ausbildungsjahr'!I$4=SOLL!$I$4,KSMl!$H49,IF('4. Ausbildungsjahr'!I$4=SOLL!$J$4,#REF!,IF('4. Ausbildungsjahr'!I$4=SOLL!$K$4,'PPC-H'!$H83,IF('4. Ausbildungsjahr'!I$4=SOLL!$L$4,'PPC-K'!$H99,IF(I$4=SOLL!$N$4,"-",IF('4. Ausbildungsjahr'!I$4=SOLL!$M$4,Zielbogen!$H49,"")))))))))))))</f>
        <v>-</v>
      </c>
      <c r="J48" s="77" t="str">
        <f>IF(J$4=SOLL!$B$4,TNBa!$H88,IF('4. Ausbildungsjahr'!J$4=SOLL!$C$4,KSMf!$H79,IF('4. Ausbildungsjahr'!J$4=SOLL!$D$4,TNFs!$H35,IF('4. Ausbildungsjahr'!J$4=SOLL!$E$4,TNBi!$H88,IF('4. Ausbildungsjahr'!J$4=SOLL!$F$4,'TEBa 1&amp;2'!$H88,IF('4. Ausbildungsjahr'!J$4=SOLL!$G$4,'TEBa 3&amp;4'!$H88,IF('4. Ausbildungsjahr'!J$4=SOLL!$H$4,'KSM WA'!$H78,IF('4. Ausbildungsjahr'!J$4=SOLL!$I$4,KSMl!$H49,IF('4. Ausbildungsjahr'!J$4=SOLL!$J$4,#REF!,IF('4. Ausbildungsjahr'!J$4=SOLL!$K$4,'PPC-H'!$H83,IF('4. Ausbildungsjahr'!J$4=SOLL!$L$4,'PPC-K'!$H99,IF(J$4=SOLL!$N$4,"-",IF('4. Ausbildungsjahr'!J$4=SOLL!$M$4,Zielbogen!$H49,"")))))))))))))</f>
        <v>-</v>
      </c>
      <c r="K48" s="77" t="str">
        <f>IF(K$4=SOLL!$B$4,TNBa!$H88,IF('4. Ausbildungsjahr'!K$4=SOLL!$C$4,KSMf!$H79,IF('4. Ausbildungsjahr'!K$4=SOLL!$D$4,TNFs!$H35,IF('4. Ausbildungsjahr'!K$4=SOLL!$E$4,TNBi!$H88,IF('4. Ausbildungsjahr'!K$4=SOLL!$F$4,'TEBa 1&amp;2'!$H88,IF('4. Ausbildungsjahr'!K$4=SOLL!$G$4,'TEBa 3&amp;4'!$H88,IF('4. Ausbildungsjahr'!K$4=SOLL!$H$4,'KSM WA'!$H78,IF('4. Ausbildungsjahr'!K$4=SOLL!$I$4,KSMl!$H49,IF('4. Ausbildungsjahr'!K$4=SOLL!$J$4,#REF!,IF('4. Ausbildungsjahr'!K$4=SOLL!$K$4,'PPC-H'!$H83,IF('4. Ausbildungsjahr'!K$4=SOLL!$L$4,'PPC-K'!$H99,IF(K$4=SOLL!$N$4,"-",IF('4. Ausbildungsjahr'!K$4=SOLL!$M$4,Zielbogen!$H49,"")))))))))))))</f>
        <v>-</v>
      </c>
      <c r="L48" s="12">
        <f>SUM('Hilfsblatt 4. AJ'!C48,'Hilfsblatt 4. AJ'!E48,'Hilfsblatt 4. AJ'!G48,'Hilfsblatt 4. AJ'!I48,'Hilfsblatt 4. AJ'!K48,'Hilfsblatt 4. AJ'!M48,'Hilfsblatt 4. AJ'!O48,'Hilfsblatt 4. AJ'!Q48,'Hilfsblatt 4. AJ'!S48,'Hilfsblatt 4. AJ'!U48)</f>
        <v>0</v>
      </c>
      <c r="M48" s="11" t="e">
        <f>('Hilfsblatt 4. AJ'!B48*'Hilfsblatt 4. AJ'!C48+'Hilfsblatt 4. AJ'!D48*'Hilfsblatt 4. AJ'!E48+'Hilfsblatt 4. AJ'!F48*'Hilfsblatt 4. AJ'!G48+'Hilfsblatt 4. AJ'!H48*'Hilfsblatt 4. AJ'!I48+'Hilfsblatt 4. AJ'!J48*'Hilfsblatt 4. AJ'!K48+'Hilfsblatt 4. AJ'!L48*'Hilfsblatt 4. AJ'!M48+'Hilfsblatt 4. AJ'!N48*'Hilfsblatt 4. AJ'!O48+'Hilfsblatt 4. AJ'!P48*'Hilfsblatt 4. AJ'!Q48+'Hilfsblatt 4. AJ'!R48*'Hilfsblatt 4. AJ'!S48+'Hilfsblatt 4. AJ'!T48*'Hilfsblatt 4. AJ'!U48)/L48</f>
        <v>#DIV/0!</v>
      </c>
    </row>
    <row r="49" spans="1:13" x14ac:dyDescent="0.25">
      <c r="A49" s="5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12"/>
      <c r="M49" s="11"/>
    </row>
    <row r="50" spans="1:13" ht="18" x14ac:dyDescent="0.25">
      <c r="A50" s="169" t="s">
        <v>84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12"/>
      <c r="M50" s="11"/>
    </row>
    <row r="51" spans="1:13" x14ac:dyDescent="0.25">
      <c r="A51" s="93" t="s">
        <v>85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12"/>
      <c r="M51" s="11"/>
    </row>
    <row r="52" spans="1:13" x14ac:dyDescent="0.25">
      <c r="A52" s="167" t="s">
        <v>86</v>
      </c>
      <c r="B52" s="77" t="str">
        <f>IF(B$4=SOLL!$B$4,TNBa!$H102,IF('4. Ausbildungsjahr'!B$4=SOLL!$C$4,KSMf!$H88,IF('4. Ausbildungsjahr'!B$4=SOLL!$D$4,SOLL!$D$52,IF('4. Ausbildungsjahr'!B$4=SOLL!$E$4,TNBi!$H102,IF('4. Ausbildungsjahr'!B$4=SOLL!$F$4,'TEBa 1&amp;2'!$H102,IF('4. Ausbildungsjahr'!B$4=SOLL!$G$4,'TEBa 3&amp;4'!$H102,IF('4. Ausbildungsjahr'!B$4=SOLL!$H$4,'KSM WA'!$H88,IF('4. Ausbildungsjahr'!B$4=SOLL!$I$4,KSMl!$H53,IF('4. Ausbildungsjahr'!B$4=SOLL!$J$4,#REF!,IF('4. Ausbildungsjahr'!B$4=SOLL!$K$4,'PPC-H'!$H99,IF('4. Ausbildungsjahr'!B$4=SOLL!$L$4,'PPC-K'!$H112,IF(B$4=SOLL!$N$4,"-",IF('4. Ausbildungsjahr'!B$4=SOLL!$M$4,Zielbogen!$H53,"")))))))))))))</f>
        <v>-</v>
      </c>
      <c r="C52" s="77" t="str">
        <f>IF(C$4=SOLL!$B$4,TNBa!$H102,IF('4. Ausbildungsjahr'!C$4=SOLL!$C$4,KSMf!$H88,IF('4. Ausbildungsjahr'!C$4=SOLL!$D$4,SOLL!$D$52,IF('4. Ausbildungsjahr'!C$4=SOLL!$E$4,TNBi!$H102,IF('4. Ausbildungsjahr'!C$4=SOLL!$F$4,'TEBa 1&amp;2'!$H102,IF('4. Ausbildungsjahr'!C$4=SOLL!$G$4,'TEBa 3&amp;4'!$H102,IF('4. Ausbildungsjahr'!C$4=SOLL!$H$4,'KSM WA'!$H88,IF('4. Ausbildungsjahr'!C$4=SOLL!$I$4,KSMl!$H53,IF('4. Ausbildungsjahr'!C$4=SOLL!$J$4,#REF!,IF('4. Ausbildungsjahr'!C$4=SOLL!$K$4,'PPC-H'!$H99,IF('4. Ausbildungsjahr'!C$4=SOLL!$L$4,'PPC-K'!$H112,IF(C$4=SOLL!$N$4,"-",IF('4. Ausbildungsjahr'!C$4=SOLL!$M$4,Zielbogen!$H53,"")))))))))))))</f>
        <v>-</v>
      </c>
      <c r="D52" s="77" t="str">
        <f>IF(D$4=SOLL!$B$4,TNBa!$H102,IF('4. Ausbildungsjahr'!D$4=SOLL!$C$4,KSMf!$H88,IF('4. Ausbildungsjahr'!D$4=SOLL!$D$4,SOLL!$D$52,IF('4. Ausbildungsjahr'!D$4=SOLL!$E$4,TNBi!$H102,IF('4. Ausbildungsjahr'!D$4=SOLL!$F$4,'TEBa 1&amp;2'!$H102,IF('4. Ausbildungsjahr'!D$4=SOLL!$G$4,'TEBa 3&amp;4'!$H102,IF('4. Ausbildungsjahr'!D$4=SOLL!$H$4,'KSM WA'!$H88,IF('4. Ausbildungsjahr'!D$4=SOLL!$I$4,KSMl!$H53,IF('4. Ausbildungsjahr'!D$4=SOLL!$J$4,#REF!,IF('4. Ausbildungsjahr'!D$4=SOLL!$K$4,'PPC-H'!$H99,IF('4. Ausbildungsjahr'!D$4=SOLL!$L$4,'PPC-K'!$H112,IF(D$4=SOLL!$N$4,"-",IF('4. Ausbildungsjahr'!D$4=SOLL!$M$4,Zielbogen!$H53,"")))))))))))))</f>
        <v>-</v>
      </c>
      <c r="E52" s="77" t="str">
        <f>IF(E$4=SOLL!$B$4,TNBa!$H102,IF('4. Ausbildungsjahr'!E$4=SOLL!$C$4,KSMf!$H88,IF('4. Ausbildungsjahr'!E$4=SOLL!$D$4,SOLL!$D$52,IF('4. Ausbildungsjahr'!E$4=SOLL!$E$4,TNBi!$H102,IF('4. Ausbildungsjahr'!E$4=SOLL!$F$4,'TEBa 1&amp;2'!$H102,IF('4. Ausbildungsjahr'!E$4=SOLL!$G$4,'TEBa 3&amp;4'!$H102,IF('4. Ausbildungsjahr'!E$4=SOLL!$H$4,'KSM WA'!$H88,IF('4. Ausbildungsjahr'!E$4=SOLL!$I$4,KSMl!$H53,IF('4. Ausbildungsjahr'!E$4=SOLL!$J$4,#REF!,IF('4. Ausbildungsjahr'!E$4=SOLL!$K$4,'PPC-H'!$H99,IF('4. Ausbildungsjahr'!E$4=SOLL!$L$4,'PPC-K'!$H112,IF(E$4=SOLL!$N$4,"-",IF('4. Ausbildungsjahr'!E$4=SOLL!$M$4,Zielbogen!$H53,"")))))))))))))</f>
        <v>-</v>
      </c>
      <c r="F52" s="77" t="str">
        <f>IF(F$4=SOLL!$B$4,TNBa!$H102,IF('4. Ausbildungsjahr'!F$4=SOLL!$C$4,KSMf!$H88,IF('4. Ausbildungsjahr'!F$4=SOLL!$D$4,SOLL!$D$52,IF('4. Ausbildungsjahr'!F$4=SOLL!$E$4,TNBi!$H102,IF('4. Ausbildungsjahr'!F$4=SOLL!$F$4,'TEBa 1&amp;2'!$H102,IF('4. Ausbildungsjahr'!F$4=SOLL!$G$4,'TEBa 3&amp;4'!$H102,IF('4. Ausbildungsjahr'!F$4=SOLL!$H$4,'KSM WA'!$H88,IF('4. Ausbildungsjahr'!F$4=SOLL!$I$4,KSMl!$H53,IF('4. Ausbildungsjahr'!F$4=SOLL!$J$4,#REF!,IF('4. Ausbildungsjahr'!F$4=SOLL!$K$4,'PPC-H'!$H99,IF('4. Ausbildungsjahr'!F$4=SOLL!$L$4,'PPC-K'!$H112,IF(F$4=SOLL!$N$4,"-",IF('4. Ausbildungsjahr'!F$4=SOLL!$M$4,Zielbogen!$H53,"")))))))))))))</f>
        <v>-</v>
      </c>
      <c r="G52" s="77" t="str">
        <f>IF(G$4=SOLL!$B$4,TNBa!$H102,IF('4. Ausbildungsjahr'!G$4=SOLL!$C$4,KSMf!$H88,IF('4. Ausbildungsjahr'!G$4=SOLL!$D$4,SOLL!$D$52,IF('4. Ausbildungsjahr'!G$4=SOLL!$E$4,TNBi!$H102,IF('4. Ausbildungsjahr'!G$4=SOLL!$F$4,'TEBa 1&amp;2'!$H102,IF('4. Ausbildungsjahr'!G$4=SOLL!$G$4,'TEBa 3&amp;4'!$H102,IF('4. Ausbildungsjahr'!G$4=SOLL!$H$4,'KSM WA'!$H88,IF('4. Ausbildungsjahr'!G$4=SOLL!$I$4,KSMl!$H53,IF('4. Ausbildungsjahr'!G$4=SOLL!$J$4,#REF!,IF('4. Ausbildungsjahr'!G$4=SOLL!$K$4,'PPC-H'!$H99,IF('4. Ausbildungsjahr'!G$4=SOLL!$L$4,'PPC-K'!$H112,IF(G$4=SOLL!$N$4,"-",IF('4. Ausbildungsjahr'!G$4=SOLL!$M$4,Zielbogen!$H53,"")))))))))))))</f>
        <v>-</v>
      </c>
      <c r="H52" s="77" t="str">
        <f>IF(H$4=SOLL!$B$4,TNBa!$H102,IF('4. Ausbildungsjahr'!H$4=SOLL!$C$4,KSMf!$H88,IF('4. Ausbildungsjahr'!H$4=SOLL!$D$4,SOLL!$D$52,IF('4. Ausbildungsjahr'!H$4=SOLL!$E$4,TNBi!$H102,IF('4. Ausbildungsjahr'!H$4=SOLL!$F$4,'TEBa 1&amp;2'!$H102,IF('4. Ausbildungsjahr'!H$4=SOLL!$G$4,'TEBa 3&amp;4'!$H102,IF('4. Ausbildungsjahr'!H$4=SOLL!$H$4,'KSM WA'!$H88,IF('4. Ausbildungsjahr'!H$4=SOLL!$I$4,KSMl!$H53,IF('4. Ausbildungsjahr'!H$4=SOLL!$J$4,#REF!,IF('4. Ausbildungsjahr'!H$4=SOLL!$K$4,'PPC-H'!$H99,IF('4. Ausbildungsjahr'!H$4=SOLL!$L$4,'PPC-K'!$H112,IF(H$4=SOLL!$N$4,"-",IF('4. Ausbildungsjahr'!H$4=SOLL!$M$4,Zielbogen!$H53,"")))))))))))))</f>
        <v>-</v>
      </c>
      <c r="I52" s="77" t="str">
        <f>IF(I$4=SOLL!$B$4,TNBa!$H102,IF('4. Ausbildungsjahr'!I$4=SOLL!$C$4,KSMf!$H88,IF('4. Ausbildungsjahr'!I$4=SOLL!$D$4,SOLL!$D$52,IF('4. Ausbildungsjahr'!I$4=SOLL!$E$4,TNBi!$H102,IF('4. Ausbildungsjahr'!I$4=SOLL!$F$4,'TEBa 1&amp;2'!$H102,IF('4. Ausbildungsjahr'!I$4=SOLL!$G$4,'TEBa 3&amp;4'!$H102,IF('4. Ausbildungsjahr'!I$4=SOLL!$H$4,'KSM WA'!$H88,IF('4. Ausbildungsjahr'!I$4=SOLL!$I$4,KSMl!$H53,IF('4. Ausbildungsjahr'!I$4=SOLL!$J$4,#REF!,IF('4. Ausbildungsjahr'!I$4=SOLL!$K$4,'PPC-H'!$H99,IF('4. Ausbildungsjahr'!I$4=SOLL!$L$4,'PPC-K'!$H112,IF(I$4=SOLL!$N$4,"-",IF('4. Ausbildungsjahr'!I$4=SOLL!$M$4,Zielbogen!$H53,"")))))))))))))</f>
        <v>-</v>
      </c>
      <c r="J52" s="77" t="str">
        <f>IF(J$4=SOLL!$B$4,TNBa!$H102,IF('4. Ausbildungsjahr'!J$4=SOLL!$C$4,KSMf!$H88,IF('4. Ausbildungsjahr'!J$4=SOLL!$D$4,SOLL!$D$52,IF('4. Ausbildungsjahr'!J$4=SOLL!$E$4,TNBi!$H102,IF('4. Ausbildungsjahr'!J$4=SOLL!$F$4,'TEBa 1&amp;2'!$H102,IF('4. Ausbildungsjahr'!J$4=SOLL!$G$4,'TEBa 3&amp;4'!$H102,IF('4. Ausbildungsjahr'!J$4=SOLL!$H$4,'KSM WA'!$H88,IF('4. Ausbildungsjahr'!J$4=SOLL!$I$4,KSMl!$H53,IF('4. Ausbildungsjahr'!J$4=SOLL!$J$4,#REF!,IF('4. Ausbildungsjahr'!J$4=SOLL!$K$4,'PPC-H'!$H99,IF('4. Ausbildungsjahr'!J$4=SOLL!$L$4,'PPC-K'!$H112,IF(J$4=SOLL!$N$4,"-",IF('4. Ausbildungsjahr'!J$4=SOLL!$M$4,Zielbogen!$H53,"")))))))))))))</f>
        <v>-</v>
      </c>
      <c r="K52" s="77" t="str">
        <f>IF(K$4=SOLL!$B$4,TNBa!$H102,IF('4. Ausbildungsjahr'!K$4=SOLL!$C$4,KSMf!$H88,IF('4. Ausbildungsjahr'!K$4=SOLL!$D$4,SOLL!$D$52,IF('4. Ausbildungsjahr'!K$4=SOLL!$E$4,TNBi!$H102,IF('4. Ausbildungsjahr'!K$4=SOLL!$F$4,'TEBa 1&amp;2'!$H102,IF('4. Ausbildungsjahr'!K$4=SOLL!$G$4,'TEBa 3&amp;4'!$H102,IF('4. Ausbildungsjahr'!K$4=SOLL!$H$4,'KSM WA'!$H88,IF('4. Ausbildungsjahr'!K$4=SOLL!$I$4,KSMl!$H53,IF('4. Ausbildungsjahr'!K$4=SOLL!$J$4,#REF!,IF('4. Ausbildungsjahr'!K$4=SOLL!$K$4,'PPC-H'!$H99,IF('4. Ausbildungsjahr'!K$4=SOLL!$L$4,'PPC-K'!$H112,IF(K$4=SOLL!$N$4,"-",IF('4. Ausbildungsjahr'!K$4=SOLL!$M$4,Zielbogen!$H53,"")))))))))))))</f>
        <v>-</v>
      </c>
      <c r="L52" s="12">
        <f>SUM('Hilfsblatt 4. AJ'!C52,'Hilfsblatt 4. AJ'!E52,'Hilfsblatt 4. AJ'!G52,'Hilfsblatt 4. AJ'!I52,'Hilfsblatt 4. AJ'!K52,'Hilfsblatt 4. AJ'!M52,'Hilfsblatt 4. AJ'!O52,'Hilfsblatt 4. AJ'!Q52,'Hilfsblatt 4. AJ'!S52,'Hilfsblatt 4. AJ'!U52)</f>
        <v>0</v>
      </c>
      <c r="M52" s="11" t="e">
        <f>('Hilfsblatt 4. AJ'!B52*'Hilfsblatt 4. AJ'!C52+'Hilfsblatt 4. AJ'!D52*'Hilfsblatt 4. AJ'!E52+'Hilfsblatt 4. AJ'!F52*'Hilfsblatt 4. AJ'!G52+'Hilfsblatt 4. AJ'!H52*'Hilfsblatt 4. AJ'!I52+'Hilfsblatt 4. AJ'!J52*'Hilfsblatt 4. AJ'!K52+'Hilfsblatt 4. AJ'!L52*'Hilfsblatt 4. AJ'!M52+'Hilfsblatt 4. AJ'!N52*'Hilfsblatt 4. AJ'!O52+'Hilfsblatt 4. AJ'!P52*'Hilfsblatt 4. AJ'!Q52+'Hilfsblatt 4. AJ'!R52*'Hilfsblatt 4. AJ'!S52+'Hilfsblatt 4. AJ'!T52*'Hilfsblatt 4. AJ'!U52)/L52</f>
        <v>#DIV/0!</v>
      </c>
    </row>
    <row r="53" spans="1:13" x14ac:dyDescent="0.25">
      <c r="A53" s="170" t="s">
        <v>14</v>
      </c>
      <c r="B53" s="77" t="str">
        <f>IF(B$4=SOLL!$B$4,TNBa!$H103,IF('4. Ausbildungsjahr'!B$4=SOLL!$C$4,KSMf!$H89,IF('4. Ausbildungsjahr'!B$4=SOLL!$D$4,TNFs!$H47,IF('4. Ausbildungsjahr'!B$4=SOLL!$E$4,TNBi!$H103,IF('4. Ausbildungsjahr'!B$4=SOLL!$F$4,'TEBa 1&amp;2'!$H103,IF('4. Ausbildungsjahr'!B$4=SOLL!$G$4,'TEBa 3&amp;4'!$H103,IF('4. Ausbildungsjahr'!B$4=SOLL!$H$4,'KSM WA'!$H89,IF('4. Ausbildungsjahr'!B$4=SOLL!$I$4,KSMl!$H54,IF('4. Ausbildungsjahr'!B$4=SOLL!$J$4,#REF!,IF('4. Ausbildungsjahr'!B$4=SOLL!$K$4,'PPC-H'!$H100,IF('4. Ausbildungsjahr'!B$4=SOLL!$L$4,'PPC-K'!$H113,IF(B$4=SOLL!$N$4,"-",IF('4. Ausbildungsjahr'!B$4=SOLL!$M$4,Zielbogen!$H54,"")))))))))))))</f>
        <v>-</v>
      </c>
      <c r="C53" s="77" t="str">
        <f>IF(C$4=SOLL!$B$4,TNBa!$H103,IF('4. Ausbildungsjahr'!C$4=SOLL!$C$4,KSMf!$H89,IF('4. Ausbildungsjahr'!C$4=SOLL!$D$4,TNFs!$H47,IF('4. Ausbildungsjahr'!C$4=SOLL!$E$4,TNBi!$H103,IF('4. Ausbildungsjahr'!C$4=SOLL!$F$4,'TEBa 1&amp;2'!$H103,IF('4. Ausbildungsjahr'!C$4=SOLL!$G$4,'TEBa 3&amp;4'!$H103,IF('4. Ausbildungsjahr'!C$4=SOLL!$H$4,'KSM WA'!$H89,IF('4. Ausbildungsjahr'!C$4=SOLL!$I$4,KSMl!$H54,IF('4. Ausbildungsjahr'!C$4=SOLL!$J$4,#REF!,IF('4. Ausbildungsjahr'!C$4=SOLL!$K$4,'PPC-H'!$H100,IF('4. Ausbildungsjahr'!C$4=SOLL!$L$4,'PPC-K'!$H113,IF(C$4=SOLL!$N$4,"-",IF('4. Ausbildungsjahr'!C$4=SOLL!$M$4,Zielbogen!$H54,"")))))))))))))</f>
        <v>-</v>
      </c>
      <c r="D53" s="77" t="str">
        <f>IF(D$4=SOLL!$B$4,TNBa!$H103,IF('4. Ausbildungsjahr'!D$4=SOLL!$C$4,KSMf!$H89,IF('4. Ausbildungsjahr'!D$4=SOLL!$D$4,TNFs!$H47,IF('4. Ausbildungsjahr'!D$4=SOLL!$E$4,TNBi!$H103,IF('4. Ausbildungsjahr'!D$4=SOLL!$F$4,'TEBa 1&amp;2'!$H103,IF('4. Ausbildungsjahr'!D$4=SOLL!$G$4,'TEBa 3&amp;4'!$H103,IF('4. Ausbildungsjahr'!D$4=SOLL!$H$4,'KSM WA'!$H89,IF('4. Ausbildungsjahr'!D$4=SOLL!$I$4,KSMl!$H54,IF('4. Ausbildungsjahr'!D$4=SOLL!$J$4,#REF!,IF('4. Ausbildungsjahr'!D$4=SOLL!$K$4,'PPC-H'!$H100,IF('4. Ausbildungsjahr'!D$4=SOLL!$L$4,'PPC-K'!$H113,IF(D$4=SOLL!$N$4,"-",IF('4. Ausbildungsjahr'!D$4=SOLL!$M$4,Zielbogen!$H54,"")))))))))))))</f>
        <v>-</v>
      </c>
      <c r="E53" s="77" t="str">
        <f>IF(E$4=SOLL!$B$4,TNBa!$H103,IF('4. Ausbildungsjahr'!E$4=SOLL!$C$4,KSMf!$H89,IF('4. Ausbildungsjahr'!E$4=SOLL!$D$4,TNFs!$H47,IF('4. Ausbildungsjahr'!E$4=SOLL!$E$4,TNBi!$H103,IF('4. Ausbildungsjahr'!E$4=SOLL!$F$4,'TEBa 1&amp;2'!$H103,IF('4. Ausbildungsjahr'!E$4=SOLL!$G$4,'TEBa 3&amp;4'!$H103,IF('4. Ausbildungsjahr'!E$4=SOLL!$H$4,'KSM WA'!$H89,IF('4. Ausbildungsjahr'!E$4=SOLL!$I$4,KSMl!$H54,IF('4. Ausbildungsjahr'!E$4=SOLL!$J$4,#REF!,IF('4. Ausbildungsjahr'!E$4=SOLL!$K$4,'PPC-H'!$H100,IF('4. Ausbildungsjahr'!E$4=SOLL!$L$4,'PPC-K'!$H113,IF(E$4=SOLL!$N$4,"-",IF('4. Ausbildungsjahr'!E$4=SOLL!$M$4,Zielbogen!$H54,"")))))))))))))</f>
        <v>-</v>
      </c>
      <c r="F53" s="77" t="str">
        <f>IF(F$4=SOLL!$B$4,TNBa!$H103,IF('4. Ausbildungsjahr'!F$4=SOLL!$C$4,KSMf!$H89,IF('4. Ausbildungsjahr'!F$4=SOLL!$D$4,TNFs!$H47,IF('4. Ausbildungsjahr'!F$4=SOLL!$E$4,TNBi!$H103,IF('4. Ausbildungsjahr'!F$4=SOLL!$F$4,'TEBa 1&amp;2'!$H103,IF('4. Ausbildungsjahr'!F$4=SOLL!$G$4,'TEBa 3&amp;4'!$H103,IF('4. Ausbildungsjahr'!F$4=SOLL!$H$4,'KSM WA'!$H89,IF('4. Ausbildungsjahr'!F$4=SOLL!$I$4,KSMl!$H54,IF('4. Ausbildungsjahr'!F$4=SOLL!$J$4,#REF!,IF('4. Ausbildungsjahr'!F$4=SOLL!$K$4,'PPC-H'!$H100,IF('4. Ausbildungsjahr'!F$4=SOLL!$L$4,'PPC-K'!$H113,IF(F$4=SOLL!$N$4,"-",IF('4. Ausbildungsjahr'!F$4=SOLL!$M$4,Zielbogen!$H54,"")))))))))))))</f>
        <v>-</v>
      </c>
      <c r="G53" s="77" t="str">
        <f>IF(G$4=SOLL!$B$4,TNBa!$H103,IF('4. Ausbildungsjahr'!G$4=SOLL!$C$4,KSMf!$H89,IF('4. Ausbildungsjahr'!G$4=SOLL!$D$4,TNFs!$H47,IF('4. Ausbildungsjahr'!G$4=SOLL!$E$4,TNBi!$H103,IF('4. Ausbildungsjahr'!G$4=SOLL!$F$4,'TEBa 1&amp;2'!$H103,IF('4. Ausbildungsjahr'!G$4=SOLL!$G$4,'TEBa 3&amp;4'!$H103,IF('4. Ausbildungsjahr'!G$4=SOLL!$H$4,'KSM WA'!$H89,IF('4. Ausbildungsjahr'!G$4=SOLL!$I$4,KSMl!$H54,IF('4. Ausbildungsjahr'!G$4=SOLL!$J$4,#REF!,IF('4. Ausbildungsjahr'!G$4=SOLL!$K$4,'PPC-H'!$H100,IF('4. Ausbildungsjahr'!G$4=SOLL!$L$4,'PPC-K'!$H113,IF(G$4=SOLL!$N$4,"-",IF('4. Ausbildungsjahr'!G$4=SOLL!$M$4,Zielbogen!$H54,"")))))))))))))</f>
        <v>-</v>
      </c>
      <c r="H53" s="77" t="str">
        <f>IF(H$4=SOLL!$B$4,TNBa!$H103,IF('4. Ausbildungsjahr'!H$4=SOLL!$C$4,KSMf!$H89,IF('4. Ausbildungsjahr'!H$4=SOLL!$D$4,TNFs!$H47,IF('4. Ausbildungsjahr'!H$4=SOLL!$E$4,TNBi!$H103,IF('4. Ausbildungsjahr'!H$4=SOLL!$F$4,'TEBa 1&amp;2'!$H103,IF('4. Ausbildungsjahr'!H$4=SOLL!$G$4,'TEBa 3&amp;4'!$H103,IF('4. Ausbildungsjahr'!H$4=SOLL!$H$4,'KSM WA'!$H89,IF('4. Ausbildungsjahr'!H$4=SOLL!$I$4,KSMl!$H54,IF('4. Ausbildungsjahr'!H$4=SOLL!$J$4,#REF!,IF('4. Ausbildungsjahr'!H$4=SOLL!$K$4,'PPC-H'!$H100,IF('4. Ausbildungsjahr'!H$4=SOLL!$L$4,'PPC-K'!$H113,IF(H$4=SOLL!$N$4,"-",IF('4. Ausbildungsjahr'!H$4=SOLL!$M$4,Zielbogen!$H54,"")))))))))))))</f>
        <v>-</v>
      </c>
      <c r="I53" s="77" t="str">
        <f>IF(I$4=SOLL!$B$4,TNBa!$H103,IF('4. Ausbildungsjahr'!I$4=SOLL!$C$4,KSMf!$H89,IF('4. Ausbildungsjahr'!I$4=SOLL!$D$4,TNFs!$H47,IF('4. Ausbildungsjahr'!I$4=SOLL!$E$4,TNBi!$H103,IF('4. Ausbildungsjahr'!I$4=SOLL!$F$4,'TEBa 1&amp;2'!$H103,IF('4. Ausbildungsjahr'!I$4=SOLL!$G$4,'TEBa 3&amp;4'!$H103,IF('4. Ausbildungsjahr'!I$4=SOLL!$H$4,'KSM WA'!$H89,IF('4. Ausbildungsjahr'!I$4=SOLL!$I$4,KSMl!$H54,IF('4. Ausbildungsjahr'!I$4=SOLL!$J$4,#REF!,IF('4. Ausbildungsjahr'!I$4=SOLL!$K$4,'PPC-H'!$H100,IF('4. Ausbildungsjahr'!I$4=SOLL!$L$4,'PPC-K'!$H113,IF(I$4=SOLL!$N$4,"-",IF('4. Ausbildungsjahr'!I$4=SOLL!$M$4,Zielbogen!$H54,"")))))))))))))</f>
        <v>-</v>
      </c>
      <c r="J53" s="77" t="str">
        <f>IF(J$4=SOLL!$B$4,TNBa!$H103,IF('4. Ausbildungsjahr'!J$4=SOLL!$C$4,KSMf!$H89,IF('4. Ausbildungsjahr'!J$4=SOLL!$D$4,TNFs!$H47,IF('4. Ausbildungsjahr'!J$4=SOLL!$E$4,TNBi!$H103,IF('4. Ausbildungsjahr'!J$4=SOLL!$F$4,'TEBa 1&amp;2'!$H103,IF('4. Ausbildungsjahr'!J$4=SOLL!$G$4,'TEBa 3&amp;4'!$H103,IF('4. Ausbildungsjahr'!J$4=SOLL!$H$4,'KSM WA'!$H89,IF('4. Ausbildungsjahr'!J$4=SOLL!$I$4,KSMl!$H54,IF('4. Ausbildungsjahr'!J$4=SOLL!$J$4,#REF!,IF('4. Ausbildungsjahr'!J$4=SOLL!$K$4,'PPC-H'!$H100,IF('4. Ausbildungsjahr'!J$4=SOLL!$L$4,'PPC-K'!$H113,IF(J$4=SOLL!$N$4,"-",IF('4. Ausbildungsjahr'!J$4=SOLL!$M$4,Zielbogen!$H54,"")))))))))))))</f>
        <v>-</v>
      </c>
      <c r="K53" s="77" t="str">
        <f>IF(K$4=SOLL!$B$4,TNBa!$H103,IF('4. Ausbildungsjahr'!K$4=SOLL!$C$4,KSMf!$H89,IF('4. Ausbildungsjahr'!K$4=SOLL!$D$4,TNFs!$H47,IF('4. Ausbildungsjahr'!K$4=SOLL!$E$4,TNBi!$H103,IF('4. Ausbildungsjahr'!K$4=SOLL!$F$4,'TEBa 1&amp;2'!$H103,IF('4. Ausbildungsjahr'!K$4=SOLL!$G$4,'TEBa 3&amp;4'!$H103,IF('4. Ausbildungsjahr'!K$4=SOLL!$H$4,'KSM WA'!$H89,IF('4. Ausbildungsjahr'!K$4=SOLL!$I$4,KSMl!$H54,IF('4. Ausbildungsjahr'!K$4=SOLL!$J$4,#REF!,IF('4. Ausbildungsjahr'!K$4=SOLL!$K$4,'PPC-H'!$H100,IF('4. Ausbildungsjahr'!K$4=SOLL!$L$4,'PPC-K'!$H113,IF(K$4=SOLL!$N$4,"-",IF('4. Ausbildungsjahr'!K$4=SOLL!$M$4,Zielbogen!$H54,"")))))))))))))</f>
        <v>-</v>
      </c>
      <c r="L53" s="12">
        <f>SUM('Hilfsblatt 4. AJ'!C53,'Hilfsblatt 4. AJ'!E53,'Hilfsblatt 4. AJ'!G53,'Hilfsblatt 4. AJ'!I53,'Hilfsblatt 4. AJ'!K53,'Hilfsblatt 4. AJ'!M53,'Hilfsblatt 4. AJ'!O53,'Hilfsblatt 4. AJ'!Q53,'Hilfsblatt 4. AJ'!S53,'Hilfsblatt 4. AJ'!U53)</f>
        <v>0</v>
      </c>
      <c r="M53" s="11" t="e">
        <f>('Hilfsblatt 4. AJ'!B53*'Hilfsblatt 4. AJ'!C53+'Hilfsblatt 4. AJ'!D53*'Hilfsblatt 4. AJ'!E53+'Hilfsblatt 4. AJ'!F53*'Hilfsblatt 4. AJ'!G53+'Hilfsblatt 4. AJ'!H53*'Hilfsblatt 4. AJ'!I53+'Hilfsblatt 4. AJ'!J53*'Hilfsblatt 4. AJ'!K53+'Hilfsblatt 4. AJ'!L53*'Hilfsblatt 4. AJ'!M53+'Hilfsblatt 4. AJ'!N53*'Hilfsblatt 4. AJ'!O53+'Hilfsblatt 4. AJ'!P53*'Hilfsblatt 4. AJ'!Q53+'Hilfsblatt 4. AJ'!R53*'Hilfsblatt 4. AJ'!S53+'Hilfsblatt 4. AJ'!T53*'Hilfsblatt 4. AJ'!U53)/L53</f>
        <v>#DIV/0!</v>
      </c>
    </row>
    <row r="54" spans="1:13" x14ac:dyDescent="0.25">
      <c r="A54" s="170" t="s">
        <v>15</v>
      </c>
      <c r="B54" s="77" t="str">
        <f>IF(B$4=SOLL!$B$4,TNBa!$H104,IF('4. Ausbildungsjahr'!B$4=SOLL!$C$4,KSMf!$H90,IF('4. Ausbildungsjahr'!B$4=SOLL!$D$4,TNFs!$H46,IF('4. Ausbildungsjahr'!B$4=SOLL!$E$4,TNBi!$H104,IF('4. Ausbildungsjahr'!B$4=SOLL!$F$4,'TEBa 1&amp;2'!$H104,IF('4. Ausbildungsjahr'!B$4=SOLL!$G$4,'TEBa 3&amp;4'!$H104,IF('4. Ausbildungsjahr'!B$4=SOLL!$H$4,'KSM WA'!$H90,IF('4. Ausbildungsjahr'!B$4=SOLL!$I$4,KSMl!$H55,IF('4. Ausbildungsjahr'!B$4=SOLL!$J$4,#REF!,IF('4. Ausbildungsjahr'!B$4=SOLL!$K$4,'PPC-H'!$H101,IF('4. Ausbildungsjahr'!B$4=SOLL!$L$4,'PPC-K'!$H114,IF(B$4=SOLL!$N$4,"-",IF('4. Ausbildungsjahr'!B$4=SOLL!$M$4,Zielbogen!$H55,"")))))))))))))</f>
        <v>-</v>
      </c>
      <c r="C54" s="77" t="str">
        <f>IF(C$4=SOLL!$B$4,TNBa!$H104,IF('4. Ausbildungsjahr'!C$4=SOLL!$C$4,KSMf!$H90,IF('4. Ausbildungsjahr'!C$4=SOLL!$D$4,TNFs!$H46,IF('4. Ausbildungsjahr'!C$4=SOLL!$E$4,TNBi!$H104,IF('4. Ausbildungsjahr'!C$4=SOLL!$F$4,'TEBa 1&amp;2'!$H104,IF('4. Ausbildungsjahr'!C$4=SOLL!$G$4,'TEBa 3&amp;4'!$H104,IF('4. Ausbildungsjahr'!C$4=SOLL!$H$4,'KSM WA'!$H90,IF('4. Ausbildungsjahr'!C$4=SOLL!$I$4,KSMl!$H55,IF('4. Ausbildungsjahr'!C$4=SOLL!$J$4,#REF!,IF('4. Ausbildungsjahr'!C$4=SOLL!$K$4,'PPC-H'!$H101,IF('4. Ausbildungsjahr'!C$4=SOLL!$L$4,'PPC-K'!$H114,IF(C$4=SOLL!$N$4,"-",IF('4. Ausbildungsjahr'!C$4=SOLL!$M$4,Zielbogen!$H55,"")))))))))))))</f>
        <v>-</v>
      </c>
      <c r="D54" s="77" t="str">
        <f>IF(D$4=SOLL!$B$4,TNBa!$H104,IF('4. Ausbildungsjahr'!D$4=SOLL!$C$4,KSMf!$H90,IF('4. Ausbildungsjahr'!D$4=SOLL!$D$4,TNFs!$H46,IF('4. Ausbildungsjahr'!D$4=SOLL!$E$4,TNBi!$H104,IF('4. Ausbildungsjahr'!D$4=SOLL!$F$4,'TEBa 1&amp;2'!$H104,IF('4. Ausbildungsjahr'!D$4=SOLL!$G$4,'TEBa 3&amp;4'!$H104,IF('4. Ausbildungsjahr'!D$4=SOLL!$H$4,'KSM WA'!$H90,IF('4. Ausbildungsjahr'!D$4=SOLL!$I$4,KSMl!$H55,IF('4. Ausbildungsjahr'!D$4=SOLL!$J$4,#REF!,IF('4. Ausbildungsjahr'!D$4=SOLL!$K$4,'PPC-H'!$H101,IF('4. Ausbildungsjahr'!D$4=SOLL!$L$4,'PPC-K'!$H114,IF(D$4=SOLL!$N$4,"-",IF('4. Ausbildungsjahr'!D$4=SOLL!$M$4,Zielbogen!$H55,"")))))))))))))</f>
        <v>-</v>
      </c>
      <c r="E54" s="77" t="str">
        <f>IF(E$4=SOLL!$B$4,TNBa!$H104,IF('4. Ausbildungsjahr'!E$4=SOLL!$C$4,KSMf!$H90,IF('4. Ausbildungsjahr'!E$4=SOLL!$D$4,TNFs!$H46,IF('4. Ausbildungsjahr'!E$4=SOLL!$E$4,TNBi!$H104,IF('4. Ausbildungsjahr'!E$4=SOLL!$F$4,'TEBa 1&amp;2'!$H104,IF('4. Ausbildungsjahr'!E$4=SOLL!$G$4,'TEBa 3&amp;4'!$H104,IF('4. Ausbildungsjahr'!E$4=SOLL!$H$4,'KSM WA'!$H90,IF('4. Ausbildungsjahr'!E$4=SOLL!$I$4,KSMl!$H55,IF('4. Ausbildungsjahr'!E$4=SOLL!$J$4,#REF!,IF('4. Ausbildungsjahr'!E$4=SOLL!$K$4,'PPC-H'!$H101,IF('4. Ausbildungsjahr'!E$4=SOLL!$L$4,'PPC-K'!$H114,IF(E$4=SOLL!$N$4,"-",IF('4. Ausbildungsjahr'!E$4=SOLL!$M$4,Zielbogen!$H55,"")))))))))))))</f>
        <v>-</v>
      </c>
      <c r="F54" s="77" t="str">
        <f>IF(F$4=SOLL!$B$4,TNBa!$H104,IF('4. Ausbildungsjahr'!F$4=SOLL!$C$4,KSMf!$H90,IF('4. Ausbildungsjahr'!F$4=SOLL!$D$4,TNFs!$H46,IF('4. Ausbildungsjahr'!F$4=SOLL!$E$4,TNBi!$H104,IF('4. Ausbildungsjahr'!F$4=SOLL!$F$4,'TEBa 1&amp;2'!$H104,IF('4. Ausbildungsjahr'!F$4=SOLL!$G$4,'TEBa 3&amp;4'!$H104,IF('4. Ausbildungsjahr'!F$4=SOLL!$H$4,'KSM WA'!$H90,IF('4. Ausbildungsjahr'!F$4=SOLL!$I$4,KSMl!$H55,IF('4. Ausbildungsjahr'!F$4=SOLL!$J$4,#REF!,IF('4. Ausbildungsjahr'!F$4=SOLL!$K$4,'PPC-H'!$H101,IF('4. Ausbildungsjahr'!F$4=SOLL!$L$4,'PPC-K'!$H114,IF(F$4=SOLL!$N$4,"-",IF('4. Ausbildungsjahr'!F$4=SOLL!$M$4,Zielbogen!$H55,"")))))))))))))</f>
        <v>-</v>
      </c>
      <c r="G54" s="77" t="str">
        <f>IF(G$4=SOLL!$B$4,TNBa!$H104,IF('4. Ausbildungsjahr'!G$4=SOLL!$C$4,KSMf!$H90,IF('4. Ausbildungsjahr'!G$4=SOLL!$D$4,TNFs!$H46,IF('4. Ausbildungsjahr'!G$4=SOLL!$E$4,TNBi!$H104,IF('4. Ausbildungsjahr'!G$4=SOLL!$F$4,'TEBa 1&amp;2'!$H104,IF('4. Ausbildungsjahr'!G$4=SOLL!$G$4,'TEBa 3&amp;4'!$H104,IF('4. Ausbildungsjahr'!G$4=SOLL!$H$4,'KSM WA'!$H90,IF('4. Ausbildungsjahr'!G$4=SOLL!$I$4,KSMl!$H55,IF('4. Ausbildungsjahr'!G$4=SOLL!$J$4,#REF!,IF('4. Ausbildungsjahr'!G$4=SOLL!$K$4,'PPC-H'!$H101,IF('4. Ausbildungsjahr'!G$4=SOLL!$L$4,'PPC-K'!$H114,IF(G$4=SOLL!$N$4,"-",IF('4. Ausbildungsjahr'!G$4=SOLL!$M$4,Zielbogen!$H55,"")))))))))))))</f>
        <v>-</v>
      </c>
      <c r="H54" s="77" t="str">
        <f>IF(H$4=SOLL!$B$4,TNBa!$H104,IF('4. Ausbildungsjahr'!H$4=SOLL!$C$4,KSMf!$H90,IF('4. Ausbildungsjahr'!H$4=SOLL!$D$4,TNFs!$H46,IF('4. Ausbildungsjahr'!H$4=SOLL!$E$4,TNBi!$H104,IF('4. Ausbildungsjahr'!H$4=SOLL!$F$4,'TEBa 1&amp;2'!$H104,IF('4. Ausbildungsjahr'!H$4=SOLL!$G$4,'TEBa 3&amp;4'!$H104,IF('4. Ausbildungsjahr'!H$4=SOLL!$H$4,'KSM WA'!$H90,IF('4. Ausbildungsjahr'!H$4=SOLL!$I$4,KSMl!$H55,IF('4. Ausbildungsjahr'!H$4=SOLL!$J$4,#REF!,IF('4. Ausbildungsjahr'!H$4=SOLL!$K$4,'PPC-H'!$H101,IF('4. Ausbildungsjahr'!H$4=SOLL!$L$4,'PPC-K'!$H114,IF(H$4=SOLL!$N$4,"-",IF('4. Ausbildungsjahr'!H$4=SOLL!$M$4,Zielbogen!$H55,"")))))))))))))</f>
        <v>-</v>
      </c>
      <c r="I54" s="77" t="str">
        <f>IF(I$4=SOLL!$B$4,TNBa!$H104,IF('4. Ausbildungsjahr'!I$4=SOLL!$C$4,KSMf!$H90,IF('4. Ausbildungsjahr'!I$4=SOLL!$D$4,TNFs!$H46,IF('4. Ausbildungsjahr'!I$4=SOLL!$E$4,TNBi!$H104,IF('4. Ausbildungsjahr'!I$4=SOLL!$F$4,'TEBa 1&amp;2'!$H104,IF('4. Ausbildungsjahr'!I$4=SOLL!$G$4,'TEBa 3&amp;4'!$H104,IF('4. Ausbildungsjahr'!I$4=SOLL!$H$4,'KSM WA'!$H90,IF('4. Ausbildungsjahr'!I$4=SOLL!$I$4,KSMl!$H55,IF('4. Ausbildungsjahr'!I$4=SOLL!$J$4,#REF!,IF('4. Ausbildungsjahr'!I$4=SOLL!$K$4,'PPC-H'!$H101,IF('4. Ausbildungsjahr'!I$4=SOLL!$L$4,'PPC-K'!$H114,IF(I$4=SOLL!$N$4,"-",IF('4. Ausbildungsjahr'!I$4=SOLL!$M$4,Zielbogen!$H55,"")))))))))))))</f>
        <v>-</v>
      </c>
      <c r="J54" s="77" t="str">
        <f>IF(J$4=SOLL!$B$4,TNBa!$H104,IF('4. Ausbildungsjahr'!J$4=SOLL!$C$4,KSMf!$H90,IF('4. Ausbildungsjahr'!J$4=SOLL!$D$4,TNFs!$H46,IF('4. Ausbildungsjahr'!J$4=SOLL!$E$4,TNBi!$H104,IF('4. Ausbildungsjahr'!J$4=SOLL!$F$4,'TEBa 1&amp;2'!$H104,IF('4. Ausbildungsjahr'!J$4=SOLL!$G$4,'TEBa 3&amp;4'!$H104,IF('4. Ausbildungsjahr'!J$4=SOLL!$H$4,'KSM WA'!$H90,IF('4. Ausbildungsjahr'!J$4=SOLL!$I$4,KSMl!$H55,IF('4. Ausbildungsjahr'!J$4=SOLL!$J$4,#REF!,IF('4. Ausbildungsjahr'!J$4=SOLL!$K$4,'PPC-H'!$H101,IF('4. Ausbildungsjahr'!J$4=SOLL!$L$4,'PPC-K'!$H114,IF(J$4=SOLL!$N$4,"-",IF('4. Ausbildungsjahr'!J$4=SOLL!$M$4,Zielbogen!$H55,"")))))))))))))</f>
        <v>-</v>
      </c>
      <c r="K54" s="77" t="str">
        <f>IF(K$4=SOLL!$B$4,TNBa!$H104,IF('4. Ausbildungsjahr'!K$4=SOLL!$C$4,KSMf!$H90,IF('4. Ausbildungsjahr'!K$4=SOLL!$D$4,TNFs!$H46,IF('4. Ausbildungsjahr'!K$4=SOLL!$E$4,TNBi!$H104,IF('4. Ausbildungsjahr'!K$4=SOLL!$F$4,'TEBa 1&amp;2'!$H104,IF('4. Ausbildungsjahr'!K$4=SOLL!$G$4,'TEBa 3&amp;4'!$H104,IF('4. Ausbildungsjahr'!K$4=SOLL!$H$4,'KSM WA'!$H90,IF('4. Ausbildungsjahr'!K$4=SOLL!$I$4,KSMl!$H55,IF('4. Ausbildungsjahr'!K$4=SOLL!$J$4,#REF!,IF('4. Ausbildungsjahr'!K$4=SOLL!$K$4,'PPC-H'!$H101,IF('4. Ausbildungsjahr'!K$4=SOLL!$L$4,'PPC-K'!$H114,IF(K$4=SOLL!$N$4,"-",IF('4. Ausbildungsjahr'!K$4=SOLL!$M$4,Zielbogen!$H55,"")))))))))))))</f>
        <v>-</v>
      </c>
      <c r="L54" s="12">
        <f>SUM('Hilfsblatt 4. AJ'!C54,'Hilfsblatt 4. AJ'!E54,'Hilfsblatt 4. AJ'!G54,'Hilfsblatt 4. AJ'!I54,'Hilfsblatt 4. AJ'!K54,'Hilfsblatt 4. AJ'!M54,'Hilfsblatt 4. AJ'!O54,'Hilfsblatt 4. AJ'!Q54,'Hilfsblatt 4. AJ'!S54,'Hilfsblatt 4. AJ'!U54)</f>
        <v>0</v>
      </c>
      <c r="M54" s="11" t="e">
        <f>('Hilfsblatt 4. AJ'!B54*'Hilfsblatt 4. AJ'!C54+'Hilfsblatt 4. AJ'!D54*'Hilfsblatt 4. AJ'!E54+'Hilfsblatt 4. AJ'!F54*'Hilfsblatt 4. AJ'!G54+'Hilfsblatt 4. AJ'!H54*'Hilfsblatt 4. AJ'!I54+'Hilfsblatt 4. AJ'!J54*'Hilfsblatt 4. AJ'!K54+'Hilfsblatt 4. AJ'!L54*'Hilfsblatt 4. AJ'!M54+'Hilfsblatt 4. AJ'!N54*'Hilfsblatt 4. AJ'!O54+'Hilfsblatt 4. AJ'!P54*'Hilfsblatt 4. AJ'!Q54+'Hilfsblatt 4. AJ'!R54*'Hilfsblatt 4. AJ'!S54+'Hilfsblatt 4. AJ'!T54*'Hilfsblatt 4. AJ'!U54)/L54</f>
        <v>#DIV/0!</v>
      </c>
    </row>
    <row r="55" spans="1:13" x14ac:dyDescent="0.25">
      <c r="A55" s="167" t="s">
        <v>16</v>
      </c>
      <c r="B55" s="77" t="str">
        <f>IF(B$4=SOLL!$B$4,TNBa!$H105,IF('4. Ausbildungsjahr'!B$4=SOLL!$C$4,KSMf!$H91,IF('4. Ausbildungsjahr'!B$4=SOLL!$D$4,SOLL!$D$52,IF('4. Ausbildungsjahr'!B$4=SOLL!$E$4,TNBi!$H105,IF('4. Ausbildungsjahr'!B$4=SOLL!$F$4,'TEBa 1&amp;2'!$H105,IF('4. Ausbildungsjahr'!B$4=SOLL!$G$4,'TEBa 3&amp;4'!$H105,IF('4. Ausbildungsjahr'!B$4=SOLL!$H$4,'KSM WA'!$H91,IF('4. Ausbildungsjahr'!B$4=SOLL!$I$4,KSMl!$H56,IF('4. Ausbildungsjahr'!B$4=SOLL!$J$4,#REF!,IF('4. Ausbildungsjahr'!B$4=SOLL!$K$4,'PPC-H'!$H102,IF('4. Ausbildungsjahr'!B$4=SOLL!$L$4,'PPC-K'!$H115,IF(B$4=SOLL!$N$4,"-",IF('4. Ausbildungsjahr'!B$4=SOLL!$M$4,Zielbogen!$H56,"")))))))))))))</f>
        <v>-</v>
      </c>
      <c r="C55" s="77" t="str">
        <f>IF(C$4=SOLL!$B$4,TNBa!$H105,IF('4. Ausbildungsjahr'!C$4=SOLL!$C$4,KSMf!$H91,IF('4. Ausbildungsjahr'!C$4=SOLL!$D$4,SOLL!$D$52,IF('4. Ausbildungsjahr'!C$4=SOLL!$E$4,TNBi!$H105,IF('4. Ausbildungsjahr'!C$4=SOLL!$F$4,'TEBa 1&amp;2'!$H105,IF('4. Ausbildungsjahr'!C$4=SOLL!$G$4,'TEBa 3&amp;4'!$H105,IF('4. Ausbildungsjahr'!C$4=SOLL!$H$4,'KSM WA'!$H91,IF('4. Ausbildungsjahr'!C$4=SOLL!$I$4,KSMl!$H56,IF('4. Ausbildungsjahr'!C$4=SOLL!$J$4,#REF!,IF('4. Ausbildungsjahr'!C$4=SOLL!$K$4,'PPC-H'!$H102,IF('4. Ausbildungsjahr'!C$4=SOLL!$L$4,'PPC-K'!$H115,IF(C$4=SOLL!$N$4,"-",IF('4. Ausbildungsjahr'!C$4=SOLL!$M$4,Zielbogen!$H56,"")))))))))))))</f>
        <v>-</v>
      </c>
      <c r="D55" s="77" t="str">
        <f>IF(D$4=SOLL!$B$4,TNBa!$H105,IF('4. Ausbildungsjahr'!D$4=SOLL!$C$4,KSMf!$H91,IF('4. Ausbildungsjahr'!D$4=SOLL!$D$4,SOLL!$D$52,IF('4. Ausbildungsjahr'!D$4=SOLL!$E$4,TNBi!$H105,IF('4. Ausbildungsjahr'!D$4=SOLL!$F$4,'TEBa 1&amp;2'!$H105,IF('4. Ausbildungsjahr'!D$4=SOLL!$G$4,'TEBa 3&amp;4'!$H105,IF('4. Ausbildungsjahr'!D$4=SOLL!$H$4,'KSM WA'!$H91,IF('4. Ausbildungsjahr'!D$4=SOLL!$I$4,KSMl!$H56,IF('4. Ausbildungsjahr'!D$4=SOLL!$J$4,#REF!,IF('4. Ausbildungsjahr'!D$4=SOLL!$K$4,'PPC-H'!$H102,IF('4. Ausbildungsjahr'!D$4=SOLL!$L$4,'PPC-K'!$H115,IF(D$4=SOLL!$N$4,"-",IF('4. Ausbildungsjahr'!D$4=SOLL!$M$4,Zielbogen!$H56,"")))))))))))))</f>
        <v>-</v>
      </c>
      <c r="E55" s="77" t="str">
        <f>IF(E$4=SOLL!$B$4,TNBa!$H105,IF('4. Ausbildungsjahr'!E$4=SOLL!$C$4,KSMf!$H91,IF('4. Ausbildungsjahr'!E$4=SOLL!$D$4,SOLL!$D$52,IF('4. Ausbildungsjahr'!E$4=SOLL!$E$4,TNBi!$H105,IF('4. Ausbildungsjahr'!E$4=SOLL!$F$4,'TEBa 1&amp;2'!$H105,IF('4. Ausbildungsjahr'!E$4=SOLL!$G$4,'TEBa 3&amp;4'!$H105,IF('4. Ausbildungsjahr'!E$4=SOLL!$H$4,'KSM WA'!$H91,IF('4. Ausbildungsjahr'!E$4=SOLL!$I$4,KSMl!$H56,IF('4. Ausbildungsjahr'!E$4=SOLL!$J$4,#REF!,IF('4. Ausbildungsjahr'!E$4=SOLL!$K$4,'PPC-H'!$H102,IF('4. Ausbildungsjahr'!E$4=SOLL!$L$4,'PPC-K'!$H115,IF(E$4=SOLL!$N$4,"-",IF('4. Ausbildungsjahr'!E$4=SOLL!$M$4,Zielbogen!$H56,"")))))))))))))</f>
        <v>-</v>
      </c>
      <c r="F55" s="77" t="str">
        <f>IF(F$4=SOLL!$B$4,TNBa!$H105,IF('4. Ausbildungsjahr'!F$4=SOLL!$C$4,KSMf!$H91,IF('4. Ausbildungsjahr'!F$4=SOLL!$D$4,SOLL!$D$52,IF('4. Ausbildungsjahr'!F$4=SOLL!$E$4,TNBi!$H105,IF('4. Ausbildungsjahr'!F$4=SOLL!$F$4,'TEBa 1&amp;2'!$H105,IF('4. Ausbildungsjahr'!F$4=SOLL!$G$4,'TEBa 3&amp;4'!$H105,IF('4. Ausbildungsjahr'!F$4=SOLL!$H$4,'KSM WA'!$H91,IF('4. Ausbildungsjahr'!F$4=SOLL!$I$4,KSMl!$H56,IF('4. Ausbildungsjahr'!F$4=SOLL!$J$4,#REF!,IF('4. Ausbildungsjahr'!F$4=SOLL!$K$4,'PPC-H'!$H102,IF('4. Ausbildungsjahr'!F$4=SOLL!$L$4,'PPC-K'!$H115,IF(F$4=SOLL!$N$4,"-",IF('4. Ausbildungsjahr'!F$4=SOLL!$M$4,Zielbogen!$H56,"")))))))))))))</f>
        <v>-</v>
      </c>
      <c r="G55" s="77" t="str">
        <f>IF(G$4=SOLL!$B$4,TNBa!$H105,IF('4. Ausbildungsjahr'!G$4=SOLL!$C$4,KSMf!$H91,IF('4. Ausbildungsjahr'!G$4=SOLL!$D$4,SOLL!$D$52,IF('4. Ausbildungsjahr'!G$4=SOLL!$E$4,TNBi!$H105,IF('4. Ausbildungsjahr'!G$4=SOLL!$F$4,'TEBa 1&amp;2'!$H105,IF('4. Ausbildungsjahr'!G$4=SOLL!$G$4,'TEBa 3&amp;4'!$H105,IF('4. Ausbildungsjahr'!G$4=SOLL!$H$4,'KSM WA'!$H91,IF('4. Ausbildungsjahr'!G$4=SOLL!$I$4,KSMl!$H56,IF('4. Ausbildungsjahr'!G$4=SOLL!$J$4,#REF!,IF('4. Ausbildungsjahr'!G$4=SOLL!$K$4,'PPC-H'!$H102,IF('4. Ausbildungsjahr'!G$4=SOLL!$L$4,'PPC-K'!$H115,IF(G$4=SOLL!$N$4,"-",IF('4. Ausbildungsjahr'!G$4=SOLL!$M$4,Zielbogen!$H56,"")))))))))))))</f>
        <v>-</v>
      </c>
      <c r="H55" s="77" t="str">
        <f>IF(H$4=SOLL!$B$4,TNBa!$H105,IF('4. Ausbildungsjahr'!H$4=SOLL!$C$4,KSMf!$H91,IF('4. Ausbildungsjahr'!H$4=SOLL!$D$4,SOLL!$D$52,IF('4. Ausbildungsjahr'!H$4=SOLL!$E$4,TNBi!$H105,IF('4. Ausbildungsjahr'!H$4=SOLL!$F$4,'TEBa 1&amp;2'!$H105,IF('4. Ausbildungsjahr'!H$4=SOLL!$G$4,'TEBa 3&amp;4'!$H105,IF('4. Ausbildungsjahr'!H$4=SOLL!$H$4,'KSM WA'!$H91,IF('4. Ausbildungsjahr'!H$4=SOLL!$I$4,KSMl!$H56,IF('4. Ausbildungsjahr'!H$4=SOLL!$J$4,#REF!,IF('4. Ausbildungsjahr'!H$4=SOLL!$K$4,'PPC-H'!$H102,IF('4. Ausbildungsjahr'!H$4=SOLL!$L$4,'PPC-K'!$H115,IF(H$4=SOLL!$N$4,"-",IF('4. Ausbildungsjahr'!H$4=SOLL!$M$4,Zielbogen!$H56,"")))))))))))))</f>
        <v>-</v>
      </c>
      <c r="I55" s="77" t="str">
        <f>IF(I$4=SOLL!$B$4,TNBa!$H105,IF('4. Ausbildungsjahr'!I$4=SOLL!$C$4,KSMf!$H91,IF('4. Ausbildungsjahr'!I$4=SOLL!$D$4,SOLL!$D$52,IF('4. Ausbildungsjahr'!I$4=SOLL!$E$4,TNBi!$H105,IF('4. Ausbildungsjahr'!I$4=SOLL!$F$4,'TEBa 1&amp;2'!$H105,IF('4. Ausbildungsjahr'!I$4=SOLL!$G$4,'TEBa 3&amp;4'!$H105,IF('4. Ausbildungsjahr'!I$4=SOLL!$H$4,'KSM WA'!$H91,IF('4. Ausbildungsjahr'!I$4=SOLL!$I$4,KSMl!$H56,IF('4. Ausbildungsjahr'!I$4=SOLL!$J$4,#REF!,IF('4. Ausbildungsjahr'!I$4=SOLL!$K$4,'PPC-H'!$H102,IF('4. Ausbildungsjahr'!I$4=SOLL!$L$4,'PPC-K'!$H115,IF(I$4=SOLL!$N$4,"-",IF('4. Ausbildungsjahr'!I$4=SOLL!$M$4,Zielbogen!$H56,"")))))))))))))</f>
        <v>-</v>
      </c>
      <c r="J55" s="77" t="str">
        <f>IF(J$4=SOLL!$B$4,TNBa!$H105,IF('4. Ausbildungsjahr'!J$4=SOLL!$C$4,KSMf!$H91,IF('4. Ausbildungsjahr'!J$4=SOLL!$D$4,SOLL!$D$52,IF('4. Ausbildungsjahr'!J$4=SOLL!$E$4,TNBi!$H105,IF('4. Ausbildungsjahr'!J$4=SOLL!$F$4,'TEBa 1&amp;2'!$H105,IF('4. Ausbildungsjahr'!J$4=SOLL!$G$4,'TEBa 3&amp;4'!$H105,IF('4. Ausbildungsjahr'!J$4=SOLL!$H$4,'KSM WA'!$H91,IF('4. Ausbildungsjahr'!J$4=SOLL!$I$4,KSMl!$H56,IF('4. Ausbildungsjahr'!J$4=SOLL!$J$4,#REF!,IF('4. Ausbildungsjahr'!J$4=SOLL!$K$4,'PPC-H'!$H102,IF('4. Ausbildungsjahr'!J$4=SOLL!$L$4,'PPC-K'!$H115,IF(J$4=SOLL!$N$4,"-",IF('4. Ausbildungsjahr'!J$4=SOLL!$M$4,Zielbogen!$H56,"")))))))))))))</f>
        <v>-</v>
      </c>
      <c r="K55" s="77" t="str">
        <f>IF(K$4=SOLL!$B$4,TNBa!$H105,IF('4. Ausbildungsjahr'!K$4=SOLL!$C$4,KSMf!$H91,IF('4. Ausbildungsjahr'!K$4=SOLL!$D$4,SOLL!$D$52,IF('4. Ausbildungsjahr'!K$4=SOLL!$E$4,TNBi!$H105,IF('4. Ausbildungsjahr'!K$4=SOLL!$F$4,'TEBa 1&amp;2'!$H105,IF('4. Ausbildungsjahr'!K$4=SOLL!$G$4,'TEBa 3&amp;4'!$H105,IF('4. Ausbildungsjahr'!K$4=SOLL!$H$4,'KSM WA'!$H91,IF('4. Ausbildungsjahr'!K$4=SOLL!$I$4,KSMl!$H56,IF('4. Ausbildungsjahr'!K$4=SOLL!$J$4,#REF!,IF('4. Ausbildungsjahr'!K$4=SOLL!$K$4,'PPC-H'!$H102,IF('4. Ausbildungsjahr'!K$4=SOLL!$L$4,'PPC-K'!$H115,IF(K$4=SOLL!$N$4,"-",IF('4. Ausbildungsjahr'!K$4=SOLL!$M$4,Zielbogen!$H56,"")))))))))))))</f>
        <v>-</v>
      </c>
      <c r="L55" s="12">
        <f>SUM('Hilfsblatt 4. AJ'!C55,'Hilfsblatt 4. AJ'!E55,'Hilfsblatt 4. AJ'!G55,'Hilfsblatt 4. AJ'!I55,'Hilfsblatt 4. AJ'!K55,'Hilfsblatt 4. AJ'!M55,'Hilfsblatt 4. AJ'!O55,'Hilfsblatt 4. AJ'!Q55,'Hilfsblatt 4. AJ'!S55,'Hilfsblatt 4. AJ'!U55)</f>
        <v>0</v>
      </c>
      <c r="M55" s="11" t="e">
        <f>('Hilfsblatt 4. AJ'!B55*'Hilfsblatt 4. AJ'!C55+'Hilfsblatt 4. AJ'!D55*'Hilfsblatt 4. AJ'!E55+'Hilfsblatt 4. AJ'!F55*'Hilfsblatt 4. AJ'!G55+'Hilfsblatt 4. AJ'!H55*'Hilfsblatt 4. AJ'!I55+'Hilfsblatt 4. AJ'!J55*'Hilfsblatt 4. AJ'!K55+'Hilfsblatt 4. AJ'!L55*'Hilfsblatt 4. AJ'!M55+'Hilfsblatt 4. AJ'!N55*'Hilfsblatt 4. AJ'!O55+'Hilfsblatt 4. AJ'!P55*'Hilfsblatt 4. AJ'!Q55+'Hilfsblatt 4. AJ'!R55*'Hilfsblatt 4. AJ'!S55+'Hilfsblatt 4. AJ'!T55*'Hilfsblatt 4. AJ'!U55)/L55</f>
        <v>#DIV/0!</v>
      </c>
    </row>
    <row r="56" spans="1:13" x14ac:dyDescent="0.25">
      <c r="A56" s="167" t="s">
        <v>17</v>
      </c>
      <c r="B56" s="77" t="str">
        <f>IF(B$4=SOLL!$B$4,TNBa!$H106,IF('4. Ausbildungsjahr'!B$4=SOLL!$C$4,KSMf!$H92,IF('4. Ausbildungsjahr'!B$4=SOLL!$D$4,SOLL!$D$52,IF('4. Ausbildungsjahr'!B$4=SOLL!$E$4,TNBi!$H106,IF('4. Ausbildungsjahr'!B$4=SOLL!$F$4,'TEBa 1&amp;2'!$H106,IF('4. Ausbildungsjahr'!B$4=SOLL!$G$4,'TEBa 3&amp;4'!$H106,IF('4. Ausbildungsjahr'!B$4=SOLL!$H$4,'KSM WA'!$H92,IF('4. Ausbildungsjahr'!B$4=SOLL!$I$4,KSMl!$H57,IF('4. Ausbildungsjahr'!B$4=SOLL!$J$4,#REF!,IF('4. Ausbildungsjahr'!B$4=SOLL!$K$4,'PPC-H'!$H103,IF('4. Ausbildungsjahr'!B$4=SOLL!$L$4,'PPC-K'!$H116,IF(B$4=SOLL!$N$4,"-",IF('4. Ausbildungsjahr'!B$4=SOLL!$M$4,Zielbogen!$H57,"")))))))))))))</f>
        <v>-</v>
      </c>
      <c r="C56" s="77" t="str">
        <f>IF(C$4=SOLL!$B$4,TNBa!$H106,IF('4. Ausbildungsjahr'!C$4=SOLL!$C$4,KSMf!$H92,IF('4. Ausbildungsjahr'!C$4=SOLL!$D$4,SOLL!$D$52,IF('4. Ausbildungsjahr'!C$4=SOLL!$E$4,TNBi!$H106,IF('4. Ausbildungsjahr'!C$4=SOLL!$F$4,'TEBa 1&amp;2'!$H106,IF('4. Ausbildungsjahr'!C$4=SOLL!$G$4,'TEBa 3&amp;4'!$H106,IF('4. Ausbildungsjahr'!C$4=SOLL!$H$4,'KSM WA'!$H92,IF('4. Ausbildungsjahr'!C$4=SOLL!$I$4,KSMl!$H57,IF('4. Ausbildungsjahr'!C$4=SOLL!$J$4,#REF!,IF('4. Ausbildungsjahr'!C$4=SOLL!$K$4,'PPC-H'!$H103,IF('4. Ausbildungsjahr'!C$4=SOLL!$L$4,'PPC-K'!$H116,IF(C$4=SOLL!$N$4,"-",IF('4. Ausbildungsjahr'!C$4=SOLL!$M$4,Zielbogen!$H57,"")))))))))))))</f>
        <v>-</v>
      </c>
      <c r="D56" s="77" t="str">
        <f>IF(D$4=SOLL!$B$4,TNBa!$H106,IF('4. Ausbildungsjahr'!D$4=SOLL!$C$4,KSMf!$H92,IF('4. Ausbildungsjahr'!D$4=SOLL!$D$4,SOLL!$D$52,IF('4. Ausbildungsjahr'!D$4=SOLL!$E$4,TNBi!$H106,IF('4. Ausbildungsjahr'!D$4=SOLL!$F$4,'TEBa 1&amp;2'!$H106,IF('4. Ausbildungsjahr'!D$4=SOLL!$G$4,'TEBa 3&amp;4'!$H106,IF('4. Ausbildungsjahr'!D$4=SOLL!$H$4,'KSM WA'!$H92,IF('4. Ausbildungsjahr'!D$4=SOLL!$I$4,KSMl!$H57,IF('4. Ausbildungsjahr'!D$4=SOLL!$J$4,#REF!,IF('4. Ausbildungsjahr'!D$4=SOLL!$K$4,'PPC-H'!$H103,IF('4. Ausbildungsjahr'!D$4=SOLL!$L$4,'PPC-K'!$H116,IF(D$4=SOLL!$N$4,"-",IF('4. Ausbildungsjahr'!D$4=SOLL!$M$4,Zielbogen!$H57,"")))))))))))))</f>
        <v>-</v>
      </c>
      <c r="E56" s="77" t="str">
        <f>IF(E$4=SOLL!$B$4,TNBa!$H106,IF('4. Ausbildungsjahr'!E$4=SOLL!$C$4,KSMf!$H92,IF('4. Ausbildungsjahr'!E$4=SOLL!$D$4,SOLL!$D$52,IF('4. Ausbildungsjahr'!E$4=SOLL!$E$4,TNBi!$H106,IF('4. Ausbildungsjahr'!E$4=SOLL!$F$4,'TEBa 1&amp;2'!$H106,IF('4. Ausbildungsjahr'!E$4=SOLL!$G$4,'TEBa 3&amp;4'!$H106,IF('4. Ausbildungsjahr'!E$4=SOLL!$H$4,'KSM WA'!$H92,IF('4. Ausbildungsjahr'!E$4=SOLL!$I$4,KSMl!$H57,IF('4. Ausbildungsjahr'!E$4=SOLL!$J$4,#REF!,IF('4. Ausbildungsjahr'!E$4=SOLL!$K$4,'PPC-H'!$H103,IF('4. Ausbildungsjahr'!E$4=SOLL!$L$4,'PPC-K'!$H116,IF(E$4=SOLL!$N$4,"-",IF('4. Ausbildungsjahr'!E$4=SOLL!$M$4,Zielbogen!$H57,"")))))))))))))</f>
        <v>-</v>
      </c>
      <c r="F56" s="77" t="str">
        <f>IF(F$4=SOLL!$B$4,TNBa!$H106,IF('4. Ausbildungsjahr'!F$4=SOLL!$C$4,KSMf!$H92,IF('4. Ausbildungsjahr'!F$4=SOLL!$D$4,SOLL!$D$52,IF('4. Ausbildungsjahr'!F$4=SOLL!$E$4,TNBi!$H106,IF('4. Ausbildungsjahr'!F$4=SOLL!$F$4,'TEBa 1&amp;2'!$H106,IF('4. Ausbildungsjahr'!F$4=SOLL!$G$4,'TEBa 3&amp;4'!$H106,IF('4. Ausbildungsjahr'!F$4=SOLL!$H$4,'KSM WA'!$H92,IF('4. Ausbildungsjahr'!F$4=SOLL!$I$4,KSMl!$H57,IF('4. Ausbildungsjahr'!F$4=SOLL!$J$4,#REF!,IF('4. Ausbildungsjahr'!F$4=SOLL!$K$4,'PPC-H'!$H103,IF('4. Ausbildungsjahr'!F$4=SOLL!$L$4,'PPC-K'!$H116,IF(F$4=SOLL!$N$4,"-",IF('4. Ausbildungsjahr'!F$4=SOLL!$M$4,Zielbogen!$H57,"")))))))))))))</f>
        <v>-</v>
      </c>
      <c r="G56" s="77" t="str">
        <f>IF(G$4=SOLL!$B$4,TNBa!$H106,IF('4. Ausbildungsjahr'!G$4=SOLL!$C$4,KSMf!$H92,IF('4. Ausbildungsjahr'!G$4=SOLL!$D$4,SOLL!$D$52,IF('4. Ausbildungsjahr'!G$4=SOLL!$E$4,TNBi!$H106,IF('4. Ausbildungsjahr'!G$4=SOLL!$F$4,'TEBa 1&amp;2'!$H106,IF('4. Ausbildungsjahr'!G$4=SOLL!$G$4,'TEBa 3&amp;4'!$H106,IF('4. Ausbildungsjahr'!G$4=SOLL!$H$4,'KSM WA'!$H92,IF('4. Ausbildungsjahr'!G$4=SOLL!$I$4,KSMl!$H57,IF('4. Ausbildungsjahr'!G$4=SOLL!$J$4,#REF!,IF('4. Ausbildungsjahr'!G$4=SOLL!$K$4,'PPC-H'!$H103,IF('4. Ausbildungsjahr'!G$4=SOLL!$L$4,'PPC-K'!$H116,IF(G$4=SOLL!$N$4,"-",IF('4. Ausbildungsjahr'!G$4=SOLL!$M$4,Zielbogen!$H57,"")))))))))))))</f>
        <v>-</v>
      </c>
      <c r="H56" s="77" t="str">
        <f>IF(H$4=SOLL!$B$4,TNBa!$H106,IF('4. Ausbildungsjahr'!H$4=SOLL!$C$4,KSMf!$H92,IF('4. Ausbildungsjahr'!H$4=SOLL!$D$4,SOLL!$D$52,IF('4. Ausbildungsjahr'!H$4=SOLL!$E$4,TNBi!$H106,IF('4. Ausbildungsjahr'!H$4=SOLL!$F$4,'TEBa 1&amp;2'!$H106,IF('4. Ausbildungsjahr'!H$4=SOLL!$G$4,'TEBa 3&amp;4'!$H106,IF('4. Ausbildungsjahr'!H$4=SOLL!$H$4,'KSM WA'!$H92,IF('4. Ausbildungsjahr'!H$4=SOLL!$I$4,KSMl!$H57,IF('4. Ausbildungsjahr'!H$4=SOLL!$J$4,#REF!,IF('4. Ausbildungsjahr'!H$4=SOLL!$K$4,'PPC-H'!$H103,IF('4. Ausbildungsjahr'!H$4=SOLL!$L$4,'PPC-K'!$H116,IF(H$4=SOLL!$N$4,"-",IF('4. Ausbildungsjahr'!H$4=SOLL!$M$4,Zielbogen!$H57,"")))))))))))))</f>
        <v>-</v>
      </c>
      <c r="I56" s="77" t="str">
        <f>IF(I$4=SOLL!$B$4,TNBa!$H106,IF('4. Ausbildungsjahr'!I$4=SOLL!$C$4,KSMf!$H92,IF('4. Ausbildungsjahr'!I$4=SOLL!$D$4,SOLL!$D$52,IF('4. Ausbildungsjahr'!I$4=SOLL!$E$4,TNBi!$H106,IF('4. Ausbildungsjahr'!I$4=SOLL!$F$4,'TEBa 1&amp;2'!$H106,IF('4. Ausbildungsjahr'!I$4=SOLL!$G$4,'TEBa 3&amp;4'!$H106,IF('4. Ausbildungsjahr'!I$4=SOLL!$H$4,'KSM WA'!$H92,IF('4. Ausbildungsjahr'!I$4=SOLL!$I$4,KSMl!$H57,IF('4. Ausbildungsjahr'!I$4=SOLL!$J$4,#REF!,IF('4. Ausbildungsjahr'!I$4=SOLL!$K$4,'PPC-H'!$H103,IF('4. Ausbildungsjahr'!I$4=SOLL!$L$4,'PPC-K'!$H116,IF(I$4=SOLL!$N$4,"-",IF('4. Ausbildungsjahr'!I$4=SOLL!$M$4,Zielbogen!$H57,"")))))))))))))</f>
        <v>-</v>
      </c>
      <c r="J56" s="77" t="str">
        <f>IF(J$4=SOLL!$B$4,TNBa!$H106,IF('4. Ausbildungsjahr'!J$4=SOLL!$C$4,KSMf!$H92,IF('4. Ausbildungsjahr'!J$4=SOLL!$D$4,SOLL!$D$52,IF('4. Ausbildungsjahr'!J$4=SOLL!$E$4,TNBi!$H106,IF('4. Ausbildungsjahr'!J$4=SOLL!$F$4,'TEBa 1&amp;2'!$H106,IF('4. Ausbildungsjahr'!J$4=SOLL!$G$4,'TEBa 3&amp;4'!$H106,IF('4. Ausbildungsjahr'!J$4=SOLL!$H$4,'KSM WA'!$H92,IF('4. Ausbildungsjahr'!J$4=SOLL!$I$4,KSMl!$H57,IF('4. Ausbildungsjahr'!J$4=SOLL!$J$4,#REF!,IF('4. Ausbildungsjahr'!J$4=SOLL!$K$4,'PPC-H'!$H103,IF('4. Ausbildungsjahr'!J$4=SOLL!$L$4,'PPC-K'!$H116,IF(J$4=SOLL!$N$4,"-",IF('4. Ausbildungsjahr'!J$4=SOLL!$M$4,Zielbogen!$H57,"")))))))))))))</f>
        <v>-</v>
      </c>
      <c r="K56" s="77" t="str">
        <f>IF(K$4=SOLL!$B$4,TNBa!$H106,IF('4. Ausbildungsjahr'!K$4=SOLL!$C$4,KSMf!$H92,IF('4. Ausbildungsjahr'!K$4=SOLL!$D$4,SOLL!$D$52,IF('4. Ausbildungsjahr'!K$4=SOLL!$E$4,TNBi!$H106,IF('4. Ausbildungsjahr'!K$4=SOLL!$F$4,'TEBa 1&amp;2'!$H106,IF('4. Ausbildungsjahr'!K$4=SOLL!$G$4,'TEBa 3&amp;4'!$H106,IF('4. Ausbildungsjahr'!K$4=SOLL!$H$4,'KSM WA'!$H92,IF('4. Ausbildungsjahr'!K$4=SOLL!$I$4,KSMl!$H57,IF('4. Ausbildungsjahr'!K$4=SOLL!$J$4,#REF!,IF('4. Ausbildungsjahr'!K$4=SOLL!$K$4,'PPC-H'!$H103,IF('4. Ausbildungsjahr'!K$4=SOLL!$L$4,'PPC-K'!$H116,IF(K$4=SOLL!$N$4,"-",IF('4. Ausbildungsjahr'!K$4=SOLL!$M$4,Zielbogen!$H57,"")))))))))))))</f>
        <v>-</v>
      </c>
      <c r="L56" s="12">
        <f>SUM('Hilfsblatt 4. AJ'!C56,'Hilfsblatt 4. AJ'!E56,'Hilfsblatt 4. AJ'!G56,'Hilfsblatt 4. AJ'!I56,'Hilfsblatt 4. AJ'!K56,'Hilfsblatt 4. AJ'!M56,'Hilfsblatt 4. AJ'!O56,'Hilfsblatt 4. AJ'!Q56,'Hilfsblatt 4. AJ'!S56,'Hilfsblatt 4. AJ'!U56)</f>
        <v>0</v>
      </c>
      <c r="M56" s="11" t="e">
        <f>('Hilfsblatt 4. AJ'!B56*'Hilfsblatt 4. AJ'!C56+'Hilfsblatt 4. AJ'!D56*'Hilfsblatt 4. AJ'!E56+'Hilfsblatt 4. AJ'!F56*'Hilfsblatt 4. AJ'!G56+'Hilfsblatt 4. AJ'!H56*'Hilfsblatt 4. AJ'!I56+'Hilfsblatt 4. AJ'!J56*'Hilfsblatt 4. AJ'!K56+'Hilfsblatt 4. AJ'!L56*'Hilfsblatt 4. AJ'!M56+'Hilfsblatt 4. AJ'!N56*'Hilfsblatt 4. AJ'!O56+'Hilfsblatt 4. AJ'!P56*'Hilfsblatt 4. AJ'!Q56+'Hilfsblatt 4. AJ'!R56*'Hilfsblatt 4. AJ'!S56+'Hilfsblatt 4. AJ'!T56*'Hilfsblatt 4. AJ'!U56)/L56</f>
        <v>#DIV/0!</v>
      </c>
    </row>
    <row r="57" spans="1:13" x14ac:dyDescent="0.25">
      <c r="A57" s="5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12"/>
      <c r="M57" s="11"/>
    </row>
    <row r="58" spans="1:13" ht="18" x14ac:dyDescent="0.25">
      <c r="A58" s="169" t="s">
        <v>87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12"/>
      <c r="M58" s="11"/>
    </row>
    <row r="59" spans="1:13" x14ac:dyDescent="0.25">
      <c r="A59" s="93" t="s">
        <v>88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2"/>
      <c r="M59" s="11"/>
    </row>
    <row r="60" spans="1:13" x14ac:dyDescent="0.25">
      <c r="A60" s="167" t="s">
        <v>39</v>
      </c>
      <c r="B60" s="77" t="str">
        <f>IF(B$4=SOLL!$B$4,TNBa!$H110,IF('4. Ausbildungsjahr'!B$4=SOLL!$C$4,KSMf!$H96,IF('4. Ausbildungsjahr'!B$4=SOLL!$D$4,SOLL!$D$52,IF('4. Ausbildungsjahr'!B$4=SOLL!$E$4,TNBi!$H110,IF('4. Ausbildungsjahr'!B$4=SOLL!$F$4,'TEBa 1&amp;2'!$H110,IF('4. Ausbildungsjahr'!B$4=SOLL!$G$4,'TEBa 3&amp;4'!$H110,IF('4. Ausbildungsjahr'!B$4=SOLL!$H$4,'KSM WA'!$H96,IF('4. Ausbildungsjahr'!B$4=SOLL!$I$4,KSMl!$H61,IF('4. Ausbildungsjahr'!B$4=SOLL!$J$4,#REF!,IF('4. Ausbildungsjahr'!B$4=SOLL!$K$4,'PPC-H'!$H107,IF('4. Ausbildungsjahr'!B$4=SOLL!$L$4,'PPC-K'!$H120,IF(B$4=SOLL!$N$4,"-",IF('4. Ausbildungsjahr'!B$4=SOLL!$M$4,Zielbogen!$H61,"")))))))))))))</f>
        <v>-</v>
      </c>
      <c r="C60" s="77" t="str">
        <f>IF(C$4=SOLL!$B$4,TNBa!$H110,IF('4. Ausbildungsjahr'!C$4=SOLL!$C$4,KSMf!$H96,IF('4. Ausbildungsjahr'!C$4=SOLL!$D$4,SOLL!$D$52,IF('4. Ausbildungsjahr'!C$4=SOLL!$E$4,TNBi!$H110,IF('4. Ausbildungsjahr'!C$4=SOLL!$F$4,'TEBa 1&amp;2'!$H110,IF('4. Ausbildungsjahr'!C$4=SOLL!$G$4,'TEBa 3&amp;4'!$H110,IF('4. Ausbildungsjahr'!C$4=SOLL!$H$4,'KSM WA'!$H96,IF('4. Ausbildungsjahr'!C$4=SOLL!$I$4,KSMl!$H61,IF('4. Ausbildungsjahr'!C$4=SOLL!$J$4,#REF!,IF('4. Ausbildungsjahr'!C$4=SOLL!$K$4,'PPC-H'!$H107,IF('4. Ausbildungsjahr'!C$4=SOLL!$L$4,'PPC-K'!$H120,IF(C$4=SOLL!$N$4,"-",IF('4. Ausbildungsjahr'!C$4=SOLL!$M$4,Zielbogen!$H61,"")))))))))))))</f>
        <v>-</v>
      </c>
      <c r="D60" s="77" t="str">
        <f>IF(D$4=SOLL!$B$4,TNBa!$H110,IF('4. Ausbildungsjahr'!D$4=SOLL!$C$4,KSMf!$H96,IF('4. Ausbildungsjahr'!D$4=SOLL!$D$4,SOLL!$D$52,IF('4. Ausbildungsjahr'!D$4=SOLL!$E$4,TNBi!$H110,IF('4. Ausbildungsjahr'!D$4=SOLL!$F$4,'TEBa 1&amp;2'!$H110,IF('4. Ausbildungsjahr'!D$4=SOLL!$G$4,'TEBa 3&amp;4'!$H110,IF('4. Ausbildungsjahr'!D$4=SOLL!$H$4,'KSM WA'!$H96,IF('4. Ausbildungsjahr'!D$4=SOLL!$I$4,KSMl!$H61,IF('4. Ausbildungsjahr'!D$4=SOLL!$J$4,#REF!,IF('4. Ausbildungsjahr'!D$4=SOLL!$K$4,'PPC-H'!$H107,IF('4. Ausbildungsjahr'!D$4=SOLL!$L$4,'PPC-K'!$H120,IF(D$4=SOLL!$N$4,"-",IF('4. Ausbildungsjahr'!D$4=SOLL!$M$4,Zielbogen!$H61,"")))))))))))))</f>
        <v>-</v>
      </c>
      <c r="E60" s="77" t="str">
        <f>IF(E$4=SOLL!$B$4,TNBa!$H110,IF('4. Ausbildungsjahr'!E$4=SOLL!$C$4,KSMf!$H96,IF('4. Ausbildungsjahr'!E$4=SOLL!$D$4,SOLL!$D$52,IF('4. Ausbildungsjahr'!E$4=SOLL!$E$4,TNBi!$H110,IF('4. Ausbildungsjahr'!E$4=SOLL!$F$4,'TEBa 1&amp;2'!$H110,IF('4. Ausbildungsjahr'!E$4=SOLL!$G$4,'TEBa 3&amp;4'!$H110,IF('4. Ausbildungsjahr'!E$4=SOLL!$H$4,'KSM WA'!$H96,IF('4. Ausbildungsjahr'!E$4=SOLL!$I$4,KSMl!$H61,IF('4. Ausbildungsjahr'!E$4=SOLL!$J$4,#REF!,IF('4. Ausbildungsjahr'!E$4=SOLL!$K$4,'PPC-H'!$H107,IF('4. Ausbildungsjahr'!E$4=SOLL!$L$4,'PPC-K'!$H120,IF(E$4=SOLL!$N$4,"-",IF('4. Ausbildungsjahr'!E$4=SOLL!$M$4,Zielbogen!$H61,"")))))))))))))</f>
        <v>-</v>
      </c>
      <c r="F60" s="77" t="str">
        <f>IF(F$4=SOLL!$B$4,TNBa!$H110,IF('4. Ausbildungsjahr'!F$4=SOLL!$C$4,KSMf!$H96,IF('4. Ausbildungsjahr'!F$4=SOLL!$D$4,SOLL!$D$52,IF('4. Ausbildungsjahr'!F$4=SOLL!$E$4,TNBi!$H110,IF('4. Ausbildungsjahr'!F$4=SOLL!$F$4,'TEBa 1&amp;2'!$H110,IF('4. Ausbildungsjahr'!F$4=SOLL!$G$4,'TEBa 3&amp;4'!$H110,IF('4. Ausbildungsjahr'!F$4=SOLL!$H$4,'KSM WA'!$H96,IF('4. Ausbildungsjahr'!F$4=SOLL!$I$4,KSMl!$H61,IF('4. Ausbildungsjahr'!F$4=SOLL!$J$4,#REF!,IF('4. Ausbildungsjahr'!F$4=SOLL!$K$4,'PPC-H'!$H107,IF('4. Ausbildungsjahr'!F$4=SOLL!$L$4,'PPC-K'!$H120,IF(F$4=SOLL!$N$4,"-",IF('4. Ausbildungsjahr'!F$4=SOLL!$M$4,Zielbogen!$H61,"")))))))))))))</f>
        <v>-</v>
      </c>
      <c r="G60" s="77" t="str">
        <f>IF(G$4=SOLL!$B$4,TNBa!$H110,IF('4. Ausbildungsjahr'!G$4=SOLL!$C$4,KSMf!$H96,IF('4. Ausbildungsjahr'!G$4=SOLL!$D$4,SOLL!$D$52,IF('4. Ausbildungsjahr'!G$4=SOLL!$E$4,TNBi!$H110,IF('4. Ausbildungsjahr'!G$4=SOLL!$F$4,'TEBa 1&amp;2'!$H110,IF('4. Ausbildungsjahr'!G$4=SOLL!$G$4,'TEBa 3&amp;4'!$H110,IF('4. Ausbildungsjahr'!G$4=SOLL!$H$4,'KSM WA'!$H96,IF('4. Ausbildungsjahr'!G$4=SOLL!$I$4,KSMl!$H61,IF('4. Ausbildungsjahr'!G$4=SOLL!$J$4,#REF!,IF('4. Ausbildungsjahr'!G$4=SOLL!$K$4,'PPC-H'!$H107,IF('4. Ausbildungsjahr'!G$4=SOLL!$L$4,'PPC-K'!$H120,IF(G$4=SOLL!$N$4,"-",IF('4. Ausbildungsjahr'!G$4=SOLL!$M$4,Zielbogen!$H61,"")))))))))))))</f>
        <v>-</v>
      </c>
      <c r="H60" s="77" t="str">
        <f>IF(H$4=SOLL!$B$4,TNBa!$H110,IF('4. Ausbildungsjahr'!H$4=SOLL!$C$4,KSMf!$H96,IF('4. Ausbildungsjahr'!H$4=SOLL!$D$4,SOLL!$D$52,IF('4. Ausbildungsjahr'!H$4=SOLL!$E$4,TNBi!$H110,IF('4. Ausbildungsjahr'!H$4=SOLL!$F$4,'TEBa 1&amp;2'!$H110,IF('4. Ausbildungsjahr'!H$4=SOLL!$G$4,'TEBa 3&amp;4'!$H110,IF('4. Ausbildungsjahr'!H$4=SOLL!$H$4,'KSM WA'!$H96,IF('4. Ausbildungsjahr'!H$4=SOLL!$I$4,KSMl!$H61,IF('4. Ausbildungsjahr'!H$4=SOLL!$J$4,#REF!,IF('4. Ausbildungsjahr'!H$4=SOLL!$K$4,'PPC-H'!$H107,IF('4. Ausbildungsjahr'!H$4=SOLL!$L$4,'PPC-K'!$H120,IF(H$4=SOLL!$N$4,"-",IF('4. Ausbildungsjahr'!H$4=SOLL!$M$4,Zielbogen!$H61,"")))))))))))))</f>
        <v>-</v>
      </c>
      <c r="I60" s="77" t="str">
        <f>IF(I$4=SOLL!$B$4,TNBa!$H110,IF('4. Ausbildungsjahr'!I$4=SOLL!$C$4,KSMf!$H96,IF('4. Ausbildungsjahr'!I$4=SOLL!$D$4,SOLL!$D$52,IF('4. Ausbildungsjahr'!I$4=SOLL!$E$4,TNBi!$H110,IF('4. Ausbildungsjahr'!I$4=SOLL!$F$4,'TEBa 1&amp;2'!$H110,IF('4. Ausbildungsjahr'!I$4=SOLL!$G$4,'TEBa 3&amp;4'!$H110,IF('4. Ausbildungsjahr'!I$4=SOLL!$H$4,'KSM WA'!$H96,IF('4. Ausbildungsjahr'!I$4=SOLL!$I$4,KSMl!$H61,IF('4. Ausbildungsjahr'!I$4=SOLL!$J$4,#REF!,IF('4. Ausbildungsjahr'!I$4=SOLL!$K$4,'PPC-H'!$H107,IF('4. Ausbildungsjahr'!I$4=SOLL!$L$4,'PPC-K'!$H120,IF(I$4=SOLL!$N$4,"-",IF('4. Ausbildungsjahr'!I$4=SOLL!$M$4,Zielbogen!$H61,"")))))))))))))</f>
        <v>-</v>
      </c>
      <c r="J60" s="77" t="str">
        <f>IF(J$4=SOLL!$B$4,TNBa!$H110,IF('4. Ausbildungsjahr'!J$4=SOLL!$C$4,KSMf!$H96,IF('4. Ausbildungsjahr'!J$4=SOLL!$D$4,SOLL!$D$52,IF('4. Ausbildungsjahr'!J$4=SOLL!$E$4,TNBi!$H110,IF('4. Ausbildungsjahr'!J$4=SOLL!$F$4,'TEBa 1&amp;2'!$H110,IF('4. Ausbildungsjahr'!J$4=SOLL!$G$4,'TEBa 3&amp;4'!$H110,IF('4. Ausbildungsjahr'!J$4=SOLL!$H$4,'KSM WA'!$H96,IF('4. Ausbildungsjahr'!J$4=SOLL!$I$4,KSMl!$H61,IF('4. Ausbildungsjahr'!J$4=SOLL!$J$4,#REF!,IF('4. Ausbildungsjahr'!J$4=SOLL!$K$4,'PPC-H'!$H107,IF('4. Ausbildungsjahr'!J$4=SOLL!$L$4,'PPC-K'!$H120,IF(J$4=SOLL!$N$4,"-",IF('4. Ausbildungsjahr'!J$4=SOLL!$M$4,Zielbogen!$H61,"")))))))))))))</f>
        <v>-</v>
      </c>
      <c r="K60" s="77" t="str">
        <f>IF(K$4=SOLL!$B$4,TNBa!$H110,IF('4. Ausbildungsjahr'!K$4=SOLL!$C$4,KSMf!$H96,IF('4. Ausbildungsjahr'!K$4=SOLL!$D$4,SOLL!$D$52,IF('4. Ausbildungsjahr'!K$4=SOLL!$E$4,TNBi!$H110,IF('4. Ausbildungsjahr'!K$4=SOLL!$F$4,'TEBa 1&amp;2'!$H110,IF('4. Ausbildungsjahr'!K$4=SOLL!$G$4,'TEBa 3&amp;4'!$H110,IF('4. Ausbildungsjahr'!K$4=SOLL!$H$4,'KSM WA'!$H96,IF('4. Ausbildungsjahr'!K$4=SOLL!$I$4,KSMl!$H61,IF('4. Ausbildungsjahr'!K$4=SOLL!$J$4,#REF!,IF('4. Ausbildungsjahr'!K$4=SOLL!$K$4,'PPC-H'!$H107,IF('4. Ausbildungsjahr'!K$4=SOLL!$L$4,'PPC-K'!$H120,IF(K$4=SOLL!$N$4,"-",IF('4. Ausbildungsjahr'!K$4=SOLL!$M$4,Zielbogen!$H61,"")))))))))))))</f>
        <v>-</v>
      </c>
      <c r="L60" s="12">
        <f>SUM('Hilfsblatt 4. AJ'!C60,'Hilfsblatt 4. AJ'!E60,'Hilfsblatt 4. AJ'!G60,'Hilfsblatt 4. AJ'!I60,'Hilfsblatt 4. AJ'!K60,'Hilfsblatt 4. AJ'!M60,'Hilfsblatt 4. AJ'!O60,'Hilfsblatt 4. AJ'!Q60,'Hilfsblatt 4. AJ'!S60,'Hilfsblatt 4. AJ'!U60)</f>
        <v>0</v>
      </c>
      <c r="M60" s="11" t="e">
        <f>('Hilfsblatt 4. AJ'!B60*'Hilfsblatt 4. AJ'!C60+'Hilfsblatt 4. AJ'!D60*'Hilfsblatt 4. AJ'!E60+'Hilfsblatt 4. AJ'!F60*'Hilfsblatt 4. AJ'!G60+'Hilfsblatt 4. AJ'!H60*'Hilfsblatt 4. AJ'!I60+'Hilfsblatt 4. AJ'!J60*'Hilfsblatt 4. AJ'!K60+'Hilfsblatt 4. AJ'!L60*'Hilfsblatt 4. AJ'!M60+'Hilfsblatt 4. AJ'!N60*'Hilfsblatt 4. AJ'!O60+'Hilfsblatt 4. AJ'!P60*'Hilfsblatt 4. AJ'!Q60+'Hilfsblatt 4. AJ'!R60*'Hilfsblatt 4. AJ'!S60+'Hilfsblatt 4. AJ'!T60*'Hilfsblatt 4. AJ'!U60)/L60</f>
        <v>#DIV/0!</v>
      </c>
    </row>
    <row r="61" spans="1:13" x14ac:dyDescent="0.25">
      <c r="A61" s="167" t="s">
        <v>40</v>
      </c>
      <c r="B61" s="77" t="str">
        <f>IF(B$4=SOLL!$B$4,TNBa!$H111,IF('4. Ausbildungsjahr'!B$4=SOLL!$C$4,KSMf!$H97,IF('4. Ausbildungsjahr'!B$4=SOLL!$D$4,TNFs!$H77,IF('4. Ausbildungsjahr'!B$4=SOLL!$E$4,TNBi!$H111,IF('4. Ausbildungsjahr'!B$4=SOLL!$F$4,'TEBa 1&amp;2'!$H111,IF('4. Ausbildungsjahr'!B$4=SOLL!$G$4,'TEBa 3&amp;4'!$H111,IF('4. Ausbildungsjahr'!B$4=SOLL!$H$4,'KSM WA'!$H97,IF('4. Ausbildungsjahr'!B$4=SOLL!$I$4,KSMl!$H62,IF('4. Ausbildungsjahr'!B$4=SOLL!$J$4,#REF!,IF('4. Ausbildungsjahr'!B$4=SOLL!$K$4,'PPC-H'!$H108,IF('4. Ausbildungsjahr'!B$4=SOLL!$L$4,'PPC-K'!$H121,IF(B$4=SOLL!$N$4,"-",IF('4. Ausbildungsjahr'!B$4=SOLL!$M$4,Zielbogen!$H62,"")))))))))))))</f>
        <v>-</v>
      </c>
      <c r="C61" s="77" t="str">
        <f>IF(C$4=SOLL!$B$4,TNBa!$H111,IF('4. Ausbildungsjahr'!C$4=SOLL!$C$4,KSMf!$H97,IF('4. Ausbildungsjahr'!C$4=SOLL!$D$4,TNFs!$H77,IF('4. Ausbildungsjahr'!C$4=SOLL!$E$4,TNBi!$H111,IF('4. Ausbildungsjahr'!C$4=SOLL!$F$4,'TEBa 1&amp;2'!$H111,IF('4. Ausbildungsjahr'!C$4=SOLL!$G$4,'TEBa 3&amp;4'!$H111,IF('4. Ausbildungsjahr'!C$4=SOLL!$H$4,'KSM WA'!$H97,IF('4. Ausbildungsjahr'!C$4=SOLL!$I$4,KSMl!$H62,IF('4. Ausbildungsjahr'!C$4=SOLL!$J$4,#REF!,IF('4. Ausbildungsjahr'!C$4=SOLL!$K$4,'PPC-H'!$H108,IF('4. Ausbildungsjahr'!C$4=SOLL!$L$4,'PPC-K'!$H121,IF(C$4=SOLL!$N$4,"-",IF('4. Ausbildungsjahr'!C$4=SOLL!$M$4,Zielbogen!$H62,"")))))))))))))</f>
        <v>-</v>
      </c>
      <c r="D61" s="77" t="str">
        <f>IF(D$4=SOLL!$B$4,TNBa!$H111,IF('4. Ausbildungsjahr'!D$4=SOLL!$C$4,KSMf!$H97,IF('4. Ausbildungsjahr'!D$4=SOLL!$D$4,TNFs!$H77,IF('4. Ausbildungsjahr'!D$4=SOLL!$E$4,TNBi!$H111,IF('4. Ausbildungsjahr'!D$4=SOLL!$F$4,'TEBa 1&amp;2'!$H111,IF('4. Ausbildungsjahr'!D$4=SOLL!$G$4,'TEBa 3&amp;4'!$H111,IF('4. Ausbildungsjahr'!D$4=SOLL!$H$4,'KSM WA'!$H97,IF('4. Ausbildungsjahr'!D$4=SOLL!$I$4,KSMl!$H62,IF('4. Ausbildungsjahr'!D$4=SOLL!$J$4,#REF!,IF('4. Ausbildungsjahr'!D$4=SOLL!$K$4,'PPC-H'!$H108,IF('4. Ausbildungsjahr'!D$4=SOLL!$L$4,'PPC-K'!$H121,IF(D$4=SOLL!$N$4,"-",IF('4. Ausbildungsjahr'!D$4=SOLL!$M$4,Zielbogen!$H62,"")))))))))))))</f>
        <v>-</v>
      </c>
      <c r="E61" s="77" t="str">
        <f>IF(E$4=SOLL!$B$4,TNBa!$H111,IF('4. Ausbildungsjahr'!E$4=SOLL!$C$4,KSMf!$H97,IF('4. Ausbildungsjahr'!E$4=SOLL!$D$4,TNFs!$H77,IF('4. Ausbildungsjahr'!E$4=SOLL!$E$4,TNBi!$H111,IF('4. Ausbildungsjahr'!E$4=SOLL!$F$4,'TEBa 1&amp;2'!$H111,IF('4. Ausbildungsjahr'!E$4=SOLL!$G$4,'TEBa 3&amp;4'!$H111,IF('4. Ausbildungsjahr'!E$4=SOLL!$H$4,'KSM WA'!$H97,IF('4. Ausbildungsjahr'!E$4=SOLL!$I$4,KSMl!$H62,IF('4. Ausbildungsjahr'!E$4=SOLL!$J$4,#REF!,IF('4. Ausbildungsjahr'!E$4=SOLL!$K$4,'PPC-H'!$H108,IF('4. Ausbildungsjahr'!E$4=SOLL!$L$4,'PPC-K'!$H121,IF(E$4=SOLL!$N$4,"-",IF('4. Ausbildungsjahr'!E$4=SOLL!$M$4,Zielbogen!$H62,"")))))))))))))</f>
        <v>-</v>
      </c>
      <c r="F61" s="77" t="str">
        <f>IF(F$4=SOLL!$B$4,TNBa!$H111,IF('4. Ausbildungsjahr'!F$4=SOLL!$C$4,KSMf!$H97,IF('4. Ausbildungsjahr'!F$4=SOLL!$D$4,TNFs!$H77,IF('4. Ausbildungsjahr'!F$4=SOLL!$E$4,TNBi!$H111,IF('4. Ausbildungsjahr'!F$4=SOLL!$F$4,'TEBa 1&amp;2'!$H111,IF('4. Ausbildungsjahr'!F$4=SOLL!$G$4,'TEBa 3&amp;4'!$H111,IF('4. Ausbildungsjahr'!F$4=SOLL!$H$4,'KSM WA'!$H97,IF('4. Ausbildungsjahr'!F$4=SOLL!$I$4,KSMl!$H62,IF('4. Ausbildungsjahr'!F$4=SOLL!$J$4,#REF!,IF('4. Ausbildungsjahr'!F$4=SOLL!$K$4,'PPC-H'!$H108,IF('4. Ausbildungsjahr'!F$4=SOLL!$L$4,'PPC-K'!$H121,IF(F$4=SOLL!$N$4,"-",IF('4. Ausbildungsjahr'!F$4=SOLL!$M$4,Zielbogen!$H62,"")))))))))))))</f>
        <v>-</v>
      </c>
      <c r="G61" s="77" t="str">
        <f>IF(G$4=SOLL!$B$4,TNBa!$H111,IF('4. Ausbildungsjahr'!G$4=SOLL!$C$4,KSMf!$H97,IF('4. Ausbildungsjahr'!G$4=SOLL!$D$4,TNFs!$H77,IF('4. Ausbildungsjahr'!G$4=SOLL!$E$4,TNBi!$H111,IF('4. Ausbildungsjahr'!G$4=SOLL!$F$4,'TEBa 1&amp;2'!$H111,IF('4. Ausbildungsjahr'!G$4=SOLL!$G$4,'TEBa 3&amp;4'!$H111,IF('4. Ausbildungsjahr'!G$4=SOLL!$H$4,'KSM WA'!$H97,IF('4. Ausbildungsjahr'!G$4=SOLL!$I$4,KSMl!$H62,IF('4. Ausbildungsjahr'!G$4=SOLL!$J$4,#REF!,IF('4. Ausbildungsjahr'!G$4=SOLL!$K$4,'PPC-H'!$H108,IF('4. Ausbildungsjahr'!G$4=SOLL!$L$4,'PPC-K'!$H121,IF(G$4=SOLL!$N$4,"-",IF('4. Ausbildungsjahr'!G$4=SOLL!$M$4,Zielbogen!$H62,"")))))))))))))</f>
        <v>-</v>
      </c>
      <c r="H61" s="77" t="str">
        <f>IF(H$4=SOLL!$B$4,TNBa!$H111,IF('4. Ausbildungsjahr'!H$4=SOLL!$C$4,KSMf!$H97,IF('4. Ausbildungsjahr'!H$4=SOLL!$D$4,TNFs!$H77,IF('4. Ausbildungsjahr'!H$4=SOLL!$E$4,TNBi!$H111,IF('4. Ausbildungsjahr'!H$4=SOLL!$F$4,'TEBa 1&amp;2'!$H111,IF('4. Ausbildungsjahr'!H$4=SOLL!$G$4,'TEBa 3&amp;4'!$H111,IF('4. Ausbildungsjahr'!H$4=SOLL!$H$4,'KSM WA'!$H97,IF('4. Ausbildungsjahr'!H$4=SOLL!$I$4,KSMl!$H62,IF('4. Ausbildungsjahr'!H$4=SOLL!$J$4,#REF!,IF('4. Ausbildungsjahr'!H$4=SOLL!$K$4,'PPC-H'!$H108,IF('4. Ausbildungsjahr'!H$4=SOLL!$L$4,'PPC-K'!$H121,IF(H$4=SOLL!$N$4,"-",IF('4. Ausbildungsjahr'!H$4=SOLL!$M$4,Zielbogen!$H62,"")))))))))))))</f>
        <v>-</v>
      </c>
      <c r="I61" s="77" t="str">
        <f>IF(I$4=SOLL!$B$4,TNBa!$H111,IF('4. Ausbildungsjahr'!I$4=SOLL!$C$4,KSMf!$H97,IF('4. Ausbildungsjahr'!I$4=SOLL!$D$4,TNFs!$H77,IF('4. Ausbildungsjahr'!I$4=SOLL!$E$4,TNBi!$H111,IF('4. Ausbildungsjahr'!I$4=SOLL!$F$4,'TEBa 1&amp;2'!$H111,IF('4. Ausbildungsjahr'!I$4=SOLL!$G$4,'TEBa 3&amp;4'!$H111,IF('4. Ausbildungsjahr'!I$4=SOLL!$H$4,'KSM WA'!$H97,IF('4. Ausbildungsjahr'!I$4=SOLL!$I$4,KSMl!$H62,IF('4. Ausbildungsjahr'!I$4=SOLL!$J$4,#REF!,IF('4. Ausbildungsjahr'!I$4=SOLL!$K$4,'PPC-H'!$H108,IF('4. Ausbildungsjahr'!I$4=SOLL!$L$4,'PPC-K'!$H121,IF(I$4=SOLL!$N$4,"-",IF('4. Ausbildungsjahr'!I$4=SOLL!$M$4,Zielbogen!$H62,"")))))))))))))</f>
        <v>-</v>
      </c>
      <c r="J61" s="77" t="str">
        <f>IF(J$4=SOLL!$B$4,TNBa!$H111,IF('4. Ausbildungsjahr'!J$4=SOLL!$C$4,KSMf!$H97,IF('4. Ausbildungsjahr'!J$4=SOLL!$D$4,TNFs!$H77,IF('4. Ausbildungsjahr'!J$4=SOLL!$E$4,TNBi!$H111,IF('4. Ausbildungsjahr'!J$4=SOLL!$F$4,'TEBa 1&amp;2'!$H111,IF('4. Ausbildungsjahr'!J$4=SOLL!$G$4,'TEBa 3&amp;4'!$H111,IF('4. Ausbildungsjahr'!J$4=SOLL!$H$4,'KSM WA'!$H97,IF('4. Ausbildungsjahr'!J$4=SOLL!$I$4,KSMl!$H62,IF('4. Ausbildungsjahr'!J$4=SOLL!$J$4,#REF!,IF('4. Ausbildungsjahr'!J$4=SOLL!$K$4,'PPC-H'!$H108,IF('4. Ausbildungsjahr'!J$4=SOLL!$L$4,'PPC-K'!$H121,IF(J$4=SOLL!$N$4,"-",IF('4. Ausbildungsjahr'!J$4=SOLL!$M$4,Zielbogen!$H62,"")))))))))))))</f>
        <v>-</v>
      </c>
      <c r="K61" s="77" t="str">
        <f>IF(K$4=SOLL!$B$4,TNBa!$H111,IF('4. Ausbildungsjahr'!K$4=SOLL!$C$4,KSMf!$H97,IF('4. Ausbildungsjahr'!K$4=SOLL!$D$4,TNFs!$H77,IF('4. Ausbildungsjahr'!K$4=SOLL!$E$4,TNBi!$H111,IF('4. Ausbildungsjahr'!K$4=SOLL!$F$4,'TEBa 1&amp;2'!$H111,IF('4. Ausbildungsjahr'!K$4=SOLL!$G$4,'TEBa 3&amp;4'!$H111,IF('4. Ausbildungsjahr'!K$4=SOLL!$H$4,'KSM WA'!$H97,IF('4. Ausbildungsjahr'!K$4=SOLL!$I$4,KSMl!$H62,IF('4. Ausbildungsjahr'!K$4=SOLL!$J$4,#REF!,IF('4. Ausbildungsjahr'!K$4=SOLL!$K$4,'PPC-H'!$H108,IF('4. Ausbildungsjahr'!K$4=SOLL!$L$4,'PPC-K'!$H121,IF(K$4=SOLL!$N$4,"-",IF('4. Ausbildungsjahr'!K$4=SOLL!$M$4,Zielbogen!$H62,"")))))))))))))</f>
        <v>-</v>
      </c>
      <c r="L61" s="12">
        <f>SUM('Hilfsblatt 4. AJ'!C61,'Hilfsblatt 4. AJ'!E61,'Hilfsblatt 4. AJ'!G61,'Hilfsblatt 4. AJ'!I61,'Hilfsblatt 4. AJ'!K61,'Hilfsblatt 4. AJ'!M61,'Hilfsblatt 4. AJ'!O61,'Hilfsblatt 4. AJ'!Q61,'Hilfsblatt 4. AJ'!S61,'Hilfsblatt 4. AJ'!U61)</f>
        <v>0</v>
      </c>
      <c r="M61" s="11" t="e">
        <f>('Hilfsblatt 4. AJ'!B61*'Hilfsblatt 4. AJ'!C61+'Hilfsblatt 4. AJ'!D61*'Hilfsblatt 4. AJ'!E61+'Hilfsblatt 4. AJ'!F61*'Hilfsblatt 4. AJ'!G61+'Hilfsblatt 4. AJ'!H61*'Hilfsblatt 4. AJ'!I61+'Hilfsblatt 4. AJ'!J61*'Hilfsblatt 4. AJ'!K61+'Hilfsblatt 4. AJ'!L61*'Hilfsblatt 4. AJ'!M61+'Hilfsblatt 4. AJ'!N61*'Hilfsblatt 4. AJ'!O61+'Hilfsblatt 4. AJ'!P61*'Hilfsblatt 4. AJ'!Q61+'Hilfsblatt 4. AJ'!R61*'Hilfsblatt 4. AJ'!S61+'Hilfsblatt 4. AJ'!T61*'Hilfsblatt 4. AJ'!U61)/L61</f>
        <v>#DIV/0!</v>
      </c>
    </row>
    <row r="62" spans="1:13" x14ac:dyDescent="0.25">
      <c r="A62" s="167" t="s">
        <v>41</v>
      </c>
      <c r="B62" s="77" t="str">
        <f>IF(B$4=SOLL!$B$4,TNBa!$H112,IF('4. Ausbildungsjahr'!B$4=SOLL!$C$4,KSMf!$H98,IF('4. Ausbildungsjahr'!B$4=SOLL!$D$4,TNFs!$H$54,IF('4. Ausbildungsjahr'!B$4=SOLL!$E$4,TNBi!$H112,IF('4. Ausbildungsjahr'!B$4=SOLL!$F$4,'TEBa 1&amp;2'!$H112,IF('4. Ausbildungsjahr'!B$4=SOLL!$G$4,'TEBa 3&amp;4'!$H112,IF('4. Ausbildungsjahr'!B$4=SOLL!$H$4,'KSM WA'!$H98,IF('4. Ausbildungsjahr'!B$4=SOLL!$I$4,KSMl!$H63,IF('4. Ausbildungsjahr'!B$4=SOLL!$J$4,#REF!,IF('4. Ausbildungsjahr'!B$4=SOLL!$K$4,'PPC-H'!$H109,IF('4. Ausbildungsjahr'!B$4=SOLL!$L$4,'PPC-K'!$H122,IF(B$4=SOLL!$N$4,"-",IF('4. Ausbildungsjahr'!B$4=SOLL!$M$4,Zielbogen!$H63,"")))))))))))))</f>
        <v>-</v>
      </c>
      <c r="C62" s="77" t="str">
        <f>IF(C$4=SOLL!$B$4,TNBa!$H112,IF('4. Ausbildungsjahr'!C$4=SOLL!$C$4,KSMf!$H98,IF('4. Ausbildungsjahr'!C$4=SOLL!$D$4,TNFs!$H$54,IF('4. Ausbildungsjahr'!C$4=SOLL!$E$4,TNBi!$H112,IF('4. Ausbildungsjahr'!C$4=SOLL!$F$4,'TEBa 1&amp;2'!$H112,IF('4. Ausbildungsjahr'!C$4=SOLL!$G$4,'TEBa 3&amp;4'!$H112,IF('4. Ausbildungsjahr'!C$4=SOLL!$H$4,'KSM WA'!$H98,IF('4. Ausbildungsjahr'!C$4=SOLL!$I$4,KSMl!$H63,IF('4. Ausbildungsjahr'!C$4=SOLL!$J$4,#REF!,IF('4. Ausbildungsjahr'!C$4=SOLL!$K$4,'PPC-H'!$H109,IF('4. Ausbildungsjahr'!C$4=SOLL!$L$4,'PPC-K'!$H122,IF(C$4=SOLL!$N$4,"-",IF('4. Ausbildungsjahr'!C$4=SOLL!$M$4,Zielbogen!$H63,"")))))))))))))</f>
        <v>-</v>
      </c>
      <c r="D62" s="77" t="str">
        <f>IF(D$4=SOLL!$B$4,TNBa!$H112,IF('4. Ausbildungsjahr'!D$4=SOLL!$C$4,KSMf!$H98,IF('4. Ausbildungsjahr'!D$4=SOLL!$D$4,TNFs!$H$54,IF('4. Ausbildungsjahr'!D$4=SOLL!$E$4,TNBi!$H112,IF('4. Ausbildungsjahr'!D$4=SOLL!$F$4,'TEBa 1&amp;2'!$H112,IF('4. Ausbildungsjahr'!D$4=SOLL!$G$4,'TEBa 3&amp;4'!$H112,IF('4. Ausbildungsjahr'!D$4=SOLL!$H$4,'KSM WA'!$H98,IF('4. Ausbildungsjahr'!D$4=SOLL!$I$4,KSMl!$H63,IF('4. Ausbildungsjahr'!D$4=SOLL!$J$4,#REF!,IF('4. Ausbildungsjahr'!D$4=SOLL!$K$4,'PPC-H'!$H109,IF('4. Ausbildungsjahr'!D$4=SOLL!$L$4,'PPC-K'!$H122,IF(D$4=SOLL!$N$4,"-",IF('4. Ausbildungsjahr'!D$4=SOLL!$M$4,Zielbogen!$H63,"")))))))))))))</f>
        <v>-</v>
      </c>
      <c r="E62" s="77" t="str">
        <f>IF(E$4=SOLL!$B$4,TNBa!$H112,IF('4. Ausbildungsjahr'!E$4=SOLL!$C$4,KSMf!$H98,IF('4. Ausbildungsjahr'!E$4=SOLL!$D$4,TNFs!$H$54,IF('4. Ausbildungsjahr'!E$4=SOLL!$E$4,TNBi!$H112,IF('4. Ausbildungsjahr'!E$4=SOLL!$F$4,'TEBa 1&amp;2'!$H112,IF('4. Ausbildungsjahr'!E$4=SOLL!$G$4,'TEBa 3&amp;4'!$H112,IF('4. Ausbildungsjahr'!E$4=SOLL!$H$4,'KSM WA'!$H98,IF('4. Ausbildungsjahr'!E$4=SOLL!$I$4,KSMl!$H63,IF('4. Ausbildungsjahr'!E$4=SOLL!$J$4,#REF!,IF('4. Ausbildungsjahr'!E$4=SOLL!$K$4,'PPC-H'!$H109,IF('4. Ausbildungsjahr'!E$4=SOLL!$L$4,'PPC-K'!$H122,IF(E$4=SOLL!$N$4,"-",IF('4. Ausbildungsjahr'!E$4=SOLL!$M$4,Zielbogen!$H63,"")))))))))))))</f>
        <v>-</v>
      </c>
      <c r="F62" s="77" t="str">
        <f>IF(F$4=SOLL!$B$4,TNBa!$H112,IF('4. Ausbildungsjahr'!F$4=SOLL!$C$4,KSMf!$H98,IF('4. Ausbildungsjahr'!F$4=SOLL!$D$4,TNFs!$H$54,IF('4. Ausbildungsjahr'!F$4=SOLL!$E$4,TNBi!$H112,IF('4. Ausbildungsjahr'!F$4=SOLL!$F$4,'TEBa 1&amp;2'!$H112,IF('4. Ausbildungsjahr'!F$4=SOLL!$G$4,'TEBa 3&amp;4'!$H112,IF('4. Ausbildungsjahr'!F$4=SOLL!$H$4,'KSM WA'!$H98,IF('4. Ausbildungsjahr'!F$4=SOLL!$I$4,KSMl!$H63,IF('4. Ausbildungsjahr'!F$4=SOLL!$J$4,#REF!,IF('4. Ausbildungsjahr'!F$4=SOLL!$K$4,'PPC-H'!$H109,IF('4. Ausbildungsjahr'!F$4=SOLL!$L$4,'PPC-K'!$H122,IF(F$4=SOLL!$N$4,"-",IF('4. Ausbildungsjahr'!F$4=SOLL!$M$4,Zielbogen!$H63,"")))))))))))))</f>
        <v>-</v>
      </c>
      <c r="G62" s="77" t="str">
        <f>IF(G$4=SOLL!$B$4,TNBa!$H112,IF('4. Ausbildungsjahr'!G$4=SOLL!$C$4,KSMf!$H98,IF('4. Ausbildungsjahr'!G$4=SOLL!$D$4,TNFs!$H$54,IF('4. Ausbildungsjahr'!G$4=SOLL!$E$4,TNBi!$H112,IF('4. Ausbildungsjahr'!G$4=SOLL!$F$4,'TEBa 1&amp;2'!$H112,IF('4. Ausbildungsjahr'!G$4=SOLL!$G$4,'TEBa 3&amp;4'!$H112,IF('4. Ausbildungsjahr'!G$4=SOLL!$H$4,'KSM WA'!$H98,IF('4. Ausbildungsjahr'!G$4=SOLL!$I$4,KSMl!$H63,IF('4. Ausbildungsjahr'!G$4=SOLL!$J$4,#REF!,IF('4. Ausbildungsjahr'!G$4=SOLL!$K$4,'PPC-H'!$H109,IF('4. Ausbildungsjahr'!G$4=SOLL!$L$4,'PPC-K'!$H122,IF(G$4=SOLL!$N$4,"-",IF('4. Ausbildungsjahr'!G$4=SOLL!$M$4,Zielbogen!$H63,"")))))))))))))</f>
        <v>-</v>
      </c>
      <c r="H62" s="77" t="str">
        <f>IF(H$4=SOLL!$B$4,TNBa!$H112,IF('4. Ausbildungsjahr'!H$4=SOLL!$C$4,KSMf!$H98,IF('4. Ausbildungsjahr'!H$4=SOLL!$D$4,TNFs!$H$54,IF('4. Ausbildungsjahr'!H$4=SOLL!$E$4,TNBi!$H112,IF('4. Ausbildungsjahr'!H$4=SOLL!$F$4,'TEBa 1&amp;2'!$H112,IF('4. Ausbildungsjahr'!H$4=SOLL!$G$4,'TEBa 3&amp;4'!$H112,IF('4. Ausbildungsjahr'!H$4=SOLL!$H$4,'KSM WA'!$H98,IF('4. Ausbildungsjahr'!H$4=SOLL!$I$4,KSMl!$H63,IF('4. Ausbildungsjahr'!H$4=SOLL!$J$4,#REF!,IF('4. Ausbildungsjahr'!H$4=SOLL!$K$4,'PPC-H'!$H109,IF('4. Ausbildungsjahr'!H$4=SOLL!$L$4,'PPC-K'!$H122,IF(H$4=SOLL!$N$4,"-",IF('4. Ausbildungsjahr'!H$4=SOLL!$M$4,Zielbogen!$H63,"")))))))))))))</f>
        <v>-</v>
      </c>
      <c r="I62" s="77" t="str">
        <f>IF(I$4=SOLL!$B$4,TNBa!$H112,IF('4. Ausbildungsjahr'!I$4=SOLL!$C$4,KSMf!$H98,IF('4. Ausbildungsjahr'!I$4=SOLL!$D$4,TNFs!$H$54,IF('4. Ausbildungsjahr'!I$4=SOLL!$E$4,TNBi!$H112,IF('4. Ausbildungsjahr'!I$4=SOLL!$F$4,'TEBa 1&amp;2'!$H112,IF('4. Ausbildungsjahr'!I$4=SOLL!$G$4,'TEBa 3&amp;4'!$H112,IF('4. Ausbildungsjahr'!I$4=SOLL!$H$4,'KSM WA'!$H98,IF('4. Ausbildungsjahr'!I$4=SOLL!$I$4,KSMl!$H63,IF('4. Ausbildungsjahr'!I$4=SOLL!$J$4,#REF!,IF('4. Ausbildungsjahr'!I$4=SOLL!$K$4,'PPC-H'!$H109,IF('4. Ausbildungsjahr'!I$4=SOLL!$L$4,'PPC-K'!$H122,IF(I$4=SOLL!$N$4,"-",IF('4. Ausbildungsjahr'!I$4=SOLL!$M$4,Zielbogen!$H63,"")))))))))))))</f>
        <v>-</v>
      </c>
      <c r="J62" s="77" t="str">
        <f>IF(J$4=SOLL!$B$4,TNBa!$H112,IF('4. Ausbildungsjahr'!J$4=SOLL!$C$4,KSMf!$H98,IF('4. Ausbildungsjahr'!J$4=SOLL!$D$4,TNFs!$H$54,IF('4. Ausbildungsjahr'!J$4=SOLL!$E$4,TNBi!$H112,IF('4. Ausbildungsjahr'!J$4=SOLL!$F$4,'TEBa 1&amp;2'!$H112,IF('4. Ausbildungsjahr'!J$4=SOLL!$G$4,'TEBa 3&amp;4'!$H112,IF('4. Ausbildungsjahr'!J$4=SOLL!$H$4,'KSM WA'!$H98,IF('4. Ausbildungsjahr'!J$4=SOLL!$I$4,KSMl!$H63,IF('4. Ausbildungsjahr'!J$4=SOLL!$J$4,#REF!,IF('4. Ausbildungsjahr'!J$4=SOLL!$K$4,'PPC-H'!$H109,IF('4. Ausbildungsjahr'!J$4=SOLL!$L$4,'PPC-K'!$H122,IF(J$4=SOLL!$N$4,"-",IF('4. Ausbildungsjahr'!J$4=SOLL!$M$4,Zielbogen!$H63,"")))))))))))))</f>
        <v>-</v>
      </c>
      <c r="K62" s="77" t="str">
        <f>IF(K$4=SOLL!$B$4,TNBa!$H112,IF('4. Ausbildungsjahr'!K$4=SOLL!$C$4,KSMf!$H98,IF('4. Ausbildungsjahr'!K$4=SOLL!$D$4,TNFs!$H$54,IF('4. Ausbildungsjahr'!K$4=SOLL!$E$4,TNBi!$H112,IF('4. Ausbildungsjahr'!K$4=SOLL!$F$4,'TEBa 1&amp;2'!$H112,IF('4. Ausbildungsjahr'!K$4=SOLL!$G$4,'TEBa 3&amp;4'!$H112,IF('4. Ausbildungsjahr'!K$4=SOLL!$H$4,'KSM WA'!$H98,IF('4. Ausbildungsjahr'!K$4=SOLL!$I$4,KSMl!$H63,IF('4. Ausbildungsjahr'!K$4=SOLL!$J$4,#REF!,IF('4. Ausbildungsjahr'!K$4=SOLL!$K$4,'PPC-H'!$H109,IF('4. Ausbildungsjahr'!K$4=SOLL!$L$4,'PPC-K'!$H122,IF(K$4=SOLL!$N$4,"-",IF('4. Ausbildungsjahr'!K$4=SOLL!$M$4,Zielbogen!$H63,"")))))))))))))</f>
        <v>-</v>
      </c>
      <c r="L62" s="12">
        <f>SUM('Hilfsblatt 4. AJ'!C62,'Hilfsblatt 4. AJ'!E62,'Hilfsblatt 4. AJ'!G62,'Hilfsblatt 4. AJ'!I62,'Hilfsblatt 4. AJ'!K62,'Hilfsblatt 4. AJ'!M62,'Hilfsblatt 4. AJ'!O62,'Hilfsblatt 4. AJ'!Q62,'Hilfsblatt 4. AJ'!S62,'Hilfsblatt 4. AJ'!U62)</f>
        <v>0</v>
      </c>
      <c r="M62" s="11" t="e">
        <f>('Hilfsblatt 4. AJ'!B62*'Hilfsblatt 4. AJ'!C62+'Hilfsblatt 4. AJ'!D62*'Hilfsblatt 4. AJ'!E62+'Hilfsblatt 4. AJ'!F62*'Hilfsblatt 4. AJ'!G62+'Hilfsblatt 4. AJ'!H62*'Hilfsblatt 4. AJ'!I62+'Hilfsblatt 4. AJ'!J62*'Hilfsblatt 4. AJ'!K62+'Hilfsblatt 4. AJ'!L62*'Hilfsblatt 4. AJ'!M62+'Hilfsblatt 4. AJ'!N62*'Hilfsblatt 4. AJ'!O62+'Hilfsblatt 4. AJ'!P62*'Hilfsblatt 4. AJ'!Q62+'Hilfsblatt 4. AJ'!R62*'Hilfsblatt 4. AJ'!S62+'Hilfsblatt 4. AJ'!T62*'Hilfsblatt 4. AJ'!U62)/L62</f>
        <v>#DIV/0!</v>
      </c>
    </row>
    <row r="63" spans="1:13" x14ac:dyDescent="0.25">
      <c r="A63" s="167" t="s">
        <v>42</v>
      </c>
      <c r="B63" s="77" t="str">
        <f>IF(B$4=SOLL!$B$4,TNBa!$H113,IF('4. Ausbildungsjahr'!B$4=SOLL!$C$4,KSMf!$H99,IF('4. Ausbildungsjahr'!B$4=SOLL!$D$4,TNFs!$H48,IF('4. Ausbildungsjahr'!B$4=SOLL!$E$4,TNBi!$H113,IF('4. Ausbildungsjahr'!B$4=SOLL!$F$4,'TEBa 1&amp;2'!$H113,IF('4. Ausbildungsjahr'!B$4=SOLL!$G$4,'TEBa 3&amp;4'!$H113,IF('4. Ausbildungsjahr'!B$4=SOLL!$H$4,'KSM WA'!$H99,IF('4. Ausbildungsjahr'!B$4=SOLL!$I$4,KSMl!$H64,IF('4. Ausbildungsjahr'!B$4=SOLL!$J$4,#REF!,IF('4. Ausbildungsjahr'!B$4=SOLL!$K$4,'PPC-H'!$H110,IF('4. Ausbildungsjahr'!B$4=SOLL!$L$4,'PPC-K'!$H123,IF(B$4=SOLL!$N$4,"-",IF('4. Ausbildungsjahr'!B$4=SOLL!$M$4,Zielbogen!$H64,"")))))))))))))</f>
        <v>-</v>
      </c>
      <c r="C63" s="77" t="str">
        <f>IF(C$4=SOLL!$B$4,TNBa!$H113,IF('4. Ausbildungsjahr'!C$4=SOLL!$C$4,KSMf!$H99,IF('4. Ausbildungsjahr'!C$4=SOLL!$D$4,TNFs!$H48,IF('4. Ausbildungsjahr'!C$4=SOLL!$E$4,TNBi!$H113,IF('4. Ausbildungsjahr'!C$4=SOLL!$F$4,'TEBa 1&amp;2'!$H113,IF('4. Ausbildungsjahr'!C$4=SOLL!$G$4,'TEBa 3&amp;4'!$H113,IF('4. Ausbildungsjahr'!C$4=SOLL!$H$4,'KSM WA'!$H99,IF('4. Ausbildungsjahr'!C$4=SOLL!$I$4,KSMl!$H64,IF('4. Ausbildungsjahr'!C$4=SOLL!$J$4,#REF!,IF('4. Ausbildungsjahr'!C$4=SOLL!$K$4,'PPC-H'!$H110,IF('4. Ausbildungsjahr'!C$4=SOLL!$L$4,'PPC-K'!$H123,IF(C$4=SOLL!$N$4,"-",IF('4. Ausbildungsjahr'!C$4=SOLL!$M$4,Zielbogen!$H64,"")))))))))))))</f>
        <v>-</v>
      </c>
      <c r="D63" s="77" t="str">
        <f>IF(D$4=SOLL!$B$4,TNBa!$H113,IF('4. Ausbildungsjahr'!D$4=SOLL!$C$4,KSMf!$H99,IF('4. Ausbildungsjahr'!D$4=SOLL!$D$4,TNFs!$H48,IF('4. Ausbildungsjahr'!D$4=SOLL!$E$4,TNBi!$H113,IF('4. Ausbildungsjahr'!D$4=SOLL!$F$4,'TEBa 1&amp;2'!$H113,IF('4. Ausbildungsjahr'!D$4=SOLL!$G$4,'TEBa 3&amp;4'!$H113,IF('4. Ausbildungsjahr'!D$4=SOLL!$H$4,'KSM WA'!$H99,IF('4. Ausbildungsjahr'!D$4=SOLL!$I$4,KSMl!$H64,IF('4. Ausbildungsjahr'!D$4=SOLL!$J$4,#REF!,IF('4. Ausbildungsjahr'!D$4=SOLL!$K$4,'PPC-H'!$H110,IF('4. Ausbildungsjahr'!D$4=SOLL!$L$4,'PPC-K'!$H123,IF(D$4=SOLL!$N$4,"-",IF('4. Ausbildungsjahr'!D$4=SOLL!$M$4,Zielbogen!$H64,"")))))))))))))</f>
        <v>-</v>
      </c>
      <c r="E63" s="77" t="str">
        <f>IF(E$4=SOLL!$B$4,TNBa!$H113,IF('4. Ausbildungsjahr'!E$4=SOLL!$C$4,KSMf!$H99,IF('4. Ausbildungsjahr'!E$4=SOLL!$D$4,TNFs!$H48,IF('4. Ausbildungsjahr'!E$4=SOLL!$E$4,TNBi!$H113,IF('4. Ausbildungsjahr'!E$4=SOLL!$F$4,'TEBa 1&amp;2'!$H113,IF('4. Ausbildungsjahr'!E$4=SOLL!$G$4,'TEBa 3&amp;4'!$H113,IF('4. Ausbildungsjahr'!E$4=SOLL!$H$4,'KSM WA'!$H99,IF('4. Ausbildungsjahr'!E$4=SOLL!$I$4,KSMl!$H64,IF('4. Ausbildungsjahr'!E$4=SOLL!$J$4,#REF!,IF('4. Ausbildungsjahr'!E$4=SOLL!$K$4,'PPC-H'!$H110,IF('4. Ausbildungsjahr'!E$4=SOLL!$L$4,'PPC-K'!$H123,IF(E$4=SOLL!$N$4,"-",IF('4. Ausbildungsjahr'!E$4=SOLL!$M$4,Zielbogen!$H64,"")))))))))))))</f>
        <v>-</v>
      </c>
      <c r="F63" s="77" t="str">
        <f>IF(F$4=SOLL!$B$4,TNBa!$H113,IF('4. Ausbildungsjahr'!F$4=SOLL!$C$4,KSMf!$H99,IF('4. Ausbildungsjahr'!F$4=SOLL!$D$4,TNFs!$H48,IF('4. Ausbildungsjahr'!F$4=SOLL!$E$4,TNBi!$H113,IF('4. Ausbildungsjahr'!F$4=SOLL!$F$4,'TEBa 1&amp;2'!$H113,IF('4. Ausbildungsjahr'!F$4=SOLL!$G$4,'TEBa 3&amp;4'!$H113,IF('4. Ausbildungsjahr'!F$4=SOLL!$H$4,'KSM WA'!$H99,IF('4. Ausbildungsjahr'!F$4=SOLL!$I$4,KSMl!$H64,IF('4. Ausbildungsjahr'!F$4=SOLL!$J$4,#REF!,IF('4. Ausbildungsjahr'!F$4=SOLL!$K$4,'PPC-H'!$H110,IF('4. Ausbildungsjahr'!F$4=SOLL!$L$4,'PPC-K'!$H123,IF(F$4=SOLL!$N$4,"-",IF('4. Ausbildungsjahr'!F$4=SOLL!$M$4,Zielbogen!$H64,"")))))))))))))</f>
        <v>-</v>
      </c>
      <c r="G63" s="77" t="str">
        <f>IF(G$4=SOLL!$B$4,TNBa!$H113,IF('4. Ausbildungsjahr'!G$4=SOLL!$C$4,KSMf!$H99,IF('4. Ausbildungsjahr'!G$4=SOLL!$D$4,TNFs!$H48,IF('4. Ausbildungsjahr'!G$4=SOLL!$E$4,TNBi!$H113,IF('4. Ausbildungsjahr'!G$4=SOLL!$F$4,'TEBa 1&amp;2'!$H113,IF('4. Ausbildungsjahr'!G$4=SOLL!$G$4,'TEBa 3&amp;4'!$H113,IF('4. Ausbildungsjahr'!G$4=SOLL!$H$4,'KSM WA'!$H99,IF('4. Ausbildungsjahr'!G$4=SOLL!$I$4,KSMl!$H64,IF('4. Ausbildungsjahr'!G$4=SOLL!$J$4,#REF!,IF('4. Ausbildungsjahr'!G$4=SOLL!$K$4,'PPC-H'!$H110,IF('4. Ausbildungsjahr'!G$4=SOLL!$L$4,'PPC-K'!$H123,IF(G$4=SOLL!$N$4,"-",IF('4. Ausbildungsjahr'!G$4=SOLL!$M$4,Zielbogen!$H64,"")))))))))))))</f>
        <v>-</v>
      </c>
      <c r="H63" s="77" t="str">
        <f>IF(H$4=SOLL!$B$4,TNBa!$H113,IF('4. Ausbildungsjahr'!H$4=SOLL!$C$4,KSMf!$H99,IF('4. Ausbildungsjahr'!H$4=SOLL!$D$4,TNFs!$H48,IF('4. Ausbildungsjahr'!H$4=SOLL!$E$4,TNBi!$H113,IF('4. Ausbildungsjahr'!H$4=SOLL!$F$4,'TEBa 1&amp;2'!$H113,IF('4. Ausbildungsjahr'!H$4=SOLL!$G$4,'TEBa 3&amp;4'!$H113,IF('4. Ausbildungsjahr'!H$4=SOLL!$H$4,'KSM WA'!$H99,IF('4. Ausbildungsjahr'!H$4=SOLL!$I$4,KSMl!$H64,IF('4. Ausbildungsjahr'!H$4=SOLL!$J$4,#REF!,IF('4. Ausbildungsjahr'!H$4=SOLL!$K$4,'PPC-H'!$H110,IF('4. Ausbildungsjahr'!H$4=SOLL!$L$4,'PPC-K'!$H123,IF(H$4=SOLL!$N$4,"-",IF('4. Ausbildungsjahr'!H$4=SOLL!$M$4,Zielbogen!$H64,"")))))))))))))</f>
        <v>-</v>
      </c>
      <c r="I63" s="77" t="str">
        <f>IF(I$4=SOLL!$B$4,TNBa!$H113,IF('4. Ausbildungsjahr'!I$4=SOLL!$C$4,KSMf!$H99,IF('4. Ausbildungsjahr'!I$4=SOLL!$D$4,TNFs!$H48,IF('4. Ausbildungsjahr'!I$4=SOLL!$E$4,TNBi!$H113,IF('4. Ausbildungsjahr'!I$4=SOLL!$F$4,'TEBa 1&amp;2'!$H113,IF('4. Ausbildungsjahr'!I$4=SOLL!$G$4,'TEBa 3&amp;4'!$H113,IF('4. Ausbildungsjahr'!I$4=SOLL!$H$4,'KSM WA'!$H99,IF('4. Ausbildungsjahr'!I$4=SOLL!$I$4,KSMl!$H64,IF('4. Ausbildungsjahr'!I$4=SOLL!$J$4,#REF!,IF('4. Ausbildungsjahr'!I$4=SOLL!$K$4,'PPC-H'!$H110,IF('4. Ausbildungsjahr'!I$4=SOLL!$L$4,'PPC-K'!$H123,IF(I$4=SOLL!$N$4,"-",IF('4. Ausbildungsjahr'!I$4=SOLL!$M$4,Zielbogen!$H64,"")))))))))))))</f>
        <v>-</v>
      </c>
      <c r="J63" s="77" t="str">
        <f>IF(J$4=SOLL!$B$4,TNBa!$H113,IF('4. Ausbildungsjahr'!J$4=SOLL!$C$4,KSMf!$H99,IF('4. Ausbildungsjahr'!J$4=SOLL!$D$4,TNFs!$H48,IF('4. Ausbildungsjahr'!J$4=SOLL!$E$4,TNBi!$H113,IF('4. Ausbildungsjahr'!J$4=SOLL!$F$4,'TEBa 1&amp;2'!$H113,IF('4. Ausbildungsjahr'!J$4=SOLL!$G$4,'TEBa 3&amp;4'!$H113,IF('4. Ausbildungsjahr'!J$4=SOLL!$H$4,'KSM WA'!$H99,IF('4. Ausbildungsjahr'!J$4=SOLL!$I$4,KSMl!$H64,IF('4. Ausbildungsjahr'!J$4=SOLL!$J$4,#REF!,IF('4. Ausbildungsjahr'!J$4=SOLL!$K$4,'PPC-H'!$H110,IF('4. Ausbildungsjahr'!J$4=SOLL!$L$4,'PPC-K'!$H123,IF(J$4=SOLL!$N$4,"-",IF('4. Ausbildungsjahr'!J$4=SOLL!$M$4,Zielbogen!$H64,"")))))))))))))</f>
        <v>-</v>
      </c>
      <c r="K63" s="77" t="str">
        <f>IF(K$4=SOLL!$B$4,TNBa!$H113,IF('4. Ausbildungsjahr'!K$4=SOLL!$C$4,KSMf!$H99,IF('4. Ausbildungsjahr'!K$4=SOLL!$D$4,TNFs!$H48,IF('4. Ausbildungsjahr'!K$4=SOLL!$E$4,TNBi!$H113,IF('4. Ausbildungsjahr'!K$4=SOLL!$F$4,'TEBa 1&amp;2'!$H113,IF('4. Ausbildungsjahr'!K$4=SOLL!$G$4,'TEBa 3&amp;4'!$H113,IF('4. Ausbildungsjahr'!K$4=SOLL!$H$4,'KSM WA'!$H99,IF('4. Ausbildungsjahr'!K$4=SOLL!$I$4,KSMl!$H64,IF('4. Ausbildungsjahr'!K$4=SOLL!$J$4,#REF!,IF('4. Ausbildungsjahr'!K$4=SOLL!$K$4,'PPC-H'!$H110,IF('4. Ausbildungsjahr'!K$4=SOLL!$L$4,'PPC-K'!$H123,IF(K$4=SOLL!$N$4,"-",IF('4. Ausbildungsjahr'!K$4=SOLL!$M$4,Zielbogen!$H64,"")))))))))))))</f>
        <v>-</v>
      </c>
      <c r="L63" s="12">
        <f>SUM('Hilfsblatt 4. AJ'!C63,'Hilfsblatt 4. AJ'!E63,'Hilfsblatt 4. AJ'!G63,'Hilfsblatt 4. AJ'!I63,'Hilfsblatt 4. AJ'!K63,'Hilfsblatt 4. AJ'!M63,'Hilfsblatt 4. AJ'!O63,'Hilfsblatt 4. AJ'!Q63,'Hilfsblatt 4. AJ'!S63,'Hilfsblatt 4. AJ'!U63)</f>
        <v>0</v>
      </c>
      <c r="M63" s="11" t="e">
        <f>('Hilfsblatt 4. AJ'!B63*'Hilfsblatt 4. AJ'!C63+'Hilfsblatt 4. AJ'!D63*'Hilfsblatt 4. AJ'!E63+'Hilfsblatt 4. AJ'!F63*'Hilfsblatt 4. AJ'!G63+'Hilfsblatt 4. AJ'!H63*'Hilfsblatt 4. AJ'!I63+'Hilfsblatt 4. AJ'!J63*'Hilfsblatt 4. AJ'!K63+'Hilfsblatt 4. AJ'!L63*'Hilfsblatt 4. AJ'!M63+'Hilfsblatt 4. AJ'!N63*'Hilfsblatt 4. AJ'!O63+'Hilfsblatt 4. AJ'!P63*'Hilfsblatt 4. AJ'!Q63+'Hilfsblatt 4. AJ'!R63*'Hilfsblatt 4. AJ'!S63+'Hilfsblatt 4. AJ'!T63*'Hilfsblatt 4. AJ'!U63)/L63</f>
        <v>#DIV/0!</v>
      </c>
    </row>
    <row r="64" spans="1:13" x14ac:dyDescent="0.25">
      <c r="A64" s="167" t="s">
        <v>89</v>
      </c>
      <c r="B64" s="77" t="str">
        <f>IF(B$4=SOLL!$B$4,TNBa!$H114,IF('4. Ausbildungsjahr'!B$4=SOLL!$C$4,KSMf!$H100,IF('4. Ausbildungsjahr'!B$4=SOLL!$D$4,TNFs!$H$55,IF('4. Ausbildungsjahr'!B$4=SOLL!$E$4,TNBi!$H114,IF('4. Ausbildungsjahr'!B$4=SOLL!$F$4,'TEBa 1&amp;2'!$H114,IF('4. Ausbildungsjahr'!B$4=SOLL!$G$4,'TEBa 3&amp;4'!$H114,IF('4. Ausbildungsjahr'!B$4=SOLL!$H$4,'KSM WA'!$H100,IF('4. Ausbildungsjahr'!B$4=SOLL!$I$4,KSMl!$H65,IF('4. Ausbildungsjahr'!B$4=SOLL!$J$4,#REF!,IF('4. Ausbildungsjahr'!B$4=SOLL!$K$4,'PPC-H'!$H111,IF('4. Ausbildungsjahr'!B$4=SOLL!$L$4,'PPC-K'!$H124,IF(B$4=SOLL!$N$4,"-",IF('4. Ausbildungsjahr'!B$4=SOLL!$M$4,Zielbogen!$H65,"")))))))))))))</f>
        <v>-</v>
      </c>
      <c r="C64" s="77" t="str">
        <f>IF(C$4=SOLL!$B$4,TNBa!$H114,IF('4. Ausbildungsjahr'!C$4=SOLL!$C$4,KSMf!$H100,IF('4. Ausbildungsjahr'!C$4=SOLL!$D$4,TNFs!$H$55,IF('4. Ausbildungsjahr'!C$4=SOLL!$E$4,TNBi!$H114,IF('4. Ausbildungsjahr'!C$4=SOLL!$F$4,'TEBa 1&amp;2'!$H114,IF('4. Ausbildungsjahr'!C$4=SOLL!$G$4,'TEBa 3&amp;4'!$H114,IF('4. Ausbildungsjahr'!C$4=SOLL!$H$4,'KSM WA'!$H100,IF('4. Ausbildungsjahr'!C$4=SOLL!$I$4,KSMl!$H65,IF('4. Ausbildungsjahr'!C$4=SOLL!$J$4,#REF!,IF('4. Ausbildungsjahr'!C$4=SOLL!$K$4,'PPC-H'!$H111,IF('4. Ausbildungsjahr'!C$4=SOLL!$L$4,'PPC-K'!$H124,IF(C$4=SOLL!$N$4,"-",IF('4. Ausbildungsjahr'!C$4=SOLL!$M$4,Zielbogen!$H65,"")))))))))))))</f>
        <v>-</v>
      </c>
      <c r="D64" s="77" t="str">
        <f>IF(D$4=SOLL!$B$4,TNBa!$H114,IF('4. Ausbildungsjahr'!D$4=SOLL!$C$4,KSMf!$H100,IF('4. Ausbildungsjahr'!D$4=SOLL!$D$4,TNFs!$H$55,IF('4. Ausbildungsjahr'!D$4=SOLL!$E$4,TNBi!$H114,IF('4. Ausbildungsjahr'!D$4=SOLL!$F$4,'TEBa 1&amp;2'!$H114,IF('4. Ausbildungsjahr'!D$4=SOLL!$G$4,'TEBa 3&amp;4'!$H114,IF('4. Ausbildungsjahr'!D$4=SOLL!$H$4,'KSM WA'!$H100,IF('4. Ausbildungsjahr'!D$4=SOLL!$I$4,KSMl!$H65,IF('4. Ausbildungsjahr'!D$4=SOLL!$J$4,#REF!,IF('4. Ausbildungsjahr'!D$4=SOLL!$K$4,'PPC-H'!$H111,IF('4. Ausbildungsjahr'!D$4=SOLL!$L$4,'PPC-K'!$H124,IF(D$4=SOLL!$N$4,"-",IF('4. Ausbildungsjahr'!D$4=SOLL!$M$4,Zielbogen!$H65,"")))))))))))))</f>
        <v>-</v>
      </c>
      <c r="E64" s="77" t="str">
        <f>IF(E$4=SOLL!$B$4,TNBa!$H114,IF('4. Ausbildungsjahr'!E$4=SOLL!$C$4,KSMf!$H100,IF('4. Ausbildungsjahr'!E$4=SOLL!$D$4,TNFs!$H$55,IF('4. Ausbildungsjahr'!E$4=SOLL!$E$4,TNBi!$H114,IF('4. Ausbildungsjahr'!E$4=SOLL!$F$4,'TEBa 1&amp;2'!$H114,IF('4. Ausbildungsjahr'!E$4=SOLL!$G$4,'TEBa 3&amp;4'!$H114,IF('4. Ausbildungsjahr'!E$4=SOLL!$H$4,'KSM WA'!$H100,IF('4. Ausbildungsjahr'!E$4=SOLL!$I$4,KSMl!$H65,IF('4. Ausbildungsjahr'!E$4=SOLL!$J$4,#REF!,IF('4. Ausbildungsjahr'!E$4=SOLL!$K$4,'PPC-H'!$H111,IF('4. Ausbildungsjahr'!E$4=SOLL!$L$4,'PPC-K'!$H124,IF(E$4=SOLL!$N$4,"-",IF('4. Ausbildungsjahr'!E$4=SOLL!$M$4,Zielbogen!$H65,"")))))))))))))</f>
        <v>-</v>
      </c>
      <c r="F64" s="77" t="str">
        <f>IF(F$4=SOLL!$B$4,TNBa!$H114,IF('4. Ausbildungsjahr'!F$4=SOLL!$C$4,KSMf!$H100,IF('4. Ausbildungsjahr'!F$4=SOLL!$D$4,TNFs!$H$55,IF('4. Ausbildungsjahr'!F$4=SOLL!$E$4,TNBi!$H114,IF('4. Ausbildungsjahr'!F$4=SOLL!$F$4,'TEBa 1&amp;2'!$H114,IF('4. Ausbildungsjahr'!F$4=SOLL!$G$4,'TEBa 3&amp;4'!$H114,IF('4. Ausbildungsjahr'!F$4=SOLL!$H$4,'KSM WA'!$H100,IF('4. Ausbildungsjahr'!F$4=SOLL!$I$4,KSMl!$H65,IF('4. Ausbildungsjahr'!F$4=SOLL!$J$4,#REF!,IF('4. Ausbildungsjahr'!F$4=SOLL!$K$4,'PPC-H'!$H111,IF('4. Ausbildungsjahr'!F$4=SOLL!$L$4,'PPC-K'!$H124,IF(F$4=SOLL!$N$4,"-",IF('4. Ausbildungsjahr'!F$4=SOLL!$M$4,Zielbogen!$H65,"")))))))))))))</f>
        <v>-</v>
      </c>
      <c r="G64" s="77" t="str">
        <f>IF(G$4=SOLL!$B$4,TNBa!$H114,IF('4. Ausbildungsjahr'!G$4=SOLL!$C$4,KSMf!$H100,IF('4. Ausbildungsjahr'!G$4=SOLL!$D$4,TNFs!$H$55,IF('4. Ausbildungsjahr'!G$4=SOLL!$E$4,TNBi!$H114,IF('4. Ausbildungsjahr'!G$4=SOLL!$F$4,'TEBa 1&amp;2'!$H114,IF('4. Ausbildungsjahr'!G$4=SOLL!$G$4,'TEBa 3&amp;4'!$H114,IF('4. Ausbildungsjahr'!G$4=SOLL!$H$4,'KSM WA'!$H100,IF('4. Ausbildungsjahr'!G$4=SOLL!$I$4,KSMl!$H65,IF('4. Ausbildungsjahr'!G$4=SOLL!$J$4,#REF!,IF('4. Ausbildungsjahr'!G$4=SOLL!$K$4,'PPC-H'!$H111,IF('4. Ausbildungsjahr'!G$4=SOLL!$L$4,'PPC-K'!$H124,IF(G$4=SOLL!$N$4,"-",IF('4. Ausbildungsjahr'!G$4=SOLL!$M$4,Zielbogen!$H65,"")))))))))))))</f>
        <v>-</v>
      </c>
      <c r="H64" s="77" t="str">
        <f>IF(H$4=SOLL!$B$4,TNBa!$H114,IF('4. Ausbildungsjahr'!H$4=SOLL!$C$4,KSMf!$H100,IF('4. Ausbildungsjahr'!H$4=SOLL!$D$4,TNFs!$H$55,IF('4. Ausbildungsjahr'!H$4=SOLL!$E$4,TNBi!$H114,IF('4. Ausbildungsjahr'!H$4=SOLL!$F$4,'TEBa 1&amp;2'!$H114,IF('4. Ausbildungsjahr'!H$4=SOLL!$G$4,'TEBa 3&amp;4'!$H114,IF('4. Ausbildungsjahr'!H$4=SOLL!$H$4,'KSM WA'!$H100,IF('4. Ausbildungsjahr'!H$4=SOLL!$I$4,KSMl!$H65,IF('4. Ausbildungsjahr'!H$4=SOLL!$J$4,#REF!,IF('4. Ausbildungsjahr'!H$4=SOLL!$K$4,'PPC-H'!$H111,IF('4. Ausbildungsjahr'!H$4=SOLL!$L$4,'PPC-K'!$H124,IF(H$4=SOLL!$N$4,"-",IF('4. Ausbildungsjahr'!H$4=SOLL!$M$4,Zielbogen!$H65,"")))))))))))))</f>
        <v>-</v>
      </c>
      <c r="I64" s="77" t="str">
        <f>IF(I$4=SOLL!$B$4,TNBa!$H114,IF('4. Ausbildungsjahr'!I$4=SOLL!$C$4,KSMf!$H100,IF('4. Ausbildungsjahr'!I$4=SOLL!$D$4,TNFs!$H$55,IF('4. Ausbildungsjahr'!I$4=SOLL!$E$4,TNBi!$H114,IF('4. Ausbildungsjahr'!I$4=SOLL!$F$4,'TEBa 1&amp;2'!$H114,IF('4. Ausbildungsjahr'!I$4=SOLL!$G$4,'TEBa 3&amp;4'!$H114,IF('4. Ausbildungsjahr'!I$4=SOLL!$H$4,'KSM WA'!$H100,IF('4. Ausbildungsjahr'!I$4=SOLL!$I$4,KSMl!$H65,IF('4. Ausbildungsjahr'!I$4=SOLL!$J$4,#REF!,IF('4. Ausbildungsjahr'!I$4=SOLL!$K$4,'PPC-H'!$H111,IF('4. Ausbildungsjahr'!I$4=SOLL!$L$4,'PPC-K'!$H124,IF(I$4=SOLL!$N$4,"-",IF('4. Ausbildungsjahr'!I$4=SOLL!$M$4,Zielbogen!$H65,"")))))))))))))</f>
        <v>-</v>
      </c>
      <c r="J64" s="77" t="str">
        <f>IF(J$4=SOLL!$B$4,TNBa!$H114,IF('4. Ausbildungsjahr'!J$4=SOLL!$C$4,KSMf!$H100,IF('4. Ausbildungsjahr'!J$4=SOLL!$D$4,TNFs!$H$55,IF('4. Ausbildungsjahr'!J$4=SOLL!$E$4,TNBi!$H114,IF('4. Ausbildungsjahr'!J$4=SOLL!$F$4,'TEBa 1&amp;2'!$H114,IF('4. Ausbildungsjahr'!J$4=SOLL!$G$4,'TEBa 3&amp;4'!$H114,IF('4. Ausbildungsjahr'!J$4=SOLL!$H$4,'KSM WA'!$H100,IF('4. Ausbildungsjahr'!J$4=SOLL!$I$4,KSMl!$H65,IF('4. Ausbildungsjahr'!J$4=SOLL!$J$4,#REF!,IF('4. Ausbildungsjahr'!J$4=SOLL!$K$4,'PPC-H'!$H111,IF('4. Ausbildungsjahr'!J$4=SOLL!$L$4,'PPC-K'!$H124,IF(J$4=SOLL!$N$4,"-",IF('4. Ausbildungsjahr'!J$4=SOLL!$M$4,Zielbogen!$H65,"")))))))))))))</f>
        <v>-</v>
      </c>
      <c r="K64" s="77" t="str">
        <f>IF(K$4=SOLL!$B$4,TNBa!$H114,IF('4. Ausbildungsjahr'!K$4=SOLL!$C$4,KSMf!$H100,IF('4. Ausbildungsjahr'!K$4=SOLL!$D$4,TNFs!$H$55,IF('4. Ausbildungsjahr'!K$4=SOLL!$E$4,TNBi!$H114,IF('4. Ausbildungsjahr'!K$4=SOLL!$F$4,'TEBa 1&amp;2'!$H114,IF('4. Ausbildungsjahr'!K$4=SOLL!$G$4,'TEBa 3&amp;4'!$H114,IF('4. Ausbildungsjahr'!K$4=SOLL!$H$4,'KSM WA'!$H100,IF('4. Ausbildungsjahr'!K$4=SOLL!$I$4,KSMl!$H65,IF('4. Ausbildungsjahr'!K$4=SOLL!$J$4,#REF!,IF('4. Ausbildungsjahr'!K$4=SOLL!$K$4,'PPC-H'!$H111,IF('4. Ausbildungsjahr'!K$4=SOLL!$L$4,'PPC-K'!$H124,IF(K$4=SOLL!$N$4,"-",IF('4. Ausbildungsjahr'!K$4=SOLL!$M$4,Zielbogen!$H65,"")))))))))))))</f>
        <v>-</v>
      </c>
      <c r="L64" s="12">
        <f>SUM('Hilfsblatt 4. AJ'!C64,'Hilfsblatt 4. AJ'!E64,'Hilfsblatt 4. AJ'!G64,'Hilfsblatt 4. AJ'!I64,'Hilfsblatt 4. AJ'!K64,'Hilfsblatt 4. AJ'!M64,'Hilfsblatt 4. AJ'!O64,'Hilfsblatt 4. AJ'!Q64,'Hilfsblatt 4. AJ'!S64,'Hilfsblatt 4. AJ'!U64)</f>
        <v>0</v>
      </c>
      <c r="M64" s="11" t="e">
        <f>('Hilfsblatt 4. AJ'!B64*'Hilfsblatt 4. AJ'!C64+'Hilfsblatt 4. AJ'!D64*'Hilfsblatt 4. AJ'!E64+'Hilfsblatt 4. AJ'!F64*'Hilfsblatt 4. AJ'!G64+'Hilfsblatt 4. AJ'!H64*'Hilfsblatt 4. AJ'!I64+'Hilfsblatt 4. AJ'!J64*'Hilfsblatt 4. AJ'!K64+'Hilfsblatt 4. AJ'!L64*'Hilfsblatt 4. AJ'!M64+'Hilfsblatt 4. AJ'!N64*'Hilfsblatt 4. AJ'!O64+'Hilfsblatt 4. AJ'!P64*'Hilfsblatt 4. AJ'!Q64+'Hilfsblatt 4. AJ'!R64*'Hilfsblatt 4. AJ'!S64+'Hilfsblatt 4. AJ'!T64*'Hilfsblatt 4. AJ'!U64)/L64</f>
        <v>#DIV/0!</v>
      </c>
    </row>
    <row r="65" spans="1:13" x14ac:dyDescent="0.25">
      <c r="A65" s="5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12"/>
      <c r="M65" s="11"/>
    </row>
    <row r="66" spans="1:13" x14ac:dyDescent="0.25">
      <c r="A66" s="5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12"/>
      <c r="M66" s="11"/>
    </row>
    <row r="67" spans="1:13" ht="18" x14ac:dyDescent="0.25">
      <c r="A67" s="169" t="s">
        <v>90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12"/>
      <c r="M67" s="11"/>
    </row>
    <row r="68" spans="1:13" x14ac:dyDescent="0.25">
      <c r="A68" s="93" t="s">
        <v>91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12"/>
      <c r="M68" s="11"/>
    </row>
    <row r="69" spans="1:13" x14ac:dyDescent="0.25">
      <c r="A69" s="167" t="s">
        <v>36</v>
      </c>
      <c r="B69" s="77" t="str">
        <f>IF(B$4=SOLL!$B$4,TNBa!$H122,IF('4. Ausbildungsjahr'!B$4=SOLL!$C$4,KSMf!$H108,IF('4. Ausbildungsjahr'!B$4=SOLL!$D$4,TNFs!$H62,IF('4. Ausbildungsjahr'!B$4=SOLL!$E$4,TNBi!$H122,IF('4. Ausbildungsjahr'!B$4=SOLL!$F$4,'TEBa 1&amp;2'!$H122,IF('4. Ausbildungsjahr'!B$4=SOLL!$G$4,'TEBa 3&amp;4'!$H122,IF('4. Ausbildungsjahr'!B$4=SOLL!$H$4,'KSM WA'!$H108,IF('4. Ausbildungsjahr'!B$4=SOLL!$I$4,KSMl!$H70,IF('4. Ausbildungsjahr'!B$4=SOLL!$J$4,#REF!,IF('4. Ausbildungsjahr'!B$4=SOLL!$K$4,'PPC-H'!$H120,IF('4. Ausbildungsjahr'!B$4=SOLL!$L$4,'PPC-K'!$H129,IF(B$4=SOLL!$N$4,"-",IF('4. Ausbildungsjahr'!B$4=SOLL!$M$4,Zielbogen!$H70,"")))))))))))))</f>
        <v>-</v>
      </c>
      <c r="C69" s="77" t="str">
        <f>IF(C$4=SOLL!$B$4,TNBa!$H122,IF('4. Ausbildungsjahr'!C$4=SOLL!$C$4,KSMf!$H108,IF('4. Ausbildungsjahr'!C$4=SOLL!$D$4,TNFs!$H62,IF('4. Ausbildungsjahr'!C$4=SOLL!$E$4,TNBi!$H122,IF('4. Ausbildungsjahr'!C$4=SOLL!$F$4,'TEBa 1&amp;2'!$H122,IF('4. Ausbildungsjahr'!C$4=SOLL!$G$4,'TEBa 3&amp;4'!$H122,IF('4. Ausbildungsjahr'!C$4=SOLL!$H$4,'KSM WA'!$H108,IF('4. Ausbildungsjahr'!C$4=SOLL!$I$4,KSMl!$H70,IF('4. Ausbildungsjahr'!C$4=SOLL!$J$4,#REF!,IF('4. Ausbildungsjahr'!C$4=SOLL!$K$4,'PPC-H'!$H120,IF('4. Ausbildungsjahr'!C$4=SOLL!$L$4,'PPC-K'!$H129,IF(C$4=SOLL!$N$4,"-",IF('4. Ausbildungsjahr'!C$4=SOLL!$M$4,Zielbogen!$H70,"")))))))))))))</f>
        <v>-</v>
      </c>
      <c r="D69" s="77" t="str">
        <f>IF(D$4=SOLL!$B$4,TNBa!$H122,IF('4. Ausbildungsjahr'!D$4=SOLL!$C$4,KSMf!$H108,IF('4. Ausbildungsjahr'!D$4=SOLL!$D$4,TNFs!$H62,IF('4. Ausbildungsjahr'!D$4=SOLL!$E$4,TNBi!$H122,IF('4. Ausbildungsjahr'!D$4=SOLL!$F$4,'TEBa 1&amp;2'!$H122,IF('4. Ausbildungsjahr'!D$4=SOLL!$G$4,'TEBa 3&amp;4'!$H122,IF('4. Ausbildungsjahr'!D$4=SOLL!$H$4,'KSM WA'!$H108,IF('4. Ausbildungsjahr'!D$4=SOLL!$I$4,KSMl!$H70,IF('4. Ausbildungsjahr'!D$4=SOLL!$J$4,#REF!,IF('4. Ausbildungsjahr'!D$4=SOLL!$K$4,'PPC-H'!$H120,IF('4. Ausbildungsjahr'!D$4=SOLL!$L$4,'PPC-K'!$H129,IF(D$4=SOLL!$N$4,"-",IF('4. Ausbildungsjahr'!D$4=SOLL!$M$4,Zielbogen!$H70,"")))))))))))))</f>
        <v>-</v>
      </c>
      <c r="E69" s="77" t="str">
        <f>IF(E$4=SOLL!$B$4,TNBa!$H122,IF('4. Ausbildungsjahr'!E$4=SOLL!$C$4,KSMf!$H108,IF('4. Ausbildungsjahr'!E$4=SOLL!$D$4,TNFs!$H62,IF('4. Ausbildungsjahr'!E$4=SOLL!$E$4,TNBi!$H122,IF('4. Ausbildungsjahr'!E$4=SOLL!$F$4,'TEBa 1&amp;2'!$H122,IF('4. Ausbildungsjahr'!E$4=SOLL!$G$4,'TEBa 3&amp;4'!$H122,IF('4. Ausbildungsjahr'!E$4=SOLL!$H$4,'KSM WA'!$H108,IF('4. Ausbildungsjahr'!E$4=SOLL!$I$4,KSMl!$H70,IF('4. Ausbildungsjahr'!E$4=SOLL!$J$4,#REF!,IF('4. Ausbildungsjahr'!E$4=SOLL!$K$4,'PPC-H'!$H120,IF('4. Ausbildungsjahr'!E$4=SOLL!$L$4,'PPC-K'!$H129,IF(E$4=SOLL!$N$4,"-",IF('4. Ausbildungsjahr'!E$4=SOLL!$M$4,Zielbogen!$H70,"")))))))))))))</f>
        <v>-</v>
      </c>
      <c r="F69" s="77" t="str">
        <f>IF(F$4=SOLL!$B$4,TNBa!$H122,IF('4. Ausbildungsjahr'!F$4=SOLL!$C$4,KSMf!$H108,IF('4. Ausbildungsjahr'!F$4=SOLL!$D$4,TNFs!$H62,IF('4. Ausbildungsjahr'!F$4=SOLL!$E$4,TNBi!$H122,IF('4. Ausbildungsjahr'!F$4=SOLL!$F$4,'TEBa 1&amp;2'!$H122,IF('4. Ausbildungsjahr'!F$4=SOLL!$G$4,'TEBa 3&amp;4'!$H122,IF('4. Ausbildungsjahr'!F$4=SOLL!$H$4,'KSM WA'!$H108,IF('4. Ausbildungsjahr'!F$4=SOLL!$I$4,KSMl!$H70,IF('4. Ausbildungsjahr'!F$4=SOLL!$J$4,#REF!,IF('4. Ausbildungsjahr'!F$4=SOLL!$K$4,'PPC-H'!$H120,IF('4. Ausbildungsjahr'!F$4=SOLL!$L$4,'PPC-K'!$H129,IF(F$4=SOLL!$N$4,"-",IF('4. Ausbildungsjahr'!F$4=SOLL!$M$4,Zielbogen!$H70,"")))))))))))))</f>
        <v>-</v>
      </c>
      <c r="G69" s="77" t="str">
        <f>IF(G$4=SOLL!$B$4,TNBa!$H122,IF('4. Ausbildungsjahr'!G$4=SOLL!$C$4,KSMf!$H108,IF('4. Ausbildungsjahr'!G$4=SOLL!$D$4,TNFs!$H62,IF('4. Ausbildungsjahr'!G$4=SOLL!$E$4,TNBi!$H122,IF('4. Ausbildungsjahr'!G$4=SOLL!$F$4,'TEBa 1&amp;2'!$H122,IF('4. Ausbildungsjahr'!G$4=SOLL!$G$4,'TEBa 3&amp;4'!$H122,IF('4. Ausbildungsjahr'!G$4=SOLL!$H$4,'KSM WA'!$H108,IF('4. Ausbildungsjahr'!G$4=SOLL!$I$4,KSMl!$H70,IF('4. Ausbildungsjahr'!G$4=SOLL!$J$4,#REF!,IF('4. Ausbildungsjahr'!G$4=SOLL!$K$4,'PPC-H'!$H120,IF('4. Ausbildungsjahr'!G$4=SOLL!$L$4,'PPC-K'!$H129,IF(G$4=SOLL!$N$4,"-",IF('4. Ausbildungsjahr'!G$4=SOLL!$M$4,Zielbogen!$H70,"")))))))))))))</f>
        <v>-</v>
      </c>
      <c r="H69" s="77" t="str">
        <f>IF(H$4=SOLL!$B$4,TNBa!$H122,IF('4. Ausbildungsjahr'!H$4=SOLL!$C$4,KSMf!$H108,IF('4. Ausbildungsjahr'!H$4=SOLL!$D$4,TNFs!$H62,IF('4. Ausbildungsjahr'!H$4=SOLL!$E$4,TNBi!$H122,IF('4. Ausbildungsjahr'!H$4=SOLL!$F$4,'TEBa 1&amp;2'!$H122,IF('4. Ausbildungsjahr'!H$4=SOLL!$G$4,'TEBa 3&amp;4'!$H122,IF('4. Ausbildungsjahr'!H$4=SOLL!$H$4,'KSM WA'!$H108,IF('4. Ausbildungsjahr'!H$4=SOLL!$I$4,KSMl!$H70,IF('4. Ausbildungsjahr'!H$4=SOLL!$J$4,#REF!,IF('4. Ausbildungsjahr'!H$4=SOLL!$K$4,'PPC-H'!$H120,IF('4. Ausbildungsjahr'!H$4=SOLL!$L$4,'PPC-K'!$H129,IF(H$4=SOLL!$N$4,"-",IF('4. Ausbildungsjahr'!H$4=SOLL!$M$4,Zielbogen!$H70,"")))))))))))))</f>
        <v>-</v>
      </c>
      <c r="I69" s="77" t="str">
        <f>IF(I$4=SOLL!$B$4,TNBa!$H122,IF('4. Ausbildungsjahr'!I$4=SOLL!$C$4,KSMf!$H108,IF('4. Ausbildungsjahr'!I$4=SOLL!$D$4,TNFs!$H62,IF('4. Ausbildungsjahr'!I$4=SOLL!$E$4,TNBi!$H122,IF('4. Ausbildungsjahr'!I$4=SOLL!$F$4,'TEBa 1&amp;2'!$H122,IF('4. Ausbildungsjahr'!I$4=SOLL!$G$4,'TEBa 3&amp;4'!$H122,IF('4. Ausbildungsjahr'!I$4=SOLL!$H$4,'KSM WA'!$H108,IF('4. Ausbildungsjahr'!I$4=SOLL!$I$4,KSMl!$H70,IF('4. Ausbildungsjahr'!I$4=SOLL!$J$4,#REF!,IF('4. Ausbildungsjahr'!I$4=SOLL!$K$4,'PPC-H'!$H120,IF('4. Ausbildungsjahr'!I$4=SOLL!$L$4,'PPC-K'!$H129,IF(I$4=SOLL!$N$4,"-",IF('4. Ausbildungsjahr'!I$4=SOLL!$M$4,Zielbogen!$H70,"")))))))))))))</f>
        <v>-</v>
      </c>
      <c r="J69" s="77" t="str">
        <f>IF(J$4=SOLL!$B$4,TNBa!$H122,IF('4. Ausbildungsjahr'!J$4=SOLL!$C$4,KSMf!$H108,IF('4. Ausbildungsjahr'!J$4=SOLL!$D$4,TNFs!$H62,IF('4. Ausbildungsjahr'!J$4=SOLL!$E$4,TNBi!$H122,IF('4. Ausbildungsjahr'!J$4=SOLL!$F$4,'TEBa 1&amp;2'!$H122,IF('4. Ausbildungsjahr'!J$4=SOLL!$G$4,'TEBa 3&amp;4'!$H122,IF('4. Ausbildungsjahr'!J$4=SOLL!$H$4,'KSM WA'!$H108,IF('4. Ausbildungsjahr'!J$4=SOLL!$I$4,KSMl!$H70,IF('4. Ausbildungsjahr'!J$4=SOLL!$J$4,#REF!,IF('4. Ausbildungsjahr'!J$4=SOLL!$K$4,'PPC-H'!$H120,IF('4. Ausbildungsjahr'!J$4=SOLL!$L$4,'PPC-K'!$H129,IF(J$4=SOLL!$N$4,"-",IF('4. Ausbildungsjahr'!J$4=SOLL!$M$4,Zielbogen!$H70,"")))))))))))))</f>
        <v>-</v>
      </c>
      <c r="K69" s="77" t="str">
        <f>IF(K$4=SOLL!$B$4,TNBa!$H122,IF('4. Ausbildungsjahr'!K$4=SOLL!$C$4,KSMf!$H108,IF('4. Ausbildungsjahr'!K$4=SOLL!$D$4,TNFs!$H62,IF('4. Ausbildungsjahr'!K$4=SOLL!$E$4,TNBi!$H122,IF('4. Ausbildungsjahr'!K$4=SOLL!$F$4,'TEBa 1&amp;2'!$H122,IF('4. Ausbildungsjahr'!K$4=SOLL!$G$4,'TEBa 3&amp;4'!$H122,IF('4. Ausbildungsjahr'!K$4=SOLL!$H$4,'KSM WA'!$H108,IF('4. Ausbildungsjahr'!K$4=SOLL!$I$4,KSMl!$H70,IF('4. Ausbildungsjahr'!K$4=SOLL!$J$4,#REF!,IF('4. Ausbildungsjahr'!K$4=SOLL!$K$4,'PPC-H'!$H120,IF('4. Ausbildungsjahr'!K$4=SOLL!$L$4,'PPC-K'!$H129,IF(K$4=SOLL!$N$4,"-",IF('4. Ausbildungsjahr'!K$4=SOLL!$M$4,Zielbogen!$H70,"")))))))))))))</f>
        <v>-</v>
      </c>
      <c r="L69" s="12">
        <f>SUM('Hilfsblatt 4. AJ'!C69,'Hilfsblatt 4. AJ'!E69,'Hilfsblatt 4. AJ'!G69,'Hilfsblatt 4. AJ'!I69,'Hilfsblatt 4. AJ'!K69,'Hilfsblatt 4. AJ'!M69,'Hilfsblatt 4. AJ'!O69,'Hilfsblatt 4. AJ'!Q69,'Hilfsblatt 4. AJ'!S69,'Hilfsblatt 4. AJ'!U69)</f>
        <v>0</v>
      </c>
      <c r="M69" s="11" t="e">
        <f>('Hilfsblatt 4. AJ'!B69*'Hilfsblatt 4. AJ'!C69+'Hilfsblatt 4. AJ'!D69*'Hilfsblatt 4. AJ'!E69+'Hilfsblatt 4. AJ'!F69*'Hilfsblatt 4. AJ'!G69+'Hilfsblatt 4. AJ'!H69*'Hilfsblatt 4. AJ'!I69+'Hilfsblatt 4. AJ'!J69*'Hilfsblatt 4. AJ'!K69+'Hilfsblatt 4. AJ'!L69*'Hilfsblatt 4. AJ'!M69+'Hilfsblatt 4. AJ'!N69*'Hilfsblatt 4. AJ'!O69+'Hilfsblatt 4. AJ'!P69*'Hilfsblatt 4. AJ'!Q69+'Hilfsblatt 4. AJ'!R69*'Hilfsblatt 4. AJ'!S69+'Hilfsblatt 4. AJ'!T69*'Hilfsblatt 4. AJ'!U69)/L69</f>
        <v>#DIV/0!</v>
      </c>
    </row>
    <row r="70" spans="1:13" x14ac:dyDescent="0.25">
      <c r="A70" s="167" t="s">
        <v>35</v>
      </c>
      <c r="B70" s="77" t="str">
        <f>IF(B$4=SOLL!$B$4,TNBa!$H123,IF('4. Ausbildungsjahr'!B$4=SOLL!$C$4,KSMf!$H109,IF('4. Ausbildungsjahr'!B$4=SOLL!$D$4,SOLL!$D$52,IF('4. Ausbildungsjahr'!B$4=SOLL!$E$4,TNBi!$H123,IF('4. Ausbildungsjahr'!B$4=SOLL!$F$4,'TEBa 1&amp;2'!$H123,IF('4. Ausbildungsjahr'!B$4=SOLL!$G$4,'TEBa 3&amp;4'!$H123,IF('4. Ausbildungsjahr'!B$4=SOLL!$H$4,'KSM WA'!$H109,IF('4. Ausbildungsjahr'!B$4=SOLL!$I$4,KSMl!$H71,IF('4. Ausbildungsjahr'!B$4=SOLL!$J$4,#REF!,IF('4. Ausbildungsjahr'!B$4=SOLL!$K$4,'PPC-H'!$H121,IF('4. Ausbildungsjahr'!B$4=SOLL!$L$4,'PPC-K'!$H130,IF(B$4=SOLL!$N$4,"-",IF('4. Ausbildungsjahr'!B$4=SOLL!$M$4,Zielbogen!$H71,"")))))))))))))</f>
        <v>-</v>
      </c>
      <c r="C70" s="77" t="str">
        <f>IF(C$4=SOLL!$B$4,TNBa!$H123,IF('4. Ausbildungsjahr'!C$4=SOLL!$C$4,KSMf!$H109,IF('4. Ausbildungsjahr'!C$4=SOLL!$D$4,SOLL!$D$52,IF('4. Ausbildungsjahr'!C$4=SOLL!$E$4,TNBi!$H123,IF('4. Ausbildungsjahr'!C$4=SOLL!$F$4,'TEBa 1&amp;2'!$H123,IF('4. Ausbildungsjahr'!C$4=SOLL!$G$4,'TEBa 3&amp;4'!$H123,IF('4. Ausbildungsjahr'!C$4=SOLL!$H$4,'KSM WA'!$H109,IF('4. Ausbildungsjahr'!C$4=SOLL!$I$4,KSMl!$H71,IF('4. Ausbildungsjahr'!C$4=SOLL!$J$4,#REF!,IF('4. Ausbildungsjahr'!C$4=SOLL!$K$4,'PPC-H'!$H121,IF('4. Ausbildungsjahr'!C$4=SOLL!$L$4,'PPC-K'!$H130,IF(C$4=SOLL!$N$4,"-",IF('4. Ausbildungsjahr'!C$4=SOLL!$M$4,Zielbogen!$H71,"")))))))))))))</f>
        <v>-</v>
      </c>
      <c r="D70" s="77" t="str">
        <f>IF(D$4=SOLL!$B$4,TNBa!$H123,IF('4. Ausbildungsjahr'!D$4=SOLL!$C$4,KSMf!$H109,IF('4. Ausbildungsjahr'!D$4=SOLL!$D$4,SOLL!$D$52,IF('4. Ausbildungsjahr'!D$4=SOLL!$E$4,TNBi!$H123,IF('4. Ausbildungsjahr'!D$4=SOLL!$F$4,'TEBa 1&amp;2'!$H123,IF('4. Ausbildungsjahr'!D$4=SOLL!$G$4,'TEBa 3&amp;4'!$H123,IF('4. Ausbildungsjahr'!D$4=SOLL!$H$4,'KSM WA'!$H109,IF('4. Ausbildungsjahr'!D$4=SOLL!$I$4,KSMl!$H71,IF('4. Ausbildungsjahr'!D$4=SOLL!$J$4,#REF!,IF('4. Ausbildungsjahr'!D$4=SOLL!$K$4,'PPC-H'!$H121,IF('4. Ausbildungsjahr'!D$4=SOLL!$L$4,'PPC-K'!$H130,IF(D$4=SOLL!$N$4,"-",IF('4. Ausbildungsjahr'!D$4=SOLL!$M$4,Zielbogen!$H71,"")))))))))))))</f>
        <v>-</v>
      </c>
      <c r="E70" s="77" t="str">
        <f>IF(E$4=SOLL!$B$4,TNBa!$H123,IF('4. Ausbildungsjahr'!E$4=SOLL!$C$4,KSMf!$H109,IF('4. Ausbildungsjahr'!E$4=SOLL!$D$4,SOLL!$D$52,IF('4. Ausbildungsjahr'!E$4=SOLL!$E$4,TNBi!$H123,IF('4. Ausbildungsjahr'!E$4=SOLL!$F$4,'TEBa 1&amp;2'!$H123,IF('4. Ausbildungsjahr'!E$4=SOLL!$G$4,'TEBa 3&amp;4'!$H123,IF('4. Ausbildungsjahr'!E$4=SOLL!$H$4,'KSM WA'!$H109,IF('4. Ausbildungsjahr'!E$4=SOLL!$I$4,KSMl!$H71,IF('4. Ausbildungsjahr'!E$4=SOLL!$J$4,#REF!,IF('4. Ausbildungsjahr'!E$4=SOLL!$K$4,'PPC-H'!$H121,IF('4. Ausbildungsjahr'!E$4=SOLL!$L$4,'PPC-K'!$H130,IF(E$4=SOLL!$N$4,"-",IF('4. Ausbildungsjahr'!E$4=SOLL!$M$4,Zielbogen!$H71,"")))))))))))))</f>
        <v>-</v>
      </c>
      <c r="F70" s="77" t="str">
        <f>IF(F$4=SOLL!$B$4,TNBa!$H123,IF('4. Ausbildungsjahr'!F$4=SOLL!$C$4,KSMf!$H109,IF('4. Ausbildungsjahr'!F$4=SOLL!$D$4,SOLL!$D$52,IF('4. Ausbildungsjahr'!F$4=SOLL!$E$4,TNBi!$H123,IF('4. Ausbildungsjahr'!F$4=SOLL!$F$4,'TEBa 1&amp;2'!$H123,IF('4. Ausbildungsjahr'!F$4=SOLL!$G$4,'TEBa 3&amp;4'!$H123,IF('4. Ausbildungsjahr'!F$4=SOLL!$H$4,'KSM WA'!$H109,IF('4. Ausbildungsjahr'!F$4=SOLL!$I$4,KSMl!$H71,IF('4. Ausbildungsjahr'!F$4=SOLL!$J$4,#REF!,IF('4. Ausbildungsjahr'!F$4=SOLL!$K$4,'PPC-H'!$H121,IF('4. Ausbildungsjahr'!F$4=SOLL!$L$4,'PPC-K'!$H130,IF(F$4=SOLL!$N$4,"-",IF('4. Ausbildungsjahr'!F$4=SOLL!$M$4,Zielbogen!$H71,"")))))))))))))</f>
        <v>-</v>
      </c>
      <c r="G70" s="77" t="str">
        <f>IF(G$4=SOLL!$B$4,TNBa!$H123,IF('4. Ausbildungsjahr'!G$4=SOLL!$C$4,KSMf!$H109,IF('4. Ausbildungsjahr'!G$4=SOLL!$D$4,SOLL!$D$52,IF('4. Ausbildungsjahr'!G$4=SOLL!$E$4,TNBi!$H123,IF('4. Ausbildungsjahr'!G$4=SOLL!$F$4,'TEBa 1&amp;2'!$H123,IF('4. Ausbildungsjahr'!G$4=SOLL!$G$4,'TEBa 3&amp;4'!$H123,IF('4. Ausbildungsjahr'!G$4=SOLL!$H$4,'KSM WA'!$H109,IF('4. Ausbildungsjahr'!G$4=SOLL!$I$4,KSMl!$H71,IF('4. Ausbildungsjahr'!G$4=SOLL!$J$4,#REF!,IF('4. Ausbildungsjahr'!G$4=SOLL!$K$4,'PPC-H'!$H121,IF('4. Ausbildungsjahr'!G$4=SOLL!$L$4,'PPC-K'!$H130,IF(G$4=SOLL!$N$4,"-",IF('4. Ausbildungsjahr'!G$4=SOLL!$M$4,Zielbogen!$H71,"")))))))))))))</f>
        <v>-</v>
      </c>
      <c r="H70" s="77" t="str">
        <f>IF(H$4=SOLL!$B$4,TNBa!$H123,IF('4. Ausbildungsjahr'!H$4=SOLL!$C$4,KSMf!$H109,IF('4. Ausbildungsjahr'!H$4=SOLL!$D$4,SOLL!$D$52,IF('4. Ausbildungsjahr'!H$4=SOLL!$E$4,TNBi!$H123,IF('4. Ausbildungsjahr'!H$4=SOLL!$F$4,'TEBa 1&amp;2'!$H123,IF('4. Ausbildungsjahr'!H$4=SOLL!$G$4,'TEBa 3&amp;4'!$H123,IF('4. Ausbildungsjahr'!H$4=SOLL!$H$4,'KSM WA'!$H109,IF('4. Ausbildungsjahr'!H$4=SOLL!$I$4,KSMl!$H71,IF('4. Ausbildungsjahr'!H$4=SOLL!$J$4,#REF!,IF('4. Ausbildungsjahr'!H$4=SOLL!$K$4,'PPC-H'!$H121,IF('4. Ausbildungsjahr'!H$4=SOLL!$L$4,'PPC-K'!$H130,IF(H$4=SOLL!$N$4,"-",IF('4. Ausbildungsjahr'!H$4=SOLL!$M$4,Zielbogen!$H71,"")))))))))))))</f>
        <v>-</v>
      </c>
      <c r="I70" s="77" t="str">
        <f>IF(I$4=SOLL!$B$4,TNBa!$H123,IF('4. Ausbildungsjahr'!I$4=SOLL!$C$4,KSMf!$H109,IF('4. Ausbildungsjahr'!I$4=SOLL!$D$4,SOLL!$D$52,IF('4. Ausbildungsjahr'!I$4=SOLL!$E$4,TNBi!$H123,IF('4. Ausbildungsjahr'!I$4=SOLL!$F$4,'TEBa 1&amp;2'!$H123,IF('4. Ausbildungsjahr'!I$4=SOLL!$G$4,'TEBa 3&amp;4'!$H123,IF('4. Ausbildungsjahr'!I$4=SOLL!$H$4,'KSM WA'!$H109,IF('4. Ausbildungsjahr'!I$4=SOLL!$I$4,KSMl!$H71,IF('4. Ausbildungsjahr'!I$4=SOLL!$J$4,#REF!,IF('4. Ausbildungsjahr'!I$4=SOLL!$K$4,'PPC-H'!$H121,IF('4. Ausbildungsjahr'!I$4=SOLL!$L$4,'PPC-K'!$H130,IF(I$4=SOLL!$N$4,"-",IF('4. Ausbildungsjahr'!I$4=SOLL!$M$4,Zielbogen!$H71,"")))))))))))))</f>
        <v>-</v>
      </c>
      <c r="J70" s="77" t="str">
        <f>IF(J$4=SOLL!$B$4,TNBa!$H123,IF('4. Ausbildungsjahr'!J$4=SOLL!$C$4,KSMf!$H109,IF('4. Ausbildungsjahr'!J$4=SOLL!$D$4,SOLL!$D$52,IF('4. Ausbildungsjahr'!J$4=SOLL!$E$4,TNBi!$H123,IF('4. Ausbildungsjahr'!J$4=SOLL!$F$4,'TEBa 1&amp;2'!$H123,IF('4. Ausbildungsjahr'!J$4=SOLL!$G$4,'TEBa 3&amp;4'!$H123,IF('4. Ausbildungsjahr'!J$4=SOLL!$H$4,'KSM WA'!$H109,IF('4. Ausbildungsjahr'!J$4=SOLL!$I$4,KSMl!$H71,IF('4. Ausbildungsjahr'!J$4=SOLL!$J$4,#REF!,IF('4. Ausbildungsjahr'!J$4=SOLL!$K$4,'PPC-H'!$H121,IF('4. Ausbildungsjahr'!J$4=SOLL!$L$4,'PPC-K'!$H130,IF(J$4=SOLL!$N$4,"-",IF('4. Ausbildungsjahr'!J$4=SOLL!$M$4,Zielbogen!$H71,"")))))))))))))</f>
        <v>-</v>
      </c>
      <c r="K70" s="77" t="str">
        <f>IF(K$4=SOLL!$B$4,TNBa!$H123,IF('4. Ausbildungsjahr'!K$4=SOLL!$C$4,KSMf!$H109,IF('4. Ausbildungsjahr'!K$4=SOLL!$D$4,SOLL!$D$52,IF('4. Ausbildungsjahr'!K$4=SOLL!$E$4,TNBi!$H123,IF('4. Ausbildungsjahr'!K$4=SOLL!$F$4,'TEBa 1&amp;2'!$H123,IF('4. Ausbildungsjahr'!K$4=SOLL!$G$4,'TEBa 3&amp;4'!$H123,IF('4. Ausbildungsjahr'!K$4=SOLL!$H$4,'KSM WA'!$H109,IF('4. Ausbildungsjahr'!K$4=SOLL!$I$4,KSMl!$H71,IF('4. Ausbildungsjahr'!K$4=SOLL!$J$4,#REF!,IF('4. Ausbildungsjahr'!K$4=SOLL!$K$4,'PPC-H'!$H121,IF('4. Ausbildungsjahr'!K$4=SOLL!$L$4,'PPC-K'!$H130,IF(K$4=SOLL!$N$4,"-",IF('4. Ausbildungsjahr'!K$4=SOLL!$M$4,Zielbogen!$H71,"")))))))))))))</f>
        <v>-</v>
      </c>
      <c r="L70" s="12">
        <f>SUM('Hilfsblatt 4. AJ'!C70,'Hilfsblatt 4. AJ'!E70,'Hilfsblatt 4. AJ'!G70,'Hilfsblatt 4. AJ'!I70,'Hilfsblatt 4. AJ'!K70,'Hilfsblatt 4. AJ'!M70,'Hilfsblatt 4. AJ'!O70,'Hilfsblatt 4. AJ'!Q70,'Hilfsblatt 4. AJ'!S70,'Hilfsblatt 4. AJ'!U70)</f>
        <v>0</v>
      </c>
      <c r="M70" s="11" t="e">
        <f>('Hilfsblatt 4. AJ'!B70*'Hilfsblatt 4. AJ'!C70+'Hilfsblatt 4. AJ'!D70*'Hilfsblatt 4. AJ'!E70+'Hilfsblatt 4. AJ'!F70*'Hilfsblatt 4. AJ'!G70+'Hilfsblatt 4. AJ'!H70*'Hilfsblatt 4. AJ'!I70+'Hilfsblatt 4. AJ'!J70*'Hilfsblatt 4. AJ'!K70+'Hilfsblatt 4. AJ'!L70*'Hilfsblatt 4. AJ'!M70+'Hilfsblatt 4. AJ'!N70*'Hilfsblatt 4. AJ'!O70+'Hilfsblatt 4. AJ'!P70*'Hilfsblatt 4. AJ'!Q70+'Hilfsblatt 4. AJ'!R70*'Hilfsblatt 4. AJ'!S70+'Hilfsblatt 4. AJ'!T70*'Hilfsblatt 4. AJ'!U70)/L70</f>
        <v>#DIV/0!</v>
      </c>
    </row>
    <row r="71" spans="1:13" x14ac:dyDescent="0.25">
      <c r="A71" s="167" t="s">
        <v>37</v>
      </c>
      <c r="B71" s="77" t="str">
        <f>IF(B$4=SOLL!$B$4,TNBa!$H124,IF('4. Ausbildungsjahr'!B$4=SOLL!$C$4,KSMf!$H110,IF('4. Ausbildungsjahr'!B$4=SOLL!$D$4,SOLL!$D$52,IF('4. Ausbildungsjahr'!B$4=SOLL!$E$4,TNBi!$H124,IF('4. Ausbildungsjahr'!B$4=SOLL!$F$4,'TEBa 1&amp;2'!$H124,IF('4. Ausbildungsjahr'!B$4=SOLL!$G$4,'TEBa 3&amp;4'!$H124,IF('4. Ausbildungsjahr'!B$4=SOLL!$H$4,'KSM WA'!$H110,IF('4. Ausbildungsjahr'!B$4=SOLL!$I$4,KSMl!$H72,IF('4. Ausbildungsjahr'!B$4=SOLL!$J$4,#REF!,IF('4. Ausbildungsjahr'!B$4=SOLL!$K$4,'PPC-H'!$H122,IF('4. Ausbildungsjahr'!B$4=SOLL!$L$4,'PPC-K'!$H131,IF(B$4=SOLL!$N$4,"-",IF('4. Ausbildungsjahr'!B$4=SOLL!$M$4,Zielbogen!$H72,"")))))))))))))</f>
        <v>-</v>
      </c>
      <c r="C71" s="77" t="str">
        <f>IF(C$4=SOLL!$B$4,TNBa!$H124,IF('4. Ausbildungsjahr'!C$4=SOLL!$C$4,KSMf!$H110,IF('4. Ausbildungsjahr'!C$4=SOLL!$D$4,SOLL!$D$52,IF('4. Ausbildungsjahr'!C$4=SOLL!$E$4,TNBi!$H124,IF('4. Ausbildungsjahr'!C$4=SOLL!$F$4,'TEBa 1&amp;2'!$H124,IF('4. Ausbildungsjahr'!C$4=SOLL!$G$4,'TEBa 3&amp;4'!$H124,IF('4. Ausbildungsjahr'!C$4=SOLL!$H$4,'KSM WA'!$H110,IF('4. Ausbildungsjahr'!C$4=SOLL!$I$4,KSMl!$H72,IF('4. Ausbildungsjahr'!C$4=SOLL!$J$4,#REF!,IF('4. Ausbildungsjahr'!C$4=SOLL!$K$4,'PPC-H'!$H122,IF('4. Ausbildungsjahr'!C$4=SOLL!$L$4,'PPC-K'!$H131,IF(C$4=SOLL!$N$4,"-",IF('4. Ausbildungsjahr'!C$4=SOLL!$M$4,Zielbogen!$H72,"")))))))))))))</f>
        <v>-</v>
      </c>
      <c r="D71" s="77" t="str">
        <f>IF(D$4=SOLL!$B$4,TNBa!$H124,IF('4. Ausbildungsjahr'!D$4=SOLL!$C$4,KSMf!$H110,IF('4. Ausbildungsjahr'!D$4=SOLL!$D$4,SOLL!$D$52,IF('4. Ausbildungsjahr'!D$4=SOLL!$E$4,TNBi!$H124,IF('4. Ausbildungsjahr'!D$4=SOLL!$F$4,'TEBa 1&amp;2'!$H124,IF('4. Ausbildungsjahr'!D$4=SOLL!$G$4,'TEBa 3&amp;4'!$H124,IF('4. Ausbildungsjahr'!D$4=SOLL!$H$4,'KSM WA'!$H110,IF('4. Ausbildungsjahr'!D$4=SOLL!$I$4,KSMl!$H72,IF('4. Ausbildungsjahr'!D$4=SOLL!$J$4,#REF!,IF('4. Ausbildungsjahr'!D$4=SOLL!$K$4,'PPC-H'!$H122,IF('4. Ausbildungsjahr'!D$4=SOLL!$L$4,'PPC-K'!$H131,IF(D$4=SOLL!$N$4,"-",IF('4. Ausbildungsjahr'!D$4=SOLL!$M$4,Zielbogen!$H72,"")))))))))))))</f>
        <v>-</v>
      </c>
      <c r="E71" s="77" t="str">
        <f>IF(E$4=SOLL!$B$4,TNBa!$H124,IF('4. Ausbildungsjahr'!E$4=SOLL!$C$4,KSMf!$H110,IF('4. Ausbildungsjahr'!E$4=SOLL!$D$4,SOLL!$D$52,IF('4. Ausbildungsjahr'!E$4=SOLL!$E$4,TNBi!$H124,IF('4. Ausbildungsjahr'!E$4=SOLL!$F$4,'TEBa 1&amp;2'!$H124,IF('4. Ausbildungsjahr'!E$4=SOLL!$G$4,'TEBa 3&amp;4'!$H124,IF('4. Ausbildungsjahr'!E$4=SOLL!$H$4,'KSM WA'!$H110,IF('4. Ausbildungsjahr'!E$4=SOLL!$I$4,KSMl!$H72,IF('4. Ausbildungsjahr'!E$4=SOLL!$J$4,#REF!,IF('4. Ausbildungsjahr'!E$4=SOLL!$K$4,'PPC-H'!$H122,IF('4. Ausbildungsjahr'!E$4=SOLL!$L$4,'PPC-K'!$H131,IF(E$4=SOLL!$N$4,"-",IF('4. Ausbildungsjahr'!E$4=SOLL!$M$4,Zielbogen!$H72,"")))))))))))))</f>
        <v>-</v>
      </c>
      <c r="F71" s="77" t="str">
        <f>IF(F$4=SOLL!$B$4,TNBa!$H124,IF('4. Ausbildungsjahr'!F$4=SOLL!$C$4,KSMf!$H110,IF('4. Ausbildungsjahr'!F$4=SOLL!$D$4,SOLL!$D$52,IF('4. Ausbildungsjahr'!F$4=SOLL!$E$4,TNBi!$H124,IF('4. Ausbildungsjahr'!F$4=SOLL!$F$4,'TEBa 1&amp;2'!$H124,IF('4. Ausbildungsjahr'!F$4=SOLL!$G$4,'TEBa 3&amp;4'!$H124,IF('4. Ausbildungsjahr'!F$4=SOLL!$H$4,'KSM WA'!$H110,IF('4. Ausbildungsjahr'!F$4=SOLL!$I$4,KSMl!$H72,IF('4. Ausbildungsjahr'!F$4=SOLL!$J$4,#REF!,IF('4. Ausbildungsjahr'!F$4=SOLL!$K$4,'PPC-H'!$H122,IF('4. Ausbildungsjahr'!F$4=SOLL!$L$4,'PPC-K'!$H131,IF(F$4=SOLL!$N$4,"-",IF('4. Ausbildungsjahr'!F$4=SOLL!$M$4,Zielbogen!$H72,"")))))))))))))</f>
        <v>-</v>
      </c>
      <c r="G71" s="77" t="str">
        <f>IF(G$4=SOLL!$B$4,TNBa!$H124,IF('4. Ausbildungsjahr'!G$4=SOLL!$C$4,KSMf!$H110,IF('4. Ausbildungsjahr'!G$4=SOLL!$D$4,SOLL!$D$52,IF('4. Ausbildungsjahr'!G$4=SOLL!$E$4,TNBi!$H124,IF('4. Ausbildungsjahr'!G$4=SOLL!$F$4,'TEBa 1&amp;2'!$H124,IF('4. Ausbildungsjahr'!G$4=SOLL!$G$4,'TEBa 3&amp;4'!$H124,IF('4. Ausbildungsjahr'!G$4=SOLL!$H$4,'KSM WA'!$H110,IF('4. Ausbildungsjahr'!G$4=SOLL!$I$4,KSMl!$H72,IF('4. Ausbildungsjahr'!G$4=SOLL!$J$4,#REF!,IF('4. Ausbildungsjahr'!G$4=SOLL!$K$4,'PPC-H'!$H122,IF('4. Ausbildungsjahr'!G$4=SOLL!$L$4,'PPC-K'!$H131,IF(G$4=SOLL!$N$4,"-",IF('4. Ausbildungsjahr'!G$4=SOLL!$M$4,Zielbogen!$H72,"")))))))))))))</f>
        <v>-</v>
      </c>
      <c r="H71" s="77" t="str">
        <f>IF(H$4=SOLL!$B$4,TNBa!$H124,IF('4. Ausbildungsjahr'!H$4=SOLL!$C$4,KSMf!$H110,IF('4. Ausbildungsjahr'!H$4=SOLL!$D$4,SOLL!$D$52,IF('4. Ausbildungsjahr'!H$4=SOLL!$E$4,TNBi!$H124,IF('4. Ausbildungsjahr'!H$4=SOLL!$F$4,'TEBa 1&amp;2'!$H124,IF('4. Ausbildungsjahr'!H$4=SOLL!$G$4,'TEBa 3&amp;4'!$H124,IF('4. Ausbildungsjahr'!H$4=SOLL!$H$4,'KSM WA'!$H110,IF('4. Ausbildungsjahr'!H$4=SOLL!$I$4,KSMl!$H72,IF('4. Ausbildungsjahr'!H$4=SOLL!$J$4,#REF!,IF('4. Ausbildungsjahr'!H$4=SOLL!$K$4,'PPC-H'!$H122,IF('4. Ausbildungsjahr'!H$4=SOLL!$L$4,'PPC-K'!$H131,IF(H$4=SOLL!$N$4,"-",IF('4. Ausbildungsjahr'!H$4=SOLL!$M$4,Zielbogen!$H72,"")))))))))))))</f>
        <v>-</v>
      </c>
      <c r="I71" s="77" t="str">
        <f>IF(I$4=SOLL!$B$4,TNBa!$H124,IF('4. Ausbildungsjahr'!I$4=SOLL!$C$4,KSMf!$H110,IF('4. Ausbildungsjahr'!I$4=SOLL!$D$4,SOLL!$D$52,IF('4. Ausbildungsjahr'!I$4=SOLL!$E$4,TNBi!$H124,IF('4. Ausbildungsjahr'!I$4=SOLL!$F$4,'TEBa 1&amp;2'!$H124,IF('4. Ausbildungsjahr'!I$4=SOLL!$G$4,'TEBa 3&amp;4'!$H124,IF('4. Ausbildungsjahr'!I$4=SOLL!$H$4,'KSM WA'!$H110,IF('4. Ausbildungsjahr'!I$4=SOLL!$I$4,KSMl!$H72,IF('4. Ausbildungsjahr'!I$4=SOLL!$J$4,#REF!,IF('4. Ausbildungsjahr'!I$4=SOLL!$K$4,'PPC-H'!$H122,IF('4. Ausbildungsjahr'!I$4=SOLL!$L$4,'PPC-K'!$H131,IF(I$4=SOLL!$N$4,"-",IF('4. Ausbildungsjahr'!I$4=SOLL!$M$4,Zielbogen!$H72,"")))))))))))))</f>
        <v>-</v>
      </c>
      <c r="J71" s="77" t="str">
        <f>IF(J$4=SOLL!$B$4,TNBa!$H124,IF('4. Ausbildungsjahr'!J$4=SOLL!$C$4,KSMf!$H110,IF('4. Ausbildungsjahr'!J$4=SOLL!$D$4,SOLL!$D$52,IF('4. Ausbildungsjahr'!J$4=SOLL!$E$4,TNBi!$H124,IF('4. Ausbildungsjahr'!J$4=SOLL!$F$4,'TEBa 1&amp;2'!$H124,IF('4. Ausbildungsjahr'!J$4=SOLL!$G$4,'TEBa 3&amp;4'!$H124,IF('4. Ausbildungsjahr'!J$4=SOLL!$H$4,'KSM WA'!$H110,IF('4. Ausbildungsjahr'!J$4=SOLL!$I$4,KSMl!$H72,IF('4. Ausbildungsjahr'!J$4=SOLL!$J$4,#REF!,IF('4. Ausbildungsjahr'!J$4=SOLL!$K$4,'PPC-H'!$H122,IF('4. Ausbildungsjahr'!J$4=SOLL!$L$4,'PPC-K'!$H131,IF(J$4=SOLL!$N$4,"-",IF('4. Ausbildungsjahr'!J$4=SOLL!$M$4,Zielbogen!$H72,"")))))))))))))</f>
        <v>-</v>
      </c>
      <c r="K71" s="77" t="str">
        <f>IF(K$4=SOLL!$B$4,TNBa!$H124,IF('4. Ausbildungsjahr'!K$4=SOLL!$C$4,KSMf!$H110,IF('4. Ausbildungsjahr'!K$4=SOLL!$D$4,SOLL!$D$52,IF('4. Ausbildungsjahr'!K$4=SOLL!$E$4,TNBi!$H124,IF('4. Ausbildungsjahr'!K$4=SOLL!$F$4,'TEBa 1&amp;2'!$H124,IF('4. Ausbildungsjahr'!K$4=SOLL!$G$4,'TEBa 3&amp;4'!$H124,IF('4. Ausbildungsjahr'!K$4=SOLL!$H$4,'KSM WA'!$H110,IF('4. Ausbildungsjahr'!K$4=SOLL!$I$4,KSMl!$H72,IF('4. Ausbildungsjahr'!K$4=SOLL!$J$4,#REF!,IF('4. Ausbildungsjahr'!K$4=SOLL!$K$4,'PPC-H'!$H122,IF('4. Ausbildungsjahr'!K$4=SOLL!$L$4,'PPC-K'!$H131,IF(K$4=SOLL!$N$4,"-",IF('4. Ausbildungsjahr'!K$4=SOLL!$M$4,Zielbogen!$H72,"")))))))))))))</f>
        <v>-</v>
      </c>
      <c r="L71" s="12">
        <f>SUM('Hilfsblatt 4. AJ'!C71,'Hilfsblatt 4. AJ'!E71,'Hilfsblatt 4. AJ'!G71,'Hilfsblatt 4. AJ'!I71,'Hilfsblatt 4. AJ'!K71,'Hilfsblatt 4. AJ'!M71,'Hilfsblatt 4. AJ'!O71,'Hilfsblatt 4. AJ'!Q71,'Hilfsblatt 4. AJ'!S71,'Hilfsblatt 4. AJ'!U71)</f>
        <v>0</v>
      </c>
      <c r="M71" s="11" t="e">
        <f>('Hilfsblatt 4. AJ'!B71*'Hilfsblatt 4. AJ'!C71+'Hilfsblatt 4. AJ'!D71*'Hilfsblatt 4. AJ'!E71+'Hilfsblatt 4. AJ'!F71*'Hilfsblatt 4. AJ'!G71+'Hilfsblatt 4. AJ'!H71*'Hilfsblatt 4. AJ'!I71+'Hilfsblatt 4. AJ'!J71*'Hilfsblatt 4. AJ'!K71+'Hilfsblatt 4. AJ'!L71*'Hilfsblatt 4. AJ'!M71+'Hilfsblatt 4. AJ'!N71*'Hilfsblatt 4. AJ'!O71+'Hilfsblatt 4. AJ'!P71*'Hilfsblatt 4. AJ'!Q71+'Hilfsblatt 4. AJ'!R71*'Hilfsblatt 4. AJ'!S71+'Hilfsblatt 4. AJ'!T71*'Hilfsblatt 4. AJ'!U71)/L71</f>
        <v>#DIV/0!</v>
      </c>
    </row>
    <row r="72" spans="1:13" x14ac:dyDescent="0.25">
      <c r="A72" s="167" t="s">
        <v>24</v>
      </c>
      <c r="B72" s="77" t="str">
        <f>IF(B$4=SOLL!$B$4,TNBa!$H125,IF('4. Ausbildungsjahr'!B$4=SOLL!$C$4,KSMf!$H111,IF('4. Ausbildungsjahr'!B$4=SOLL!$D$4,TNFs!$H$28,IF('4. Ausbildungsjahr'!B$4=SOLL!$E$4,TNBi!$H125,IF('4. Ausbildungsjahr'!B$4=SOLL!$F$4,'TEBa 1&amp;2'!$H125,IF('4. Ausbildungsjahr'!B$4=SOLL!$G$4,'TEBa 3&amp;4'!$H125,IF('4. Ausbildungsjahr'!B$4=SOLL!$H$4,'KSM WA'!$H111,IF('4. Ausbildungsjahr'!B$4=SOLL!$I$4,KSMl!$H73,IF('4. Ausbildungsjahr'!B$4=SOLL!$J$4,#REF!,IF('4. Ausbildungsjahr'!B$4=SOLL!$K$4,'PPC-H'!$H123,IF('4. Ausbildungsjahr'!B$4=SOLL!$L$4,'PPC-K'!$H132,IF(B$4=SOLL!$N$4,"-",IF('4. Ausbildungsjahr'!B$4=SOLL!$M$4,Zielbogen!$H73,"")))))))))))))</f>
        <v>-</v>
      </c>
      <c r="C72" s="77" t="str">
        <f>IF(C$4=SOLL!$B$4,TNBa!$H125,IF('4. Ausbildungsjahr'!C$4=SOLL!$C$4,KSMf!$H111,IF('4. Ausbildungsjahr'!C$4=SOLL!$D$4,TNFs!$H$28,IF('4. Ausbildungsjahr'!C$4=SOLL!$E$4,TNBi!$H125,IF('4. Ausbildungsjahr'!C$4=SOLL!$F$4,'TEBa 1&amp;2'!$H125,IF('4. Ausbildungsjahr'!C$4=SOLL!$G$4,'TEBa 3&amp;4'!$H125,IF('4. Ausbildungsjahr'!C$4=SOLL!$H$4,'KSM WA'!$H111,IF('4. Ausbildungsjahr'!C$4=SOLL!$I$4,KSMl!$H73,IF('4. Ausbildungsjahr'!C$4=SOLL!$J$4,#REF!,IF('4. Ausbildungsjahr'!C$4=SOLL!$K$4,'PPC-H'!$H123,IF('4. Ausbildungsjahr'!C$4=SOLL!$L$4,'PPC-K'!$H132,IF(C$4=SOLL!$N$4,"-",IF('4. Ausbildungsjahr'!C$4=SOLL!$M$4,Zielbogen!$H73,"")))))))))))))</f>
        <v>-</v>
      </c>
      <c r="D72" s="77" t="str">
        <f>IF(D$4=SOLL!$B$4,TNBa!$H125,IF('4. Ausbildungsjahr'!D$4=SOLL!$C$4,KSMf!$H111,IF('4. Ausbildungsjahr'!D$4=SOLL!$D$4,TNFs!$H$28,IF('4. Ausbildungsjahr'!D$4=SOLL!$E$4,TNBi!$H125,IF('4. Ausbildungsjahr'!D$4=SOLL!$F$4,'TEBa 1&amp;2'!$H125,IF('4. Ausbildungsjahr'!D$4=SOLL!$G$4,'TEBa 3&amp;4'!$H125,IF('4. Ausbildungsjahr'!D$4=SOLL!$H$4,'KSM WA'!$H111,IF('4. Ausbildungsjahr'!D$4=SOLL!$I$4,KSMl!$H73,IF('4. Ausbildungsjahr'!D$4=SOLL!$J$4,#REF!,IF('4. Ausbildungsjahr'!D$4=SOLL!$K$4,'PPC-H'!$H123,IF('4. Ausbildungsjahr'!D$4=SOLL!$L$4,'PPC-K'!$H132,IF(D$4=SOLL!$N$4,"-",IF('4. Ausbildungsjahr'!D$4=SOLL!$M$4,Zielbogen!$H73,"")))))))))))))</f>
        <v>-</v>
      </c>
      <c r="E72" s="77" t="str">
        <f>IF(E$4=SOLL!$B$4,TNBa!$H125,IF('4. Ausbildungsjahr'!E$4=SOLL!$C$4,KSMf!$H111,IF('4. Ausbildungsjahr'!E$4=SOLL!$D$4,TNFs!$H$28,IF('4. Ausbildungsjahr'!E$4=SOLL!$E$4,TNBi!$H125,IF('4. Ausbildungsjahr'!E$4=SOLL!$F$4,'TEBa 1&amp;2'!$H125,IF('4. Ausbildungsjahr'!E$4=SOLL!$G$4,'TEBa 3&amp;4'!$H125,IF('4. Ausbildungsjahr'!E$4=SOLL!$H$4,'KSM WA'!$H111,IF('4. Ausbildungsjahr'!E$4=SOLL!$I$4,KSMl!$H73,IF('4. Ausbildungsjahr'!E$4=SOLL!$J$4,#REF!,IF('4. Ausbildungsjahr'!E$4=SOLL!$K$4,'PPC-H'!$H123,IF('4. Ausbildungsjahr'!E$4=SOLL!$L$4,'PPC-K'!$H132,IF(E$4=SOLL!$N$4,"-",IF('4. Ausbildungsjahr'!E$4=SOLL!$M$4,Zielbogen!$H73,"")))))))))))))</f>
        <v>-</v>
      </c>
      <c r="F72" s="77" t="str">
        <f>IF(F$4=SOLL!$B$4,TNBa!$H125,IF('4. Ausbildungsjahr'!F$4=SOLL!$C$4,KSMf!$H111,IF('4. Ausbildungsjahr'!F$4=SOLL!$D$4,TNFs!$H$28,IF('4. Ausbildungsjahr'!F$4=SOLL!$E$4,TNBi!$H125,IF('4. Ausbildungsjahr'!F$4=SOLL!$F$4,'TEBa 1&amp;2'!$H125,IF('4. Ausbildungsjahr'!F$4=SOLL!$G$4,'TEBa 3&amp;4'!$H125,IF('4. Ausbildungsjahr'!F$4=SOLL!$H$4,'KSM WA'!$H111,IF('4. Ausbildungsjahr'!F$4=SOLL!$I$4,KSMl!$H73,IF('4. Ausbildungsjahr'!F$4=SOLL!$J$4,#REF!,IF('4. Ausbildungsjahr'!F$4=SOLL!$K$4,'PPC-H'!$H123,IF('4. Ausbildungsjahr'!F$4=SOLL!$L$4,'PPC-K'!$H132,IF(F$4=SOLL!$N$4,"-",IF('4. Ausbildungsjahr'!F$4=SOLL!$M$4,Zielbogen!$H73,"")))))))))))))</f>
        <v>-</v>
      </c>
      <c r="G72" s="77" t="str">
        <f>IF(G$4=SOLL!$B$4,TNBa!$H125,IF('4. Ausbildungsjahr'!G$4=SOLL!$C$4,KSMf!$H111,IF('4. Ausbildungsjahr'!G$4=SOLL!$D$4,TNFs!$H$28,IF('4. Ausbildungsjahr'!G$4=SOLL!$E$4,TNBi!$H125,IF('4. Ausbildungsjahr'!G$4=SOLL!$F$4,'TEBa 1&amp;2'!$H125,IF('4. Ausbildungsjahr'!G$4=SOLL!$G$4,'TEBa 3&amp;4'!$H125,IF('4. Ausbildungsjahr'!G$4=SOLL!$H$4,'KSM WA'!$H111,IF('4. Ausbildungsjahr'!G$4=SOLL!$I$4,KSMl!$H73,IF('4. Ausbildungsjahr'!G$4=SOLL!$J$4,#REF!,IF('4. Ausbildungsjahr'!G$4=SOLL!$K$4,'PPC-H'!$H123,IF('4. Ausbildungsjahr'!G$4=SOLL!$L$4,'PPC-K'!$H132,IF(G$4=SOLL!$N$4,"-",IF('4. Ausbildungsjahr'!G$4=SOLL!$M$4,Zielbogen!$H73,"")))))))))))))</f>
        <v>-</v>
      </c>
      <c r="H72" s="77" t="str">
        <f>IF(H$4=SOLL!$B$4,TNBa!$H125,IF('4. Ausbildungsjahr'!H$4=SOLL!$C$4,KSMf!$H111,IF('4. Ausbildungsjahr'!H$4=SOLL!$D$4,TNFs!$H$28,IF('4. Ausbildungsjahr'!H$4=SOLL!$E$4,TNBi!$H125,IF('4. Ausbildungsjahr'!H$4=SOLL!$F$4,'TEBa 1&amp;2'!$H125,IF('4. Ausbildungsjahr'!H$4=SOLL!$G$4,'TEBa 3&amp;4'!$H125,IF('4. Ausbildungsjahr'!H$4=SOLL!$H$4,'KSM WA'!$H111,IF('4. Ausbildungsjahr'!H$4=SOLL!$I$4,KSMl!$H73,IF('4. Ausbildungsjahr'!H$4=SOLL!$J$4,#REF!,IF('4. Ausbildungsjahr'!H$4=SOLL!$K$4,'PPC-H'!$H123,IF('4. Ausbildungsjahr'!H$4=SOLL!$L$4,'PPC-K'!$H132,IF(H$4=SOLL!$N$4,"-",IF('4. Ausbildungsjahr'!H$4=SOLL!$M$4,Zielbogen!$H73,"")))))))))))))</f>
        <v>-</v>
      </c>
      <c r="I72" s="77" t="str">
        <f>IF(I$4=SOLL!$B$4,TNBa!$H125,IF('4. Ausbildungsjahr'!I$4=SOLL!$C$4,KSMf!$H111,IF('4. Ausbildungsjahr'!I$4=SOLL!$D$4,TNFs!$H$28,IF('4. Ausbildungsjahr'!I$4=SOLL!$E$4,TNBi!$H125,IF('4. Ausbildungsjahr'!I$4=SOLL!$F$4,'TEBa 1&amp;2'!$H125,IF('4. Ausbildungsjahr'!I$4=SOLL!$G$4,'TEBa 3&amp;4'!$H125,IF('4. Ausbildungsjahr'!I$4=SOLL!$H$4,'KSM WA'!$H111,IF('4. Ausbildungsjahr'!I$4=SOLL!$I$4,KSMl!$H73,IF('4. Ausbildungsjahr'!I$4=SOLL!$J$4,#REF!,IF('4. Ausbildungsjahr'!I$4=SOLL!$K$4,'PPC-H'!$H123,IF('4. Ausbildungsjahr'!I$4=SOLL!$L$4,'PPC-K'!$H132,IF(I$4=SOLL!$N$4,"-",IF('4. Ausbildungsjahr'!I$4=SOLL!$M$4,Zielbogen!$H73,"")))))))))))))</f>
        <v>-</v>
      </c>
      <c r="J72" s="77" t="str">
        <f>IF(J$4=SOLL!$B$4,TNBa!$H125,IF('4. Ausbildungsjahr'!J$4=SOLL!$C$4,KSMf!$H111,IF('4. Ausbildungsjahr'!J$4=SOLL!$D$4,TNFs!$H$28,IF('4. Ausbildungsjahr'!J$4=SOLL!$E$4,TNBi!$H125,IF('4. Ausbildungsjahr'!J$4=SOLL!$F$4,'TEBa 1&amp;2'!$H125,IF('4. Ausbildungsjahr'!J$4=SOLL!$G$4,'TEBa 3&amp;4'!$H125,IF('4. Ausbildungsjahr'!J$4=SOLL!$H$4,'KSM WA'!$H111,IF('4. Ausbildungsjahr'!J$4=SOLL!$I$4,KSMl!$H73,IF('4. Ausbildungsjahr'!J$4=SOLL!$J$4,#REF!,IF('4. Ausbildungsjahr'!J$4=SOLL!$K$4,'PPC-H'!$H123,IF('4. Ausbildungsjahr'!J$4=SOLL!$L$4,'PPC-K'!$H132,IF(J$4=SOLL!$N$4,"-",IF('4. Ausbildungsjahr'!J$4=SOLL!$M$4,Zielbogen!$H73,"")))))))))))))</f>
        <v>-</v>
      </c>
      <c r="K72" s="77" t="str">
        <f>IF(K$4=SOLL!$B$4,TNBa!$H125,IF('4. Ausbildungsjahr'!K$4=SOLL!$C$4,KSMf!$H111,IF('4. Ausbildungsjahr'!K$4=SOLL!$D$4,TNFs!$H$28,IF('4. Ausbildungsjahr'!K$4=SOLL!$E$4,TNBi!$H125,IF('4. Ausbildungsjahr'!K$4=SOLL!$F$4,'TEBa 1&amp;2'!$H125,IF('4. Ausbildungsjahr'!K$4=SOLL!$G$4,'TEBa 3&amp;4'!$H125,IF('4. Ausbildungsjahr'!K$4=SOLL!$H$4,'KSM WA'!$H111,IF('4. Ausbildungsjahr'!K$4=SOLL!$I$4,KSMl!$H73,IF('4. Ausbildungsjahr'!K$4=SOLL!$J$4,#REF!,IF('4. Ausbildungsjahr'!K$4=SOLL!$K$4,'PPC-H'!$H123,IF('4. Ausbildungsjahr'!K$4=SOLL!$L$4,'PPC-K'!$H132,IF(K$4=SOLL!$N$4,"-",IF('4. Ausbildungsjahr'!K$4=SOLL!$M$4,Zielbogen!$H73,"")))))))))))))</f>
        <v>-</v>
      </c>
      <c r="L72" s="12">
        <f>SUM('Hilfsblatt 4. AJ'!C72,'Hilfsblatt 4. AJ'!E72,'Hilfsblatt 4. AJ'!G72,'Hilfsblatt 4. AJ'!I72,'Hilfsblatt 4. AJ'!K72,'Hilfsblatt 4. AJ'!M72,'Hilfsblatt 4. AJ'!O72,'Hilfsblatt 4. AJ'!Q72,'Hilfsblatt 4. AJ'!S72,'Hilfsblatt 4. AJ'!U72)</f>
        <v>0</v>
      </c>
      <c r="M72" s="11" t="e">
        <f>('Hilfsblatt 4. AJ'!B72*'Hilfsblatt 4. AJ'!C72+'Hilfsblatt 4. AJ'!D72*'Hilfsblatt 4. AJ'!E72+'Hilfsblatt 4. AJ'!F72*'Hilfsblatt 4. AJ'!G72+'Hilfsblatt 4. AJ'!H72*'Hilfsblatt 4. AJ'!I72+'Hilfsblatt 4. AJ'!J72*'Hilfsblatt 4. AJ'!K72+'Hilfsblatt 4. AJ'!L72*'Hilfsblatt 4. AJ'!M72+'Hilfsblatt 4. AJ'!N72*'Hilfsblatt 4. AJ'!O72+'Hilfsblatt 4. AJ'!P72*'Hilfsblatt 4. AJ'!Q72+'Hilfsblatt 4. AJ'!R72*'Hilfsblatt 4. AJ'!S72+'Hilfsblatt 4. AJ'!T72*'Hilfsblatt 4. AJ'!U72)/L72</f>
        <v>#DIV/0!</v>
      </c>
    </row>
    <row r="73" spans="1:13" x14ac:dyDescent="0.25">
      <c r="A73" s="167" t="s">
        <v>23</v>
      </c>
      <c r="B73" s="77" t="str">
        <f>IF(B$4=SOLL!$B$4,TNBa!$H126,IF('4. Ausbildungsjahr'!B$4=SOLL!$C$4,KSMf!$H112,IF('4. Ausbildungsjahr'!B$4=SOLL!$D$4,TNFs!$H$25,IF('4. Ausbildungsjahr'!B$4=SOLL!$E$4,TNBi!$H126,IF('4. Ausbildungsjahr'!B$4=SOLL!$F$4,'TEBa 1&amp;2'!$H126,IF('4. Ausbildungsjahr'!B$4=SOLL!$G$4,'TEBa 3&amp;4'!$H126,IF('4. Ausbildungsjahr'!B$4=SOLL!$H$4,'KSM WA'!$H112,IF('4. Ausbildungsjahr'!B$4=SOLL!$I$4,KSMl!$H74,IF('4. Ausbildungsjahr'!B$4=SOLL!$J$4,#REF!,IF('4. Ausbildungsjahr'!B$4=SOLL!$K$4,'PPC-H'!$H124,IF('4. Ausbildungsjahr'!B$4=SOLL!$L$4,'PPC-K'!$H133,IF(B$4=SOLL!$N$4,"-",IF('4. Ausbildungsjahr'!B$4=SOLL!$M$4,Zielbogen!$H74,"")))))))))))))</f>
        <v>-</v>
      </c>
      <c r="C73" s="77" t="str">
        <f>IF(C$4=SOLL!$B$4,TNBa!$H126,IF('4. Ausbildungsjahr'!C$4=SOLL!$C$4,KSMf!$H112,IF('4. Ausbildungsjahr'!C$4=SOLL!$D$4,TNFs!$H$25,IF('4. Ausbildungsjahr'!C$4=SOLL!$E$4,TNBi!$H126,IF('4. Ausbildungsjahr'!C$4=SOLL!$F$4,'TEBa 1&amp;2'!$H126,IF('4. Ausbildungsjahr'!C$4=SOLL!$G$4,'TEBa 3&amp;4'!$H126,IF('4. Ausbildungsjahr'!C$4=SOLL!$H$4,'KSM WA'!$H112,IF('4. Ausbildungsjahr'!C$4=SOLL!$I$4,KSMl!$H74,IF('4. Ausbildungsjahr'!C$4=SOLL!$J$4,#REF!,IF('4. Ausbildungsjahr'!C$4=SOLL!$K$4,'PPC-H'!$H124,IF('4. Ausbildungsjahr'!C$4=SOLL!$L$4,'PPC-K'!$H133,IF(C$4=SOLL!$N$4,"-",IF('4. Ausbildungsjahr'!C$4=SOLL!$M$4,Zielbogen!$H74,"")))))))))))))</f>
        <v>-</v>
      </c>
      <c r="D73" s="77" t="str">
        <f>IF(D$4=SOLL!$B$4,TNBa!$H126,IF('4. Ausbildungsjahr'!D$4=SOLL!$C$4,KSMf!$H112,IF('4. Ausbildungsjahr'!D$4=SOLL!$D$4,TNFs!$H$25,IF('4. Ausbildungsjahr'!D$4=SOLL!$E$4,TNBi!$H126,IF('4. Ausbildungsjahr'!D$4=SOLL!$F$4,'TEBa 1&amp;2'!$H126,IF('4. Ausbildungsjahr'!D$4=SOLL!$G$4,'TEBa 3&amp;4'!$H126,IF('4. Ausbildungsjahr'!D$4=SOLL!$H$4,'KSM WA'!$H112,IF('4. Ausbildungsjahr'!D$4=SOLL!$I$4,KSMl!$H74,IF('4. Ausbildungsjahr'!D$4=SOLL!$J$4,#REF!,IF('4. Ausbildungsjahr'!D$4=SOLL!$K$4,'PPC-H'!$H124,IF('4. Ausbildungsjahr'!D$4=SOLL!$L$4,'PPC-K'!$H133,IF(D$4=SOLL!$N$4,"-",IF('4. Ausbildungsjahr'!D$4=SOLL!$M$4,Zielbogen!$H74,"")))))))))))))</f>
        <v>-</v>
      </c>
      <c r="E73" s="77" t="str">
        <f>IF(E$4=SOLL!$B$4,TNBa!$H126,IF('4. Ausbildungsjahr'!E$4=SOLL!$C$4,KSMf!$H112,IF('4. Ausbildungsjahr'!E$4=SOLL!$D$4,TNFs!$H$25,IF('4. Ausbildungsjahr'!E$4=SOLL!$E$4,TNBi!$H126,IF('4. Ausbildungsjahr'!E$4=SOLL!$F$4,'TEBa 1&amp;2'!$H126,IF('4. Ausbildungsjahr'!E$4=SOLL!$G$4,'TEBa 3&amp;4'!$H126,IF('4. Ausbildungsjahr'!E$4=SOLL!$H$4,'KSM WA'!$H112,IF('4. Ausbildungsjahr'!E$4=SOLL!$I$4,KSMl!$H74,IF('4. Ausbildungsjahr'!E$4=SOLL!$J$4,#REF!,IF('4. Ausbildungsjahr'!E$4=SOLL!$K$4,'PPC-H'!$H124,IF('4. Ausbildungsjahr'!E$4=SOLL!$L$4,'PPC-K'!$H133,IF(E$4=SOLL!$N$4,"-",IF('4. Ausbildungsjahr'!E$4=SOLL!$M$4,Zielbogen!$H74,"")))))))))))))</f>
        <v>-</v>
      </c>
      <c r="F73" s="77" t="str">
        <f>IF(F$4=SOLL!$B$4,TNBa!$H126,IF('4. Ausbildungsjahr'!F$4=SOLL!$C$4,KSMf!$H112,IF('4. Ausbildungsjahr'!F$4=SOLL!$D$4,TNFs!$H$25,IF('4. Ausbildungsjahr'!F$4=SOLL!$E$4,TNBi!$H126,IF('4. Ausbildungsjahr'!F$4=SOLL!$F$4,'TEBa 1&amp;2'!$H126,IF('4. Ausbildungsjahr'!F$4=SOLL!$G$4,'TEBa 3&amp;4'!$H126,IF('4. Ausbildungsjahr'!F$4=SOLL!$H$4,'KSM WA'!$H112,IF('4. Ausbildungsjahr'!F$4=SOLL!$I$4,KSMl!$H74,IF('4. Ausbildungsjahr'!F$4=SOLL!$J$4,#REF!,IF('4. Ausbildungsjahr'!F$4=SOLL!$K$4,'PPC-H'!$H124,IF('4. Ausbildungsjahr'!F$4=SOLL!$L$4,'PPC-K'!$H133,IF(F$4=SOLL!$N$4,"-",IF('4. Ausbildungsjahr'!F$4=SOLL!$M$4,Zielbogen!$H74,"")))))))))))))</f>
        <v>-</v>
      </c>
      <c r="G73" s="77" t="str">
        <f>IF(G$4=SOLL!$B$4,TNBa!$H126,IF('4. Ausbildungsjahr'!G$4=SOLL!$C$4,KSMf!$H112,IF('4. Ausbildungsjahr'!G$4=SOLL!$D$4,TNFs!$H$25,IF('4. Ausbildungsjahr'!G$4=SOLL!$E$4,TNBi!$H126,IF('4. Ausbildungsjahr'!G$4=SOLL!$F$4,'TEBa 1&amp;2'!$H126,IF('4. Ausbildungsjahr'!G$4=SOLL!$G$4,'TEBa 3&amp;4'!$H126,IF('4. Ausbildungsjahr'!G$4=SOLL!$H$4,'KSM WA'!$H112,IF('4. Ausbildungsjahr'!G$4=SOLL!$I$4,KSMl!$H74,IF('4. Ausbildungsjahr'!G$4=SOLL!$J$4,#REF!,IF('4. Ausbildungsjahr'!G$4=SOLL!$K$4,'PPC-H'!$H124,IF('4. Ausbildungsjahr'!G$4=SOLL!$L$4,'PPC-K'!$H133,IF(G$4=SOLL!$N$4,"-",IF('4. Ausbildungsjahr'!G$4=SOLL!$M$4,Zielbogen!$H74,"")))))))))))))</f>
        <v>-</v>
      </c>
      <c r="H73" s="77" t="str">
        <f>IF(H$4=SOLL!$B$4,TNBa!$H126,IF('4. Ausbildungsjahr'!H$4=SOLL!$C$4,KSMf!$H112,IF('4. Ausbildungsjahr'!H$4=SOLL!$D$4,TNFs!$H$25,IF('4. Ausbildungsjahr'!H$4=SOLL!$E$4,TNBi!$H126,IF('4. Ausbildungsjahr'!H$4=SOLL!$F$4,'TEBa 1&amp;2'!$H126,IF('4. Ausbildungsjahr'!H$4=SOLL!$G$4,'TEBa 3&amp;4'!$H126,IF('4. Ausbildungsjahr'!H$4=SOLL!$H$4,'KSM WA'!$H112,IF('4. Ausbildungsjahr'!H$4=SOLL!$I$4,KSMl!$H74,IF('4. Ausbildungsjahr'!H$4=SOLL!$J$4,#REF!,IF('4. Ausbildungsjahr'!H$4=SOLL!$K$4,'PPC-H'!$H124,IF('4. Ausbildungsjahr'!H$4=SOLL!$L$4,'PPC-K'!$H133,IF(H$4=SOLL!$N$4,"-",IF('4. Ausbildungsjahr'!H$4=SOLL!$M$4,Zielbogen!$H74,"")))))))))))))</f>
        <v>-</v>
      </c>
      <c r="I73" s="77" t="str">
        <f>IF(I$4=SOLL!$B$4,TNBa!$H126,IF('4. Ausbildungsjahr'!I$4=SOLL!$C$4,KSMf!$H112,IF('4. Ausbildungsjahr'!I$4=SOLL!$D$4,TNFs!$H$25,IF('4. Ausbildungsjahr'!I$4=SOLL!$E$4,TNBi!$H126,IF('4. Ausbildungsjahr'!I$4=SOLL!$F$4,'TEBa 1&amp;2'!$H126,IF('4. Ausbildungsjahr'!I$4=SOLL!$G$4,'TEBa 3&amp;4'!$H126,IF('4. Ausbildungsjahr'!I$4=SOLL!$H$4,'KSM WA'!$H112,IF('4. Ausbildungsjahr'!I$4=SOLL!$I$4,KSMl!$H74,IF('4. Ausbildungsjahr'!I$4=SOLL!$J$4,#REF!,IF('4. Ausbildungsjahr'!I$4=SOLL!$K$4,'PPC-H'!$H124,IF('4. Ausbildungsjahr'!I$4=SOLL!$L$4,'PPC-K'!$H133,IF(I$4=SOLL!$N$4,"-",IF('4. Ausbildungsjahr'!I$4=SOLL!$M$4,Zielbogen!$H74,"")))))))))))))</f>
        <v>-</v>
      </c>
      <c r="J73" s="77" t="str">
        <f>IF(J$4=SOLL!$B$4,TNBa!$H126,IF('4. Ausbildungsjahr'!J$4=SOLL!$C$4,KSMf!$H112,IF('4. Ausbildungsjahr'!J$4=SOLL!$D$4,TNFs!$H$25,IF('4. Ausbildungsjahr'!J$4=SOLL!$E$4,TNBi!$H126,IF('4. Ausbildungsjahr'!J$4=SOLL!$F$4,'TEBa 1&amp;2'!$H126,IF('4. Ausbildungsjahr'!J$4=SOLL!$G$4,'TEBa 3&amp;4'!$H126,IF('4. Ausbildungsjahr'!J$4=SOLL!$H$4,'KSM WA'!$H112,IF('4. Ausbildungsjahr'!J$4=SOLL!$I$4,KSMl!$H74,IF('4. Ausbildungsjahr'!J$4=SOLL!$J$4,#REF!,IF('4. Ausbildungsjahr'!J$4=SOLL!$K$4,'PPC-H'!$H124,IF('4. Ausbildungsjahr'!J$4=SOLL!$L$4,'PPC-K'!$H133,IF(J$4=SOLL!$N$4,"-",IF('4. Ausbildungsjahr'!J$4=SOLL!$M$4,Zielbogen!$H74,"")))))))))))))</f>
        <v>-</v>
      </c>
      <c r="K73" s="77" t="str">
        <f>IF(K$4=SOLL!$B$4,TNBa!$H126,IF('4. Ausbildungsjahr'!K$4=SOLL!$C$4,KSMf!$H112,IF('4. Ausbildungsjahr'!K$4=SOLL!$D$4,TNFs!$H$25,IF('4. Ausbildungsjahr'!K$4=SOLL!$E$4,TNBi!$H126,IF('4. Ausbildungsjahr'!K$4=SOLL!$F$4,'TEBa 1&amp;2'!$H126,IF('4. Ausbildungsjahr'!K$4=SOLL!$G$4,'TEBa 3&amp;4'!$H126,IF('4. Ausbildungsjahr'!K$4=SOLL!$H$4,'KSM WA'!$H112,IF('4. Ausbildungsjahr'!K$4=SOLL!$I$4,KSMl!$H74,IF('4. Ausbildungsjahr'!K$4=SOLL!$J$4,#REF!,IF('4. Ausbildungsjahr'!K$4=SOLL!$K$4,'PPC-H'!$H124,IF('4. Ausbildungsjahr'!K$4=SOLL!$L$4,'PPC-K'!$H133,IF(K$4=SOLL!$N$4,"-",IF('4. Ausbildungsjahr'!K$4=SOLL!$M$4,Zielbogen!$H74,"")))))))))))))</f>
        <v>-</v>
      </c>
      <c r="L73" s="12">
        <f>SUM('Hilfsblatt 4. AJ'!C73,'Hilfsblatt 4. AJ'!E73,'Hilfsblatt 4. AJ'!G73,'Hilfsblatt 4. AJ'!I73,'Hilfsblatt 4. AJ'!K73,'Hilfsblatt 4. AJ'!M73,'Hilfsblatt 4. AJ'!O73,'Hilfsblatt 4. AJ'!Q73,'Hilfsblatt 4. AJ'!S73,'Hilfsblatt 4. AJ'!U73)</f>
        <v>0</v>
      </c>
      <c r="M73" s="11" t="e">
        <f>('Hilfsblatt 4. AJ'!B73*'Hilfsblatt 4. AJ'!C73+'Hilfsblatt 4. AJ'!D73*'Hilfsblatt 4. AJ'!E73+'Hilfsblatt 4. AJ'!F73*'Hilfsblatt 4. AJ'!G73+'Hilfsblatt 4. AJ'!H73*'Hilfsblatt 4. AJ'!I73+'Hilfsblatt 4. AJ'!J73*'Hilfsblatt 4. AJ'!K73+'Hilfsblatt 4. AJ'!L73*'Hilfsblatt 4. AJ'!M73+'Hilfsblatt 4. AJ'!N73*'Hilfsblatt 4. AJ'!O73+'Hilfsblatt 4. AJ'!P73*'Hilfsblatt 4. AJ'!Q73+'Hilfsblatt 4. AJ'!R73*'Hilfsblatt 4. AJ'!S73+'Hilfsblatt 4. AJ'!T73*'Hilfsblatt 4. AJ'!U73)/L73</f>
        <v>#DIV/0!</v>
      </c>
    </row>
    <row r="74" spans="1:13" x14ac:dyDescent="0.25">
      <c r="A74" s="5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12"/>
      <c r="M74" s="11"/>
    </row>
    <row r="75" spans="1:13" x14ac:dyDescent="0.25">
      <c r="A75" s="93" t="s">
        <v>30</v>
      </c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12"/>
      <c r="M75" s="11"/>
    </row>
    <row r="76" spans="1:13" x14ac:dyDescent="0.25">
      <c r="A76" s="167" t="s">
        <v>31</v>
      </c>
      <c r="B76" s="77" t="str">
        <f>IF(B$4=SOLL!$B$4,TNBa!$H129,IF('4. Ausbildungsjahr'!B$4=SOLL!$C$4,KSMf!$H115,IF('4. Ausbildungsjahr'!B$4=SOLL!$D$4,TNFs!$H65,IF('4. Ausbildungsjahr'!B$4=SOLL!$E$4,TNBi!$H129,IF('4. Ausbildungsjahr'!B$4=SOLL!$F$4,'TEBa 1&amp;2'!$H129,IF('4. Ausbildungsjahr'!B$4=SOLL!$G$4,'TEBa 3&amp;4'!$H129,IF('4. Ausbildungsjahr'!B$4=SOLL!$H$4,'KSM WA'!$H115,IF('4. Ausbildungsjahr'!B$4=SOLL!$I$4,KSMl!$H77,IF('4. Ausbildungsjahr'!B$4=SOLL!$J$4,#REF!,IF('4. Ausbildungsjahr'!B$4=SOLL!$K$4,'PPC-H'!$H127,IF('4. Ausbildungsjahr'!B$4=SOLL!$L$4,'PPC-K'!$H136,IF(B$4=SOLL!$N$4,"-",IF('4. Ausbildungsjahr'!B$4=SOLL!$M$4,Zielbogen!$H77,"")))))))))))))</f>
        <v>-</v>
      </c>
      <c r="C76" s="77" t="str">
        <f>IF(C$4=SOLL!$B$4,TNBa!$H129,IF('4. Ausbildungsjahr'!C$4=SOLL!$C$4,KSMf!$H115,IF('4. Ausbildungsjahr'!C$4=SOLL!$D$4,TNFs!$H65,IF('4. Ausbildungsjahr'!C$4=SOLL!$E$4,TNBi!$H129,IF('4. Ausbildungsjahr'!C$4=SOLL!$F$4,'TEBa 1&amp;2'!$H129,IF('4. Ausbildungsjahr'!C$4=SOLL!$G$4,'TEBa 3&amp;4'!$H129,IF('4. Ausbildungsjahr'!C$4=SOLL!$H$4,'KSM WA'!$H115,IF('4. Ausbildungsjahr'!C$4=SOLL!$I$4,KSMl!$H77,IF('4. Ausbildungsjahr'!C$4=SOLL!$J$4,#REF!,IF('4. Ausbildungsjahr'!C$4=SOLL!$K$4,'PPC-H'!$H127,IF('4. Ausbildungsjahr'!C$4=SOLL!$L$4,'PPC-K'!$H136,IF(C$4=SOLL!$N$4,"-",IF('4. Ausbildungsjahr'!C$4=SOLL!$M$4,Zielbogen!$H77,"")))))))))))))</f>
        <v>-</v>
      </c>
      <c r="D76" s="77" t="str">
        <f>IF(D$4=SOLL!$B$4,TNBa!$H129,IF('4. Ausbildungsjahr'!D$4=SOLL!$C$4,KSMf!$H115,IF('4. Ausbildungsjahr'!D$4=SOLL!$D$4,TNFs!$H65,IF('4. Ausbildungsjahr'!D$4=SOLL!$E$4,TNBi!$H129,IF('4. Ausbildungsjahr'!D$4=SOLL!$F$4,'TEBa 1&amp;2'!$H129,IF('4. Ausbildungsjahr'!D$4=SOLL!$G$4,'TEBa 3&amp;4'!$H129,IF('4. Ausbildungsjahr'!D$4=SOLL!$H$4,'KSM WA'!$H115,IF('4. Ausbildungsjahr'!D$4=SOLL!$I$4,KSMl!$H77,IF('4. Ausbildungsjahr'!D$4=SOLL!$J$4,#REF!,IF('4. Ausbildungsjahr'!D$4=SOLL!$K$4,'PPC-H'!$H127,IF('4. Ausbildungsjahr'!D$4=SOLL!$L$4,'PPC-K'!$H136,IF(D$4=SOLL!$N$4,"-",IF('4. Ausbildungsjahr'!D$4=SOLL!$M$4,Zielbogen!$H77,"")))))))))))))</f>
        <v>-</v>
      </c>
      <c r="E76" s="77" t="str">
        <f>IF(E$4=SOLL!$B$4,TNBa!$H129,IF('4. Ausbildungsjahr'!E$4=SOLL!$C$4,KSMf!$H115,IF('4. Ausbildungsjahr'!E$4=SOLL!$D$4,TNFs!$H65,IF('4. Ausbildungsjahr'!E$4=SOLL!$E$4,TNBi!$H129,IF('4. Ausbildungsjahr'!E$4=SOLL!$F$4,'TEBa 1&amp;2'!$H129,IF('4. Ausbildungsjahr'!E$4=SOLL!$G$4,'TEBa 3&amp;4'!$H129,IF('4. Ausbildungsjahr'!E$4=SOLL!$H$4,'KSM WA'!$H115,IF('4. Ausbildungsjahr'!E$4=SOLL!$I$4,KSMl!$H77,IF('4. Ausbildungsjahr'!E$4=SOLL!$J$4,#REF!,IF('4. Ausbildungsjahr'!E$4=SOLL!$K$4,'PPC-H'!$H127,IF('4. Ausbildungsjahr'!E$4=SOLL!$L$4,'PPC-K'!$H136,IF(E$4=SOLL!$N$4,"-",IF('4. Ausbildungsjahr'!E$4=SOLL!$M$4,Zielbogen!$H77,"")))))))))))))</f>
        <v>-</v>
      </c>
      <c r="F76" s="77" t="str">
        <f>IF(F$4=SOLL!$B$4,TNBa!$H129,IF('4. Ausbildungsjahr'!F$4=SOLL!$C$4,KSMf!$H115,IF('4. Ausbildungsjahr'!F$4=SOLL!$D$4,TNFs!$H65,IF('4. Ausbildungsjahr'!F$4=SOLL!$E$4,TNBi!$H129,IF('4. Ausbildungsjahr'!F$4=SOLL!$F$4,'TEBa 1&amp;2'!$H129,IF('4. Ausbildungsjahr'!F$4=SOLL!$G$4,'TEBa 3&amp;4'!$H129,IF('4. Ausbildungsjahr'!F$4=SOLL!$H$4,'KSM WA'!$H115,IF('4. Ausbildungsjahr'!F$4=SOLL!$I$4,KSMl!$H77,IF('4. Ausbildungsjahr'!F$4=SOLL!$J$4,#REF!,IF('4. Ausbildungsjahr'!F$4=SOLL!$K$4,'PPC-H'!$H127,IF('4. Ausbildungsjahr'!F$4=SOLL!$L$4,'PPC-K'!$H136,IF(F$4=SOLL!$N$4,"-",IF('4. Ausbildungsjahr'!F$4=SOLL!$M$4,Zielbogen!$H77,"")))))))))))))</f>
        <v>-</v>
      </c>
      <c r="G76" s="77" t="str">
        <f>IF(G$4=SOLL!$B$4,TNBa!$H129,IF('4. Ausbildungsjahr'!G$4=SOLL!$C$4,KSMf!$H115,IF('4. Ausbildungsjahr'!G$4=SOLL!$D$4,TNFs!$H65,IF('4. Ausbildungsjahr'!G$4=SOLL!$E$4,TNBi!$H129,IF('4. Ausbildungsjahr'!G$4=SOLL!$F$4,'TEBa 1&amp;2'!$H129,IF('4. Ausbildungsjahr'!G$4=SOLL!$G$4,'TEBa 3&amp;4'!$H129,IF('4. Ausbildungsjahr'!G$4=SOLL!$H$4,'KSM WA'!$H115,IF('4. Ausbildungsjahr'!G$4=SOLL!$I$4,KSMl!$H77,IF('4. Ausbildungsjahr'!G$4=SOLL!$J$4,#REF!,IF('4. Ausbildungsjahr'!G$4=SOLL!$K$4,'PPC-H'!$H127,IF('4. Ausbildungsjahr'!G$4=SOLL!$L$4,'PPC-K'!$H136,IF(G$4=SOLL!$N$4,"-",IF('4. Ausbildungsjahr'!G$4=SOLL!$M$4,Zielbogen!$H77,"")))))))))))))</f>
        <v>-</v>
      </c>
      <c r="H76" s="77" t="str">
        <f>IF(H$4=SOLL!$B$4,TNBa!$H129,IF('4. Ausbildungsjahr'!H$4=SOLL!$C$4,KSMf!$H115,IF('4. Ausbildungsjahr'!H$4=SOLL!$D$4,TNFs!$H65,IF('4. Ausbildungsjahr'!H$4=SOLL!$E$4,TNBi!$H129,IF('4. Ausbildungsjahr'!H$4=SOLL!$F$4,'TEBa 1&amp;2'!$H129,IF('4. Ausbildungsjahr'!H$4=SOLL!$G$4,'TEBa 3&amp;4'!$H129,IF('4. Ausbildungsjahr'!H$4=SOLL!$H$4,'KSM WA'!$H115,IF('4. Ausbildungsjahr'!H$4=SOLL!$I$4,KSMl!$H77,IF('4. Ausbildungsjahr'!H$4=SOLL!$J$4,#REF!,IF('4. Ausbildungsjahr'!H$4=SOLL!$K$4,'PPC-H'!$H127,IF('4. Ausbildungsjahr'!H$4=SOLL!$L$4,'PPC-K'!$H136,IF(H$4=SOLL!$N$4,"-",IF('4. Ausbildungsjahr'!H$4=SOLL!$M$4,Zielbogen!$H77,"")))))))))))))</f>
        <v>-</v>
      </c>
      <c r="I76" s="77" t="str">
        <f>IF(I$4=SOLL!$B$4,TNBa!$H129,IF('4. Ausbildungsjahr'!I$4=SOLL!$C$4,KSMf!$H115,IF('4. Ausbildungsjahr'!I$4=SOLL!$D$4,TNFs!$H65,IF('4. Ausbildungsjahr'!I$4=SOLL!$E$4,TNBi!$H129,IF('4. Ausbildungsjahr'!I$4=SOLL!$F$4,'TEBa 1&amp;2'!$H129,IF('4. Ausbildungsjahr'!I$4=SOLL!$G$4,'TEBa 3&amp;4'!$H129,IF('4. Ausbildungsjahr'!I$4=SOLL!$H$4,'KSM WA'!$H115,IF('4. Ausbildungsjahr'!I$4=SOLL!$I$4,KSMl!$H77,IF('4. Ausbildungsjahr'!I$4=SOLL!$J$4,#REF!,IF('4. Ausbildungsjahr'!I$4=SOLL!$K$4,'PPC-H'!$H127,IF('4. Ausbildungsjahr'!I$4=SOLL!$L$4,'PPC-K'!$H136,IF(I$4=SOLL!$N$4,"-",IF('4. Ausbildungsjahr'!I$4=SOLL!$M$4,Zielbogen!$H77,"")))))))))))))</f>
        <v>-</v>
      </c>
      <c r="J76" s="77" t="str">
        <f>IF(J$4=SOLL!$B$4,TNBa!$H129,IF('4. Ausbildungsjahr'!J$4=SOLL!$C$4,KSMf!$H115,IF('4. Ausbildungsjahr'!J$4=SOLL!$D$4,TNFs!$H65,IF('4. Ausbildungsjahr'!J$4=SOLL!$E$4,TNBi!$H129,IF('4. Ausbildungsjahr'!J$4=SOLL!$F$4,'TEBa 1&amp;2'!$H129,IF('4. Ausbildungsjahr'!J$4=SOLL!$G$4,'TEBa 3&amp;4'!$H129,IF('4. Ausbildungsjahr'!J$4=SOLL!$H$4,'KSM WA'!$H115,IF('4. Ausbildungsjahr'!J$4=SOLL!$I$4,KSMl!$H77,IF('4. Ausbildungsjahr'!J$4=SOLL!$J$4,#REF!,IF('4. Ausbildungsjahr'!J$4=SOLL!$K$4,'PPC-H'!$H127,IF('4. Ausbildungsjahr'!J$4=SOLL!$L$4,'PPC-K'!$H136,IF(J$4=SOLL!$N$4,"-",IF('4. Ausbildungsjahr'!J$4=SOLL!$M$4,Zielbogen!$H77,"")))))))))))))</f>
        <v>-</v>
      </c>
      <c r="K76" s="77" t="str">
        <f>IF(K$4=SOLL!$B$4,TNBa!$H129,IF('4. Ausbildungsjahr'!K$4=SOLL!$C$4,KSMf!$H115,IF('4. Ausbildungsjahr'!K$4=SOLL!$D$4,TNFs!$H65,IF('4. Ausbildungsjahr'!K$4=SOLL!$E$4,TNBi!$H129,IF('4. Ausbildungsjahr'!K$4=SOLL!$F$4,'TEBa 1&amp;2'!$H129,IF('4. Ausbildungsjahr'!K$4=SOLL!$G$4,'TEBa 3&amp;4'!$H129,IF('4. Ausbildungsjahr'!K$4=SOLL!$H$4,'KSM WA'!$H115,IF('4. Ausbildungsjahr'!K$4=SOLL!$I$4,KSMl!$H77,IF('4. Ausbildungsjahr'!K$4=SOLL!$J$4,#REF!,IF('4. Ausbildungsjahr'!K$4=SOLL!$K$4,'PPC-H'!$H127,IF('4. Ausbildungsjahr'!K$4=SOLL!$L$4,'PPC-K'!$H136,IF(K$4=SOLL!$N$4,"-",IF('4. Ausbildungsjahr'!K$4=SOLL!$M$4,Zielbogen!$H77,"")))))))))))))</f>
        <v>-</v>
      </c>
      <c r="L76" s="12">
        <f>SUM('Hilfsblatt 4. AJ'!C76,'Hilfsblatt 4. AJ'!E76,'Hilfsblatt 4. AJ'!G76,'Hilfsblatt 4. AJ'!I76,'Hilfsblatt 4. AJ'!K76,'Hilfsblatt 4. AJ'!M76,'Hilfsblatt 4. AJ'!O76,'Hilfsblatt 4. AJ'!Q76,'Hilfsblatt 4. AJ'!S76,'Hilfsblatt 4. AJ'!U76)</f>
        <v>0</v>
      </c>
      <c r="M76" s="11" t="e">
        <f>('Hilfsblatt 4. AJ'!B76*'Hilfsblatt 4. AJ'!C76+'Hilfsblatt 4. AJ'!D76*'Hilfsblatt 4. AJ'!E76+'Hilfsblatt 4. AJ'!F76*'Hilfsblatt 4. AJ'!G76+'Hilfsblatt 4. AJ'!H76*'Hilfsblatt 4. AJ'!I76+'Hilfsblatt 4. AJ'!J76*'Hilfsblatt 4. AJ'!K76+'Hilfsblatt 4. AJ'!L76*'Hilfsblatt 4. AJ'!M76+'Hilfsblatt 4. AJ'!N76*'Hilfsblatt 4. AJ'!O76+'Hilfsblatt 4. AJ'!P76*'Hilfsblatt 4. AJ'!Q76+'Hilfsblatt 4. AJ'!R76*'Hilfsblatt 4. AJ'!S76+'Hilfsblatt 4. AJ'!T76*'Hilfsblatt 4. AJ'!U76)/L76</f>
        <v>#DIV/0!</v>
      </c>
    </row>
    <row r="77" spans="1:13" x14ac:dyDescent="0.25">
      <c r="A77" s="167" t="s">
        <v>32</v>
      </c>
      <c r="B77" s="77" t="str">
        <f>IF(B$4=SOLL!$B$4,TNBa!$H130,IF('4. Ausbildungsjahr'!B$4=SOLL!$C$4,KSMf!$H116,IF('4. Ausbildungsjahr'!B$4=SOLL!$D$4,TNFs!$H61,IF('4. Ausbildungsjahr'!B$4=SOLL!$E$4,TNBi!$H130,IF('4. Ausbildungsjahr'!B$4=SOLL!$F$4,'TEBa 1&amp;2'!$H130,IF('4. Ausbildungsjahr'!B$4=SOLL!$G$4,'TEBa 3&amp;4'!$H130,IF('4. Ausbildungsjahr'!B$4=SOLL!$H$4,'KSM WA'!$H116,IF('4. Ausbildungsjahr'!B$4=SOLL!$I$4,KSMl!$H78,IF('4. Ausbildungsjahr'!B$4=SOLL!$J$4,#REF!,IF('4. Ausbildungsjahr'!B$4=SOLL!$K$4,'PPC-H'!$H128,IF('4. Ausbildungsjahr'!B$4=SOLL!$L$4,'PPC-K'!$H137,IF(B$4=SOLL!$N$4,"-",IF('4. Ausbildungsjahr'!B$4=SOLL!$M$4,Zielbogen!$H78,"")))))))))))))</f>
        <v>-</v>
      </c>
      <c r="C77" s="77" t="str">
        <f>IF(C$4=SOLL!$B$4,TNBa!$H130,IF('4. Ausbildungsjahr'!C$4=SOLL!$C$4,KSMf!$H116,IF('4. Ausbildungsjahr'!C$4=SOLL!$D$4,TNFs!$H61,IF('4. Ausbildungsjahr'!C$4=SOLL!$E$4,TNBi!$H130,IF('4. Ausbildungsjahr'!C$4=SOLL!$F$4,'TEBa 1&amp;2'!$H130,IF('4. Ausbildungsjahr'!C$4=SOLL!$G$4,'TEBa 3&amp;4'!$H130,IF('4. Ausbildungsjahr'!C$4=SOLL!$H$4,'KSM WA'!$H116,IF('4. Ausbildungsjahr'!C$4=SOLL!$I$4,KSMl!$H78,IF('4. Ausbildungsjahr'!C$4=SOLL!$J$4,#REF!,IF('4. Ausbildungsjahr'!C$4=SOLL!$K$4,'PPC-H'!$H128,IF('4. Ausbildungsjahr'!C$4=SOLL!$L$4,'PPC-K'!$H137,IF(C$4=SOLL!$N$4,"-",IF('4. Ausbildungsjahr'!C$4=SOLL!$M$4,Zielbogen!$H78,"")))))))))))))</f>
        <v>-</v>
      </c>
      <c r="D77" s="77" t="str">
        <f>IF(D$4=SOLL!$B$4,TNBa!$H130,IF('4. Ausbildungsjahr'!D$4=SOLL!$C$4,KSMf!$H116,IF('4. Ausbildungsjahr'!D$4=SOLL!$D$4,TNFs!$H61,IF('4. Ausbildungsjahr'!D$4=SOLL!$E$4,TNBi!$H130,IF('4. Ausbildungsjahr'!D$4=SOLL!$F$4,'TEBa 1&amp;2'!$H130,IF('4. Ausbildungsjahr'!D$4=SOLL!$G$4,'TEBa 3&amp;4'!$H130,IF('4. Ausbildungsjahr'!D$4=SOLL!$H$4,'KSM WA'!$H116,IF('4. Ausbildungsjahr'!D$4=SOLL!$I$4,KSMl!$H78,IF('4. Ausbildungsjahr'!D$4=SOLL!$J$4,#REF!,IF('4. Ausbildungsjahr'!D$4=SOLL!$K$4,'PPC-H'!$H128,IF('4. Ausbildungsjahr'!D$4=SOLL!$L$4,'PPC-K'!$H137,IF(D$4=SOLL!$N$4,"-",IF('4. Ausbildungsjahr'!D$4=SOLL!$M$4,Zielbogen!$H78,"")))))))))))))</f>
        <v>-</v>
      </c>
      <c r="E77" s="77" t="str">
        <f>IF(E$4=SOLL!$B$4,TNBa!$H130,IF('4. Ausbildungsjahr'!E$4=SOLL!$C$4,KSMf!$H116,IF('4. Ausbildungsjahr'!E$4=SOLL!$D$4,TNFs!$H61,IF('4. Ausbildungsjahr'!E$4=SOLL!$E$4,TNBi!$H130,IF('4. Ausbildungsjahr'!E$4=SOLL!$F$4,'TEBa 1&amp;2'!$H130,IF('4. Ausbildungsjahr'!E$4=SOLL!$G$4,'TEBa 3&amp;4'!$H130,IF('4. Ausbildungsjahr'!E$4=SOLL!$H$4,'KSM WA'!$H116,IF('4. Ausbildungsjahr'!E$4=SOLL!$I$4,KSMl!$H78,IF('4. Ausbildungsjahr'!E$4=SOLL!$J$4,#REF!,IF('4. Ausbildungsjahr'!E$4=SOLL!$K$4,'PPC-H'!$H128,IF('4. Ausbildungsjahr'!E$4=SOLL!$L$4,'PPC-K'!$H137,IF(E$4=SOLL!$N$4,"-",IF('4. Ausbildungsjahr'!E$4=SOLL!$M$4,Zielbogen!$H78,"")))))))))))))</f>
        <v>-</v>
      </c>
      <c r="F77" s="77" t="str">
        <f>IF(F$4=SOLL!$B$4,TNBa!$H130,IF('4. Ausbildungsjahr'!F$4=SOLL!$C$4,KSMf!$H116,IF('4. Ausbildungsjahr'!F$4=SOLL!$D$4,TNFs!$H61,IF('4. Ausbildungsjahr'!F$4=SOLL!$E$4,TNBi!$H130,IF('4. Ausbildungsjahr'!F$4=SOLL!$F$4,'TEBa 1&amp;2'!$H130,IF('4. Ausbildungsjahr'!F$4=SOLL!$G$4,'TEBa 3&amp;4'!$H130,IF('4. Ausbildungsjahr'!F$4=SOLL!$H$4,'KSM WA'!$H116,IF('4. Ausbildungsjahr'!F$4=SOLL!$I$4,KSMl!$H78,IF('4. Ausbildungsjahr'!F$4=SOLL!$J$4,#REF!,IF('4. Ausbildungsjahr'!F$4=SOLL!$K$4,'PPC-H'!$H128,IF('4. Ausbildungsjahr'!F$4=SOLL!$L$4,'PPC-K'!$H137,IF(F$4=SOLL!$N$4,"-",IF('4. Ausbildungsjahr'!F$4=SOLL!$M$4,Zielbogen!$H78,"")))))))))))))</f>
        <v>-</v>
      </c>
      <c r="G77" s="77" t="str">
        <f>IF(G$4=SOLL!$B$4,TNBa!$H130,IF('4. Ausbildungsjahr'!G$4=SOLL!$C$4,KSMf!$H116,IF('4. Ausbildungsjahr'!G$4=SOLL!$D$4,TNFs!$H61,IF('4. Ausbildungsjahr'!G$4=SOLL!$E$4,TNBi!$H130,IF('4. Ausbildungsjahr'!G$4=SOLL!$F$4,'TEBa 1&amp;2'!$H130,IF('4. Ausbildungsjahr'!G$4=SOLL!$G$4,'TEBa 3&amp;4'!$H130,IF('4. Ausbildungsjahr'!G$4=SOLL!$H$4,'KSM WA'!$H116,IF('4. Ausbildungsjahr'!G$4=SOLL!$I$4,KSMl!$H78,IF('4. Ausbildungsjahr'!G$4=SOLL!$J$4,#REF!,IF('4. Ausbildungsjahr'!G$4=SOLL!$K$4,'PPC-H'!$H128,IF('4. Ausbildungsjahr'!G$4=SOLL!$L$4,'PPC-K'!$H137,IF(G$4=SOLL!$N$4,"-",IF('4. Ausbildungsjahr'!G$4=SOLL!$M$4,Zielbogen!$H78,"")))))))))))))</f>
        <v>-</v>
      </c>
      <c r="H77" s="77" t="str">
        <f>IF(H$4=SOLL!$B$4,TNBa!$H130,IF('4. Ausbildungsjahr'!H$4=SOLL!$C$4,KSMf!$H116,IF('4. Ausbildungsjahr'!H$4=SOLL!$D$4,TNFs!$H61,IF('4. Ausbildungsjahr'!H$4=SOLL!$E$4,TNBi!$H130,IF('4. Ausbildungsjahr'!H$4=SOLL!$F$4,'TEBa 1&amp;2'!$H130,IF('4. Ausbildungsjahr'!H$4=SOLL!$G$4,'TEBa 3&amp;4'!$H130,IF('4. Ausbildungsjahr'!H$4=SOLL!$H$4,'KSM WA'!$H116,IF('4. Ausbildungsjahr'!H$4=SOLL!$I$4,KSMl!$H78,IF('4. Ausbildungsjahr'!H$4=SOLL!$J$4,#REF!,IF('4. Ausbildungsjahr'!H$4=SOLL!$K$4,'PPC-H'!$H128,IF('4. Ausbildungsjahr'!H$4=SOLL!$L$4,'PPC-K'!$H137,IF(H$4=SOLL!$N$4,"-",IF('4. Ausbildungsjahr'!H$4=SOLL!$M$4,Zielbogen!$H78,"")))))))))))))</f>
        <v>-</v>
      </c>
      <c r="I77" s="77" t="str">
        <f>IF(I$4=SOLL!$B$4,TNBa!$H130,IF('4. Ausbildungsjahr'!I$4=SOLL!$C$4,KSMf!$H116,IF('4. Ausbildungsjahr'!I$4=SOLL!$D$4,TNFs!$H61,IF('4. Ausbildungsjahr'!I$4=SOLL!$E$4,TNBi!$H130,IF('4. Ausbildungsjahr'!I$4=SOLL!$F$4,'TEBa 1&amp;2'!$H130,IF('4. Ausbildungsjahr'!I$4=SOLL!$G$4,'TEBa 3&amp;4'!$H130,IF('4. Ausbildungsjahr'!I$4=SOLL!$H$4,'KSM WA'!$H116,IF('4. Ausbildungsjahr'!I$4=SOLL!$I$4,KSMl!$H78,IF('4. Ausbildungsjahr'!I$4=SOLL!$J$4,#REF!,IF('4. Ausbildungsjahr'!I$4=SOLL!$K$4,'PPC-H'!$H128,IF('4. Ausbildungsjahr'!I$4=SOLL!$L$4,'PPC-K'!$H137,IF(I$4=SOLL!$N$4,"-",IF('4. Ausbildungsjahr'!I$4=SOLL!$M$4,Zielbogen!$H78,"")))))))))))))</f>
        <v>-</v>
      </c>
      <c r="J77" s="77" t="str">
        <f>IF(J$4=SOLL!$B$4,TNBa!$H130,IF('4. Ausbildungsjahr'!J$4=SOLL!$C$4,KSMf!$H116,IF('4. Ausbildungsjahr'!J$4=SOLL!$D$4,TNFs!$H61,IF('4. Ausbildungsjahr'!J$4=SOLL!$E$4,TNBi!$H130,IF('4. Ausbildungsjahr'!J$4=SOLL!$F$4,'TEBa 1&amp;2'!$H130,IF('4. Ausbildungsjahr'!J$4=SOLL!$G$4,'TEBa 3&amp;4'!$H130,IF('4. Ausbildungsjahr'!J$4=SOLL!$H$4,'KSM WA'!$H116,IF('4. Ausbildungsjahr'!J$4=SOLL!$I$4,KSMl!$H78,IF('4. Ausbildungsjahr'!J$4=SOLL!$J$4,#REF!,IF('4. Ausbildungsjahr'!J$4=SOLL!$K$4,'PPC-H'!$H128,IF('4. Ausbildungsjahr'!J$4=SOLL!$L$4,'PPC-K'!$H137,IF(J$4=SOLL!$N$4,"-",IF('4. Ausbildungsjahr'!J$4=SOLL!$M$4,Zielbogen!$H78,"")))))))))))))</f>
        <v>-</v>
      </c>
      <c r="K77" s="77" t="str">
        <f>IF(K$4=SOLL!$B$4,TNBa!$H130,IF('4. Ausbildungsjahr'!K$4=SOLL!$C$4,KSMf!$H116,IF('4. Ausbildungsjahr'!K$4=SOLL!$D$4,TNFs!$H61,IF('4. Ausbildungsjahr'!K$4=SOLL!$E$4,TNBi!$H130,IF('4. Ausbildungsjahr'!K$4=SOLL!$F$4,'TEBa 1&amp;2'!$H130,IF('4. Ausbildungsjahr'!K$4=SOLL!$G$4,'TEBa 3&amp;4'!$H130,IF('4. Ausbildungsjahr'!K$4=SOLL!$H$4,'KSM WA'!$H116,IF('4. Ausbildungsjahr'!K$4=SOLL!$I$4,KSMl!$H78,IF('4. Ausbildungsjahr'!K$4=SOLL!$J$4,#REF!,IF('4. Ausbildungsjahr'!K$4=SOLL!$K$4,'PPC-H'!$H128,IF('4. Ausbildungsjahr'!K$4=SOLL!$L$4,'PPC-K'!$H137,IF(K$4=SOLL!$N$4,"-",IF('4. Ausbildungsjahr'!K$4=SOLL!$M$4,Zielbogen!$H78,"")))))))))))))</f>
        <v>-</v>
      </c>
      <c r="L77" s="12">
        <f>SUM('Hilfsblatt 4. AJ'!C77,'Hilfsblatt 4. AJ'!E77,'Hilfsblatt 4. AJ'!G77,'Hilfsblatt 4. AJ'!I77,'Hilfsblatt 4. AJ'!K77,'Hilfsblatt 4. AJ'!M77,'Hilfsblatt 4. AJ'!O77,'Hilfsblatt 4. AJ'!Q77,'Hilfsblatt 4. AJ'!S77,'Hilfsblatt 4. AJ'!U77)</f>
        <v>0</v>
      </c>
      <c r="M77" s="11" t="e">
        <f>('Hilfsblatt 4. AJ'!B77*'Hilfsblatt 4. AJ'!C77+'Hilfsblatt 4. AJ'!D77*'Hilfsblatt 4. AJ'!E77+'Hilfsblatt 4. AJ'!F77*'Hilfsblatt 4. AJ'!G77+'Hilfsblatt 4. AJ'!H77*'Hilfsblatt 4. AJ'!I77+'Hilfsblatt 4. AJ'!J77*'Hilfsblatt 4. AJ'!K77+'Hilfsblatt 4. AJ'!L77*'Hilfsblatt 4. AJ'!M77+'Hilfsblatt 4. AJ'!N77*'Hilfsblatt 4. AJ'!O77+'Hilfsblatt 4. AJ'!P77*'Hilfsblatt 4. AJ'!Q77+'Hilfsblatt 4. AJ'!R77*'Hilfsblatt 4. AJ'!S77+'Hilfsblatt 4. AJ'!T77*'Hilfsblatt 4. AJ'!U77)/L77</f>
        <v>#DIV/0!</v>
      </c>
    </row>
    <row r="78" spans="1:13" x14ac:dyDescent="0.25">
      <c r="A78" s="167" t="s">
        <v>92</v>
      </c>
      <c r="B78" s="77" t="str">
        <f>IF(B$4=SOLL!$B$4,TNBa!$H131,IF('4. Ausbildungsjahr'!B$4=SOLL!$C$4,KSMf!$H117,IF('4. Ausbildungsjahr'!B$4=SOLL!$D$4,SOLL!$D$52,IF('4. Ausbildungsjahr'!B$4=SOLL!$E$4,TNBi!$H131,IF('4. Ausbildungsjahr'!B$4=SOLL!$F$4,'TEBa 1&amp;2'!$H131,IF('4. Ausbildungsjahr'!B$4=SOLL!$G$4,'TEBa 3&amp;4'!$H131,IF('4. Ausbildungsjahr'!B$4=SOLL!$H$4,'KSM WA'!$H117,IF('4. Ausbildungsjahr'!B$4=SOLL!$I$4,KSMl!$H79,IF('4. Ausbildungsjahr'!B$4=SOLL!$J$4,#REF!,IF('4. Ausbildungsjahr'!B$4=SOLL!$K$4,'PPC-H'!$H129,IF('4. Ausbildungsjahr'!B$4=SOLL!$L$4,'PPC-K'!$H138,IF(B$4=SOLL!$N$4,"-",IF('4. Ausbildungsjahr'!B$4=SOLL!$M$4,Zielbogen!$H79,"")))))))))))))</f>
        <v>-</v>
      </c>
      <c r="C78" s="77" t="str">
        <f>IF(C$4=SOLL!$B$4,TNBa!$H131,IF('4. Ausbildungsjahr'!C$4=SOLL!$C$4,KSMf!$H117,IF('4. Ausbildungsjahr'!C$4=SOLL!$D$4,SOLL!$D$52,IF('4. Ausbildungsjahr'!C$4=SOLL!$E$4,TNBi!$H131,IF('4. Ausbildungsjahr'!C$4=SOLL!$F$4,'TEBa 1&amp;2'!$H131,IF('4. Ausbildungsjahr'!C$4=SOLL!$G$4,'TEBa 3&amp;4'!$H131,IF('4. Ausbildungsjahr'!C$4=SOLL!$H$4,'KSM WA'!$H117,IF('4. Ausbildungsjahr'!C$4=SOLL!$I$4,KSMl!$H79,IF('4. Ausbildungsjahr'!C$4=SOLL!$J$4,#REF!,IF('4. Ausbildungsjahr'!C$4=SOLL!$K$4,'PPC-H'!$H129,IF('4. Ausbildungsjahr'!C$4=SOLL!$L$4,'PPC-K'!$H138,IF(C$4=SOLL!$N$4,"-",IF('4. Ausbildungsjahr'!C$4=SOLL!$M$4,Zielbogen!$H79,"")))))))))))))</f>
        <v>-</v>
      </c>
      <c r="D78" s="77" t="str">
        <f>IF(D$4=SOLL!$B$4,TNBa!$H131,IF('4. Ausbildungsjahr'!D$4=SOLL!$C$4,KSMf!$H117,IF('4. Ausbildungsjahr'!D$4=SOLL!$D$4,SOLL!$D$52,IF('4. Ausbildungsjahr'!D$4=SOLL!$E$4,TNBi!$H131,IF('4. Ausbildungsjahr'!D$4=SOLL!$F$4,'TEBa 1&amp;2'!$H131,IF('4. Ausbildungsjahr'!D$4=SOLL!$G$4,'TEBa 3&amp;4'!$H131,IF('4. Ausbildungsjahr'!D$4=SOLL!$H$4,'KSM WA'!$H117,IF('4. Ausbildungsjahr'!D$4=SOLL!$I$4,KSMl!$H79,IF('4. Ausbildungsjahr'!D$4=SOLL!$J$4,#REF!,IF('4. Ausbildungsjahr'!D$4=SOLL!$K$4,'PPC-H'!$H129,IF('4. Ausbildungsjahr'!D$4=SOLL!$L$4,'PPC-K'!$H138,IF(D$4=SOLL!$N$4,"-",IF('4. Ausbildungsjahr'!D$4=SOLL!$M$4,Zielbogen!$H79,"")))))))))))))</f>
        <v>-</v>
      </c>
      <c r="E78" s="77" t="str">
        <f>IF(E$4=SOLL!$B$4,TNBa!$H131,IF('4. Ausbildungsjahr'!E$4=SOLL!$C$4,KSMf!$H117,IF('4. Ausbildungsjahr'!E$4=SOLL!$D$4,SOLL!$D$52,IF('4. Ausbildungsjahr'!E$4=SOLL!$E$4,TNBi!$H131,IF('4. Ausbildungsjahr'!E$4=SOLL!$F$4,'TEBa 1&amp;2'!$H131,IF('4. Ausbildungsjahr'!E$4=SOLL!$G$4,'TEBa 3&amp;4'!$H131,IF('4. Ausbildungsjahr'!E$4=SOLL!$H$4,'KSM WA'!$H117,IF('4. Ausbildungsjahr'!E$4=SOLL!$I$4,KSMl!$H79,IF('4. Ausbildungsjahr'!E$4=SOLL!$J$4,#REF!,IF('4. Ausbildungsjahr'!E$4=SOLL!$K$4,'PPC-H'!$H129,IF('4. Ausbildungsjahr'!E$4=SOLL!$L$4,'PPC-K'!$H138,IF(E$4=SOLL!$N$4,"-",IF('4. Ausbildungsjahr'!E$4=SOLL!$M$4,Zielbogen!$H79,"")))))))))))))</f>
        <v>-</v>
      </c>
      <c r="F78" s="77" t="str">
        <f>IF(F$4=SOLL!$B$4,TNBa!$H131,IF('4. Ausbildungsjahr'!F$4=SOLL!$C$4,KSMf!$H117,IF('4. Ausbildungsjahr'!F$4=SOLL!$D$4,SOLL!$D$52,IF('4. Ausbildungsjahr'!F$4=SOLL!$E$4,TNBi!$H131,IF('4. Ausbildungsjahr'!F$4=SOLL!$F$4,'TEBa 1&amp;2'!$H131,IF('4. Ausbildungsjahr'!F$4=SOLL!$G$4,'TEBa 3&amp;4'!$H131,IF('4. Ausbildungsjahr'!F$4=SOLL!$H$4,'KSM WA'!$H117,IF('4. Ausbildungsjahr'!F$4=SOLL!$I$4,KSMl!$H79,IF('4. Ausbildungsjahr'!F$4=SOLL!$J$4,#REF!,IF('4. Ausbildungsjahr'!F$4=SOLL!$K$4,'PPC-H'!$H129,IF('4. Ausbildungsjahr'!F$4=SOLL!$L$4,'PPC-K'!$H138,IF(F$4=SOLL!$N$4,"-",IF('4. Ausbildungsjahr'!F$4=SOLL!$M$4,Zielbogen!$H79,"")))))))))))))</f>
        <v>-</v>
      </c>
      <c r="G78" s="77" t="str">
        <f>IF(G$4=SOLL!$B$4,TNBa!$H131,IF('4. Ausbildungsjahr'!G$4=SOLL!$C$4,KSMf!$H117,IF('4. Ausbildungsjahr'!G$4=SOLL!$D$4,SOLL!$D$52,IF('4. Ausbildungsjahr'!G$4=SOLL!$E$4,TNBi!$H131,IF('4. Ausbildungsjahr'!G$4=SOLL!$F$4,'TEBa 1&amp;2'!$H131,IF('4. Ausbildungsjahr'!G$4=SOLL!$G$4,'TEBa 3&amp;4'!$H131,IF('4. Ausbildungsjahr'!G$4=SOLL!$H$4,'KSM WA'!$H117,IF('4. Ausbildungsjahr'!G$4=SOLL!$I$4,KSMl!$H79,IF('4. Ausbildungsjahr'!G$4=SOLL!$J$4,#REF!,IF('4. Ausbildungsjahr'!G$4=SOLL!$K$4,'PPC-H'!$H129,IF('4. Ausbildungsjahr'!G$4=SOLL!$L$4,'PPC-K'!$H138,IF(G$4=SOLL!$N$4,"-",IF('4. Ausbildungsjahr'!G$4=SOLL!$M$4,Zielbogen!$H79,"")))))))))))))</f>
        <v>-</v>
      </c>
      <c r="H78" s="77" t="str">
        <f>IF(H$4=SOLL!$B$4,TNBa!$H131,IF('4. Ausbildungsjahr'!H$4=SOLL!$C$4,KSMf!$H117,IF('4. Ausbildungsjahr'!H$4=SOLL!$D$4,SOLL!$D$52,IF('4. Ausbildungsjahr'!H$4=SOLL!$E$4,TNBi!$H131,IF('4. Ausbildungsjahr'!H$4=SOLL!$F$4,'TEBa 1&amp;2'!$H131,IF('4. Ausbildungsjahr'!H$4=SOLL!$G$4,'TEBa 3&amp;4'!$H131,IF('4. Ausbildungsjahr'!H$4=SOLL!$H$4,'KSM WA'!$H117,IF('4. Ausbildungsjahr'!H$4=SOLL!$I$4,KSMl!$H79,IF('4. Ausbildungsjahr'!H$4=SOLL!$J$4,#REF!,IF('4. Ausbildungsjahr'!H$4=SOLL!$K$4,'PPC-H'!$H129,IF('4. Ausbildungsjahr'!H$4=SOLL!$L$4,'PPC-K'!$H138,IF(H$4=SOLL!$N$4,"-",IF('4. Ausbildungsjahr'!H$4=SOLL!$M$4,Zielbogen!$H79,"")))))))))))))</f>
        <v>-</v>
      </c>
      <c r="I78" s="77" t="str">
        <f>IF(I$4=SOLL!$B$4,TNBa!$H131,IF('4. Ausbildungsjahr'!I$4=SOLL!$C$4,KSMf!$H117,IF('4. Ausbildungsjahr'!I$4=SOLL!$D$4,SOLL!$D$52,IF('4. Ausbildungsjahr'!I$4=SOLL!$E$4,TNBi!$H131,IF('4. Ausbildungsjahr'!I$4=SOLL!$F$4,'TEBa 1&amp;2'!$H131,IF('4. Ausbildungsjahr'!I$4=SOLL!$G$4,'TEBa 3&amp;4'!$H131,IF('4. Ausbildungsjahr'!I$4=SOLL!$H$4,'KSM WA'!$H117,IF('4. Ausbildungsjahr'!I$4=SOLL!$I$4,KSMl!$H79,IF('4. Ausbildungsjahr'!I$4=SOLL!$J$4,#REF!,IF('4. Ausbildungsjahr'!I$4=SOLL!$K$4,'PPC-H'!$H129,IF('4. Ausbildungsjahr'!I$4=SOLL!$L$4,'PPC-K'!$H138,IF(I$4=SOLL!$N$4,"-",IF('4. Ausbildungsjahr'!I$4=SOLL!$M$4,Zielbogen!$H79,"")))))))))))))</f>
        <v>-</v>
      </c>
      <c r="J78" s="77" t="str">
        <f>IF(J$4=SOLL!$B$4,TNBa!$H131,IF('4. Ausbildungsjahr'!J$4=SOLL!$C$4,KSMf!$H117,IF('4. Ausbildungsjahr'!J$4=SOLL!$D$4,SOLL!$D$52,IF('4. Ausbildungsjahr'!J$4=SOLL!$E$4,TNBi!$H131,IF('4. Ausbildungsjahr'!J$4=SOLL!$F$4,'TEBa 1&amp;2'!$H131,IF('4. Ausbildungsjahr'!J$4=SOLL!$G$4,'TEBa 3&amp;4'!$H131,IF('4. Ausbildungsjahr'!J$4=SOLL!$H$4,'KSM WA'!$H117,IF('4. Ausbildungsjahr'!J$4=SOLL!$I$4,KSMl!$H79,IF('4. Ausbildungsjahr'!J$4=SOLL!$J$4,#REF!,IF('4. Ausbildungsjahr'!J$4=SOLL!$K$4,'PPC-H'!$H129,IF('4. Ausbildungsjahr'!J$4=SOLL!$L$4,'PPC-K'!$H138,IF(J$4=SOLL!$N$4,"-",IF('4. Ausbildungsjahr'!J$4=SOLL!$M$4,Zielbogen!$H79,"")))))))))))))</f>
        <v>-</v>
      </c>
      <c r="K78" s="77" t="str">
        <f>IF(K$4=SOLL!$B$4,TNBa!$H131,IF('4. Ausbildungsjahr'!K$4=SOLL!$C$4,KSMf!$H117,IF('4. Ausbildungsjahr'!K$4=SOLL!$D$4,SOLL!$D$52,IF('4. Ausbildungsjahr'!K$4=SOLL!$E$4,TNBi!$H131,IF('4. Ausbildungsjahr'!K$4=SOLL!$F$4,'TEBa 1&amp;2'!$H131,IF('4. Ausbildungsjahr'!K$4=SOLL!$G$4,'TEBa 3&amp;4'!$H131,IF('4. Ausbildungsjahr'!K$4=SOLL!$H$4,'KSM WA'!$H117,IF('4. Ausbildungsjahr'!K$4=SOLL!$I$4,KSMl!$H79,IF('4. Ausbildungsjahr'!K$4=SOLL!$J$4,#REF!,IF('4. Ausbildungsjahr'!K$4=SOLL!$K$4,'PPC-H'!$H129,IF('4. Ausbildungsjahr'!K$4=SOLL!$L$4,'PPC-K'!$H138,IF(K$4=SOLL!$N$4,"-",IF('4. Ausbildungsjahr'!K$4=SOLL!$M$4,Zielbogen!$H79,"")))))))))))))</f>
        <v>-</v>
      </c>
      <c r="L78" s="12">
        <f>SUM('Hilfsblatt 4. AJ'!C78,'Hilfsblatt 4. AJ'!E78,'Hilfsblatt 4. AJ'!G78,'Hilfsblatt 4. AJ'!I78,'Hilfsblatt 4. AJ'!K78,'Hilfsblatt 4. AJ'!M78,'Hilfsblatt 4. AJ'!O78,'Hilfsblatt 4. AJ'!Q78,'Hilfsblatt 4. AJ'!S78,'Hilfsblatt 4. AJ'!U78)</f>
        <v>0</v>
      </c>
      <c r="M78" s="11" t="e">
        <f>('Hilfsblatt 4. AJ'!B78*'Hilfsblatt 4. AJ'!C78+'Hilfsblatt 4. AJ'!D78*'Hilfsblatt 4. AJ'!E78+'Hilfsblatt 4. AJ'!F78*'Hilfsblatt 4. AJ'!G78+'Hilfsblatt 4. AJ'!H78*'Hilfsblatt 4. AJ'!I78+'Hilfsblatt 4. AJ'!J78*'Hilfsblatt 4. AJ'!K78+'Hilfsblatt 4. AJ'!L78*'Hilfsblatt 4. AJ'!M78+'Hilfsblatt 4. AJ'!N78*'Hilfsblatt 4. AJ'!O78+'Hilfsblatt 4. AJ'!P78*'Hilfsblatt 4. AJ'!Q78+'Hilfsblatt 4. AJ'!R78*'Hilfsblatt 4. AJ'!S78+'Hilfsblatt 4. AJ'!T78*'Hilfsblatt 4. AJ'!U78)/L78</f>
        <v>#DIV/0!</v>
      </c>
    </row>
    <row r="79" spans="1:13" x14ac:dyDescent="0.25">
      <c r="A79" s="167" t="s">
        <v>33</v>
      </c>
      <c r="B79" s="77" t="str">
        <f>IF(B$4=SOLL!$B$4,TNBa!$H132,IF('4. Ausbildungsjahr'!B$4=SOLL!$C$4,KSMf!$H118,IF('4. Ausbildungsjahr'!B$4=SOLL!$D$4,TNFs!$H49,IF('4. Ausbildungsjahr'!B$4=SOLL!$E$4,TNBi!$H132,IF('4. Ausbildungsjahr'!B$4=SOLL!$F$4,'TEBa 1&amp;2'!$H132,IF('4. Ausbildungsjahr'!B$4=SOLL!$G$4,'TEBa 3&amp;4'!$H132,IF('4. Ausbildungsjahr'!B$4=SOLL!$H$4,'KSM WA'!$H118,IF('4. Ausbildungsjahr'!B$4=SOLL!$I$4,KSMl!$H80,IF('4. Ausbildungsjahr'!B$4=SOLL!$J$4,#REF!,IF('4. Ausbildungsjahr'!B$4=SOLL!$K$4,'PPC-H'!$H130,IF('4. Ausbildungsjahr'!B$4=SOLL!$L$4,'PPC-K'!$H139,IF(B$4=SOLL!$N$4,"-",IF('4. Ausbildungsjahr'!B$4=SOLL!$M$4,Zielbogen!$H80,"")))))))))))))</f>
        <v>-</v>
      </c>
      <c r="C79" s="77" t="str">
        <f>IF(C$4=SOLL!$B$4,TNBa!$H132,IF('4. Ausbildungsjahr'!C$4=SOLL!$C$4,KSMf!$H118,IF('4. Ausbildungsjahr'!C$4=SOLL!$D$4,TNFs!$H49,IF('4. Ausbildungsjahr'!C$4=SOLL!$E$4,TNBi!$H132,IF('4. Ausbildungsjahr'!C$4=SOLL!$F$4,'TEBa 1&amp;2'!$H132,IF('4. Ausbildungsjahr'!C$4=SOLL!$G$4,'TEBa 3&amp;4'!$H132,IF('4. Ausbildungsjahr'!C$4=SOLL!$H$4,'KSM WA'!$H118,IF('4. Ausbildungsjahr'!C$4=SOLL!$I$4,KSMl!$H80,IF('4. Ausbildungsjahr'!C$4=SOLL!$J$4,#REF!,IF('4. Ausbildungsjahr'!C$4=SOLL!$K$4,'PPC-H'!$H130,IF('4. Ausbildungsjahr'!C$4=SOLL!$L$4,'PPC-K'!$H139,IF(C$4=SOLL!$N$4,"-",IF('4. Ausbildungsjahr'!C$4=SOLL!$M$4,Zielbogen!$H80,"")))))))))))))</f>
        <v>-</v>
      </c>
      <c r="D79" s="77" t="str">
        <f>IF(D$4=SOLL!$B$4,TNBa!$H132,IF('4. Ausbildungsjahr'!D$4=SOLL!$C$4,KSMf!$H118,IF('4. Ausbildungsjahr'!D$4=SOLL!$D$4,TNFs!$H49,IF('4. Ausbildungsjahr'!D$4=SOLL!$E$4,TNBi!$H132,IF('4. Ausbildungsjahr'!D$4=SOLL!$F$4,'TEBa 1&amp;2'!$H132,IF('4. Ausbildungsjahr'!D$4=SOLL!$G$4,'TEBa 3&amp;4'!$H132,IF('4. Ausbildungsjahr'!D$4=SOLL!$H$4,'KSM WA'!$H118,IF('4. Ausbildungsjahr'!D$4=SOLL!$I$4,KSMl!$H80,IF('4. Ausbildungsjahr'!D$4=SOLL!$J$4,#REF!,IF('4. Ausbildungsjahr'!D$4=SOLL!$K$4,'PPC-H'!$H130,IF('4. Ausbildungsjahr'!D$4=SOLL!$L$4,'PPC-K'!$H139,IF(D$4=SOLL!$N$4,"-",IF('4. Ausbildungsjahr'!D$4=SOLL!$M$4,Zielbogen!$H80,"")))))))))))))</f>
        <v>-</v>
      </c>
      <c r="E79" s="77" t="str">
        <f>IF(E$4=SOLL!$B$4,TNBa!$H132,IF('4. Ausbildungsjahr'!E$4=SOLL!$C$4,KSMf!$H118,IF('4. Ausbildungsjahr'!E$4=SOLL!$D$4,TNFs!$H49,IF('4. Ausbildungsjahr'!E$4=SOLL!$E$4,TNBi!$H132,IF('4. Ausbildungsjahr'!E$4=SOLL!$F$4,'TEBa 1&amp;2'!$H132,IF('4. Ausbildungsjahr'!E$4=SOLL!$G$4,'TEBa 3&amp;4'!$H132,IF('4. Ausbildungsjahr'!E$4=SOLL!$H$4,'KSM WA'!$H118,IF('4. Ausbildungsjahr'!E$4=SOLL!$I$4,KSMl!$H80,IF('4. Ausbildungsjahr'!E$4=SOLL!$J$4,#REF!,IF('4. Ausbildungsjahr'!E$4=SOLL!$K$4,'PPC-H'!$H130,IF('4. Ausbildungsjahr'!E$4=SOLL!$L$4,'PPC-K'!$H139,IF(E$4=SOLL!$N$4,"-",IF('4. Ausbildungsjahr'!E$4=SOLL!$M$4,Zielbogen!$H80,"")))))))))))))</f>
        <v>-</v>
      </c>
      <c r="F79" s="77" t="str">
        <f>IF(F$4=SOLL!$B$4,TNBa!$H132,IF('4. Ausbildungsjahr'!F$4=SOLL!$C$4,KSMf!$H118,IF('4. Ausbildungsjahr'!F$4=SOLL!$D$4,TNFs!$H49,IF('4. Ausbildungsjahr'!F$4=SOLL!$E$4,TNBi!$H132,IF('4. Ausbildungsjahr'!F$4=SOLL!$F$4,'TEBa 1&amp;2'!$H132,IF('4. Ausbildungsjahr'!F$4=SOLL!$G$4,'TEBa 3&amp;4'!$H132,IF('4. Ausbildungsjahr'!F$4=SOLL!$H$4,'KSM WA'!$H118,IF('4. Ausbildungsjahr'!F$4=SOLL!$I$4,KSMl!$H80,IF('4. Ausbildungsjahr'!F$4=SOLL!$J$4,#REF!,IF('4. Ausbildungsjahr'!F$4=SOLL!$K$4,'PPC-H'!$H130,IF('4. Ausbildungsjahr'!F$4=SOLL!$L$4,'PPC-K'!$H139,IF(F$4=SOLL!$N$4,"-",IF('4. Ausbildungsjahr'!F$4=SOLL!$M$4,Zielbogen!$H80,"")))))))))))))</f>
        <v>-</v>
      </c>
      <c r="G79" s="77" t="str">
        <f>IF(G$4=SOLL!$B$4,TNBa!$H132,IF('4. Ausbildungsjahr'!G$4=SOLL!$C$4,KSMf!$H118,IF('4. Ausbildungsjahr'!G$4=SOLL!$D$4,TNFs!$H49,IF('4. Ausbildungsjahr'!G$4=SOLL!$E$4,TNBi!$H132,IF('4. Ausbildungsjahr'!G$4=SOLL!$F$4,'TEBa 1&amp;2'!$H132,IF('4. Ausbildungsjahr'!G$4=SOLL!$G$4,'TEBa 3&amp;4'!$H132,IF('4. Ausbildungsjahr'!G$4=SOLL!$H$4,'KSM WA'!$H118,IF('4. Ausbildungsjahr'!G$4=SOLL!$I$4,KSMl!$H80,IF('4. Ausbildungsjahr'!G$4=SOLL!$J$4,#REF!,IF('4. Ausbildungsjahr'!G$4=SOLL!$K$4,'PPC-H'!$H130,IF('4. Ausbildungsjahr'!G$4=SOLL!$L$4,'PPC-K'!$H139,IF(G$4=SOLL!$N$4,"-",IF('4. Ausbildungsjahr'!G$4=SOLL!$M$4,Zielbogen!$H80,"")))))))))))))</f>
        <v>-</v>
      </c>
      <c r="H79" s="77" t="str">
        <f>IF(H$4=SOLL!$B$4,TNBa!$H132,IF('4. Ausbildungsjahr'!H$4=SOLL!$C$4,KSMf!$H118,IF('4. Ausbildungsjahr'!H$4=SOLL!$D$4,TNFs!$H49,IF('4. Ausbildungsjahr'!H$4=SOLL!$E$4,TNBi!$H132,IF('4. Ausbildungsjahr'!H$4=SOLL!$F$4,'TEBa 1&amp;2'!$H132,IF('4. Ausbildungsjahr'!H$4=SOLL!$G$4,'TEBa 3&amp;4'!$H132,IF('4. Ausbildungsjahr'!H$4=SOLL!$H$4,'KSM WA'!$H118,IF('4. Ausbildungsjahr'!H$4=SOLL!$I$4,KSMl!$H80,IF('4. Ausbildungsjahr'!H$4=SOLL!$J$4,#REF!,IF('4. Ausbildungsjahr'!H$4=SOLL!$K$4,'PPC-H'!$H130,IF('4. Ausbildungsjahr'!H$4=SOLL!$L$4,'PPC-K'!$H139,IF(H$4=SOLL!$N$4,"-",IF('4. Ausbildungsjahr'!H$4=SOLL!$M$4,Zielbogen!$H80,"")))))))))))))</f>
        <v>-</v>
      </c>
      <c r="I79" s="77" t="str">
        <f>IF(I$4=SOLL!$B$4,TNBa!$H132,IF('4. Ausbildungsjahr'!I$4=SOLL!$C$4,KSMf!$H118,IF('4. Ausbildungsjahr'!I$4=SOLL!$D$4,TNFs!$H49,IF('4. Ausbildungsjahr'!I$4=SOLL!$E$4,TNBi!$H132,IF('4. Ausbildungsjahr'!I$4=SOLL!$F$4,'TEBa 1&amp;2'!$H132,IF('4. Ausbildungsjahr'!I$4=SOLL!$G$4,'TEBa 3&amp;4'!$H132,IF('4. Ausbildungsjahr'!I$4=SOLL!$H$4,'KSM WA'!$H118,IF('4. Ausbildungsjahr'!I$4=SOLL!$I$4,KSMl!$H80,IF('4. Ausbildungsjahr'!I$4=SOLL!$J$4,#REF!,IF('4. Ausbildungsjahr'!I$4=SOLL!$K$4,'PPC-H'!$H130,IF('4. Ausbildungsjahr'!I$4=SOLL!$L$4,'PPC-K'!$H139,IF(I$4=SOLL!$N$4,"-",IF('4. Ausbildungsjahr'!I$4=SOLL!$M$4,Zielbogen!$H80,"")))))))))))))</f>
        <v>-</v>
      </c>
      <c r="J79" s="77" t="str">
        <f>IF(J$4=SOLL!$B$4,TNBa!$H132,IF('4. Ausbildungsjahr'!J$4=SOLL!$C$4,KSMf!$H118,IF('4. Ausbildungsjahr'!J$4=SOLL!$D$4,TNFs!$H49,IF('4. Ausbildungsjahr'!J$4=SOLL!$E$4,TNBi!$H132,IF('4. Ausbildungsjahr'!J$4=SOLL!$F$4,'TEBa 1&amp;2'!$H132,IF('4. Ausbildungsjahr'!J$4=SOLL!$G$4,'TEBa 3&amp;4'!$H132,IF('4. Ausbildungsjahr'!J$4=SOLL!$H$4,'KSM WA'!$H118,IF('4. Ausbildungsjahr'!J$4=SOLL!$I$4,KSMl!$H80,IF('4. Ausbildungsjahr'!J$4=SOLL!$J$4,#REF!,IF('4. Ausbildungsjahr'!J$4=SOLL!$K$4,'PPC-H'!$H130,IF('4. Ausbildungsjahr'!J$4=SOLL!$L$4,'PPC-K'!$H139,IF(J$4=SOLL!$N$4,"-",IF('4. Ausbildungsjahr'!J$4=SOLL!$M$4,Zielbogen!$H80,"")))))))))))))</f>
        <v>-</v>
      </c>
      <c r="K79" s="77" t="str">
        <f>IF(K$4=SOLL!$B$4,TNBa!$H132,IF('4. Ausbildungsjahr'!K$4=SOLL!$C$4,KSMf!$H118,IF('4. Ausbildungsjahr'!K$4=SOLL!$D$4,TNFs!$H49,IF('4. Ausbildungsjahr'!K$4=SOLL!$E$4,TNBi!$H132,IF('4. Ausbildungsjahr'!K$4=SOLL!$F$4,'TEBa 1&amp;2'!$H132,IF('4. Ausbildungsjahr'!K$4=SOLL!$G$4,'TEBa 3&amp;4'!$H132,IF('4. Ausbildungsjahr'!K$4=SOLL!$H$4,'KSM WA'!$H118,IF('4. Ausbildungsjahr'!K$4=SOLL!$I$4,KSMl!$H80,IF('4. Ausbildungsjahr'!K$4=SOLL!$J$4,#REF!,IF('4. Ausbildungsjahr'!K$4=SOLL!$K$4,'PPC-H'!$H130,IF('4. Ausbildungsjahr'!K$4=SOLL!$L$4,'PPC-K'!$H139,IF(K$4=SOLL!$N$4,"-",IF('4. Ausbildungsjahr'!K$4=SOLL!$M$4,Zielbogen!$H80,"")))))))))))))</f>
        <v>-</v>
      </c>
      <c r="L79" s="12">
        <f>SUM('Hilfsblatt 4. AJ'!C79,'Hilfsblatt 4. AJ'!E79,'Hilfsblatt 4. AJ'!G79,'Hilfsblatt 4. AJ'!I79,'Hilfsblatt 4. AJ'!K79,'Hilfsblatt 4. AJ'!M79,'Hilfsblatt 4. AJ'!O79,'Hilfsblatt 4. AJ'!Q79,'Hilfsblatt 4. AJ'!S79,'Hilfsblatt 4. AJ'!U79)</f>
        <v>0</v>
      </c>
      <c r="M79" s="11" t="e">
        <f>('Hilfsblatt 4. AJ'!B79*'Hilfsblatt 4. AJ'!C79+'Hilfsblatt 4. AJ'!D79*'Hilfsblatt 4. AJ'!E79+'Hilfsblatt 4. AJ'!F79*'Hilfsblatt 4. AJ'!G79+'Hilfsblatt 4. AJ'!H79*'Hilfsblatt 4. AJ'!I79+'Hilfsblatt 4. AJ'!J79*'Hilfsblatt 4. AJ'!K79+'Hilfsblatt 4. AJ'!L79*'Hilfsblatt 4. AJ'!M79+'Hilfsblatt 4. AJ'!N79*'Hilfsblatt 4. AJ'!O79+'Hilfsblatt 4. AJ'!P79*'Hilfsblatt 4. AJ'!Q79+'Hilfsblatt 4. AJ'!R79*'Hilfsblatt 4. AJ'!S79+'Hilfsblatt 4. AJ'!T79*'Hilfsblatt 4. AJ'!U79)/L79</f>
        <v>#DIV/0!</v>
      </c>
    </row>
    <row r="80" spans="1:13" x14ac:dyDescent="0.25">
      <c r="A80" s="167" t="s">
        <v>34</v>
      </c>
      <c r="B80" s="77" t="str">
        <f>IF(B$4=SOLL!$B$4,TNBa!$H133,IF('4. Ausbildungsjahr'!B$4=SOLL!$C$4,KSMf!$H119,IF('4. Ausbildungsjahr'!B$4=SOLL!$D$4,TNFs!$H$67,IF('4. Ausbildungsjahr'!B$4=SOLL!$E$4,TNBi!$H133,IF('4. Ausbildungsjahr'!B$4=SOLL!$F$4,'TEBa 1&amp;2'!$H133,IF('4. Ausbildungsjahr'!B$4=SOLL!$G$4,'TEBa 3&amp;4'!$H133,IF('4. Ausbildungsjahr'!B$4=SOLL!$H$4,'KSM WA'!$H119,IF('4. Ausbildungsjahr'!B$4=SOLL!$I$4,KSMl!$H81,IF('4. Ausbildungsjahr'!B$4=SOLL!$J$4,#REF!,IF('4. Ausbildungsjahr'!B$4=SOLL!$K$4,'PPC-H'!$H131,IF('4. Ausbildungsjahr'!B$4=SOLL!$L$4,'PPC-K'!$H140,IF(B$4=SOLL!$N$4,"-",IF('4. Ausbildungsjahr'!B$4=SOLL!$M$4,Zielbogen!$H81,"")))))))))))))</f>
        <v>-</v>
      </c>
      <c r="C80" s="77" t="str">
        <f>IF(C$4=SOLL!$B$4,TNBa!$H133,IF('4. Ausbildungsjahr'!C$4=SOLL!$C$4,KSMf!$H119,IF('4. Ausbildungsjahr'!C$4=SOLL!$D$4,TNFs!$H$67,IF('4. Ausbildungsjahr'!C$4=SOLL!$E$4,TNBi!$H133,IF('4. Ausbildungsjahr'!C$4=SOLL!$F$4,'TEBa 1&amp;2'!$H133,IF('4. Ausbildungsjahr'!C$4=SOLL!$G$4,'TEBa 3&amp;4'!$H133,IF('4. Ausbildungsjahr'!C$4=SOLL!$H$4,'KSM WA'!$H119,IF('4. Ausbildungsjahr'!C$4=SOLL!$I$4,KSMl!$H81,IF('4. Ausbildungsjahr'!C$4=SOLL!$J$4,#REF!,IF('4. Ausbildungsjahr'!C$4=SOLL!$K$4,'PPC-H'!$H131,IF('4. Ausbildungsjahr'!C$4=SOLL!$L$4,'PPC-K'!$H140,IF(C$4=SOLL!$N$4,"-",IF('4. Ausbildungsjahr'!C$4=SOLL!$M$4,Zielbogen!$H81,"")))))))))))))</f>
        <v>-</v>
      </c>
      <c r="D80" s="77" t="str">
        <f>IF(D$4=SOLL!$B$4,TNBa!$H133,IF('4. Ausbildungsjahr'!D$4=SOLL!$C$4,KSMf!$H119,IF('4. Ausbildungsjahr'!D$4=SOLL!$D$4,TNFs!$H$67,IF('4. Ausbildungsjahr'!D$4=SOLL!$E$4,TNBi!$H133,IF('4. Ausbildungsjahr'!D$4=SOLL!$F$4,'TEBa 1&amp;2'!$H133,IF('4. Ausbildungsjahr'!D$4=SOLL!$G$4,'TEBa 3&amp;4'!$H133,IF('4. Ausbildungsjahr'!D$4=SOLL!$H$4,'KSM WA'!$H119,IF('4. Ausbildungsjahr'!D$4=SOLL!$I$4,KSMl!$H81,IF('4. Ausbildungsjahr'!D$4=SOLL!$J$4,#REF!,IF('4. Ausbildungsjahr'!D$4=SOLL!$K$4,'PPC-H'!$H131,IF('4. Ausbildungsjahr'!D$4=SOLL!$L$4,'PPC-K'!$H140,IF(D$4=SOLL!$N$4,"-",IF('4. Ausbildungsjahr'!D$4=SOLL!$M$4,Zielbogen!$H81,"")))))))))))))</f>
        <v>-</v>
      </c>
      <c r="E80" s="77" t="str">
        <f>IF(E$4=SOLL!$B$4,TNBa!$H133,IF('4. Ausbildungsjahr'!E$4=SOLL!$C$4,KSMf!$H119,IF('4. Ausbildungsjahr'!E$4=SOLL!$D$4,TNFs!$H$67,IF('4. Ausbildungsjahr'!E$4=SOLL!$E$4,TNBi!$H133,IF('4. Ausbildungsjahr'!E$4=SOLL!$F$4,'TEBa 1&amp;2'!$H133,IF('4. Ausbildungsjahr'!E$4=SOLL!$G$4,'TEBa 3&amp;4'!$H133,IF('4. Ausbildungsjahr'!E$4=SOLL!$H$4,'KSM WA'!$H119,IF('4. Ausbildungsjahr'!E$4=SOLL!$I$4,KSMl!$H81,IF('4. Ausbildungsjahr'!E$4=SOLL!$J$4,#REF!,IF('4. Ausbildungsjahr'!E$4=SOLL!$K$4,'PPC-H'!$H131,IF('4. Ausbildungsjahr'!E$4=SOLL!$L$4,'PPC-K'!$H140,IF(E$4=SOLL!$N$4,"-",IF('4. Ausbildungsjahr'!E$4=SOLL!$M$4,Zielbogen!$H81,"")))))))))))))</f>
        <v>-</v>
      </c>
      <c r="F80" s="77" t="str">
        <f>IF(F$4=SOLL!$B$4,TNBa!$H133,IF('4. Ausbildungsjahr'!F$4=SOLL!$C$4,KSMf!$H119,IF('4. Ausbildungsjahr'!F$4=SOLL!$D$4,TNFs!$H$67,IF('4. Ausbildungsjahr'!F$4=SOLL!$E$4,TNBi!$H133,IF('4. Ausbildungsjahr'!F$4=SOLL!$F$4,'TEBa 1&amp;2'!$H133,IF('4. Ausbildungsjahr'!F$4=SOLL!$G$4,'TEBa 3&amp;4'!$H133,IF('4. Ausbildungsjahr'!F$4=SOLL!$H$4,'KSM WA'!$H119,IF('4. Ausbildungsjahr'!F$4=SOLL!$I$4,KSMl!$H81,IF('4. Ausbildungsjahr'!F$4=SOLL!$J$4,#REF!,IF('4. Ausbildungsjahr'!F$4=SOLL!$K$4,'PPC-H'!$H131,IF('4. Ausbildungsjahr'!F$4=SOLL!$L$4,'PPC-K'!$H140,IF(F$4=SOLL!$N$4,"-",IF('4. Ausbildungsjahr'!F$4=SOLL!$M$4,Zielbogen!$H81,"")))))))))))))</f>
        <v>-</v>
      </c>
      <c r="G80" s="77" t="str">
        <f>IF(G$4=SOLL!$B$4,TNBa!$H133,IF('4. Ausbildungsjahr'!G$4=SOLL!$C$4,KSMf!$H119,IF('4. Ausbildungsjahr'!G$4=SOLL!$D$4,TNFs!$H$67,IF('4. Ausbildungsjahr'!G$4=SOLL!$E$4,TNBi!$H133,IF('4. Ausbildungsjahr'!G$4=SOLL!$F$4,'TEBa 1&amp;2'!$H133,IF('4. Ausbildungsjahr'!G$4=SOLL!$G$4,'TEBa 3&amp;4'!$H133,IF('4. Ausbildungsjahr'!G$4=SOLL!$H$4,'KSM WA'!$H119,IF('4. Ausbildungsjahr'!G$4=SOLL!$I$4,KSMl!$H81,IF('4. Ausbildungsjahr'!G$4=SOLL!$J$4,#REF!,IF('4. Ausbildungsjahr'!G$4=SOLL!$K$4,'PPC-H'!$H131,IF('4. Ausbildungsjahr'!G$4=SOLL!$L$4,'PPC-K'!$H140,IF(G$4=SOLL!$N$4,"-",IF('4. Ausbildungsjahr'!G$4=SOLL!$M$4,Zielbogen!$H81,"")))))))))))))</f>
        <v>-</v>
      </c>
      <c r="H80" s="77" t="str">
        <f>IF(H$4=SOLL!$B$4,TNBa!$H133,IF('4. Ausbildungsjahr'!H$4=SOLL!$C$4,KSMf!$H119,IF('4. Ausbildungsjahr'!H$4=SOLL!$D$4,TNFs!$H$67,IF('4. Ausbildungsjahr'!H$4=SOLL!$E$4,TNBi!$H133,IF('4. Ausbildungsjahr'!H$4=SOLL!$F$4,'TEBa 1&amp;2'!$H133,IF('4. Ausbildungsjahr'!H$4=SOLL!$G$4,'TEBa 3&amp;4'!$H133,IF('4. Ausbildungsjahr'!H$4=SOLL!$H$4,'KSM WA'!$H119,IF('4. Ausbildungsjahr'!H$4=SOLL!$I$4,KSMl!$H81,IF('4. Ausbildungsjahr'!H$4=SOLL!$J$4,#REF!,IF('4. Ausbildungsjahr'!H$4=SOLL!$K$4,'PPC-H'!$H131,IF('4. Ausbildungsjahr'!H$4=SOLL!$L$4,'PPC-K'!$H140,IF(H$4=SOLL!$N$4,"-",IF('4. Ausbildungsjahr'!H$4=SOLL!$M$4,Zielbogen!$H81,"")))))))))))))</f>
        <v>-</v>
      </c>
      <c r="I80" s="77" t="str">
        <f>IF(I$4=SOLL!$B$4,TNBa!$H133,IF('4. Ausbildungsjahr'!I$4=SOLL!$C$4,KSMf!$H119,IF('4. Ausbildungsjahr'!I$4=SOLL!$D$4,TNFs!$H$67,IF('4. Ausbildungsjahr'!I$4=SOLL!$E$4,TNBi!$H133,IF('4. Ausbildungsjahr'!I$4=SOLL!$F$4,'TEBa 1&amp;2'!$H133,IF('4. Ausbildungsjahr'!I$4=SOLL!$G$4,'TEBa 3&amp;4'!$H133,IF('4. Ausbildungsjahr'!I$4=SOLL!$H$4,'KSM WA'!$H119,IF('4. Ausbildungsjahr'!I$4=SOLL!$I$4,KSMl!$H81,IF('4. Ausbildungsjahr'!I$4=SOLL!$J$4,#REF!,IF('4. Ausbildungsjahr'!I$4=SOLL!$K$4,'PPC-H'!$H131,IF('4. Ausbildungsjahr'!I$4=SOLL!$L$4,'PPC-K'!$H140,IF(I$4=SOLL!$N$4,"-",IF('4. Ausbildungsjahr'!I$4=SOLL!$M$4,Zielbogen!$H81,"")))))))))))))</f>
        <v>-</v>
      </c>
      <c r="J80" s="77" t="str">
        <f>IF(J$4=SOLL!$B$4,TNBa!$H133,IF('4. Ausbildungsjahr'!J$4=SOLL!$C$4,KSMf!$H119,IF('4. Ausbildungsjahr'!J$4=SOLL!$D$4,TNFs!$H$67,IF('4. Ausbildungsjahr'!J$4=SOLL!$E$4,TNBi!$H133,IF('4. Ausbildungsjahr'!J$4=SOLL!$F$4,'TEBa 1&amp;2'!$H133,IF('4. Ausbildungsjahr'!J$4=SOLL!$G$4,'TEBa 3&amp;4'!$H133,IF('4. Ausbildungsjahr'!J$4=SOLL!$H$4,'KSM WA'!$H119,IF('4. Ausbildungsjahr'!J$4=SOLL!$I$4,KSMl!$H81,IF('4. Ausbildungsjahr'!J$4=SOLL!$J$4,#REF!,IF('4. Ausbildungsjahr'!J$4=SOLL!$K$4,'PPC-H'!$H131,IF('4. Ausbildungsjahr'!J$4=SOLL!$L$4,'PPC-K'!$H140,IF(J$4=SOLL!$N$4,"-",IF('4. Ausbildungsjahr'!J$4=SOLL!$M$4,Zielbogen!$H81,"")))))))))))))</f>
        <v>-</v>
      </c>
      <c r="K80" s="77" t="str">
        <f>IF(K$4=SOLL!$B$4,TNBa!$H133,IF('4. Ausbildungsjahr'!K$4=SOLL!$C$4,KSMf!$H119,IF('4. Ausbildungsjahr'!K$4=SOLL!$D$4,TNFs!$H$67,IF('4. Ausbildungsjahr'!K$4=SOLL!$E$4,TNBi!$H133,IF('4. Ausbildungsjahr'!K$4=SOLL!$F$4,'TEBa 1&amp;2'!$H133,IF('4. Ausbildungsjahr'!K$4=SOLL!$G$4,'TEBa 3&amp;4'!$H133,IF('4. Ausbildungsjahr'!K$4=SOLL!$H$4,'KSM WA'!$H119,IF('4. Ausbildungsjahr'!K$4=SOLL!$I$4,KSMl!$H81,IF('4. Ausbildungsjahr'!K$4=SOLL!$J$4,#REF!,IF('4. Ausbildungsjahr'!K$4=SOLL!$K$4,'PPC-H'!$H131,IF('4. Ausbildungsjahr'!K$4=SOLL!$L$4,'PPC-K'!$H140,IF(K$4=SOLL!$N$4,"-",IF('4. Ausbildungsjahr'!K$4=SOLL!$M$4,Zielbogen!$H81,"")))))))))))))</f>
        <v>-</v>
      </c>
      <c r="L80" s="12">
        <f>SUM('Hilfsblatt 4. AJ'!C80,'Hilfsblatt 4. AJ'!E80,'Hilfsblatt 4. AJ'!G80,'Hilfsblatt 4. AJ'!I80,'Hilfsblatt 4. AJ'!K80,'Hilfsblatt 4. AJ'!M80,'Hilfsblatt 4. AJ'!O80,'Hilfsblatt 4. AJ'!Q80,'Hilfsblatt 4. AJ'!S80,'Hilfsblatt 4. AJ'!U80)</f>
        <v>0</v>
      </c>
      <c r="M80" s="11" t="e">
        <f>('Hilfsblatt 4. AJ'!B80*'Hilfsblatt 4. AJ'!C80+'Hilfsblatt 4. AJ'!D80*'Hilfsblatt 4. AJ'!E80+'Hilfsblatt 4. AJ'!F80*'Hilfsblatt 4. AJ'!G80+'Hilfsblatt 4. AJ'!H80*'Hilfsblatt 4. AJ'!I80+'Hilfsblatt 4. AJ'!J80*'Hilfsblatt 4. AJ'!K80+'Hilfsblatt 4. AJ'!L80*'Hilfsblatt 4. AJ'!M80+'Hilfsblatt 4. AJ'!N80*'Hilfsblatt 4. AJ'!O80+'Hilfsblatt 4. AJ'!P80*'Hilfsblatt 4. AJ'!Q80+'Hilfsblatt 4. AJ'!R80*'Hilfsblatt 4. AJ'!S80+'Hilfsblatt 4. AJ'!T80*'Hilfsblatt 4. AJ'!U80)/L80</f>
        <v>#DIV/0!</v>
      </c>
    </row>
    <row r="81" spans="1:13" x14ac:dyDescent="0.25">
      <c r="A81" s="5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12"/>
      <c r="M81" s="11"/>
    </row>
    <row r="82" spans="1:13" x14ac:dyDescent="0.25">
      <c r="A82" s="93" t="s">
        <v>2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12"/>
      <c r="M82" s="11"/>
    </row>
    <row r="83" spans="1:13" x14ac:dyDescent="0.25">
      <c r="A83" s="167" t="s">
        <v>25</v>
      </c>
      <c r="B83" s="77" t="str">
        <f>IF(B$4=SOLL!$B$4,TNBa!$H136,IF('4. Ausbildungsjahr'!B$4=SOLL!$C$4,KSMf!$H122,IF('4. Ausbildungsjahr'!B$4=SOLL!$D$4,TNFs!$H71,IF('4. Ausbildungsjahr'!B$4=SOLL!$E$4,TNBi!$H136,IF('4. Ausbildungsjahr'!B$4=SOLL!$F$4,'TEBa 1&amp;2'!$H136,IF('4. Ausbildungsjahr'!B$4=SOLL!$G$4,'TEBa 3&amp;4'!$H136,IF('4. Ausbildungsjahr'!B$4=SOLL!$H$4,'KSM WA'!$H122,IF('4. Ausbildungsjahr'!B$4=SOLL!$I$4,KSMl!$H84,IF('4. Ausbildungsjahr'!B$4=SOLL!$J$4,#REF!,IF('4. Ausbildungsjahr'!B$4=SOLL!$K$4,'PPC-H'!$H134,IF('4. Ausbildungsjahr'!B$4=SOLL!$L$4,'PPC-K'!$H143,IF(B$4=SOLL!$N$4,"-",IF('4. Ausbildungsjahr'!B$4=SOLL!$M$4,Zielbogen!$H84,"")))))))))))))</f>
        <v>-</v>
      </c>
      <c r="C83" s="77" t="str">
        <f>IF(C$4=SOLL!$B$4,TNBa!$H136,IF('4. Ausbildungsjahr'!C$4=SOLL!$C$4,KSMf!$H122,IF('4. Ausbildungsjahr'!C$4=SOLL!$D$4,TNFs!$H71,IF('4. Ausbildungsjahr'!C$4=SOLL!$E$4,TNBi!$H136,IF('4. Ausbildungsjahr'!C$4=SOLL!$F$4,'TEBa 1&amp;2'!$H136,IF('4. Ausbildungsjahr'!C$4=SOLL!$G$4,'TEBa 3&amp;4'!$H136,IF('4. Ausbildungsjahr'!C$4=SOLL!$H$4,'KSM WA'!$H122,IF('4. Ausbildungsjahr'!C$4=SOLL!$I$4,KSMl!$H84,IF('4. Ausbildungsjahr'!C$4=SOLL!$J$4,#REF!,IF('4. Ausbildungsjahr'!C$4=SOLL!$K$4,'PPC-H'!$H134,IF('4. Ausbildungsjahr'!C$4=SOLL!$L$4,'PPC-K'!$H143,IF(C$4=SOLL!$N$4,"-",IF('4. Ausbildungsjahr'!C$4=SOLL!$M$4,Zielbogen!$H84,"")))))))))))))</f>
        <v>-</v>
      </c>
      <c r="D83" s="77" t="str">
        <f>IF(D$4=SOLL!$B$4,TNBa!$H136,IF('4. Ausbildungsjahr'!D$4=SOLL!$C$4,KSMf!$H122,IF('4. Ausbildungsjahr'!D$4=SOLL!$D$4,TNFs!$H71,IF('4. Ausbildungsjahr'!D$4=SOLL!$E$4,TNBi!$H136,IF('4. Ausbildungsjahr'!D$4=SOLL!$F$4,'TEBa 1&amp;2'!$H136,IF('4. Ausbildungsjahr'!D$4=SOLL!$G$4,'TEBa 3&amp;4'!$H136,IF('4. Ausbildungsjahr'!D$4=SOLL!$H$4,'KSM WA'!$H122,IF('4. Ausbildungsjahr'!D$4=SOLL!$I$4,KSMl!$H84,IF('4. Ausbildungsjahr'!D$4=SOLL!$J$4,#REF!,IF('4. Ausbildungsjahr'!D$4=SOLL!$K$4,'PPC-H'!$H134,IF('4. Ausbildungsjahr'!D$4=SOLL!$L$4,'PPC-K'!$H143,IF(D$4=SOLL!$N$4,"-",IF('4. Ausbildungsjahr'!D$4=SOLL!$M$4,Zielbogen!$H84,"")))))))))))))</f>
        <v>-</v>
      </c>
      <c r="E83" s="77" t="str">
        <f>IF(E$4=SOLL!$B$4,TNBa!$H136,IF('4. Ausbildungsjahr'!E$4=SOLL!$C$4,KSMf!$H122,IF('4. Ausbildungsjahr'!E$4=SOLL!$D$4,TNFs!$H71,IF('4. Ausbildungsjahr'!E$4=SOLL!$E$4,TNBi!$H136,IF('4. Ausbildungsjahr'!E$4=SOLL!$F$4,'TEBa 1&amp;2'!$H136,IF('4. Ausbildungsjahr'!E$4=SOLL!$G$4,'TEBa 3&amp;4'!$H136,IF('4. Ausbildungsjahr'!E$4=SOLL!$H$4,'KSM WA'!$H122,IF('4. Ausbildungsjahr'!E$4=SOLL!$I$4,KSMl!$H84,IF('4. Ausbildungsjahr'!E$4=SOLL!$J$4,#REF!,IF('4. Ausbildungsjahr'!E$4=SOLL!$K$4,'PPC-H'!$H134,IF('4. Ausbildungsjahr'!E$4=SOLL!$L$4,'PPC-K'!$H143,IF(E$4=SOLL!$N$4,"-",IF('4. Ausbildungsjahr'!E$4=SOLL!$M$4,Zielbogen!$H84,"")))))))))))))</f>
        <v>-</v>
      </c>
      <c r="F83" s="77" t="str">
        <f>IF(F$4=SOLL!$B$4,TNBa!$H136,IF('4. Ausbildungsjahr'!F$4=SOLL!$C$4,KSMf!$H122,IF('4. Ausbildungsjahr'!F$4=SOLL!$D$4,TNFs!$H71,IF('4. Ausbildungsjahr'!F$4=SOLL!$E$4,TNBi!$H136,IF('4. Ausbildungsjahr'!F$4=SOLL!$F$4,'TEBa 1&amp;2'!$H136,IF('4. Ausbildungsjahr'!F$4=SOLL!$G$4,'TEBa 3&amp;4'!$H136,IF('4. Ausbildungsjahr'!F$4=SOLL!$H$4,'KSM WA'!$H122,IF('4. Ausbildungsjahr'!F$4=SOLL!$I$4,KSMl!$H84,IF('4. Ausbildungsjahr'!F$4=SOLL!$J$4,#REF!,IF('4. Ausbildungsjahr'!F$4=SOLL!$K$4,'PPC-H'!$H134,IF('4. Ausbildungsjahr'!F$4=SOLL!$L$4,'PPC-K'!$H143,IF(F$4=SOLL!$N$4,"-",IF('4. Ausbildungsjahr'!F$4=SOLL!$M$4,Zielbogen!$H84,"")))))))))))))</f>
        <v>-</v>
      </c>
      <c r="G83" s="77" t="str">
        <f>IF(G$4=SOLL!$B$4,TNBa!$H136,IF('4. Ausbildungsjahr'!G$4=SOLL!$C$4,KSMf!$H122,IF('4. Ausbildungsjahr'!G$4=SOLL!$D$4,TNFs!$H71,IF('4. Ausbildungsjahr'!G$4=SOLL!$E$4,TNBi!$H136,IF('4. Ausbildungsjahr'!G$4=SOLL!$F$4,'TEBa 1&amp;2'!$H136,IF('4. Ausbildungsjahr'!G$4=SOLL!$G$4,'TEBa 3&amp;4'!$H136,IF('4. Ausbildungsjahr'!G$4=SOLL!$H$4,'KSM WA'!$H122,IF('4. Ausbildungsjahr'!G$4=SOLL!$I$4,KSMl!$H84,IF('4. Ausbildungsjahr'!G$4=SOLL!$J$4,#REF!,IF('4. Ausbildungsjahr'!G$4=SOLL!$K$4,'PPC-H'!$H134,IF('4. Ausbildungsjahr'!G$4=SOLL!$L$4,'PPC-K'!$H143,IF(G$4=SOLL!$N$4,"-",IF('4. Ausbildungsjahr'!G$4=SOLL!$M$4,Zielbogen!$H84,"")))))))))))))</f>
        <v>-</v>
      </c>
      <c r="H83" s="77" t="str">
        <f>IF(H$4=SOLL!$B$4,TNBa!$H136,IF('4. Ausbildungsjahr'!H$4=SOLL!$C$4,KSMf!$H122,IF('4. Ausbildungsjahr'!H$4=SOLL!$D$4,TNFs!$H71,IF('4. Ausbildungsjahr'!H$4=SOLL!$E$4,TNBi!$H136,IF('4. Ausbildungsjahr'!H$4=SOLL!$F$4,'TEBa 1&amp;2'!$H136,IF('4. Ausbildungsjahr'!H$4=SOLL!$G$4,'TEBa 3&amp;4'!$H136,IF('4. Ausbildungsjahr'!H$4=SOLL!$H$4,'KSM WA'!$H122,IF('4. Ausbildungsjahr'!H$4=SOLL!$I$4,KSMl!$H84,IF('4. Ausbildungsjahr'!H$4=SOLL!$J$4,#REF!,IF('4. Ausbildungsjahr'!H$4=SOLL!$K$4,'PPC-H'!$H134,IF('4. Ausbildungsjahr'!H$4=SOLL!$L$4,'PPC-K'!$H143,IF(H$4=SOLL!$N$4,"-",IF('4. Ausbildungsjahr'!H$4=SOLL!$M$4,Zielbogen!$H84,"")))))))))))))</f>
        <v>-</v>
      </c>
      <c r="I83" s="77" t="str">
        <f>IF(I$4=SOLL!$B$4,TNBa!$H136,IF('4. Ausbildungsjahr'!I$4=SOLL!$C$4,KSMf!$H122,IF('4. Ausbildungsjahr'!I$4=SOLL!$D$4,TNFs!$H71,IF('4. Ausbildungsjahr'!I$4=SOLL!$E$4,TNBi!$H136,IF('4. Ausbildungsjahr'!I$4=SOLL!$F$4,'TEBa 1&amp;2'!$H136,IF('4. Ausbildungsjahr'!I$4=SOLL!$G$4,'TEBa 3&amp;4'!$H136,IF('4. Ausbildungsjahr'!I$4=SOLL!$H$4,'KSM WA'!$H122,IF('4. Ausbildungsjahr'!I$4=SOLL!$I$4,KSMl!$H84,IF('4. Ausbildungsjahr'!I$4=SOLL!$J$4,#REF!,IF('4. Ausbildungsjahr'!I$4=SOLL!$K$4,'PPC-H'!$H134,IF('4. Ausbildungsjahr'!I$4=SOLL!$L$4,'PPC-K'!$H143,IF(I$4=SOLL!$N$4,"-",IF('4. Ausbildungsjahr'!I$4=SOLL!$M$4,Zielbogen!$H84,"")))))))))))))</f>
        <v>-</v>
      </c>
      <c r="J83" s="77" t="str">
        <f>IF(J$4=SOLL!$B$4,TNBa!$H136,IF('4. Ausbildungsjahr'!J$4=SOLL!$C$4,KSMf!$H122,IF('4. Ausbildungsjahr'!J$4=SOLL!$D$4,TNFs!$H71,IF('4. Ausbildungsjahr'!J$4=SOLL!$E$4,TNBi!$H136,IF('4. Ausbildungsjahr'!J$4=SOLL!$F$4,'TEBa 1&amp;2'!$H136,IF('4. Ausbildungsjahr'!J$4=SOLL!$G$4,'TEBa 3&amp;4'!$H136,IF('4. Ausbildungsjahr'!J$4=SOLL!$H$4,'KSM WA'!$H122,IF('4. Ausbildungsjahr'!J$4=SOLL!$I$4,KSMl!$H84,IF('4. Ausbildungsjahr'!J$4=SOLL!$J$4,#REF!,IF('4. Ausbildungsjahr'!J$4=SOLL!$K$4,'PPC-H'!$H134,IF('4. Ausbildungsjahr'!J$4=SOLL!$L$4,'PPC-K'!$H143,IF(J$4=SOLL!$N$4,"-",IF('4. Ausbildungsjahr'!J$4=SOLL!$M$4,Zielbogen!$H84,"")))))))))))))</f>
        <v>-</v>
      </c>
      <c r="K83" s="77" t="str">
        <f>IF(K$4=SOLL!$B$4,TNBa!$H136,IF('4. Ausbildungsjahr'!K$4=SOLL!$C$4,KSMf!$H122,IF('4. Ausbildungsjahr'!K$4=SOLL!$D$4,TNFs!$H71,IF('4. Ausbildungsjahr'!K$4=SOLL!$E$4,TNBi!$H136,IF('4. Ausbildungsjahr'!K$4=SOLL!$F$4,'TEBa 1&amp;2'!$H136,IF('4. Ausbildungsjahr'!K$4=SOLL!$G$4,'TEBa 3&amp;4'!$H136,IF('4. Ausbildungsjahr'!K$4=SOLL!$H$4,'KSM WA'!$H122,IF('4. Ausbildungsjahr'!K$4=SOLL!$I$4,KSMl!$H84,IF('4. Ausbildungsjahr'!K$4=SOLL!$J$4,#REF!,IF('4. Ausbildungsjahr'!K$4=SOLL!$K$4,'PPC-H'!$H134,IF('4. Ausbildungsjahr'!K$4=SOLL!$L$4,'PPC-K'!$H143,IF(K$4=SOLL!$N$4,"-",IF('4. Ausbildungsjahr'!K$4=SOLL!$M$4,Zielbogen!$H84,"")))))))))))))</f>
        <v>-</v>
      </c>
      <c r="L83" s="12">
        <f>SUM('Hilfsblatt 4. AJ'!C83,'Hilfsblatt 4. AJ'!E83,'Hilfsblatt 4. AJ'!G83,'Hilfsblatt 4. AJ'!I83,'Hilfsblatt 4. AJ'!K83,'Hilfsblatt 4. AJ'!M83,'Hilfsblatt 4. AJ'!O83,'Hilfsblatt 4. AJ'!Q83,'Hilfsblatt 4. AJ'!S83,'Hilfsblatt 4. AJ'!U83)</f>
        <v>0</v>
      </c>
      <c r="M83" s="11" t="e">
        <f>('Hilfsblatt 4. AJ'!B83*'Hilfsblatt 4. AJ'!C83+'Hilfsblatt 4. AJ'!D83*'Hilfsblatt 4. AJ'!E83+'Hilfsblatt 4. AJ'!F83*'Hilfsblatt 4. AJ'!G83+'Hilfsblatt 4. AJ'!H83*'Hilfsblatt 4. AJ'!I83+'Hilfsblatt 4. AJ'!J83*'Hilfsblatt 4. AJ'!K83+'Hilfsblatt 4. AJ'!L83*'Hilfsblatt 4. AJ'!M83+'Hilfsblatt 4. AJ'!N83*'Hilfsblatt 4. AJ'!O83+'Hilfsblatt 4. AJ'!P83*'Hilfsblatt 4. AJ'!Q83+'Hilfsblatt 4. AJ'!R83*'Hilfsblatt 4. AJ'!S83+'Hilfsblatt 4. AJ'!T83*'Hilfsblatt 4. AJ'!U83)/L83</f>
        <v>#DIV/0!</v>
      </c>
    </row>
    <row r="84" spans="1:13" x14ac:dyDescent="0.25">
      <c r="A84" s="167" t="s">
        <v>26</v>
      </c>
      <c r="B84" s="77" t="str">
        <f>IF(B$4=SOLL!$B$4,TNBa!$H137,IF('4. Ausbildungsjahr'!B$4=SOLL!$C$4,KSMf!$H123,IF('4. Ausbildungsjahr'!B$4=SOLL!$D$4,TNFs!$H72,IF('4. Ausbildungsjahr'!B$4=SOLL!$E$4,TNBi!$H137,IF('4. Ausbildungsjahr'!B$4=SOLL!$F$4,'TEBa 1&amp;2'!$H137,IF('4. Ausbildungsjahr'!B$4=SOLL!$G$4,'TEBa 3&amp;4'!$H137,IF('4. Ausbildungsjahr'!B$4=SOLL!$H$4,'KSM WA'!$H123,IF('4. Ausbildungsjahr'!B$4=SOLL!$I$4,KSMl!$H85,IF('4. Ausbildungsjahr'!B$4=SOLL!$J$4,#REF!,IF('4. Ausbildungsjahr'!B$4=SOLL!$K$4,'PPC-H'!$H135,IF('4. Ausbildungsjahr'!B$4=SOLL!$L$4,'PPC-K'!$H144,IF(B$4=SOLL!$N$4,"-",IF('4. Ausbildungsjahr'!B$4=SOLL!$M$4,Zielbogen!$H85,"")))))))))))))</f>
        <v>-</v>
      </c>
      <c r="C84" s="77" t="str">
        <f>IF(C$4=SOLL!$B$4,TNBa!$H137,IF('4. Ausbildungsjahr'!C$4=SOLL!$C$4,KSMf!$H123,IF('4. Ausbildungsjahr'!C$4=SOLL!$D$4,TNFs!$H72,IF('4. Ausbildungsjahr'!C$4=SOLL!$E$4,TNBi!$H137,IF('4. Ausbildungsjahr'!C$4=SOLL!$F$4,'TEBa 1&amp;2'!$H137,IF('4. Ausbildungsjahr'!C$4=SOLL!$G$4,'TEBa 3&amp;4'!$H137,IF('4. Ausbildungsjahr'!C$4=SOLL!$H$4,'KSM WA'!$H123,IF('4. Ausbildungsjahr'!C$4=SOLL!$I$4,KSMl!$H85,IF('4. Ausbildungsjahr'!C$4=SOLL!$J$4,#REF!,IF('4. Ausbildungsjahr'!C$4=SOLL!$K$4,'PPC-H'!$H135,IF('4. Ausbildungsjahr'!C$4=SOLL!$L$4,'PPC-K'!$H144,IF(C$4=SOLL!$N$4,"-",IF('4. Ausbildungsjahr'!C$4=SOLL!$M$4,Zielbogen!$H85,"")))))))))))))</f>
        <v>-</v>
      </c>
      <c r="D84" s="77" t="str">
        <f>IF(D$4=SOLL!$B$4,TNBa!$H137,IF('4. Ausbildungsjahr'!D$4=SOLL!$C$4,KSMf!$H123,IF('4. Ausbildungsjahr'!D$4=SOLL!$D$4,TNFs!$H72,IF('4. Ausbildungsjahr'!D$4=SOLL!$E$4,TNBi!$H137,IF('4. Ausbildungsjahr'!D$4=SOLL!$F$4,'TEBa 1&amp;2'!$H137,IF('4. Ausbildungsjahr'!D$4=SOLL!$G$4,'TEBa 3&amp;4'!$H137,IF('4. Ausbildungsjahr'!D$4=SOLL!$H$4,'KSM WA'!$H123,IF('4. Ausbildungsjahr'!D$4=SOLL!$I$4,KSMl!$H85,IF('4. Ausbildungsjahr'!D$4=SOLL!$J$4,#REF!,IF('4. Ausbildungsjahr'!D$4=SOLL!$K$4,'PPC-H'!$H135,IF('4. Ausbildungsjahr'!D$4=SOLL!$L$4,'PPC-K'!$H144,IF(D$4=SOLL!$N$4,"-",IF('4. Ausbildungsjahr'!D$4=SOLL!$M$4,Zielbogen!$H85,"")))))))))))))</f>
        <v>-</v>
      </c>
      <c r="E84" s="77" t="str">
        <f>IF(E$4=SOLL!$B$4,TNBa!$H137,IF('4. Ausbildungsjahr'!E$4=SOLL!$C$4,KSMf!$H123,IF('4. Ausbildungsjahr'!E$4=SOLL!$D$4,TNFs!$H72,IF('4. Ausbildungsjahr'!E$4=SOLL!$E$4,TNBi!$H137,IF('4. Ausbildungsjahr'!E$4=SOLL!$F$4,'TEBa 1&amp;2'!$H137,IF('4. Ausbildungsjahr'!E$4=SOLL!$G$4,'TEBa 3&amp;4'!$H137,IF('4. Ausbildungsjahr'!E$4=SOLL!$H$4,'KSM WA'!$H123,IF('4. Ausbildungsjahr'!E$4=SOLL!$I$4,KSMl!$H85,IF('4. Ausbildungsjahr'!E$4=SOLL!$J$4,#REF!,IF('4. Ausbildungsjahr'!E$4=SOLL!$K$4,'PPC-H'!$H135,IF('4. Ausbildungsjahr'!E$4=SOLL!$L$4,'PPC-K'!$H144,IF(E$4=SOLL!$N$4,"-",IF('4. Ausbildungsjahr'!E$4=SOLL!$M$4,Zielbogen!$H85,"")))))))))))))</f>
        <v>-</v>
      </c>
      <c r="F84" s="77" t="str">
        <f>IF(F$4=SOLL!$B$4,TNBa!$H137,IF('4. Ausbildungsjahr'!F$4=SOLL!$C$4,KSMf!$H123,IF('4. Ausbildungsjahr'!F$4=SOLL!$D$4,TNFs!$H72,IF('4. Ausbildungsjahr'!F$4=SOLL!$E$4,TNBi!$H137,IF('4. Ausbildungsjahr'!F$4=SOLL!$F$4,'TEBa 1&amp;2'!$H137,IF('4. Ausbildungsjahr'!F$4=SOLL!$G$4,'TEBa 3&amp;4'!$H137,IF('4. Ausbildungsjahr'!F$4=SOLL!$H$4,'KSM WA'!$H123,IF('4. Ausbildungsjahr'!F$4=SOLL!$I$4,KSMl!$H85,IF('4. Ausbildungsjahr'!F$4=SOLL!$J$4,#REF!,IF('4. Ausbildungsjahr'!F$4=SOLL!$K$4,'PPC-H'!$H135,IF('4. Ausbildungsjahr'!F$4=SOLL!$L$4,'PPC-K'!$H144,IF(F$4=SOLL!$N$4,"-",IF('4. Ausbildungsjahr'!F$4=SOLL!$M$4,Zielbogen!$H85,"")))))))))))))</f>
        <v>-</v>
      </c>
      <c r="G84" s="77" t="str">
        <f>IF(G$4=SOLL!$B$4,TNBa!$H137,IF('4. Ausbildungsjahr'!G$4=SOLL!$C$4,KSMf!$H123,IF('4. Ausbildungsjahr'!G$4=SOLL!$D$4,TNFs!$H72,IF('4. Ausbildungsjahr'!G$4=SOLL!$E$4,TNBi!$H137,IF('4. Ausbildungsjahr'!G$4=SOLL!$F$4,'TEBa 1&amp;2'!$H137,IF('4. Ausbildungsjahr'!G$4=SOLL!$G$4,'TEBa 3&amp;4'!$H137,IF('4. Ausbildungsjahr'!G$4=SOLL!$H$4,'KSM WA'!$H123,IF('4. Ausbildungsjahr'!G$4=SOLL!$I$4,KSMl!$H85,IF('4. Ausbildungsjahr'!G$4=SOLL!$J$4,#REF!,IF('4. Ausbildungsjahr'!G$4=SOLL!$K$4,'PPC-H'!$H135,IF('4. Ausbildungsjahr'!G$4=SOLL!$L$4,'PPC-K'!$H144,IF(G$4=SOLL!$N$4,"-",IF('4. Ausbildungsjahr'!G$4=SOLL!$M$4,Zielbogen!$H85,"")))))))))))))</f>
        <v>-</v>
      </c>
      <c r="H84" s="77" t="str">
        <f>IF(H$4=SOLL!$B$4,TNBa!$H137,IF('4. Ausbildungsjahr'!H$4=SOLL!$C$4,KSMf!$H123,IF('4. Ausbildungsjahr'!H$4=SOLL!$D$4,TNFs!$H72,IF('4. Ausbildungsjahr'!H$4=SOLL!$E$4,TNBi!$H137,IF('4. Ausbildungsjahr'!H$4=SOLL!$F$4,'TEBa 1&amp;2'!$H137,IF('4. Ausbildungsjahr'!H$4=SOLL!$G$4,'TEBa 3&amp;4'!$H137,IF('4. Ausbildungsjahr'!H$4=SOLL!$H$4,'KSM WA'!$H123,IF('4. Ausbildungsjahr'!H$4=SOLL!$I$4,KSMl!$H85,IF('4. Ausbildungsjahr'!H$4=SOLL!$J$4,#REF!,IF('4. Ausbildungsjahr'!H$4=SOLL!$K$4,'PPC-H'!$H135,IF('4. Ausbildungsjahr'!H$4=SOLL!$L$4,'PPC-K'!$H144,IF(H$4=SOLL!$N$4,"-",IF('4. Ausbildungsjahr'!H$4=SOLL!$M$4,Zielbogen!$H85,"")))))))))))))</f>
        <v>-</v>
      </c>
      <c r="I84" s="77" t="str">
        <f>IF(I$4=SOLL!$B$4,TNBa!$H137,IF('4. Ausbildungsjahr'!I$4=SOLL!$C$4,KSMf!$H123,IF('4. Ausbildungsjahr'!I$4=SOLL!$D$4,TNFs!$H72,IF('4. Ausbildungsjahr'!I$4=SOLL!$E$4,TNBi!$H137,IF('4. Ausbildungsjahr'!I$4=SOLL!$F$4,'TEBa 1&amp;2'!$H137,IF('4. Ausbildungsjahr'!I$4=SOLL!$G$4,'TEBa 3&amp;4'!$H137,IF('4. Ausbildungsjahr'!I$4=SOLL!$H$4,'KSM WA'!$H123,IF('4. Ausbildungsjahr'!I$4=SOLL!$I$4,KSMl!$H85,IF('4. Ausbildungsjahr'!I$4=SOLL!$J$4,#REF!,IF('4. Ausbildungsjahr'!I$4=SOLL!$K$4,'PPC-H'!$H135,IF('4. Ausbildungsjahr'!I$4=SOLL!$L$4,'PPC-K'!$H144,IF(I$4=SOLL!$N$4,"-",IF('4. Ausbildungsjahr'!I$4=SOLL!$M$4,Zielbogen!$H85,"")))))))))))))</f>
        <v>-</v>
      </c>
      <c r="J84" s="77" t="str">
        <f>IF(J$4=SOLL!$B$4,TNBa!$H137,IF('4. Ausbildungsjahr'!J$4=SOLL!$C$4,KSMf!$H123,IF('4. Ausbildungsjahr'!J$4=SOLL!$D$4,TNFs!$H72,IF('4. Ausbildungsjahr'!J$4=SOLL!$E$4,TNBi!$H137,IF('4. Ausbildungsjahr'!J$4=SOLL!$F$4,'TEBa 1&amp;2'!$H137,IF('4. Ausbildungsjahr'!J$4=SOLL!$G$4,'TEBa 3&amp;4'!$H137,IF('4. Ausbildungsjahr'!J$4=SOLL!$H$4,'KSM WA'!$H123,IF('4. Ausbildungsjahr'!J$4=SOLL!$I$4,KSMl!$H85,IF('4. Ausbildungsjahr'!J$4=SOLL!$J$4,#REF!,IF('4. Ausbildungsjahr'!J$4=SOLL!$K$4,'PPC-H'!$H135,IF('4. Ausbildungsjahr'!J$4=SOLL!$L$4,'PPC-K'!$H144,IF(J$4=SOLL!$N$4,"-",IF('4. Ausbildungsjahr'!J$4=SOLL!$M$4,Zielbogen!$H85,"")))))))))))))</f>
        <v>-</v>
      </c>
      <c r="K84" s="77" t="str">
        <f>IF(K$4=SOLL!$B$4,TNBa!$H137,IF('4. Ausbildungsjahr'!K$4=SOLL!$C$4,KSMf!$H123,IF('4. Ausbildungsjahr'!K$4=SOLL!$D$4,TNFs!$H72,IF('4. Ausbildungsjahr'!K$4=SOLL!$E$4,TNBi!$H137,IF('4. Ausbildungsjahr'!K$4=SOLL!$F$4,'TEBa 1&amp;2'!$H137,IF('4. Ausbildungsjahr'!K$4=SOLL!$G$4,'TEBa 3&amp;4'!$H137,IF('4. Ausbildungsjahr'!K$4=SOLL!$H$4,'KSM WA'!$H123,IF('4. Ausbildungsjahr'!K$4=SOLL!$I$4,KSMl!$H85,IF('4. Ausbildungsjahr'!K$4=SOLL!$J$4,#REF!,IF('4. Ausbildungsjahr'!K$4=SOLL!$K$4,'PPC-H'!$H135,IF('4. Ausbildungsjahr'!K$4=SOLL!$L$4,'PPC-K'!$H144,IF(K$4=SOLL!$N$4,"-",IF('4. Ausbildungsjahr'!K$4=SOLL!$M$4,Zielbogen!$H85,"")))))))))))))</f>
        <v>-</v>
      </c>
      <c r="L84" s="12">
        <f>SUM('Hilfsblatt 4. AJ'!C84,'Hilfsblatt 4. AJ'!E84,'Hilfsblatt 4. AJ'!G84,'Hilfsblatt 4. AJ'!I84,'Hilfsblatt 4. AJ'!K84,'Hilfsblatt 4. AJ'!M84,'Hilfsblatt 4. AJ'!O84,'Hilfsblatt 4. AJ'!Q84,'Hilfsblatt 4. AJ'!S84,'Hilfsblatt 4. AJ'!U84)</f>
        <v>0</v>
      </c>
      <c r="M84" s="11" t="e">
        <f>('Hilfsblatt 4. AJ'!B84*'Hilfsblatt 4. AJ'!C84+'Hilfsblatt 4. AJ'!D84*'Hilfsblatt 4. AJ'!E84+'Hilfsblatt 4. AJ'!F84*'Hilfsblatt 4. AJ'!G84+'Hilfsblatt 4. AJ'!H84*'Hilfsblatt 4. AJ'!I84+'Hilfsblatt 4. AJ'!J84*'Hilfsblatt 4. AJ'!K84+'Hilfsblatt 4. AJ'!L84*'Hilfsblatt 4. AJ'!M84+'Hilfsblatt 4. AJ'!N84*'Hilfsblatt 4. AJ'!O84+'Hilfsblatt 4. AJ'!P84*'Hilfsblatt 4. AJ'!Q84+'Hilfsblatt 4. AJ'!R84*'Hilfsblatt 4. AJ'!S84+'Hilfsblatt 4. AJ'!T84*'Hilfsblatt 4. AJ'!U84)/L84</f>
        <v>#DIV/0!</v>
      </c>
    </row>
    <row r="85" spans="1:13" x14ac:dyDescent="0.25">
      <c r="A85" s="167" t="s">
        <v>27</v>
      </c>
      <c r="B85" s="77" t="str">
        <f>IF(B$4=SOLL!$B$4,TNBa!$H138,IF('4. Ausbildungsjahr'!B$4=SOLL!$C$4,KSMf!$H124,IF('4. Ausbildungsjahr'!B$4=SOLL!$D$4,TNFs!$H73,IF('4. Ausbildungsjahr'!B$4=SOLL!$E$4,TNBi!$H138,IF('4. Ausbildungsjahr'!B$4=SOLL!$F$4,'TEBa 1&amp;2'!$H138,IF('4. Ausbildungsjahr'!B$4=SOLL!$G$4,'TEBa 3&amp;4'!$H138,IF('4. Ausbildungsjahr'!B$4=SOLL!$H$4,'KSM WA'!$H124,IF('4. Ausbildungsjahr'!B$4=SOLL!$I$4,KSMl!$H86,IF('4. Ausbildungsjahr'!B$4=SOLL!$J$4,#REF!,IF('4. Ausbildungsjahr'!B$4=SOLL!$K$4,'PPC-H'!$H136,IF('4. Ausbildungsjahr'!B$4=SOLL!$L$4,'PPC-K'!$H145,IF(B$4=SOLL!$N$4,"-",IF('4. Ausbildungsjahr'!B$4=SOLL!$M$4,Zielbogen!$H86,"")))))))))))))</f>
        <v>-</v>
      </c>
      <c r="C85" s="77" t="str">
        <f>IF(C$4=SOLL!$B$4,TNBa!$H138,IF('4. Ausbildungsjahr'!C$4=SOLL!$C$4,KSMf!$H124,IF('4. Ausbildungsjahr'!C$4=SOLL!$D$4,TNFs!$H73,IF('4. Ausbildungsjahr'!C$4=SOLL!$E$4,TNBi!$H138,IF('4. Ausbildungsjahr'!C$4=SOLL!$F$4,'TEBa 1&amp;2'!$H138,IF('4. Ausbildungsjahr'!C$4=SOLL!$G$4,'TEBa 3&amp;4'!$H138,IF('4. Ausbildungsjahr'!C$4=SOLL!$H$4,'KSM WA'!$H124,IF('4. Ausbildungsjahr'!C$4=SOLL!$I$4,KSMl!$H86,IF('4. Ausbildungsjahr'!C$4=SOLL!$J$4,#REF!,IF('4. Ausbildungsjahr'!C$4=SOLL!$K$4,'PPC-H'!$H136,IF('4. Ausbildungsjahr'!C$4=SOLL!$L$4,'PPC-K'!$H145,IF(C$4=SOLL!$N$4,"-",IF('4. Ausbildungsjahr'!C$4=SOLL!$M$4,Zielbogen!$H86,"")))))))))))))</f>
        <v>-</v>
      </c>
      <c r="D85" s="77" t="str">
        <f>IF(D$4=SOLL!$B$4,TNBa!$H138,IF('4. Ausbildungsjahr'!D$4=SOLL!$C$4,KSMf!$H124,IF('4. Ausbildungsjahr'!D$4=SOLL!$D$4,TNFs!$H73,IF('4. Ausbildungsjahr'!D$4=SOLL!$E$4,TNBi!$H138,IF('4. Ausbildungsjahr'!D$4=SOLL!$F$4,'TEBa 1&amp;2'!$H138,IF('4. Ausbildungsjahr'!D$4=SOLL!$G$4,'TEBa 3&amp;4'!$H138,IF('4. Ausbildungsjahr'!D$4=SOLL!$H$4,'KSM WA'!$H124,IF('4. Ausbildungsjahr'!D$4=SOLL!$I$4,KSMl!$H86,IF('4. Ausbildungsjahr'!D$4=SOLL!$J$4,#REF!,IF('4. Ausbildungsjahr'!D$4=SOLL!$K$4,'PPC-H'!$H136,IF('4. Ausbildungsjahr'!D$4=SOLL!$L$4,'PPC-K'!$H145,IF(D$4=SOLL!$N$4,"-",IF('4. Ausbildungsjahr'!D$4=SOLL!$M$4,Zielbogen!$H86,"")))))))))))))</f>
        <v>-</v>
      </c>
      <c r="E85" s="77" t="str">
        <f>IF(E$4=SOLL!$B$4,TNBa!$H138,IF('4. Ausbildungsjahr'!E$4=SOLL!$C$4,KSMf!$H124,IF('4. Ausbildungsjahr'!E$4=SOLL!$D$4,TNFs!$H73,IF('4. Ausbildungsjahr'!E$4=SOLL!$E$4,TNBi!$H138,IF('4. Ausbildungsjahr'!E$4=SOLL!$F$4,'TEBa 1&amp;2'!$H138,IF('4. Ausbildungsjahr'!E$4=SOLL!$G$4,'TEBa 3&amp;4'!$H138,IF('4. Ausbildungsjahr'!E$4=SOLL!$H$4,'KSM WA'!$H124,IF('4. Ausbildungsjahr'!E$4=SOLL!$I$4,KSMl!$H86,IF('4. Ausbildungsjahr'!E$4=SOLL!$J$4,#REF!,IF('4. Ausbildungsjahr'!E$4=SOLL!$K$4,'PPC-H'!$H136,IF('4. Ausbildungsjahr'!E$4=SOLL!$L$4,'PPC-K'!$H145,IF(E$4=SOLL!$N$4,"-",IF('4. Ausbildungsjahr'!E$4=SOLL!$M$4,Zielbogen!$H86,"")))))))))))))</f>
        <v>-</v>
      </c>
      <c r="F85" s="77" t="str">
        <f>IF(F$4=SOLL!$B$4,TNBa!$H138,IF('4. Ausbildungsjahr'!F$4=SOLL!$C$4,KSMf!$H124,IF('4. Ausbildungsjahr'!F$4=SOLL!$D$4,TNFs!$H73,IF('4. Ausbildungsjahr'!F$4=SOLL!$E$4,TNBi!$H138,IF('4. Ausbildungsjahr'!F$4=SOLL!$F$4,'TEBa 1&amp;2'!$H138,IF('4. Ausbildungsjahr'!F$4=SOLL!$G$4,'TEBa 3&amp;4'!$H138,IF('4. Ausbildungsjahr'!F$4=SOLL!$H$4,'KSM WA'!$H124,IF('4. Ausbildungsjahr'!F$4=SOLL!$I$4,KSMl!$H86,IF('4. Ausbildungsjahr'!F$4=SOLL!$J$4,#REF!,IF('4. Ausbildungsjahr'!F$4=SOLL!$K$4,'PPC-H'!$H136,IF('4. Ausbildungsjahr'!F$4=SOLL!$L$4,'PPC-K'!$H145,IF(F$4=SOLL!$N$4,"-",IF('4. Ausbildungsjahr'!F$4=SOLL!$M$4,Zielbogen!$H86,"")))))))))))))</f>
        <v>-</v>
      </c>
      <c r="G85" s="77" t="str">
        <f>IF(G$4=SOLL!$B$4,TNBa!$H138,IF('4. Ausbildungsjahr'!G$4=SOLL!$C$4,KSMf!$H124,IF('4. Ausbildungsjahr'!G$4=SOLL!$D$4,TNFs!$H73,IF('4. Ausbildungsjahr'!G$4=SOLL!$E$4,TNBi!$H138,IF('4. Ausbildungsjahr'!G$4=SOLL!$F$4,'TEBa 1&amp;2'!$H138,IF('4. Ausbildungsjahr'!G$4=SOLL!$G$4,'TEBa 3&amp;4'!$H138,IF('4. Ausbildungsjahr'!G$4=SOLL!$H$4,'KSM WA'!$H124,IF('4. Ausbildungsjahr'!G$4=SOLL!$I$4,KSMl!$H86,IF('4. Ausbildungsjahr'!G$4=SOLL!$J$4,#REF!,IF('4. Ausbildungsjahr'!G$4=SOLL!$K$4,'PPC-H'!$H136,IF('4. Ausbildungsjahr'!G$4=SOLL!$L$4,'PPC-K'!$H145,IF(G$4=SOLL!$N$4,"-",IF('4. Ausbildungsjahr'!G$4=SOLL!$M$4,Zielbogen!$H86,"")))))))))))))</f>
        <v>-</v>
      </c>
      <c r="H85" s="77" t="str">
        <f>IF(H$4=SOLL!$B$4,TNBa!$H138,IF('4. Ausbildungsjahr'!H$4=SOLL!$C$4,KSMf!$H124,IF('4. Ausbildungsjahr'!H$4=SOLL!$D$4,TNFs!$H73,IF('4. Ausbildungsjahr'!H$4=SOLL!$E$4,TNBi!$H138,IF('4. Ausbildungsjahr'!H$4=SOLL!$F$4,'TEBa 1&amp;2'!$H138,IF('4. Ausbildungsjahr'!H$4=SOLL!$G$4,'TEBa 3&amp;4'!$H138,IF('4. Ausbildungsjahr'!H$4=SOLL!$H$4,'KSM WA'!$H124,IF('4. Ausbildungsjahr'!H$4=SOLL!$I$4,KSMl!$H86,IF('4. Ausbildungsjahr'!H$4=SOLL!$J$4,#REF!,IF('4. Ausbildungsjahr'!H$4=SOLL!$K$4,'PPC-H'!$H136,IF('4. Ausbildungsjahr'!H$4=SOLL!$L$4,'PPC-K'!$H145,IF(H$4=SOLL!$N$4,"-",IF('4. Ausbildungsjahr'!H$4=SOLL!$M$4,Zielbogen!$H86,"")))))))))))))</f>
        <v>-</v>
      </c>
      <c r="I85" s="77" t="str">
        <f>IF(I$4=SOLL!$B$4,TNBa!$H138,IF('4. Ausbildungsjahr'!I$4=SOLL!$C$4,KSMf!$H124,IF('4. Ausbildungsjahr'!I$4=SOLL!$D$4,TNFs!$H73,IF('4. Ausbildungsjahr'!I$4=SOLL!$E$4,TNBi!$H138,IF('4. Ausbildungsjahr'!I$4=SOLL!$F$4,'TEBa 1&amp;2'!$H138,IF('4. Ausbildungsjahr'!I$4=SOLL!$G$4,'TEBa 3&amp;4'!$H138,IF('4. Ausbildungsjahr'!I$4=SOLL!$H$4,'KSM WA'!$H124,IF('4. Ausbildungsjahr'!I$4=SOLL!$I$4,KSMl!$H86,IF('4. Ausbildungsjahr'!I$4=SOLL!$J$4,#REF!,IF('4. Ausbildungsjahr'!I$4=SOLL!$K$4,'PPC-H'!$H136,IF('4. Ausbildungsjahr'!I$4=SOLL!$L$4,'PPC-K'!$H145,IF(I$4=SOLL!$N$4,"-",IF('4. Ausbildungsjahr'!I$4=SOLL!$M$4,Zielbogen!$H86,"")))))))))))))</f>
        <v>-</v>
      </c>
      <c r="J85" s="77" t="str">
        <f>IF(J$4=SOLL!$B$4,TNBa!$H138,IF('4. Ausbildungsjahr'!J$4=SOLL!$C$4,KSMf!$H124,IF('4. Ausbildungsjahr'!J$4=SOLL!$D$4,TNFs!$H73,IF('4. Ausbildungsjahr'!J$4=SOLL!$E$4,TNBi!$H138,IF('4. Ausbildungsjahr'!J$4=SOLL!$F$4,'TEBa 1&amp;2'!$H138,IF('4. Ausbildungsjahr'!J$4=SOLL!$G$4,'TEBa 3&amp;4'!$H138,IF('4. Ausbildungsjahr'!J$4=SOLL!$H$4,'KSM WA'!$H124,IF('4. Ausbildungsjahr'!J$4=SOLL!$I$4,KSMl!$H86,IF('4. Ausbildungsjahr'!J$4=SOLL!$J$4,#REF!,IF('4. Ausbildungsjahr'!J$4=SOLL!$K$4,'PPC-H'!$H136,IF('4. Ausbildungsjahr'!J$4=SOLL!$L$4,'PPC-K'!$H145,IF(J$4=SOLL!$N$4,"-",IF('4. Ausbildungsjahr'!J$4=SOLL!$M$4,Zielbogen!$H86,"")))))))))))))</f>
        <v>-</v>
      </c>
      <c r="K85" s="77" t="str">
        <f>IF(K$4=SOLL!$B$4,TNBa!$H138,IF('4. Ausbildungsjahr'!K$4=SOLL!$C$4,KSMf!$H124,IF('4. Ausbildungsjahr'!K$4=SOLL!$D$4,TNFs!$H73,IF('4. Ausbildungsjahr'!K$4=SOLL!$E$4,TNBi!$H138,IF('4. Ausbildungsjahr'!K$4=SOLL!$F$4,'TEBa 1&amp;2'!$H138,IF('4. Ausbildungsjahr'!K$4=SOLL!$G$4,'TEBa 3&amp;4'!$H138,IF('4. Ausbildungsjahr'!K$4=SOLL!$H$4,'KSM WA'!$H124,IF('4. Ausbildungsjahr'!K$4=SOLL!$I$4,KSMl!$H86,IF('4. Ausbildungsjahr'!K$4=SOLL!$J$4,#REF!,IF('4. Ausbildungsjahr'!K$4=SOLL!$K$4,'PPC-H'!$H136,IF('4. Ausbildungsjahr'!K$4=SOLL!$L$4,'PPC-K'!$H145,IF(K$4=SOLL!$N$4,"-",IF('4. Ausbildungsjahr'!K$4=SOLL!$M$4,Zielbogen!$H86,"")))))))))))))</f>
        <v>-</v>
      </c>
      <c r="L85" s="12">
        <f>SUM('Hilfsblatt 4. AJ'!C85,'Hilfsblatt 4. AJ'!E85,'Hilfsblatt 4. AJ'!G85,'Hilfsblatt 4. AJ'!I85,'Hilfsblatt 4. AJ'!K85,'Hilfsblatt 4. AJ'!M85,'Hilfsblatt 4. AJ'!O85,'Hilfsblatt 4. AJ'!Q85,'Hilfsblatt 4. AJ'!S85,'Hilfsblatt 4. AJ'!U85)</f>
        <v>0</v>
      </c>
      <c r="M85" s="11" t="e">
        <f>('Hilfsblatt 4. AJ'!B85*'Hilfsblatt 4. AJ'!C85+'Hilfsblatt 4. AJ'!D85*'Hilfsblatt 4. AJ'!E85+'Hilfsblatt 4. AJ'!F85*'Hilfsblatt 4. AJ'!G85+'Hilfsblatt 4. AJ'!H85*'Hilfsblatt 4. AJ'!I85+'Hilfsblatt 4. AJ'!J85*'Hilfsblatt 4. AJ'!K85+'Hilfsblatt 4. AJ'!L85*'Hilfsblatt 4. AJ'!M85+'Hilfsblatt 4. AJ'!N85*'Hilfsblatt 4. AJ'!O85+'Hilfsblatt 4. AJ'!P85*'Hilfsblatt 4. AJ'!Q85+'Hilfsblatt 4. AJ'!R85*'Hilfsblatt 4. AJ'!S85+'Hilfsblatt 4. AJ'!T85*'Hilfsblatt 4. AJ'!U85)/L85</f>
        <v>#DIV/0!</v>
      </c>
    </row>
    <row r="86" spans="1:13" x14ac:dyDescent="0.25">
      <c r="A86" s="167" t="s">
        <v>28</v>
      </c>
      <c r="B86" s="77" t="str">
        <f>IF(B$4=SOLL!$B$4,TNBa!$H139,IF('4. Ausbildungsjahr'!B$4=SOLL!$C$4,KSMf!$H125,IF('4. Ausbildungsjahr'!B$4=SOLL!$D$4,SOLL!$D$52,IF('4. Ausbildungsjahr'!B$4=SOLL!$E$4,TNBi!$H139,IF('4. Ausbildungsjahr'!B$4=SOLL!$F$4,'TEBa 1&amp;2'!$H139,IF('4. Ausbildungsjahr'!B$4=SOLL!$G$4,'TEBa 3&amp;4'!$H139,IF('4. Ausbildungsjahr'!B$4=SOLL!$H$4,'KSM WA'!$H125,IF('4. Ausbildungsjahr'!B$4=SOLL!$I$4,KSMl!$H87,IF('4. Ausbildungsjahr'!B$4=SOLL!$J$4,#REF!,IF('4. Ausbildungsjahr'!B$4=SOLL!$K$4,'PPC-H'!$H137,IF('4. Ausbildungsjahr'!B$4=SOLL!$L$4,'PPC-K'!$H146,IF(B$4=SOLL!$N$4,"-",IF('4. Ausbildungsjahr'!B$4=SOLL!$M$4,Zielbogen!$H87,"")))))))))))))</f>
        <v>-</v>
      </c>
      <c r="C86" s="77" t="str">
        <f>IF(C$4=SOLL!$B$4,TNBa!$H139,IF('4. Ausbildungsjahr'!C$4=SOLL!$C$4,KSMf!$H125,IF('4. Ausbildungsjahr'!C$4=SOLL!$D$4,SOLL!$D$52,IF('4. Ausbildungsjahr'!C$4=SOLL!$E$4,TNBi!$H139,IF('4. Ausbildungsjahr'!C$4=SOLL!$F$4,'TEBa 1&amp;2'!$H139,IF('4. Ausbildungsjahr'!C$4=SOLL!$G$4,'TEBa 3&amp;4'!$H139,IF('4. Ausbildungsjahr'!C$4=SOLL!$H$4,'KSM WA'!$H125,IF('4. Ausbildungsjahr'!C$4=SOLL!$I$4,KSMl!$H87,IF('4. Ausbildungsjahr'!C$4=SOLL!$J$4,#REF!,IF('4. Ausbildungsjahr'!C$4=SOLL!$K$4,'PPC-H'!$H137,IF('4. Ausbildungsjahr'!C$4=SOLL!$L$4,'PPC-K'!$H146,IF(C$4=SOLL!$N$4,"-",IF('4. Ausbildungsjahr'!C$4=SOLL!$M$4,Zielbogen!$H87,"")))))))))))))</f>
        <v>-</v>
      </c>
      <c r="D86" s="77" t="str">
        <f>IF(D$4=SOLL!$B$4,TNBa!$H139,IF('4. Ausbildungsjahr'!D$4=SOLL!$C$4,KSMf!$H125,IF('4. Ausbildungsjahr'!D$4=SOLL!$D$4,SOLL!$D$52,IF('4. Ausbildungsjahr'!D$4=SOLL!$E$4,TNBi!$H139,IF('4. Ausbildungsjahr'!D$4=SOLL!$F$4,'TEBa 1&amp;2'!$H139,IF('4. Ausbildungsjahr'!D$4=SOLL!$G$4,'TEBa 3&amp;4'!$H139,IF('4. Ausbildungsjahr'!D$4=SOLL!$H$4,'KSM WA'!$H125,IF('4. Ausbildungsjahr'!D$4=SOLL!$I$4,KSMl!$H87,IF('4. Ausbildungsjahr'!D$4=SOLL!$J$4,#REF!,IF('4. Ausbildungsjahr'!D$4=SOLL!$K$4,'PPC-H'!$H137,IF('4. Ausbildungsjahr'!D$4=SOLL!$L$4,'PPC-K'!$H146,IF(D$4=SOLL!$N$4,"-",IF('4. Ausbildungsjahr'!D$4=SOLL!$M$4,Zielbogen!$H87,"")))))))))))))</f>
        <v>-</v>
      </c>
      <c r="E86" s="77" t="str">
        <f>IF(E$4=SOLL!$B$4,TNBa!$H139,IF('4. Ausbildungsjahr'!E$4=SOLL!$C$4,KSMf!$H125,IF('4. Ausbildungsjahr'!E$4=SOLL!$D$4,SOLL!$D$52,IF('4. Ausbildungsjahr'!E$4=SOLL!$E$4,TNBi!$H139,IF('4. Ausbildungsjahr'!E$4=SOLL!$F$4,'TEBa 1&amp;2'!$H139,IF('4. Ausbildungsjahr'!E$4=SOLL!$G$4,'TEBa 3&amp;4'!$H139,IF('4. Ausbildungsjahr'!E$4=SOLL!$H$4,'KSM WA'!$H125,IF('4. Ausbildungsjahr'!E$4=SOLL!$I$4,KSMl!$H87,IF('4. Ausbildungsjahr'!E$4=SOLL!$J$4,#REF!,IF('4. Ausbildungsjahr'!E$4=SOLL!$K$4,'PPC-H'!$H137,IF('4. Ausbildungsjahr'!E$4=SOLL!$L$4,'PPC-K'!$H146,IF(E$4=SOLL!$N$4,"-",IF('4. Ausbildungsjahr'!E$4=SOLL!$M$4,Zielbogen!$H87,"")))))))))))))</f>
        <v>-</v>
      </c>
      <c r="F86" s="77" t="str">
        <f>IF(F$4=SOLL!$B$4,TNBa!$H139,IF('4. Ausbildungsjahr'!F$4=SOLL!$C$4,KSMf!$H125,IF('4. Ausbildungsjahr'!F$4=SOLL!$D$4,SOLL!$D$52,IF('4. Ausbildungsjahr'!F$4=SOLL!$E$4,TNBi!$H139,IF('4. Ausbildungsjahr'!F$4=SOLL!$F$4,'TEBa 1&amp;2'!$H139,IF('4. Ausbildungsjahr'!F$4=SOLL!$G$4,'TEBa 3&amp;4'!$H139,IF('4. Ausbildungsjahr'!F$4=SOLL!$H$4,'KSM WA'!$H125,IF('4. Ausbildungsjahr'!F$4=SOLL!$I$4,KSMl!$H87,IF('4. Ausbildungsjahr'!F$4=SOLL!$J$4,#REF!,IF('4. Ausbildungsjahr'!F$4=SOLL!$K$4,'PPC-H'!$H137,IF('4. Ausbildungsjahr'!F$4=SOLL!$L$4,'PPC-K'!$H146,IF(F$4=SOLL!$N$4,"-",IF('4. Ausbildungsjahr'!F$4=SOLL!$M$4,Zielbogen!$H87,"")))))))))))))</f>
        <v>-</v>
      </c>
      <c r="G86" s="77" t="str">
        <f>IF(G$4=SOLL!$B$4,TNBa!$H139,IF('4. Ausbildungsjahr'!G$4=SOLL!$C$4,KSMf!$H125,IF('4. Ausbildungsjahr'!G$4=SOLL!$D$4,SOLL!$D$52,IF('4. Ausbildungsjahr'!G$4=SOLL!$E$4,TNBi!$H139,IF('4. Ausbildungsjahr'!G$4=SOLL!$F$4,'TEBa 1&amp;2'!$H139,IF('4. Ausbildungsjahr'!G$4=SOLL!$G$4,'TEBa 3&amp;4'!$H139,IF('4. Ausbildungsjahr'!G$4=SOLL!$H$4,'KSM WA'!$H125,IF('4. Ausbildungsjahr'!G$4=SOLL!$I$4,KSMl!$H87,IF('4. Ausbildungsjahr'!G$4=SOLL!$J$4,#REF!,IF('4. Ausbildungsjahr'!G$4=SOLL!$K$4,'PPC-H'!$H137,IF('4. Ausbildungsjahr'!G$4=SOLL!$L$4,'PPC-K'!$H146,IF(G$4=SOLL!$N$4,"-",IF('4. Ausbildungsjahr'!G$4=SOLL!$M$4,Zielbogen!$H87,"")))))))))))))</f>
        <v>-</v>
      </c>
      <c r="H86" s="77" t="str">
        <f>IF(H$4=SOLL!$B$4,TNBa!$H139,IF('4. Ausbildungsjahr'!H$4=SOLL!$C$4,KSMf!$H125,IF('4. Ausbildungsjahr'!H$4=SOLL!$D$4,SOLL!$D$52,IF('4. Ausbildungsjahr'!H$4=SOLL!$E$4,TNBi!$H139,IF('4. Ausbildungsjahr'!H$4=SOLL!$F$4,'TEBa 1&amp;2'!$H139,IF('4. Ausbildungsjahr'!H$4=SOLL!$G$4,'TEBa 3&amp;4'!$H139,IF('4. Ausbildungsjahr'!H$4=SOLL!$H$4,'KSM WA'!$H125,IF('4. Ausbildungsjahr'!H$4=SOLL!$I$4,KSMl!$H87,IF('4. Ausbildungsjahr'!H$4=SOLL!$J$4,#REF!,IF('4. Ausbildungsjahr'!H$4=SOLL!$K$4,'PPC-H'!$H137,IF('4. Ausbildungsjahr'!H$4=SOLL!$L$4,'PPC-K'!$H146,IF(H$4=SOLL!$N$4,"-",IF('4. Ausbildungsjahr'!H$4=SOLL!$M$4,Zielbogen!$H87,"")))))))))))))</f>
        <v>-</v>
      </c>
      <c r="I86" s="77" t="str">
        <f>IF(I$4=SOLL!$B$4,TNBa!$H139,IF('4. Ausbildungsjahr'!I$4=SOLL!$C$4,KSMf!$H125,IF('4. Ausbildungsjahr'!I$4=SOLL!$D$4,SOLL!$D$52,IF('4. Ausbildungsjahr'!I$4=SOLL!$E$4,TNBi!$H139,IF('4. Ausbildungsjahr'!I$4=SOLL!$F$4,'TEBa 1&amp;2'!$H139,IF('4. Ausbildungsjahr'!I$4=SOLL!$G$4,'TEBa 3&amp;4'!$H139,IF('4. Ausbildungsjahr'!I$4=SOLL!$H$4,'KSM WA'!$H125,IF('4. Ausbildungsjahr'!I$4=SOLL!$I$4,KSMl!$H87,IF('4. Ausbildungsjahr'!I$4=SOLL!$J$4,#REF!,IF('4. Ausbildungsjahr'!I$4=SOLL!$K$4,'PPC-H'!$H137,IF('4. Ausbildungsjahr'!I$4=SOLL!$L$4,'PPC-K'!$H146,IF(I$4=SOLL!$N$4,"-",IF('4. Ausbildungsjahr'!I$4=SOLL!$M$4,Zielbogen!$H87,"")))))))))))))</f>
        <v>-</v>
      </c>
      <c r="J86" s="77" t="str">
        <f>IF(J$4=SOLL!$B$4,TNBa!$H139,IF('4. Ausbildungsjahr'!J$4=SOLL!$C$4,KSMf!$H125,IF('4. Ausbildungsjahr'!J$4=SOLL!$D$4,SOLL!$D$52,IF('4. Ausbildungsjahr'!J$4=SOLL!$E$4,TNBi!$H139,IF('4. Ausbildungsjahr'!J$4=SOLL!$F$4,'TEBa 1&amp;2'!$H139,IF('4. Ausbildungsjahr'!J$4=SOLL!$G$4,'TEBa 3&amp;4'!$H139,IF('4. Ausbildungsjahr'!J$4=SOLL!$H$4,'KSM WA'!$H125,IF('4. Ausbildungsjahr'!J$4=SOLL!$I$4,KSMl!$H87,IF('4. Ausbildungsjahr'!J$4=SOLL!$J$4,#REF!,IF('4. Ausbildungsjahr'!J$4=SOLL!$K$4,'PPC-H'!$H137,IF('4. Ausbildungsjahr'!J$4=SOLL!$L$4,'PPC-K'!$H146,IF(J$4=SOLL!$N$4,"-",IF('4. Ausbildungsjahr'!J$4=SOLL!$M$4,Zielbogen!$H87,"")))))))))))))</f>
        <v>-</v>
      </c>
      <c r="K86" s="77" t="str">
        <f>IF(K$4=SOLL!$B$4,TNBa!$H139,IF('4. Ausbildungsjahr'!K$4=SOLL!$C$4,KSMf!$H125,IF('4. Ausbildungsjahr'!K$4=SOLL!$D$4,SOLL!$D$52,IF('4. Ausbildungsjahr'!K$4=SOLL!$E$4,TNBi!$H139,IF('4. Ausbildungsjahr'!K$4=SOLL!$F$4,'TEBa 1&amp;2'!$H139,IF('4. Ausbildungsjahr'!K$4=SOLL!$G$4,'TEBa 3&amp;4'!$H139,IF('4. Ausbildungsjahr'!K$4=SOLL!$H$4,'KSM WA'!$H125,IF('4. Ausbildungsjahr'!K$4=SOLL!$I$4,KSMl!$H87,IF('4. Ausbildungsjahr'!K$4=SOLL!$J$4,#REF!,IF('4. Ausbildungsjahr'!K$4=SOLL!$K$4,'PPC-H'!$H137,IF('4. Ausbildungsjahr'!K$4=SOLL!$L$4,'PPC-K'!$H146,IF(K$4=SOLL!$N$4,"-",IF('4. Ausbildungsjahr'!K$4=SOLL!$M$4,Zielbogen!$H87,"")))))))))))))</f>
        <v>-</v>
      </c>
      <c r="L86" s="12">
        <f>SUM('Hilfsblatt 4. AJ'!C86,'Hilfsblatt 4. AJ'!E86,'Hilfsblatt 4. AJ'!G86,'Hilfsblatt 4. AJ'!I86,'Hilfsblatt 4. AJ'!K86,'Hilfsblatt 4. AJ'!M86,'Hilfsblatt 4. AJ'!O86,'Hilfsblatt 4. AJ'!Q86,'Hilfsblatt 4. AJ'!S86,'Hilfsblatt 4. AJ'!U86)</f>
        <v>0</v>
      </c>
      <c r="M86" s="11" t="e">
        <f>('Hilfsblatt 4. AJ'!B86*'Hilfsblatt 4. AJ'!C86+'Hilfsblatt 4. AJ'!D86*'Hilfsblatt 4. AJ'!E86+'Hilfsblatt 4. AJ'!F86*'Hilfsblatt 4. AJ'!G86+'Hilfsblatt 4. AJ'!H86*'Hilfsblatt 4. AJ'!I86+'Hilfsblatt 4. AJ'!J86*'Hilfsblatt 4. AJ'!K86+'Hilfsblatt 4. AJ'!L86*'Hilfsblatt 4. AJ'!M86+'Hilfsblatt 4. AJ'!N86*'Hilfsblatt 4. AJ'!O86+'Hilfsblatt 4. AJ'!P86*'Hilfsblatt 4. AJ'!Q86+'Hilfsblatt 4. AJ'!R86*'Hilfsblatt 4. AJ'!S86+'Hilfsblatt 4. AJ'!T86*'Hilfsblatt 4. AJ'!U86)/L86</f>
        <v>#DIV/0!</v>
      </c>
    </row>
    <row r="87" spans="1:13" x14ac:dyDescent="0.25">
      <c r="A87" s="167" t="s">
        <v>29</v>
      </c>
      <c r="B87" s="77" t="str">
        <f>IF(B$4=SOLL!$B$4,TNBa!$H140,IF('4. Ausbildungsjahr'!B$4=SOLL!$C$4,KSMf!$H126,IF('4. Ausbildungsjahr'!B$4=SOLL!$D$4,SOLL!$D$52,IF('4. Ausbildungsjahr'!B$4=SOLL!$E$4,TNBi!$H140,IF('4. Ausbildungsjahr'!B$4=SOLL!$F$4,'TEBa 1&amp;2'!$H140,IF('4. Ausbildungsjahr'!B$4=SOLL!$G$4,'TEBa 3&amp;4'!$H140,IF('4. Ausbildungsjahr'!B$4=SOLL!$H$4,'KSM WA'!$H126,IF('4. Ausbildungsjahr'!B$4=SOLL!$I$4,KSMl!$H88,IF('4. Ausbildungsjahr'!B$4=SOLL!$J$4,#REF!,IF('4. Ausbildungsjahr'!B$4=SOLL!$K$4,'PPC-H'!$H138,IF('4. Ausbildungsjahr'!B$4=SOLL!$L$4,'PPC-K'!$H147,IF(B$4=SOLL!$N$4,"-",IF('4. Ausbildungsjahr'!B$4=SOLL!$M$4,Zielbogen!$H88,"")))))))))))))</f>
        <v>-</v>
      </c>
      <c r="C87" s="77" t="str">
        <f>IF(C$4=SOLL!$B$4,TNBa!$H140,IF('4. Ausbildungsjahr'!C$4=SOLL!$C$4,KSMf!$H126,IF('4. Ausbildungsjahr'!C$4=SOLL!$D$4,SOLL!$D$52,IF('4. Ausbildungsjahr'!C$4=SOLL!$E$4,TNBi!$H140,IF('4. Ausbildungsjahr'!C$4=SOLL!$F$4,'TEBa 1&amp;2'!$H140,IF('4. Ausbildungsjahr'!C$4=SOLL!$G$4,'TEBa 3&amp;4'!$H140,IF('4. Ausbildungsjahr'!C$4=SOLL!$H$4,'KSM WA'!$H126,IF('4. Ausbildungsjahr'!C$4=SOLL!$I$4,KSMl!$H88,IF('4. Ausbildungsjahr'!C$4=SOLL!$J$4,#REF!,IF('4. Ausbildungsjahr'!C$4=SOLL!$K$4,'PPC-H'!$H138,IF('4. Ausbildungsjahr'!C$4=SOLL!$L$4,'PPC-K'!$H147,IF(C$4=SOLL!$N$4,"-",IF('4. Ausbildungsjahr'!C$4=SOLL!$M$4,Zielbogen!$H88,"")))))))))))))</f>
        <v>-</v>
      </c>
      <c r="D87" s="77" t="str">
        <f>IF(D$4=SOLL!$B$4,TNBa!$H140,IF('4. Ausbildungsjahr'!D$4=SOLL!$C$4,KSMf!$H126,IF('4. Ausbildungsjahr'!D$4=SOLL!$D$4,SOLL!$D$52,IF('4. Ausbildungsjahr'!D$4=SOLL!$E$4,TNBi!$H140,IF('4. Ausbildungsjahr'!D$4=SOLL!$F$4,'TEBa 1&amp;2'!$H140,IF('4. Ausbildungsjahr'!D$4=SOLL!$G$4,'TEBa 3&amp;4'!$H140,IF('4. Ausbildungsjahr'!D$4=SOLL!$H$4,'KSM WA'!$H126,IF('4. Ausbildungsjahr'!D$4=SOLL!$I$4,KSMl!$H88,IF('4. Ausbildungsjahr'!D$4=SOLL!$J$4,#REF!,IF('4. Ausbildungsjahr'!D$4=SOLL!$K$4,'PPC-H'!$H138,IF('4. Ausbildungsjahr'!D$4=SOLL!$L$4,'PPC-K'!$H147,IF(D$4=SOLL!$N$4,"-",IF('4. Ausbildungsjahr'!D$4=SOLL!$M$4,Zielbogen!$H88,"")))))))))))))</f>
        <v>-</v>
      </c>
      <c r="E87" s="77" t="str">
        <f>IF(E$4=SOLL!$B$4,TNBa!$H140,IF('4. Ausbildungsjahr'!E$4=SOLL!$C$4,KSMf!$H126,IF('4. Ausbildungsjahr'!E$4=SOLL!$D$4,SOLL!$D$52,IF('4. Ausbildungsjahr'!E$4=SOLL!$E$4,TNBi!$H140,IF('4. Ausbildungsjahr'!E$4=SOLL!$F$4,'TEBa 1&amp;2'!$H140,IF('4. Ausbildungsjahr'!E$4=SOLL!$G$4,'TEBa 3&amp;4'!$H140,IF('4. Ausbildungsjahr'!E$4=SOLL!$H$4,'KSM WA'!$H126,IF('4. Ausbildungsjahr'!E$4=SOLL!$I$4,KSMl!$H88,IF('4. Ausbildungsjahr'!E$4=SOLL!$J$4,#REF!,IF('4. Ausbildungsjahr'!E$4=SOLL!$K$4,'PPC-H'!$H138,IF('4. Ausbildungsjahr'!E$4=SOLL!$L$4,'PPC-K'!$H147,IF(E$4=SOLL!$N$4,"-",IF('4. Ausbildungsjahr'!E$4=SOLL!$M$4,Zielbogen!$H88,"")))))))))))))</f>
        <v>-</v>
      </c>
      <c r="F87" s="77" t="str">
        <f>IF(F$4=SOLL!$B$4,TNBa!$H140,IF('4. Ausbildungsjahr'!F$4=SOLL!$C$4,KSMf!$H126,IF('4. Ausbildungsjahr'!F$4=SOLL!$D$4,SOLL!$D$52,IF('4. Ausbildungsjahr'!F$4=SOLL!$E$4,TNBi!$H140,IF('4. Ausbildungsjahr'!F$4=SOLL!$F$4,'TEBa 1&amp;2'!$H140,IF('4. Ausbildungsjahr'!F$4=SOLL!$G$4,'TEBa 3&amp;4'!$H140,IF('4. Ausbildungsjahr'!F$4=SOLL!$H$4,'KSM WA'!$H126,IF('4. Ausbildungsjahr'!F$4=SOLL!$I$4,KSMl!$H88,IF('4. Ausbildungsjahr'!F$4=SOLL!$J$4,#REF!,IF('4. Ausbildungsjahr'!F$4=SOLL!$K$4,'PPC-H'!$H138,IF('4. Ausbildungsjahr'!F$4=SOLL!$L$4,'PPC-K'!$H147,IF(F$4=SOLL!$N$4,"-",IF('4. Ausbildungsjahr'!F$4=SOLL!$M$4,Zielbogen!$H88,"")))))))))))))</f>
        <v>-</v>
      </c>
      <c r="G87" s="77" t="str">
        <f>IF(G$4=SOLL!$B$4,TNBa!$H140,IF('4. Ausbildungsjahr'!G$4=SOLL!$C$4,KSMf!$H126,IF('4. Ausbildungsjahr'!G$4=SOLL!$D$4,SOLL!$D$52,IF('4. Ausbildungsjahr'!G$4=SOLL!$E$4,TNBi!$H140,IF('4. Ausbildungsjahr'!G$4=SOLL!$F$4,'TEBa 1&amp;2'!$H140,IF('4. Ausbildungsjahr'!G$4=SOLL!$G$4,'TEBa 3&amp;4'!$H140,IF('4. Ausbildungsjahr'!G$4=SOLL!$H$4,'KSM WA'!$H126,IF('4. Ausbildungsjahr'!G$4=SOLL!$I$4,KSMl!$H88,IF('4. Ausbildungsjahr'!G$4=SOLL!$J$4,#REF!,IF('4. Ausbildungsjahr'!G$4=SOLL!$K$4,'PPC-H'!$H138,IF('4. Ausbildungsjahr'!G$4=SOLL!$L$4,'PPC-K'!$H147,IF(G$4=SOLL!$N$4,"-",IF('4. Ausbildungsjahr'!G$4=SOLL!$M$4,Zielbogen!$H88,"")))))))))))))</f>
        <v>-</v>
      </c>
      <c r="H87" s="77" t="str">
        <f>IF(H$4=SOLL!$B$4,TNBa!$H140,IF('4. Ausbildungsjahr'!H$4=SOLL!$C$4,KSMf!$H126,IF('4. Ausbildungsjahr'!H$4=SOLL!$D$4,SOLL!$D$52,IF('4. Ausbildungsjahr'!H$4=SOLL!$E$4,TNBi!$H140,IF('4. Ausbildungsjahr'!H$4=SOLL!$F$4,'TEBa 1&amp;2'!$H140,IF('4. Ausbildungsjahr'!H$4=SOLL!$G$4,'TEBa 3&amp;4'!$H140,IF('4. Ausbildungsjahr'!H$4=SOLL!$H$4,'KSM WA'!$H126,IF('4. Ausbildungsjahr'!H$4=SOLL!$I$4,KSMl!$H88,IF('4. Ausbildungsjahr'!H$4=SOLL!$J$4,#REF!,IF('4. Ausbildungsjahr'!H$4=SOLL!$K$4,'PPC-H'!$H138,IF('4. Ausbildungsjahr'!H$4=SOLL!$L$4,'PPC-K'!$H147,IF(H$4=SOLL!$N$4,"-",IF('4. Ausbildungsjahr'!H$4=SOLL!$M$4,Zielbogen!$H88,"")))))))))))))</f>
        <v>-</v>
      </c>
      <c r="I87" s="77" t="str">
        <f>IF(I$4=SOLL!$B$4,TNBa!$H140,IF('4. Ausbildungsjahr'!I$4=SOLL!$C$4,KSMf!$H126,IF('4. Ausbildungsjahr'!I$4=SOLL!$D$4,SOLL!$D$52,IF('4. Ausbildungsjahr'!I$4=SOLL!$E$4,TNBi!$H140,IF('4. Ausbildungsjahr'!I$4=SOLL!$F$4,'TEBa 1&amp;2'!$H140,IF('4. Ausbildungsjahr'!I$4=SOLL!$G$4,'TEBa 3&amp;4'!$H140,IF('4. Ausbildungsjahr'!I$4=SOLL!$H$4,'KSM WA'!$H126,IF('4. Ausbildungsjahr'!I$4=SOLL!$I$4,KSMl!$H88,IF('4. Ausbildungsjahr'!I$4=SOLL!$J$4,#REF!,IF('4. Ausbildungsjahr'!I$4=SOLL!$K$4,'PPC-H'!$H138,IF('4. Ausbildungsjahr'!I$4=SOLL!$L$4,'PPC-K'!$H147,IF(I$4=SOLL!$N$4,"-",IF('4. Ausbildungsjahr'!I$4=SOLL!$M$4,Zielbogen!$H88,"")))))))))))))</f>
        <v>-</v>
      </c>
      <c r="J87" s="77" t="str">
        <f>IF(J$4=SOLL!$B$4,TNBa!$H140,IF('4. Ausbildungsjahr'!J$4=SOLL!$C$4,KSMf!$H126,IF('4. Ausbildungsjahr'!J$4=SOLL!$D$4,SOLL!$D$52,IF('4. Ausbildungsjahr'!J$4=SOLL!$E$4,TNBi!$H140,IF('4. Ausbildungsjahr'!J$4=SOLL!$F$4,'TEBa 1&amp;2'!$H140,IF('4. Ausbildungsjahr'!J$4=SOLL!$G$4,'TEBa 3&amp;4'!$H140,IF('4. Ausbildungsjahr'!J$4=SOLL!$H$4,'KSM WA'!$H126,IF('4. Ausbildungsjahr'!J$4=SOLL!$I$4,KSMl!$H88,IF('4. Ausbildungsjahr'!J$4=SOLL!$J$4,#REF!,IF('4. Ausbildungsjahr'!J$4=SOLL!$K$4,'PPC-H'!$H138,IF('4. Ausbildungsjahr'!J$4=SOLL!$L$4,'PPC-K'!$H147,IF(J$4=SOLL!$N$4,"-",IF('4. Ausbildungsjahr'!J$4=SOLL!$M$4,Zielbogen!$H88,"")))))))))))))</f>
        <v>-</v>
      </c>
      <c r="K87" s="77" t="str">
        <f>IF(K$4=SOLL!$B$4,TNBa!$H140,IF('4. Ausbildungsjahr'!K$4=SOLL!$C$4,KSMf!$H126,IF('4. Ausbildungsjahr'!K$4=SOLL!$D$4,SOLL!$D$52,IF('4. Ausbildungsjahr'!K$4=SOLL!$E$4,TNBi!$H140,IF('4. Ausbildungsjahr'!K$4=SOLL!$F$4,'TEBa 1&amp;2'!$H140,IF('4. Ausbildungsjahr'!K$4=SOLL!$G$4,'TEBa 3&amp;4'!$H140,IF('4. Ausbildungsjahr'!K$4=SOLL!$H$4,'KSM WA'!$H126,IF('4. Ausbildungsjahr'!K$4=SOLL!$I$4,KSMl!$H88,IF('4. Ausbildungsjahr'!K$4=SOLL!$J$4,#REF!,IF('4. Ausbildungsjahr'!K$4=SOLL!$K$4,'PPC-H'!$H138,IF('4. Ausbildungsjahr'!K$4=SOLL!$L$4,'PPC-K'!$H147,IF(K$4=SOLL!$N$4,"-",IF('4. Ausbildungsjahr'!K$4=SOLL!$M$4,Zielbogen!$H88,"")))))))))))))</f>
        <v>-</v>
      </c>
      <c r="L87" s="12">
        <f>SUM('Hilfsblatt 4. AJ'!C87,'Hilfsblatt 4. AJ'!E87,'Hilfsblatt 4. AJ'!G87,'Hilfsblatt 4. AJ'!I87,'Hilfsblatt 4. AJ'!K87,'Hilfsblatt 4. AJ'!M87,'Hilfsblatt 4. AJ'!O87,'Hilfsblatt 4. AJ'!Q87,'Hilfsblatt 4. AJ'!S87,'Hilfsblatt 4. AJ'!U87)</f>
        <v>0</v>
      </c>
      <c r="M87" s="11" t="e">
        <f>('Hilfsblatt 4. AJ'!B87*'Hilfsblatt 4. AJ'!C87+'Hilfsblatt 4. AJ'!D87*'Hilfsblatt 4. AJ'!E87+'Hilfsblatt 4. AJ'!F87*'Hilfsblatt 4. AJ'!G87+'Hilfsblatt 4. AJ'!H87*'Hilfsblatt 4. AJ'!I87+'Hilfsblatt 4. AJ'!J87*'Hilfsblatt 4. AJ'!K87+'Hilfsblatt 4. AJ'!L87*'Hilfsblatt 4. AJ'!M87+'Hilfsblatt 4. AJ'!N87*'Hilfsblatt 4. AJ'!O87+'Hilfsblatt 4. AJ'!P87*'Hilfsblatt 4. AJ'!Q87+'Hilfsblatt 4. AJ'!R87*'Hilfsblatt 4. AJ'!S87+'Hilfsblatt 4. AJ'!T87*'Hilfsblatt 4. AJ'!U87)/L87</f>
        <v>#DIV/0!</v>
      </c>
    </row>
    <row r="88" spans="1:13" x14ac:dyDescent="0.25">
      <c r="A88" s="5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12"/>
      <c r="M88" s="11"/>
    </row>
    <row r="89" spans="1:13" ht="18" x14ac:dyDescent="0.25">
      <c r="A89" s="169" t="s">
        <v>93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12"/>
      <c r="M89" s="11"/>
    </row>
    <row r="90" spans="1:13" x14ac:dyDescent="0.25">
      <c r="A90" s="93" t="s">
        <v>94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12"/>
      <c r="M90" s="11"/>
    </row>
    <row r="91" spans="1:13" x14ac:dyDescent="0.25">
      <c r="A91" s="167" t="s">
        <v>18</v>
      </c>
      <c r="B91" s="77" t="str">
        <f>IF(B$4=SOLL!$B$4,TNBa!$H148,IF('4. Ausbildungsjahr'!B$4=SOLL!$C$4,KSMf!$H130,IF('4. Ausbildungsjahr'!B$4=SOLL!$D$4,(TNFs!$H$79+TNFs!$H$60)/2,IF('4. Ausbildungsjahr'!B$4=SOLL!$E$4,TNBi!$H148,IF('4. Ausbildungsjahr'!B$4=SOLL!$F$4,'TEBa 1&amp;2'!$H148,IF('4. Ausbildungsjahr'!B$4=SOLL!$G$4,'TEBa 3&amp;4'!$H148,IF('4. Ausbildungsjahr'!B$4=SOLL!$H$4,'KSM WA'!$H130,IF('4. Ausbildungsjahr'!B$4=SOLL!$I$4,KSMl!$H92,IF('4. Ausbildungsjahr'!B$4=SOLL!$J$4,#REF!,IF('4. Ausbildungsjahr'!B$4=SOLL!$K$4,'PPC-H'!$H145,IF('4. Ausbildungsjahr'!B$4=SOLL!$L$4,'PPC-K'!$H154,IF(B$4=SOLL!$N$4,"-",IF('4. Ausbildungsjahr'!B$4=SOLL!$M$4,Zielbogen!$H92,"")))))))))))))</f>
        <v>-</v>
      </c>
      <c r="C91" s="77" t="str">
        <f>IF(C$4=SOLL!$B$4,TNBa!$H148,IF('4. Ausbildungsjahr'!C$4=SOLL!$C$4,KSMf!$H130,IF('4. Ausbildungsjahr'!C$4=SOLL!$D$4,(TNFs!$H$79+TNFs!$H$60)/2,IF('4. Ausbildungsjahr'!C$4=SOLL!$E$4,TNBi!$H148,IF('4. Ausbildungsjahr'!C$4=SOLL!$F$4,'TEBa 1&amp;2'!$H148,IF('4. Ausbildungsjahr'!C$4=SOLL!$G$4,'TEBa 3&amp;4'!$H148,IF('4. Ausbildungsjahr'!C$4=SOLL!$H$4,'KSM WA'!$H130,IF('4. Ausbildungsjahr'!C$4=SOLL!$I$4,KSMl!$H92,IF('4. Ausbildungsjahr'!C$4=SOLL!$J$4,#REF!,IF('4. Ausbildungsjahr'!C$4=SOLL!$K$4,'PPC-H'!$H145,IF('4. Ausbildungsjahr'!C$4=SOLL!$L$4,'PPC-K'!$H154,IF(C$4=SOLL!$N$4,"-",IF('4. Ausbildungsjahr'!C$4=SOLL!$M$4,Zielbogen!$H92,"")))))))))))))</f>
        <v>-</v>
      </c>
      <c r="D91" s="77" t="str">
        <f>IF(D$4=SOLL!$B$4,TNBa!$H148,IF('4. Ausbildungsjahr'!D$4=SOLL!$C$4,KSMf!$H130,IF('4. Ausbildungsjahr'!D$4=SOLL!$D$4,(TNFs!$H$79+TNFs!$H$60)/2,IF('4. Ausbildungsjahr'!D$4=SOLL!$E$4,TNBi!$H148,IF('4. Ausbildungsjahr'!D$4=SOLL!$F$4,'TEBa 1&amp;2'!$H148,IF('4. Ausbildungsjahr'!D$4=SOLL!$G$4,'TEBa 3&amp;4'!$H148,IF('4. Ausbildungsjahr'!D$4=SOLL!$H$4,'KSM WA'!$H130,IF('4. Ausbildungsjahr'!D$4=SOLL!$I$4,KSMl!$H92,IF('4. Ausbildungsjahr'!D$4=SOLL!$J$4,#REF!,IF('4. Ausbildungsjahr'!D$4=SOLL!$K$4,'PPC-H'!$H145,IF('4. Ausbildungsjahr'!D$4=SOLL!$L$4,'PPC-K'!$H154,IF(D$4=SOLL!$N$4,"-",IF('4. Ausbildungsjahr'!D$4=SOLL!$M$4,Zielbogen!$H92,"")))))))))))))</f>
        <v>-</v>
      </c>
      <c r="E91" s="77" t="str">
        <f>IF(E$4=SOLL!$B$4,TNBa!$H148,IF('4. Ausbildungsjahr'!E$4=SOLL!$C$4,KSMf!$H130,IF('4. Ausbildungsjahr'!E$4=SOLL!$D$4,(TNFs!$H$79+TNFs!$H$60)/2,IF('4. Ausbildungsjahr'!E$4=SOLL!$E$4,TNBi!$H148,IF('4. Ausbildungsjahr'!E$4=SOLL!$F$4,'TEBa 1&amp;2'!$H148,IF('4. Ausbildungsjahr'!E$4=SOLL!$G$4,'TEBa 3&amp;4'!$H148,IF('4. Ausbildungsjahr'!E$4=SOLL!$H$4,'KSM WA'!$H130,IF('4. Ausbildungsjahr'!E$4=SOLL!$I$4,KSMl!$H92,IF('4. Ausbildungsjahr'!E$4=SOLL!$J$4,#REF!,IF('4. Ausbildungsjahr'!E$4=SOLL!$K$4,'PPC-H'!$H145,IF('4. Ausbildungsjahr'!E$4=SOLL!$L$4,'PPC-K'!$H154,IF(E$4=SOLL!$N$4,"-",IF('4. Ausbildungsjahr'!E$4=SOLL!$M$4,Zielbogen!$H92,"")))))))))))))</f>
        <v>-</v>
      </c>
      <c r="F91" s="77" t="str">
        <f>IF(F$4=SOLL!$B$4,TNBa!$H148,IF('4. Ausbildungsjahr'!F$4=SOLL!$C$4,KSMf!$H130,IF('4. Ausbildungsjahr'!F$4=SOLL!$D$4,(TNFs!$H$79+TNFs!$H$60)/2,IF('4. Ausbildungsjahr'!F$4=SOLL!$E$4,TNBi!$H148,IF('4. Ausbildungsjahr'!F$4=SOLL!$F$4,'TEBa 1&amp;2'!$H148,IF('4. Ausbildungsjahr'!F$4=SOLL!$G$4,'TEBa 3&amp;4'!$H148,IF('4. Ausbildungsjahr'!F$4=SOLL!$H$4,'KSM WA'!$H130,IF('4. Ausbildungsjahr'!F$4=SOLL!$I$4,KSMl!$H92,IF('4. Ausbildungsjahr'!F$4=SOLL!$J$4,#REF!,IF('4. Ausbildungsjahr'!F$4=SOLL!$K$4,'PPC-H'!$H145,IF('4. Ausbildungsjahr'!F$4=SOLL!$L$4,'PPC-K'!$H154,IF(F$4=SOLL!$N$4,"-",IF('4. Ausbildungsjahr'!F$4=SOLL!$M$4,Zielbogen!$H92,"")))))))))))))</f>
        <v>-</v>
      </c>
      <c r="G91" s="77" t="str">
        <f>IF(G$4=SOLL!$B$4,TNBa!$H148,IF('4. Ausbildungsjahr'!G$4=SOLL!$C$4,KSMf!$H130,IF('4. Ausbildungsjahr'!G$4=SOLL!$D$4,(TNFs!$H$79+TNFs!$H$60)/2,IF('4. Ausbildungsjahr'!G$4=SOLL!$E$4,TNBi!$H148,IF('4. Ausbildungsjahr'!G$4=SOLL!$F$4,'TEBa 1&amp;2'!$H148,IF('4. Ausbildungsjahr'!G$4=SOLL!$G$4,'TEBa 3&amp;4'!$H148,IF('4. Ausbildungsjahr'!G$4=SOLL!$H$4,'KSM WA'!$H130,IF('4. Ausbildungsjahr'!G$4=SOLL!$I$4,KSMl!$H92,IF('4. Ausbildungsjahr'!G$4=SOLL!$J$4,#REF!,IF('4. Ausbildungsjahr'!G$4=SOLL!$K$4,'PPC-H'!$H145,IF('4. Ausbildungsjahr'!G$4=SOLL!$L$4,'PPC-K'!$H154,IF(G$4=SOLL!$N$4,"-",IF('4. Ausbildungsjahr'!G$4=SOLL!$M$4,Zielbogen!$H92,"")))))))))))))</f>
        <v>-</v>
      </c>
      <c r="H91" s="77" t="str">
        <f>IF(H$4=SOLL!$B$4,TNBa!$H148,IF('4. Ausbildungsjahr'!H$4=SOLL!$C$4,KSMf!$H130,IF('4. Ausbildungsjahr'!H$4=SOLL!$D$4,(TNFs!$H$79+TNFs!$H$60)/2,IF('4. Ausbildungsjahr'!H$4=SOLL!$E$4,TNBi!$H148,IF('4. Ausbildungsjahr'!H$4=SOLL!$F$4,'TEBa 1&amp;2'!$H148,IF('4. Ausbildungsjahr'!H$4=SOLL!$G$4,'TEBa 3&amp;4'!$H148,IF('4. Ausbildungsjahr'!H$4=SOLL!$H$4,'KSM WA'!$H130,IF('4. Ausbildungsjahr'!H$4=SOLL!$I$4,KSMl!$H92,IF('4. Ausbildungsjahr'!H$4=SOLL!$J$4,#REF!,IF('4. Ausbildungsjahr'!H$4=SOLL!$K$4,'PPC-H'!$H145,IF('4. Ausbildungsjahr'!H$4=SOLL!$L$4,'PPC-K'!$H154,IF(H$4=SOLL!$N$4,"-",IF('4. Ausbildungsjahr'!H$4=SOLL!$M$4,Zielbogen!$H92,"")))))))))))))</f>
        <v>-</v>
      </c>
      <c r="I91" s="77" t="str">
        <f>IF(I$4=SOLL!$B$4,TNBa!$H148,IF('4. Ausbildungsjahr'!I$4=SOLL!$C$4,KSMf!$H130,IF('4. Ausbildungsjahr'!I$4=SOLL!$D$4,(TNFs!$H$79+TNFs!$H$60)/2,IF('4. Ausbildungsjahr'!I$4=SOLL!$E$4,TNBi!$H148,IF('4. Ausbildungsjahr'!I$4=SOLL!$F$4,'TEBa 1&amp;2'!$H148,IF('4. Ausbildungsjahr'!I$4=SOLL!$G$4,'TEBa 3&amp;4'!$H148,IF('4. Ausbildungsjahr'!I$4=SOLL!$H$4,'KSM WA'!$H130,IF('4. Ausbildungsjahr'!I$4=SOLL!$I$4,KSMl!$H92,IF('4. Ausbildungsjahr'!I$4=SOLL!$J$4,#REF!,IF('4. Ausbildungsjahr'!I$4=SOLL!$K$4,'PPC-H'!$H145,IF('4. Ausbildungsjahr'!I$4=SOLL!$L$4,'PPC-K'!$H154,IF(I$4=SOLL!$N$4,"-",IF('4. Ausbildungsjahr'!I$4=SOLL!$M$4,Zielbogen!$H92,"")))))))))))))</f>
        <v>-</v>
      </c>
      <c r="J91" s="77" t="str">
        <f>IF(J$4=SOLL!$B$4,TNBa!$H148,IF('4. Ausbildungsjahr'!J$4=SOLL!$C$4,KSMf!$H130,IF('4. Ausbildungsjahr'!J$4=SOLL!$D$4,(TNFs!$H$79+TNFs!$H$60)/2,IF('4. Ausbildungsjahr'!J$4=SOLL!$E$4,TNBi!$H148,IF('4. Ausbildungsjahr'!J$4=SOLL!$F$4,'TEBa 1&amp;2'!$H148,IF('4. Ausbildungsjahr'!J$4=SOLL!$G$4,'TEBa 3&amp;4'!$H148,IF('4. Ausbildungsjahr'!J$4=SOLL!$H$4,'KSM WA'!$H130,IF('4. Ausbildungsjahr'!J$4=SOLL!$I$4,KSMl!$H92,IF('4. Ausbildungsjahr'!J$4=SOLL!$J$4,#REF!,IF('4. Ausbildungsjahr'!J$4=SOLL!$K$4,'PPC-H'!$H145,IF('4. Ausbildungsjahr'!J$4=SOLL!$L$4,'PPC-K'!$H154,IF(J$4=SOLL!$N$4,"-",IF('4. Ausbildungsjahr'!J$4=SOLL!$M$4,Zielbogen!$H92,"")))))))))))))</f>
        <v>-</v>
      </c>
      <c r="K91" s="77" t="str">
        <f>IF(K$4=SOLL!$B$4,TNBa!$H148,IF('4. Ausbildungsjahr'!K$4=SOLL!$C$4,KSMf!$H130,IF('4. Ausbildungsjahr'!K$4=SOLL!$D$4,(TNFs!$H$79+TNFs!$H$60)/2,IF('4. Ausbildungsjahr'!K$4=SOLL!$E$4,TNBi!$H148,IF('4. Ausbildungsjahr'!K$4=SOLL!$F$4,'TEBa 1&amp;2'!$H148,IF('4. Ausbildungsjahr'!K$4=SOLL!$G$4,'TEBa 3&amp;4'!$H148,IF('4. Ausbildungsjahr'!K$4=SOLL!$H$4,'KSM WA'!$H130,IF('4. Ausbildungsjahr'!K$4=SOLL!$I$4,KSMl!$H92,IF('4. Ausbildungsjahr'!K$4=SOLL!$J$4,#REF!,IF('4. Ausbildungsjahr'!K$4=SOLL!$K$4,'PPC-H'!$H145,IF('4. Ausbildungsjahr'!K$4=SOLL!$L$4,'PPC-K'!$H154,IF(K$4=SOLL!$N$4,"-",IF('4. Ausbildungsjahr'!K$4=SOLL!$M$4,Zielbogen!$H92,"")))))))))))))</f>
        <v>-</v>
      </c>
      <c r="L91" s="12">
        <f>SUM('Hilfsblatt 4. AJ'!C91,'Hilfsblatt 4. AJ'!E91,'Hilfsblatt 4. AJ'!G91,'Hilfsblatt 4. AJ'!I91,'Hilfsblatt 4. AJ'!K91,'Hilfsblatt 4. AJ'!M91,'Hilfsblatt 4. AJ'!O91,'Hilfsblatt 4. AJ'!Q91,'Hilfsblatt 4. AJ'!S91,'Hilfsblatt 4. AJ'!U91)</f>
        <v>0</v>
      </c>
      <c r="M91" s="11" t="e">
        <f>('Hilfsblatt 4. AJ'!B91*'Hilfsblatt 4. AJ'!C91+'Hilfsblatt 4. AJ'!D91*'Hilfsblatt 4. AJ'!E91+'Hilfsblatt 4. AJ'!F91*'Hilfsblatt 4. AJ'!G91+'Hilfsblatt 4. AJ'!H91*'Hilfsblatt 4. AJ'!I91+'Hilfsblatt 4. AJ'!J91*'Hilfsblatt 4. AJ'!K91+'Hilfsblatt 4. AJ'!L91*'Hilfsblatt 4. AJ'!M91+'Hilfsblatt 4. AJ'!N91*'Hilfsblatt 4. AJ'!O91+'Hilfsblatt 4. AJ'!P91*'Hilfsblatt 4. AJ'!Q91+'Hilfsblatt 4. AJ'!R91*'Hilfsblatt 4. AJ'!S91+'Hilfsblatt 4. AJ'!T91*'Hilfsblatt 4. AJ'!U91)/L91</f>
        <v>#DIV/0!</v>
      </c>
    </row>
    <row r="92" spans="1:13" x14ac:dyDescent="0.25">
      <c r="A92" s="167" t="s">
        <v>19</v>
      </c>
      <c r="B92" s="77" t="str">
        <f>IF(B$4=SOLL!$B$4,TNBa!$H149,IF('4. Ausbildungsjahr'!B$4=SOLL!$C$4,KSMf!$H131,IF('4. Ausbildungsjahr'!B$4=SOLL!$D$4,TNFs!$H$41,IF('4. Ausbildungsjahr'!B$4=SOLL!$E$4,TNBi!$H149,IF('4. Ausbildungsjahr'!B$4=SOLL!$F$4,'TEBa 1&amp;2'!$H149,IF('4. Ausbildungsjahr'!B$4=SOLL!$G$4,'TEBa 3&amp;4'!$H149,IF('4. Ausbildungsjahr'!B$4=SOLL!$H$4,'KSM WA'!$H131,IF('4. Ausbildungsjahr'!B$4=SOLL!$I$4,KSMl!$H93,IF('4. Ausbildungsjahr'!B$4=SOLL!$J$4,#REF!,IF('4. Ausbildungsjahr'!B$4=SOLL!$K$4,'PPC-H'!$H146,IF('4. Ausbildungsjahr'!B$4=SOLL!$L$4,'PPC-K'!$H155,IF(B$4=SOLL!$N$4,"-",IF('4. Ausbildungsjahr'!B$4=SOLL!$M$4,Zielbogen!$H93,"")))))))))))))</f>
        <v>-</v>
      </c>
      <c r="C92" s="77" t="str">
        <f>IF(C$4=SOLL!$B$4,TNBa!$H149,IF('4. Ausbildungsjahr'!C$4=SOLL!$C$4,KSMf!$H131,IF('4. Ausbildungsjahr'!C$4=SOLL!$D$4,TNFs!$H$41,IF('4. Ausbildungsjahr'!C$4=SOLL!$E$4,TNBi!$H149,IF('4. Ausbildungsjahr'!C$4=SOLL!$F$4,'TEBa 1&amp;2'!$H149,IF('4. Ausbildungsjahr'!C$4=SOLL!$G$4,'TEBa 3&amp;4'!$H149,IF('4. Ausbildungsjahr'!C$4=SOLL!$H$4,'KSM WA'!$H131,IF('4. Ausbildungsjahr'!C$4=SOLL!$I$4,KSMl!$H93,IF('4. Ausbildungsjahr'!C$4=SOLL!$J$4,#REF!,IF('4. Ausbildungsjahr'!C$4=SOLL!$K$4,'PPC-H'!$H146,IF('4. Ausbildungsjahr'!C$4=SOLL!$L$4,'PPC-K'!$H155,IF(C$4=SOLL!$N$4,"-",IF('4. Ausbildungsjahr'!C$4=SOLL!$M$4,Zielbogen!$H93,"")))))))))))))</f>
        <v>-</v>
      </c>
      <c r="D92" s="77" t="str">
        <f>IF(D$4=SOLL!$B$4,TNBa!$H149,IF('4. Ausbildungsjahr'!D$4=SOLL!$C$4,KSMf!$H131,IF('4. Ausbildungsjahr'!D$4=SOLL!$D$4,TNFs!$H$41,IF('4. Ausbildungsjahr'!D$4=SOLL!$E$4,TNBi!$H149,IF('4. Ausbildungsjahr'!D$4=SOLL!$F$4,'TEBa 1&amp;2'!$H149,IF('4. Ausbildungsjahr'!D$4=SOLL!$G$4,'TEBa 3&amp;4'!$H149,IF('4. Ausbildungsjahr'!D$4=SOLL!$H$4,'KSM WA'!$H131,IF('4. Ausbildungsjahr'!D$4=SOLL!$I$4,KSMl!$H93,IF('4. Ausbildungsjahr'!D$4=SOLL!$J$4,#REF!,IF('4. Ausbildungsjahr'!D$4=SOLL!$K$4,'PPC-H'!$H146,IF('4. Ausbildungsjahr'!D$4=SOLL!$L$4,'PPC-K'!$H155,IF(D$4=SOLL!$N$4,"-",IF('4. Ausbildungsjahr'!D$4=SOLL!$M$4,Zielbogen!$H93,"")))))))))))))</f>
        <v>-</v>
      </c>
      <c r="E92" s="77" t="str">
        <f>IF(E$4=SOLL!$B$4,TNBa!$H149,IF('4. Ausbildungsjahr'!E$4=SOLL!$C$4,KSMf!$H131,IF('4. Ausbildungsjahr'!E$4=SOLL!$D$4,TNFs!$H$41,IF('4. Ausbildungsjahr'!E$4=SOLL!$E$4,TNBi!$H149,IF('4. Ausbildungsjahr'!E$4=SOLL!$F$4,'TEBa 1&amp;2'!$H149,IF('4. Ausbildungsjahr'!E$4=SOLL!$G$4,'TEBa 3&amp;4'!$H149,IF('4. Ausbildungsjahr'!E$4=SOLL!$H$4,'KSM WA'!$H131,IF('4. Ausbildungsjahr'!E$4=SOLL!$I$4,KSMl!$H93,IF('4. Ausbildungsjahr'!E$4=SOLL!$J$4,#REF!,IF('4. Ausbildungsjahr'!E$4=SOLL!$K$4,'PPC-H'!$H146,IF('4. Ausbildungsjahr'!E$4=SOLL!$L$4,'PPC-K'!$H155,IF(E$4=SOLL!$N$4,"-",IF('4. Ausbildungsjahr'!E$4=SOLL!$M$4,Zielbogen!$H93,"")))))))))))))</f>
        <v>-</v>
      </c>
      <c r="F92" s="77" t="str">
        <f>IF(F$4=SOLL!$B$4,TNBa!$H149,IF('4. Ausbildungsjahr'!F$4=SOLL!$C$4,KSMf!$H131,IF('4. Ausbildungsjahr'!F$4=SOLL!$D$4,TNFs!$H$41,IF('4. Ausbildungsjahr'!F$4=SOLL!$E$4,TNBi!$H149,IF('4. Ausbildungsjahr'!F$4=SOLL!$F$4,'TEBa 1&amp;2'!$H149,IF('4. Ausbildungsjahr'!F$4=SOLL!$G$4,'TEBa 3&amp;4'!$H149,IF('4. Ausbildungsjahr'!F$4=SOLL!$H$4,'KSM WA'!$H131,IF('4. Ausbildungsjahr'!F$4=SOLL!$I$4,KSMl!$H93,IF('4. Ausbildungsjahr'!F$4=SOLL!$J$4,#REF!,IF('4. Ausbildungsjahr'!F$4=SOLL!$K$4,'PPC-H'!$H146,IF('4. Ausbildungsjahr'!F$4=SOLL!$L$4,'PPC-K'!$H155,IF(F$4=SOLL!$N$4,"-",IF('4. Ausbildungsjahr'!F$4=SOLL!$M$4,Zielbogen!$H93,"")))))))))))))</f>
        <v>-</v>
      </c>
      <c r="G92" s="77" t="str">
        <f>IF(G$4=SOLL!$B$4,TNBa!$H149,IF('4. Ausbildungsjahr'!G$4=SOLL!$C$4,KSMf!$H131,IF('4. Ausbildungsjahr'!G$4=SOLL!$D$4,TNFs!$H$41,IF('4. Ausbildungsjahr'!G$4=SOLL!$E$4,TNBi!$H149,IF('4. Ausbildungsjahr'!G$4=SOLL!$F$4,'TEBa 1&amp;2'!$H149,IF('4. Ausbildungsjahr'!G$4=SOLL!$G$4,'TEBa 3&amp;4'!$H149,IF('4. Ausbildungsjahr'!G$4=SOLL!$H$4,'KSM WA'!$H131,IF('4. Ausbildungsjahr'!G$4=SOLL!$I$4,KSMl!$H93,IF('4. Ausbildungsjahr'!G$4=SOLL!$J$4,#REF!,IF('4. Ausbildungsjahr'!G$4=SOLL!$K$4,'PPC-H'!$H146,IF('4. Ausbildungsjahr'!G$4=SOLL!$L$4,'PPC-K'!$H155,IF(G$4=SOLL!$N$4,"-",IF('4. Ausbildungsjahr'!G$4=SOLL!$M$4,Zielbogen!$H93,"")))))))))))))</f>
        <v>-</v>
      </c>
      <c r="H92" s="77" t="str">
        <f>IF(H$4=SOLL!$B$4,TNBa!$H149,IF('4. Ausbildungsjahr'!H$4=SOLL!$C$4,KSMf!$H131,IF('4. Ausbildungsjahr'!H$4=SOLL!$D$4,TNFs!$H$41,IF('4. Ausbildungsjahr'!H$4=SOLL!$E$4,TNBi!$H149,IF('4. Ausbildungsjahr'!H$4=SOLL!$F$4,'TEBa 1&amp;2'!$H149,IF('4. Ausbildungsjahr'!H$4=SOLL!$G$4,'TEBa 3&amp;4'!$H149,IF('4. Ausbildungsjahr'!H$4=SOLL!$H$4,'KSM WA'!$H131,IF('4. Ausbildungsjahr'!H$4=SOLL!$I$4,KSMl!$H93,IF('4. Ausbildungsjahr'!H$4=SOLL!$J$4,#REF!,IF('4. Ausbildungsjahr'!H$4=SOLL!$K$4,'PPC-H'!$H146,IF('4. Ausbildungsjahr'!H$4=SOLL!$L$4,'PPC-K'!$H155,IF(H$4=SOLL!$N$4,"-",IF('4. Ausbildungsjahr'!H$4=SOLL!$M$4,Zielbogen!$H93,"")))))))))))))</f>
        <v>-</v>
      </c>
      <c r="I92" s="77" t="str">
        <f>IF(I$4=SOLL!$B$4,TNBa!$H149,IF('4. Ausbildungsjahr'!I$4=SOLL!$C$4,KSMf!$H131,IF('4. Ausbildungsjahr'!I$4=SOLL!$D$4,TNFs!$H$41,IF('4. Ausbildungsjahr'!I$4=SOLL!$E$4,TNBi!$H149,IF('4. Ausbildungsjahr'!I$4=SOLL!$F$4,'TEBa 1&amp;2'!$H149,IF('4. Ausbildungsjahr'!I$4=SOLL!$G$4,'TEBa 3&amp;4'!$H149,IF('4. Ausbildungsjahr'!I$4=SOLL!$H$4,'KSM WA'!$H131,IF('4. Ausbildungsjahr'!I$4=SOLL!$I$4,KSMl!$H93,IF('4. Ausbildungsjahr'!I$4=SOLL!$J$4,#REF!,IF('4. Ausbildungsjahr'!I$4=SOLL!$K$4,'PPC-H'!$H146,IF('4. Ausbildungsjahr'!I$4=SOLL!$L$4,'PPC-K'!$H155,IF(I$4=SOLL!$N$4,"-",IF('4. Ausbildungsjahr'!I$4=SOLL!$M$4,Zielbogen!$H93,"")))))))))))))</f>
        <v>-</v>
      </c>
      <c r="J92" s="77" t="str">
        <f>IF(J$4=SOLL!$B$4,TNBa!$H149,IF('4. Ausbildungsjahr'!J$4=SOLL!$C$4,KSMf!$H131,IF('4. Ausbildungsjahr'!J$4=SOLL!$D$4,TNFs!$H$41,IF('4. Ausbildungsjahr'!J$4=SOLL!$E$4,TNBi!$H149,IF('4. Ausbildungsjahr'!J$4=SOLL!$F$4,'TEBa 1&amp;2'!$H149,IF('4. Ausbildungsjahr'!J$4=SOLL!$G$4,'TEBa 3&amp;4'!$H149,IF('4. Ausbildungsjahr'!J$4=SOLL!$H$4,'KSM WA'!$H131,IF('4. Ausbildungsjahr'!J$4=SOLL!$I$4,KSMl!$H93,IF('4. Ausbildungsjahr'!J$4=SOLL!$J$4,#REF!,IF('4. Ausbildungsjahr'!J$4=SOLL!$K$4,'PPC-H'!$H146,IF('4. Ausbildungsjahr'!J$4=SOLL!$L$4,'PPC-K'!$H155,IF(J$4=SOLL!$N$4,"-",IF('4. Ausbildungsjahr'!J$4=SOLL!$M$4,Zielbogen!$H93,"")))))))))))))</f>
        <v>-</v>
      </c>
      <c r="K92" s="77" t="str">
        <f>IF(K$4=SOLL!$B$4,TNBa!$H149,IF('4. Ausbildungsjahr'!K$4=SOLL!$C$4,KSMf!$H131,IF('4. Ausbildungsjahr'!K$4=SOLL!$D$4,TNFs!$H$41,IF('4. Ausbildungsjahr'!K$4=SOLL!$E$4,TNBi!$H149,IF('4. Ausbildungsjahr'!K$4=SOLL!$F$4,'TEBa 1&amp;2'!$H149,IF('4. Ausbildungsjahr'!K$4=SOLL!$G$4,'TEBa 3&amp;4'!$H149,IF('4. Ausbildungsjahr'!K$4=SOLL!$H$4,'KSM WA'!$H131,IF('4. Ausbildungsjahr'!K$4=SOLL!$I$4,KSMl!$H93,IF('4. Ausbildungsjahr'!K$4=SOLL!$J$4,#REF!,IF('4. Ausbildungsjahr'!K$4=SOLL!$K$4,'PPC-H'!$H146,IF('4. Ausbildungsjahr'!K$4=SOLL!$L$4,'PPC-K'!$H155,IF(K$4=SOLL!$N$4,"-",IF('4. Ausbildungsjahr'!K$4=SOLL!$M$4,Zielbogen!$H93,"")))))))))))))</f>
        <v>-</v>
      </c>
      <c r="L92" s="12">
        <f>SUM('Hilfsblatt 4. AJ'!C92,'Hilfsblatt 4. AJ'!E92,'Hilfsblatt 4. AJ'!G92,'Hilfsblatt 4. AJ'!I92,'Hilfsblatt 4. AJ'!K92,'Hilfsblatt 4. AJ'!M92,'Hilfsblatt 4. AJ'!O92,'Hilfsblatt 4. AJ'!Q92,'Hilfsblatt 4. AJ'!S92,'Hilfsblatt 4. AJ'!U92)</f>
        <v>0</v>
      </c>
      <c r="M92" s="11" t="e">
        <f>('Hilfsblatt 4. AJ'!B92*'Hilfsblatt 4. AJ'!C92+'Hilfsblatt 4. AJ'!D92*'Hilfsblatt 4. AJ'!E92+'Hilfsblatt 4. AJ'!F92*'Hilfsblatt 4. AJ'!G92+'Hilfsblatt 4. AJ'!H92*'Hilfsblatt 4. AJ'!I92+'Hilfsblatt 4. AJ'!J92*'Hilfsblatt 4. AJ'!K92+'Hilfsblatt 4. AJ'!L92*'Hilfsblatt 4. AJ'!M92+'Hilfsblatt 4. AJ'!N92*'Hilfsblatt 4. AJ'!O92+'Hilfsblatt 4. AJ'!P92*'Hilfsblatt 4. AJ'!Q92+'Hilfsblatt 4. AJ'!R92*'Hilfsblatt 4. AJ'!S92+'Hilfsblatt 4. AJ'!T92*'Hilfsblatt 4. AJ'!U92)/L92</f>
        <v>#DIV/0!</v>
      </c>
    </row>
    <row r="93" spans="1:13" x14ac:dyDescent="0.25">
      <c r="A93" s="167" t="s">
        <v>95</v>
      </c>
      <c r="B93" s="77" t="str">
        <f>IF(B$4=SOLL!$B$4,TNBa!$H150,IF('4. Ausbildungsjahr'!B$4=SOLL!$C$4,KSMf!$H132,IF('4. Ausbildungsjahr'!B$4=SOLL!$D$4,TNFs!$H53,IF('4. Ausbildungsjahr'!B$4=SOLL!$E$4,TNBi!$H150,IF('4. Ausbildungsjahr'!B$4=SOLL!$F$4,'TEBa 1&amp;2'!$H150,IF('4. Ausbildungsjahr'!B$4=SOLL!$G$4,'TEBa 3&amp;4'!$H150,IF('4. Ausbildungsjahr'!B$4=SOLL!$H$4,'KSM WA'!$H132,IF('4. Ausbildungsjahr'!B$4=SOLL!$I$4,KSMl!$H94,IF('4. Ausbildungsjahr'!B$4=SOLL!$J$4,#REF!,IF('4. Ausbildungsjahr'!B$4=SOLL!$K$4,'PPC-H'!$H147,IF('4. Ausbildungsjahr'!B$4=SOLL!$L$4,'PPC-K'!$H156,IF(B$4=SOLL!$N$4,"-",IF('4. Ausbildungsjahr'!B$4=SOLL!$M$4,Zielbogen!$H94,"")))))))))))))</f>
        <v>-</v>
      </c>
      <c r="C93" s="77" t="str">
        <f>IF(C$4=SOLL!$B$4,TNBa!$H150,IF('4. Ausbildungsjahr'!C$4=SOLL!$C$4,KSMf!$H132,IF('4. Ausbildungsjahr'!C$4=SOLL!$D$4,TNFs!$H53,IF('4. Ausbildungsjahr'!C$4=SOLL!$E$4,TNBi!$H150,IF('4. Ausbildungsjahr'!C$4=SOLL!$F$4,'TEBa 1&amp;2'!$H150,IF('4. Ausbildungsjahr'!C$4=SOLL!$G$4,'TEBa 3&amp;4'!$H150,IF('4. Ausbildungsjahr'!C$4=SOLL!$H$4,'KSM WA'!$H132,IF('4. Ausbildungsjahr'!C$4=SOLL!$I$4,KSMl!$H94,IF('4. Ausbildungsjahr'!C$4=SOLL!$J$4,#REF!,IF('4. Ausbildungsjahr'!C$4=SOLL!$K$4,'PPC-H'!$H147,IF('4. Ausbildungsjahr'!C$4=SOLL!$L$4,'PPC-K'!$H156,IF(C$4=SOLL!$N$4,"-",IF('4. Ausbildungsjahr'!C$4=SOLL!$M$4,Zielbogen!$H94,"")))))))))))))</f>
        <v>-</v>
      </c>
      <c r="D93" s="77" t="str">
        <f>IF(D$4=SOLL!$B$4,TNBa!$H150,IF('4. Ausbildungsjahr'!D$4=SOLL!$C$4,KSMf!$H132,IF('4. Ausbildungsjahr'!D$4=SOLL!$D$4,TNFs!$H53,IF('4. Ausbildungsjahr'!D$4=SOLL!$E$4,TNBi!$H150,IF('4. Ausbildungsjahr'!D$4=SOLL!$F$4,'TEBa 1&amp;2'!$H150,IF('4. Ausbildungsjahr'!D$4=SOLL!$G$4,'TEBa 3&amp;4'!$H150,IF('4. Ausbildungsjahr'!D$4=SOLL!$H$4,'KSM WA'!$H132,IF('4. Ausbildungsjahr'!D$4=SOLL!$I$4,KSMl!$H94,IF('4. Ausbildungsjahr'!D$4=SOLL!$J$4,#REF!,IF('4. Ausbildungsjahr'!D$4=SOLL!$K$4,'PPC-H'!$H147,IF('4. Ausbildungsjahr'!D$4=SOLL!$L$4,'PPC-K'!$H156,IF(D$4=SOLL!$N$4,"-",IF('4. Ausbildungsjahr'!D$4=SOLL!$M$4,Zielbogen!$H94,"")))))))))))))</f>
        <v>-</v>
      </c>
      <c r="E93" s="77" t="str">
        <f>IF(E$4=SOLL!$B$4,TNBa!$H150,IF('4. Ausbildungsjahr'!E$4=SOLL!$C$4,KSMf!$H132,IF('4. Ausbildungsjahr'!E$4=SOLL!$D$4,TNFs!$H53,IF('4. Ausbildungsjahr'!E$4=SOLL!$E$4,TNBi!$H150,IF('4. Ausbildungsjahr'!E$4=SOLL!$F$4,'TEBa 1&amp;2'!$H150,IF('4. Ausbildungsjahr'!E$4=SOLL!$G$4,'TEBa 3&amp;4'!$H150,IF('4. Ausbildungsjahr'!E$4=SOLL!$H$4,'KSM WA'!$H132,IF('4. Ausbildungsjahr'!E$4=SOLL!$I$4,KSMl!$H94,IF('4. Ausbildungsjahr'!E$4=SOLL!$J$4,#REF!,IF('4. Ausbildungsjahr'!E$4=SOLL!$K$4,'PPC-H'!$H147,IF('4. Ausbildungsjahr'!E$4=SOLL!$L$4,'PPC-K'!$H156,IF(E$4=SOLL!$N$4,"-",IF('4. Ausbildungsjahr'!E$4=SOLL!$M$4,Zielbogen!$H94,"")))))))))))))</f>
        <v>-</v>
      </c>
      <c r="F93" s="77" t="str">
        <f>IF(F$4=SOLL!$B$4,TNBa!$H150,IF('4. Ausbildungsjahr'!F$4=SOLL!$C$4,KSMf!$H132,IF('4. Ausbildungsjahr'!F$4=SOLL!$D$4,TNFs!$H53,IF('4. Ausbildungsjahr'!F$4=SOLL!$E$4,TNBi!$H150,IF('4. Ausbildungsjahr'!F$4=SOLL!$F$4,'TEBa 1&amp;2'!$H150,IF('4. Ausbildungsjahr'!F$4=SOLL!$G$4,'TEBa 3&amp;4'!$H150,IF('4. Ausbildungsjahr'!F$4=SOLL!$H$4,'KSM WA'!$H132,IF('4. Ausbildungsjahr'!F$4=SOLL!$I$4,KSMl!$H94,IF('4. Ausbildungsjahr'!F$4=SOLL!$J$4,#REF!,IF('4. Ausbildungsjahr'!F$4=SOLL!$K$4,'PPC-H'!$H147,IF('4. Ausbildungsjahr'!F$4=SOLL!$L$4,'PPC-K'!$H156,IF(F$4=SOLL!$N$4,"-",IF('4. Ausbildungsjahr'!F$4=SOLL!$M$4,Zielbogen!$H94,"")))))))))))))</f>
        <v>-</v>
      </c>
      <c r="G93" s="77" t="str">
        <f>IF(G$4=SOLL!$B$4,TNBa!$H150,IF('4. Ausbildungsjahr'!G$4=SOLL!$C$4,KSMf!$H132,IF('4. Ausbildungsjahr'!G$4=SOLL!$D$4,TNFs!$H53,IF('4. Ausbildungsjahr'!G$4=SOLL!$E$4,TNBi!$H150,IF('4. Ausbildungsjahr'!G$4=SOLL!$F$4,'TEBa 1&amp;2'!$H150,IF('4. Ausbildungsjahr'!G$4=SOLL!$G$4,'TEBa 3&amp;4'!$H150,IF('4. Ausbildungsjahr'!G$4=SOLL!$H$4,'KSM WA'!$H132,IF('4. Ausbildungsjahr'!G$4=SOLL!$I$4,KSMl!$H94,IF('4. Ausbildungsjahr'!G$4=SOLL!$J$4,#REF!,IF('4. Ausbildungsjahr'!G$4=SOLL!$K$4,'PPC-H'!$H147,IF('4. Ausbildungsjahr'!G$4=SOLL!$L$4,'PPC-K'!$H156,IF(G$4=SOLL!$N$4,"-",IF('4. Ausbildungsjahr'!G$4=SOLL!$M$4,Zielbogen!$H94,"")))))))))))))</f>
        <v>-</v>
      </c>
      <c r="H93" s="77" t="str">
        <f>IF(H$4=SOLL!$B$4,TNBa!$H150,IF('4. Ausbildungsjahr'!H$4=SOLL!$C$4,KSMf!$H132,IF('4. Ausbildungsjahr'!H$4=SOLL!$D$4,TNFs!$H53,IF('4. Ausbildungsjahr'!H$4=SOLL!$E$4,TNBi!$H150,IF('4. Ausbildungsjahr'!H$4=SOLL!$F$4,'TEBa 1&amp;2'!$H150,IF('4. Ausbildungsjahr'!H$4=SOLL!$G$4,'TEBa 3&amp;4'!$H150,IF('4. Ausbildungsjahr'!H$4=SOLL!$H$4,'KSM WA'!$H132,IF('4. Ausbildungsjahr'!H$4=SOLL!$I$4,KSMl!$H94,IF('4. Ausbildungsjahr'!H$4=SOLL!$J$4,#REF!,IF('4. Ausbildungsjahr'!H$4=SOLL!$K$4,'PPC-H'!$H147,IF('4. Ausbildungsjahr'!H$4=SOLL!$L$4,'PPC-K'!$H156,IF(H$4=SOLL!$N$4,"-",IF('4. Ausbildungsjahr'!H$4=SOLL!$M$4,Zielbogen!$H94,"")))))))))))))</f>
        <v>-</v>
      </c>
      <c r="I93" s="77" t="str">
        <f>IF(I$4=SOLL!$B$4,TNBa!$H150,IF('4. Ausbildungsjahr'!I$4=SOLL!$C$4,KSMf!$H132,IF('4. Ausbildungsjahr'!I$4=SOLL!$D$4,TNFs!$H53,IF('4. Ausbildungsjahr'!I$4=SOLL!$E$4,TNBi!$H150,IF('4. Ausbildungsjahr'!I$4=SOLL!$F$4,'TEBa 1&amp;2'!$H150,IF('4. Ausbildungsjahr'!I$4=SOLL!$G$4,'TEBa 3&amp;4'!$H150,IF('4. Ausbildungsjahr'!I$4=SOLL!$H$4,'KSM WA'!$H132,IF('4. Ausbildungsjahr'!I$4=SOLL!$I$4,KSMl!$H94,IF('4. Ausbildungsjahr'!I$4=SOLL!$J$4,#REF!,IF('4. Ausbildungsjahr'!I$4=SOLL!$K$4,'PPC-H'!$H147,IF('4. Ausbildungsjahr'!I$4=SOLL!$L$4,'PPC-K'!$H156,IF(I$4=SOLL!$N$4,"-",IF('4. Ausbildungsjahr'!I$4=SOLL!$M$4,Zielbogen!$H94,"")))))))))))))</f>
        <v>-</v>
      </c>
      <c r="J93" s="77" t="str">
        <f>IF(J$4=SOLL!$B$4,TNBa!$H150,IF('4. Ausbildungsjahr'!J$4=SOLL!$C$4,KSMf!$H132,IF('4. Ausbildungsjahr'!J$4=SOLL!$D$4,TNFs!$H53,IF('4. Ausbildungsjahr'!J$4=SOLL!$E$4,TNBi!$H150,IF('4. Ausbildungsjahr'!J$4=SOLL!$F$4,'TEBa 1&amp;2'!$H150,IF('4. Ausbildungsjahr'!J$4=SOLL!$G$4,'TEBa 3&amp;4'!$H150,IF('4. Ausbildungsjahr'!J$4=SOLL!$H$4,'KSM WA'!$H132,IF('4. Ausbildungsjahr'!J$4=SOLL!$I$4,KSMl!$H94,IF('4. Ausbildungsjahr'!J$4=SOLL!$J$4,#REF!,IF('4. Ausbildungsjahr'!J$4=SOLL!$K$4,'PPC-H'!$H147,IF('4. Ausbildungsjahr'!J$4=SOLL!$L$4,'PPC-K'!$H156,IF(J$4=SOLL!$N$4,"-",IF('4. Ausbildungsjahr'!J$4=SOLL!$M$4,Zielbogen!$H94,"")))))))))))))</f>
        <v>-</v>
      </c>
      <c r="K93" s="77" t="str">
        <f>IF(K$4=SOLL!$B$4,TNBa!$H150,IF('4. Ausbildungsjahr'!K$4=SOLL!$C$4,KSMf!$H132,IF('4. Ausbildungsjahr'!K$4=SOLL!$D$4,TNFs!$H53,IF('4. Ausbildungsjahr'!K$4=SOLL!$E$4,TNBi!$H150,IF('4. Ausbildungsjahr'!K$4=SOLL!$F$4,'TEBa 1&amp;2'!$H150,IF('4. Ausbildungsjahr'!K$4=SOLL!$G$4,'TEBa 3&amp;4'!$H150,IF('4. Ausbildungsjahr'!K$4=SOLL!$H$4,'KSM WA'!$H132,IF('4. Ausbildungsjahr'!K$4=SOLL!$I$4,KSMl!$H94,IF('4. Ausbildungsjahr'!K$4=SOLL!$J$4,#REF!,IF('4. Ausbildungsjahr'!K$4=SOLL!$K$4,'PPC-H'!$H147,IF('4. Ausbildungsjahr'!K$4=SOLL!$L$4,'PPC-K'!$H156,IF(K$4=SOLL!$N$4,"-",IF('4. Ausbildungsjahr'!K$4=SOLL!$M$4,Zielbogen!$H94,"")))))))))))))</f>
        <v>-</v>
      </c>
      <c r="L93" s="12">
        <f>SUM('Hilfsblatt 4. AJ'!C93,'Hilfsblatt 4. AJ'!E93,'Hilfsblatt 4. AJ'!G93,'Hilfsblatt 4. AJ'!I93,'Hilfsblatt 4. AJ'!K93,'Hilfsblatt 4. AJ'!M93,'Hilfsblatt 4. AJ'!O93,'Hilfsblatt 4. AJ'!Q93,'Hilfsblatt 4. AJ'!S93,'Hilfsblatt 4. AJ'!U93)</f>
        <v>0</v>
      </c>
      <c r="M93" s="11" t="e">
        <f>('Hilfsblatt 4. AJ'!B93*'Hilfsblatt 4. AJ'!C93+'Hilfsblatt 4. AJ'!D93*'Hilfsblatt 4. AJ'!E93+'Hilfsblatt 4. AJ'!F93*'Hilfsblatt 4. AJ'!G93+'Hilfsblatt 4. AJ'!H93*'Hilfsblatt 4. AJ'!I93+'Hilfsblatt 4. AJ'!J93*'Hilfsblatt 4. AJ'!K93+'Hilfsblatt 4. AJ'!L93*'Hilfsblatt 4. AJ'!M93+'Hilfsblatt 4. AJ'!N93*'Hilfsblatt 4. AJ'!O93+'Hilfsblatt 4. AJ'!P93*'Hilfsblatt 4. AJ'!Q93+'Hilfsblatt 4. AJ'!R93*'Hilfsblatt 4. AJ'!S93+'Hilfsblatt 4. AJ'!T93*'Hilfsblatt 4. AJ'!U93)/L93</f>
        <v>#DIV/0!</v>
      </c>
    </row>
    <row r="94" spans="1:13" x14ac:dyDescent="0.25">
      <c r="A94" s="167" t="s">
        <v>20</v>
      </c>
      <c r="B94" s="77" t="str">
        <f>IF(B$4=SOLL!$B$4,TNBa!$H151,IF('4. Ausbildungsjahr'!B$4=SOLL!$C$4,KSMf!$H133,IF('4. Ausbildungsjahr'!B$4=SOLL!$D$4,TNFs!$H78,IF('4. Ausbildungsjahr'!B$4=SOLL!$E$4,TNBi!$H151,IF('4. Ausbildungsjahr'!B$4=SOLL!$F$4,'TEBa 1&amp;2'!$H151,IF('4. Ausbildungsjahr'!B$4=SOLL!$G$4,'TEBa 3&amp;4'!$H151,IF('4. Ausbildungsjahr'!B$4=SOLL!$H$4,'KSM WA'!$H133,IF('4. Ausbildungsjahr'!B$4=SOLL!$I$4,KSMl!$H95,IF('4. Ausbildungsjahr'!B$4=SOLL!$J$4,#REF!,IF('4. Ausbildungsjahr'!B$4=SOLL!$K$4,'PPC-H'!$H148,IF('4. Ausbildungsjahr'!B$4=SOLL!$L$4,'PPC-K'!$H157,IF(B$4=SOLL!$N$4,"-",IF('4. Ausbildungsjahr'!B$4=SOLL!$M$4,Zielbogen!$H95,"")))))))))))))</f>
        <v>-</v>
      </c>
      <c r="C94" s="77" t="str">
        <f>IF(C$4=SOLL!$B$4,TNBa!$H151,IF('4. Ausbildungsjahr'!C$4=SOLL!$C$4,KSMf!$H133,IF('4. Ausbildungsjahr'!C$4=SOLL!$D$4,TNFs!$H78,IF('4. Ausbildungsjahr'!C$4=SOLL!$E$4,TNBi!$H151,IF('4. Ausbildungsjahr'!C$4=SOLL!$F$4,'TEBa 1&amp;2'!$H151,IF('4. Ausbildungsjahr'!C$4=SOLL!$G$4,'TEBa 3&amp;4'!$H151,IF('4. Ausbildungsjahr'!C$4=SOLL!$H$4,'KSM WA'!$H133,IF('4. Ausbildungsjahr'!C$4=SOLL!$I$4,KSMl!$H95,IF('4. Ausbildungsjahr'!C$4=SOLL!$J$4,#REF!,IF('4. Ausbildungsjahr'!C$4=SOLL!$K$4,'PPC-H'!$H148,IF('4. Ausbildungsjahr'!C$4=SOLL!$L$4,'PPC-K'!$H157,IF(C$4=SOLL!$N$4,"-",IF('4. Ausbildungsjahr'!C$4=SOLL!$M$4,Zielbogen!$H95,"")))))))))))))</f>
        <v>-</v>
      </c>
      <c r="D94" s="77" t="str">
        <f>IF(D$4=SOLL!$B$4,TNBa!$H151,IF('4. Ausbildungsjahr'!D$4=SOLL!$C$4,KSMf!$H133,IF('4. Ausbildungsjahr'!D$4=SOLL!$D$4,TNFs!$H78,IF('4. Ausbildungsjahr'!D$4=SOLL!$E$4,TNBi!$H151,IF('4. Ausbildungsjahr'!D$4=SOLL!$F$4,'TEBa 1&amp;2'!$H151,IF('4. Ausbildungsjahr'!D$4=SOLL!$G$4,'TEBa 3&amp;4'!$H151,IF('4. Ausbildungsjahr'!D$4=SOLL!$H$4,'KSM WA'!$H133,IF('4. Ausbildungsjahr'!D$4=SOLL!$I$4,KSMl!$H95,IF('4. Ausbildungsjahr'!D$4=SOLL!$J$4,#REF!,IF('4. Ausbildungsjahr'!D$4=SOLL!$K$4,'PPC-H'!$H148,IF('4. Ausbildungsjahr'!D$4=SOLL!$L$4,'PPC-K'!$H157,IF(D$4=SOLL!$N$4,"-",IF('4. Ausbildungsjahr'!D$4=SOLL!$M$4,Zielbogen!$H95,"")))))))))))))</f>
        <v>-</v>
      </c>
      <c r="E94" s="77" t="str">
        <f>IF(E$4=SOLL!$B$4,TNBa!$H151,IF('4. Ausbildungsjahr'!E$4=SOLL!$C$4,KSMf!$H133,IF('4. Ausbildungsjahr'!E$4=SOLL!$D$4,TNFs!$H78,IF('4. Ausbildungsjahr'!E$4=SOLL!$E$4,TNBi!$H151,IF('4. Ausbildungsjahr'!E$4=SOLL!$F$4,'TEBa 1&amp;2'!$H151,IF('4. Ausbildungsjahr'!E$4=SOLL!$G$4,'TEBa 3&amp;4'!$H151,IF('4. Ausbildungsjahr'!E$4=SOLL!$H$4,'KSM WA'!$H133,IF('4. Ausbildungsjahr'!E$4=SOLL!$I$4,KSMl!$H95,IF('4. Ausbildungsjahr'!E$4=SOLL!$J$4,#REF!,IF('4. Ausbildungsjahr'!E$4=SOLL!$K$4,'PPC-H'!$H148,IF('4. Ausbildungsjahr'!E$4=SOLL!$L$4,'PPC-K'!$H157,IF(E$4=SOLL!$N$4,"-",IF('4. Ausbildungsjahr'!E$4=SOLL!$M$4,Zielbogen!$H95,"")))))))))))))</f>
        <v>-</v>
      </c>
      <c r="F94" s="77" t="str">
        <f>IF(F$4=SOLL!$B$4,TNBa!$H151,IF('4. Ausbildungsjahr'!F$4=SOLL!$C$4,KSMf!$H133,IF('4. Ausbildungsjahr'!F$4=SOLL!$D$4,TNFs!$H78,IF('4. Ausbildungsjahr'!F$4=SOLL!$E$4,TNBi!$H151,IF('4. Ausbildungsjahr'!F$4=SOLL!$F$4,'TEBa 1&amp;2'!$H151,IF('4. Ausbildungsjahr'!F$4=SOLL!$G$4,'TEBa 3&amp;4'!$H151,IF('4. Ausbildungsjahr'!F$4=SOLL!$H$4,'KSM WA'!$H133,IF('4. Ausbildungsjahr'!F$4=SOLL!$I$4,KSMl!$H95,IF('4. Ausbildungsjahr'!F$4=SOLL!$J$4,#REF!,IF('4. Ausbildungsjahr'!F$4=SOLL!$K$4,'PPC-H'!$H148,IF('4. Ausbildungsjahr'!F$4=SOLL!$L$4,'PPC-K'!$H157,IF(F$4=SOLL!$N$4,"-",IF('4. Ausbildungsjahr'!F$4=SOLL!$M$4,Zielbogen!$H95,"")))))))))))))</f>
        <v>-</v>
      </c>
      <c r="G94" s="77" t="str">
        <f>IF(G$4=SOLL!$B$4,TNBa!$H151,IF('4. Ausbildungsjahr'!G$4=SOLL!$C$4,KSMf!$H133,IF('4. Ausbildungsjahr'!G$4=SOLL!$D$4,TNFs!$H78,IF('4. Ausbildungsjahr'!G$4=SOLL!$E$4,TNBi!$H151,IF('4. Ausbildungsjahr'!G$4=SOLL!$F$4,'TEBa 1&amp;2'!$H151,IF('4. Ausbildungsjahr'!G$4=SOLL!$G$4,'TEBa 3&amp;4'!$H151,IF('4. Ausbildungsjahr'!G$4=SOLL!$H$4,'KSM WA'!$H133,IF('4. Ausbildungsjahr'!G$4=SOLL!$I$4,KSMl!$H95,IF('4. Ausbildungsjahr'!G$4=SOLL!$J$4,#REF!,IF('4. Ausbildungsjahr'!G$4=SOLL!$K$4,'PPC-H'!$H148,IF('4. Ausbildungsjahr'!G$4=SOLL!$L$4,'PPC-K'!$H157,IF(G$4=SOLL!$N$4,"-",IF('4. Ausbildungsjahr'!G$4=SOLL!$M$4,Zielbogen!$H95,"")))))))))))))</f>
        <v>-</v>
      </c>
      <c r="H94" s="77" t="str">
        <f>IF(H$4=SOLL!$B$4,TNBa!$H151,IF('4. Ausbildungsjahr'!H$4=SOLL!$C$4,KSMf!$H133,IF('4. Ausbildungsjahr'!H$4=SOLL!$D$4,TNFs!$H78,IF('4. Ausbildungsjahr'!H$4=SOLL!$E$4,TNBi!$H151,IF('4. Ausbildungsjahr'!H$4=SOLL!$F$4,'TEBa 1&amp;2'!$H151,IF('4. Ausbildungsjahr'!H$4=SOLL!$G$4,'TEBa 3&amp;4'!$H151,IF('4. Ausbildungsjahr'!H$4=SOLL!$H$4,'KSM WA'!$H133,IF('4. Ausbildungsjahr'!H$4=SOLL!$I$4,KSMl!$H95,IF('4. Ausbildungsjahr'!H$4=SOLL!$J$4,#REF!,IF('4. Ausbildungsjahr'!H$4=SOLL!$K$4,'PPC-H'!$H148,IF('4. Ausbildungsjahr'!H$4=SOLL!$L$4,'PPC-K'!$H157,IF(H$4=SOLL!$N$4,"-",IF('4. Ausbildungsjahr'!H$4=SOLL!$M$4,Zielbogen!$H95,"")))))))))))))</f>
        <v>-</v>
      </c>
      <c r="I94" s="77" t="str">
        <f>IF(I$4=SOLL!$B$4,TNBa!$H151,IF('4. Ausbildungsjahr'!I$4=SOLL!$C$4,KSMf!$H133,IF('4. Ausbildungsjahr'!I$4=SOLL!$D$4,TNFs!$H78,IF('4. Ausbildungsjahr'!I$4=SOLL!$E$4,TNBi!$H151,IF('4. Ausbildungsjahr'!I$4=SOLL!$F$4,'TEBa 1&amp;2'!$H151,IF('4. Ausbildungsjahr'!I$4=SOLL!$G$4,'TEBa 3&amp;4'!$H151,IF('4. Ausbildungsjahr'!I$4=SOLL!$H$4,'KSM WA'!$H133,IF('4. Ausbildungsjahr'!I$4=SOLL!$I$4,KSMl!$H95,IF('4. Ausbildungsjahr'!I$4=SOLL!$J$4,#REF!,IF('4. Ausbildungsjahr'!I$4=SOLL!$K$4,'PPC-H'!$H148,IF('4. Ausbildungsjahr'!I$4=SOLL!$L$4,'PPC-K'!$H157,IF(I$4=SOLL!$N$4,"-",IF('4. Ausbildungsjahr'!I$4=SOLL!$M$4,Zielbogen!$H95,"")))))))))))))</f>
        <v>-</v>
      </c>
      <c r="J94" s="77" t="str">
        <f>IF(J$4=SOLL!$B$4,TNBa!$H151,IF('4. Ausbildungsjahr'!J$4=SOLL!$C$4,KSMf!$H133,IF('4. Ausbildungsjahr'!J$4=SOLL!$D$4,TNFs!$H78,IF('4. Ausbildungsjahr'!J$4=SOLL!$E$4,TNBi!$H151,IF('4. Ausbildungsjahr'!J$4=SOLL!$F$4,'TEBa 1&amp;2'!$H151,IF('4. Ausbildungsjahr'!J$4=SOLL!$G$4,'TEBa 3&amp;4'!$H151,IF('4. Ausbildungsjahr'!J$4=SOLL!$H$4,'KSM WA'!$H133,IF('4. Ausbildungsjahr'!J$4=SOLL!$I$4,KSMl!$H95,IF('4. Ausbildungsjahr'!J$4=SOLL!$J$4,#REF!,IF('4. Ausbildungsjahr'!J$4=SOLL!$K$4,'PPC-H'!$H148,IF('4. Ausbildungsjahr'!J$4=SOLL!$L$4,'PPC-K'!$H157,IF(J$4=SOLL!$N$4,"-",IF('4. Ausbildungsjahr'!J$4=SOLL!$M$4,Zielbogen!$H95,"")))))))))))))</f>
        <v>-</v>
      </c>
      <c r="K94" s="77" t="str">
        <f>IF(K$4=SOLL!$B$4,TNBa!$H151,IF('4. Ausbildungsjahr'!K$4=SOLL!$C$4,KSMf!$H133,IF('4. Ausbildungsjahr'!K$4=SOLL!$D$4,TNFs!$H78,IF('4. Ausbildungsjahr'!K$4=SOLL!$E$4,TNBi!$H151,IF('4. Ausbildungsjahr'!K$4=SOLL!$F$4,'TEBa 1&amp;2'!$H151,IF('4. Ausbildungsjahr'!K$4=SOLL!$G$4,'TEBa 3&amp;4'!$H151,IF('4. Ausbildungsjahr'!K$4=SOLL!$H$4,'KSM WA'!$H133,IF('4. Ausbildungsjahr'!K$4=SOLL!$I$4,KSMl!$H95,IF('4. Ausbildungsjahr'!K$4=SOLL!$J$4,#REF!,IF('4. Ausbildungsjahr'!K$4=SOLL!$K$4,'PPC-H'!$H148,IF('4. Ausbildungsjahr'!K$4=SOLL!$L$4,'PPC-K'!$H157,IF(K$4=SOLL!$N$4,"-",IF('4. Ausbildungsjahr'!K$4=SOLL!$M$4,Zielbogen!$H95,"")))))))))))))</f>
        <v>-</v>
      </c>
      <c r="L94" s="12">
        <f>SUM('Hilfsblatt 4. AJ'!C94,'Hilfsblatt 4. AJ'!E94,'Hilfsblatt 4. AJ'!G94,'Hilfsblatt 4. AJ'!I94,'Hilfsblatt 4. AJ'!K94,'Hilfsblatt 4. AJ'!M94,'Hilfsblatt 4. AJ'!O94,'Hilfsblatt 4. AJ'!Q94,'Hilfsblatt 4. AJ'!S94,'Hilfsblatt 4. AJ'!U94)</f>
        <v>0</v>
      </c>
      <c r="M94" s="11" t="e">
        <f>('Hilfsblatt 4. AJ'!B94*'Hilfsblatt 4. AJ'!C94+'Hilfsblatt 4. AJ'!D94*'Hilfsblatt 4. AJ'!E94+'Hilfsblatt 4. AJ'!F94*'Hilfsblatt 4. AJ'!G94+'Hilfsblatt 4. AJ'!H94*'Hilfsblatt 4. AJ'!I94+'Hilfsblatt 4. AJ'!J94*'Hilfsblatt 4. AJ'!K94+'Hilfsblatt 4. AJ'!L94*'Hilfsblatt 4. AJ'!M94+'Hilfsblatt 4. AJ'!N94*'Hilfsblatt 4. AJ'!O94+'Hilfsblatt 4. AJ'!P94*'Hilfsblatt 4. AJ'!Q94+'Hilfsblatt 4. AJ'!R94*'Hilfsblatt 4. AJ'!S94+'Hilfsblatt 4. AJ'!T94*'Hilfsblatt 4. AJ'!U94)/L94</f>
        <v>#DIV/0!</v>
      </c>
    </row>
    <row r="95" spans="1:13" x14ac:dyDescent="0.25">
      <c r="A95" s="167" t="s">
        <v>21</v>
      </c>
      <c r="B95" s="77" t="str">
        <f>IF(B$4=SOLL!$B$4,TNBa!$H152,IF('4. Ausbildungsjahr'!B$4=SOLL!$C$4,KSMf!$H134,IF('4. Ausbildungsjahr'!B$4=SOLL!$D$4,TNFs!$H80,IF('4. Ausbildungsjahr'!B$4=SOLL!$E$4,TNBi!$H152,IF('4. Ausbildungsjahr'!B$4=SOLL!$F$4,'TEBa 1&amp;2'!$H152,IF('4. Ausbildungsjahr'!B$4=SOLL!$G$4,'TEBa 3&amp;4'!$H152,IF('4. Ausbildungsjahr'!B$4=SOLL!$H$4,'KSM WA'!$H134,IF('4. Ausbildungsjahr'!B$4=SOLL!$I$4,KSMl!$H96,IF('4. Ausbildungsjahr'!B$4=SOLL!$J$4,#REF!,IF('4. Ausbildungsjahr'!B$4=SOLL!$K$4,'PPC-H'!$H149,IF('4. Ausbildungsjahr'!B$4=SOLL!$L$4,'PPC-K'!$H158,IF(B$4=SOLL!$N$4,"-",IF('4. Ausbildungsjahr'!B$4=SOLL!$M$4,Zielbogen!$H96,"")))))))))))))</f>
        <v>-</v>
      </c>
      <c r="C95" s="77" t="str">
        <f>IF(C$4=SOLL!$B$4,TNBa!$H152,IF('4. Ausbildungsjahr'!C$4=SOLL!$C$4,KSMf!$H134,IF('4. Ausbildungsjahr'!C$4=SOLL!$D$4,TNFs!$H80,IF('4. Ausbildungsjahr'!C$4=SOLL!$E$4,TNBi!$H152,IF('4. Ausbildungsjahr'!C$4=SOLL!$F$4,'TEBa 1&amp;2'!$H152,IF('4. Ausbildungsjahr'!C$4=SOLL!$G$4,'TEBa 3&amp;4'!$H152,IF('4. Ausbildungsjahr'!C$4=SOLL!$H$4,'KSM WA'!$H134,IF('4. Ausbildungsjahr'!C$4=SOLL!$I$4,KSMl!$H96,IF('4. Ausbildungsjahr'!C$4=SOLL!$J$4,#REF!,IF('4. Ausbildungsjahr'!C$4=SOLL!$K$4,'PPC-H'!$H149,IF('4. Ausbildungsjahr'!C$4=SOLL!$L$4,'PPC-K'!$H158,IF(C$4=SOLL!$N$4,"-",IF('4. Ausbildungsjahr'!C$4=SOLL!$M$4,Zielbogen!$H96,"")))))))))))))</f>
        <v>-</v>
      </c>
      <c r="D95" s="77" t="str">
        <f>IF(D$4=SOLL!$B$4,TNBa!$H152,IF('4. Ausbildungsjahr'!D$4=SOLL!$C$4,KSMf!$H134,IF('4. Ausbildungsjahr'!D$4=SOLL!$D$4,TNFs!$H80,IF('4. Ausbildungsjahr'!D$4=SOLL!$E$4,TNBi!$H152,IF('4. Ausbildungsjahr'!D$4=SOLL!$F$4,'TEBa 1&amp;2'!$H152,IF('4. Ausbildungsjahr'!D$4=SOLL!$G$4,'TEBa 3&amp;4'!$H152,IF('4. Ausbildungsjahr'!D$4=SOLL!$H$4,'KSM WA'!$H134,IF('4. Ausbildungsjahr'!D$4=SOLL!$I$4,KSMl!$H96,IF('4. Ausbildungsjahr'!D$4=SOLL!$J$4,#REF!,IF('4. Ausbildungsjahr'!D$4=SOLL!$K$4,'PPC-H'!$H149,IF('4. Ausbildungsjahr'!D$4=SOLL!$L$4,'PPC-K'!$H158,IF(D$4=SOLL!$N$4,"-",IF('4. Ausbildungsjahr'!D$4=SOLL!$M$4,Zielbogen!$H96,"")))))))))))))</f>
        <v>-</v>
      </c>
      <c r="E95" s="77" t="str">
        <f>IF(E$4=SOLL!$B$4,TNBa!$H152,IF('4. Ausbildungsjahr'!E$4=SOLL!$C$4,KSMf!$H134,IF('4. Ausbildungsjahr'!E$4=SOLL!$D$4,TNFs!$H80,IF('4. Ausbildungsjahr'!E$4=SOLL!$E$4,TNBi!$H152,IF('4. Ausbildungsjahr'!E$4=SOLL!$F$4,'TEBa 1&amp;2'!$H152,IF('4. Ausbildungsjahr'!E$4=SOLL!$G$4,'TEBa 3&amp;4'!$H152,IF('4. Ausbildungsjahr'!E$4=SOLL!$H$4,'KSM WA'!$H134,IF('4. Ausbildungsjahr'!E$4=SOLL!$I$4,KSMl!$H96,IF('4. Ausbildungsjahr'!E$4=SOLL!$J$4,#REF!,IF('4. Ausbildungsjahr'!E$4=SOLL!$K$4,'PPC-H'!$H149,IF('4. Ausbildungsjahr'!E$4=SOLL!$L$4,'PPC-K'!$H158,IF(E$4=SOLL!$N$4,"-",IF('4. Ausbildungsjahr'!E$4=SOLL!$M$4,Zielbogen!$H96,"")))))))))))))</f>
        <v>-</v>
      </c>
      <c r="F95" s="77" t="str">
        <f>IF(F$4=SOLL!$B$4,TNBa!$H152,IF('4. Ausbildungsjahr'!F$4=SOLL!$C$4,KSMf!$H134,IF('4. Ausbildungsjahr'!F$4=SOLL!$D$4,TNFs!$H80,IF('4. Ausbildungsjahr'!F$4=SOLL!$E$4,TNBi!$H152,IF('4. Ausbildungsjahr'!F$4=SOLL!$F$4,'TEBa 1&amp;2'!$H152,IF('4. Ausbildungsjahr'!F$4=SOLL!$G$4,'TEBa 3&amp;4'!$H152,IF('4. Ausbildungsjahr'!F$4=SOLL!$H$4,'KSM WA'!$H134,IF('4. Ausbildungsjahr'!F$4=SOLL!$I$4,KSMl!$H96,IF('4. Ausbildungsjahr'!F$4=SOLL!$J$4,#REF!,IF('4. Ausbildungsjahr'!F$4=SOLL!$K$4,'PPC-H'!$H149,IF('4. Ausbildungsjahr'!F$4=SOLL!$L$4,'PPC-K'!$H158,IF(F$4=SOLL!$N$4,"-",IF('4. Ausbildungsjahr'!F$4=SOLL!$M$4,Zielbogen!$H96,"")))))))))))))</f>
        <v>-</v>
      </c>
      <c r="G95" s="77" t="str">
        <f>IF(G$4=SOLL!$B$4,TNBa!$H152,IF('4. Ausbildungsjahr'!G$4=SOLL!$C$4,KSMf!$H134,IF('4. Ausbildungsjahr'!G$4=SOLL!$D$4,TNFs!$H80,IF('4. Ausbildungsjahr'!G$4=SOLL!$E$4,TNBi!$H152,IF('4. Ausbildungsjahr'!G$4=SOLL!$F$4,'TEBa 1&amp;2'!$H152,IF('4. Ausbildungsjahr'!G$4=SOLL!$G$4,'TEBa 3&amp;4'!$H152,IF('4. Ausbildungsjahr'!G$4=SOLL!$H$4,'KSM WA'!$H134,IF('4. Ausbildungsjahr'!G$4=SOLL!$I$4,KSMl!$H96,IF('4. Ausbildungsjahr'!G$4=SOLL!$J$4,#REF!,IF('4. Ausbildungsjahr'!G$4=SOLL!$K$4,'PPC-H'!$H149,IF('4. Ausbildungsjahr'!G$4=SOLL!$L$4,'PPC-K'!$H158,IF(G$4=SOLL!$N$4,"-",IF('4. Ausbildungsjahr'!G$4=SOLL!$M$4,Zielbogen!$H96,"")))))))))))))</f>
        <v>-</v>
      </c>
      <c r="H95" s="77" t="str">
        <f>IF(H$4=SOLL!$B$4,TNBa!$H152,IF('4. Ausbildungsjahr'!H$4=SOLL!$C$4,KSMf!$H134,IF('4. Ausbildungsjahr'!H$4=SOLL!$D$4,TNFs!$H80,IF('4. Ausbildungsjahr'!H$4=SOLL!$E$4,TNBi!$H152,IF('4. Ausbildungsjahr'!H$4=SOLL!$F$4,'TEBa 1&amp;2'!$H152,IF('4. Ausbildungsjahr'!H$4=SOLL!$G$4,'TEBa 3&amp;4'!$H152,IF('4. Ausbildungsjahr'!H$4=SOLL!$H$4,'KSM WA'!$H134,IF('4. Ausbildungsjahr'!H$4=SOLL!$I$4,KSMl!$H96,IF('4. Ausbildungsjahr'!H$4=SOLL!$J$4,#REF!,IF('4. Ausbildungsjahr'!H$4=SOLL!$K$4,'PPC-H'!$H149,IF('4. Ausbildungsjahr'!H$4=SOLL!$L$4,'PPC-K'!$H158,IF(H$4=SOLL!$N$4,"-",IF('4. Ausbildungsjahr'!H$4=SOLL!$M$4,Zielbogen!$H96,"")))))))))))))</f>
        <v>-</v>
      </c>
      <c r="I95" s="77" t="str">
        <f>IF(I$4=SOLL!$B$4,TNBa!$H152,IF('4. Ausbildungsjahr'!I$4=SOLL!$C$4,KSMf!$H134,IF('4. Ausbildungsjahr'!I$4=SOLL!$D$4,TNFs!$H80,IF('4. Ausbildungsjahr'!I$4=SOLL!$E$4,TNBi!$H152,IF('4. Ausbildungsjahr'!I$4=SOLL!$F$4,'TEBa 1&amp;2'!$H152,IF('4. Ausbildungsjahr'!I$4=SOLL!$G$4,'TEBa 3&amp;4'!$H152,IF('4. Ausbildungsjahr'!I$4=SOLL!$H$4,'KSM WA'!$H134,IF('4. Ausbildungsjahr'!I$4=SOLL!$I$4,KSMl!$H96,IF('4. Ausbildungsjahr'!I$4=SOLL!$J$4,#REF!,IF('4. Ausbildungsjahr'!I$4=SOLL!$K$4,'PPC-H'!$H149,IF('4. Ausbildungsjahr'!I$4=SOLL!$L$4,'PPC-K'!$H158,IF(I$4=SOLL!$N$4,"-",IF('4. Ausbildungsjahr'!I$4=SOLL!$M$4,Zielbogen!$H96,"")))))))))))))</f>
        <v>-</v>
      </c>
      <c r="J95" s="77" t="str">
        <f>IF(J$4=SOLL!$B$4,TNBa!$H152,IF('4. Ausbildungsjahr'!J$4=SOLL!$C$4,KSMf!$H134,IF('4. Ausbildungsjahr'!J$4=SOLL!$D$4,TNFs!$H80,IF('4. Ausbildungsjahr'!J$4=SOLL!$E$4,TNBi!$H152,IF('4. Ausbildungsjahr'!J$4=SOLL!$F$4,'TEBa 1&amp;2'!$H152,IF('4. Ausbildungsjahr'!J$4=SOLL!$G$4,'TEBa 3&amp;4'!$H152,IF('4. Ausbildungsjahr'!J$4=SOLL!$H$4,'KSM WA'!$H134,IF('4. Ausbildungsjahr'!J$4=SOLL!$I$4,KSMl!$H96,IF('4. Ausbildungsjahr'!J$4=SOLL!$J$4,#REF!,IF('4. Ausbildungsjahr'!J$4=SOLL!$K$4,'PPC-H'!$H149,IF('4. Ausbildungsjahr'!J$4=SOLL!$L$4,'PPC-K'!$H158,IF(J$4=SOLL!$N$4,"-",IF('4. Ausbildungsjahr'!J$4=SOLL!$M$4,Zielbogen!$H96,"")))))))))))))</f>
        <v>-</v>
      </c>
      <c r="K95" s="77" t="str">
        <f>IF(K$4=SOLL!$B$4,TNBa!$H152,IF('4. Ausbildungsjahr'!K$4=SOLL!$C$4,KSMf!$H134,IF('4. Ausbildungsjahr'!K$4=SOLL!$D$4,TNFs!$H80,IF('4. Ausbildungsjahr'!K$4=SOLL!$E$4,TNBi!$H152,IF('4. Ausbildungsjahr'!K$4=SOLL!$F$4,'TEBa 1&amp;2'!$H152,IF('4. Ausbildungsjahr'!K$4=SOLL!$G$4,'TEBa 3&amp;4'!$H152,IF('4. Ausbildungsjahr'!K$4=SOLL!$H$4,'KSM WA'!$H134,IF('4. Ausbildungsjahr'!K$4=SOLL!$I$4,KSMl!$H96,IF('4. Ausbildungsjahr'!K$4=SOLL!$J$4,#REF!,IF('4. Ausbildungsjahr'!K$4=SOLL!$K$4,'PPC-H'!$H149,IF('4. Ausbildungsjahr'!K$4=SOLL!$L$4,'PPC-K'!$H158,IF(K$4=SOLL!$N$4,"-",IF('4. Ausbildungsjahr'!K$4=SOLL!$M$4,Zielbogen!$H96,"")))))))))))))</f>
        <v>-</v>
      </c>
      <c r="L95" s="12">
        <f>SUM('Hilfsblatt 4. AJ'!C95,'Hilfsblatt 4. AJ'!E95,'Hilfsblatt 4. AJ'!G95,'Hilfsblatt 4. AJ'!I95,'Hilfsblatt 4. AJ'!K95,'Hilfsblatt 4. AJ'!M95,'Hilfsblatt 4. AJ'!O95,'Hilfsblatt 4. AJ'!Q95,'Hilfsblatt 4. AJ'!S95,'Hilfsblatt 4. AJ'!U95)</f>
        <v>0</v>
      </c>
      <c r="M95" s="11" t="e">
        <f>('Hilfsblatt 4. AJ'!B95*'Hilfsblatt 4. AJ'!C95+'Hilfsblatt 4. AJ'!D95*'Hilfsblatt 4. AJ'!E95+'Hilfsblatt 4. AJ'!F95*'Hilfsblatt 4. AJ'!G95+'Hilfsblatt 4. AJ'!H95*'Hilfsblatt 4. AJ'!I95+'Hilfsblatt 4. AJ'!J95*'Hilfsblatt 4. AJ'!K95+'Hilfsblatt 4. AJ'!L95*'Hilfsblatt 4. AJ'!M95+'Hilfsblatt 4. AJ'!N95*'Hilfsblatt 4. AJ'!O95+'Hilfsblatt 4. AJ'!P95*'Hilfsblatt 4. AJ'!Q95+'Hilfsblatt 4. AJ'!R95*'Hilfsblatt 4. AJ'!S95+'Hilfsblatt 4. AJ'!T95*'Hilfsblatt 4. AJ'!U95)/L95</f>
        <v>#DIV/0!</v>
      </c>
    </row>
    <row r="96" spans="1:13" x14ac:dyDescent="0.25">
      <c r="A96" s="167" t="s">
        <v>22</v>
      </c>
      <c r="B96" s="77" t="str">
        <f>IF(B$4=SOLL!$B$4,TNBa!$H153,IF('4. Ausbildungsjahr'!B$4=SOLL!$C$4,KSMf!$H135,IF('4. Ausbildungsjahr'!B$4=SOLL!$D$4,SOLL!$D$96,IF('4. Ausbildungsjahr'!B$4=SOLL!$E$4,TNBi!$H153,IF('4. Ausbildungsjahr'!B$4=SOLL!$F$4,'TEBa 1&amp;2'!$H153,IF('4. Ausbildungsjahr'!B$4=SOLL!$G$4,'TEBa 3&amp;4'!$H153,IF('4. Ausbildungsjahr'!B$4=SOLL!$H$4,'KSM WA'!$H135,IF('4. Ausbildungsjahr'!B$4=SOLL!$I$4,KSMl!$H97,IF('4. Ausbildungsjahr'!B$4=SOLL!$J$4,#REF!,IF('4. Ausbildungsjahr'!B$4=SOLL!$K$4,'PPC-H'!$H150,IF('4. Ausbildungsjahr'!B$4=SOLL!$L$4,'PPC-K'!$H159,IF(B$4=SOLL!$N$4,"-",IF('4. Ausbildungsjahr'!B$4=SOLL!$M$4,Zielbogen!$H97,"")))))))))))))</f>
        <v>-</v>
      </c>
      <c r="C96" s="77" t="str">
        <f>IF(C$4=SOLL!$B$4,TNBa!$H153,IF('4. Ausbildungsjahr'!C$4=SOLL!$C$4,KSMf!$H135,IF('4. Ausbildungsjahr'!C$4=SOLL!$D$4,SOLL!$D$96,IF('4. Ausbildungsjahr'!C$4=SOLL!$E$4,TNBi!$H153,IF('4. Ausbildungsjahr'!C$4=SOLL!$F$4,'TEBa 1&amp;2'!$H153,IF('4. Ausbildungsjahr'!C$4=SOLL!$G$4,'TEBa 3&amp;4'!$H153,IF('4. Ausbildungsjahr'!C$4=SOLL!$H$4,'KSM WA'!$H135,IF('4. Ausbildungsjahr'!C$4=SOLL!$I$4,KSMl!$H97,IF('4. Ausbildungsjahr'!C$4=SOLL!$J$4,#REF!,IF('4. Ausbildungsjahr'!C$4=SOLL!$K$4,'PPC-H'!$H150,IF('4. Ausbildungsjahr'!C$4=SOLL!$L$4,'PPC-K'!$H159,IF(C$4=SOLL!$N$4,"-",IF('4. Ausbildungsjahr'!C$4=SOLL!$M$4,Zielbogen!$H97,"")))))))))))))</f>
        <v>-</v>
      </c>
      <c r="D96" s="77" t="str">
        <f>IF(D$4=SOLL!$B$4,TNBa!$H153,IF('4. Ausbildungsjahr'!D$4=SOLL!$C$4,KSMf!$H135,IF('4. Ausbildungsjahr'!D$4=SOLL!$D$4,SOLL!$D$96,IF('4. Ausbildungsjahr'!D$4=SOLL!$E$4,TNBi!$H153,IF('4. Ausbildungsjahr'!D$4=SOLL!$F$4,'TEBa 1&amp;2'!$H153,IF('4. Ausbildungsjahr'!D$4=SOLL!$G$4,'TEBa 3&amp;4'!$H153,IF('4. Ausbildungsjahr'!D$4=SOLL!$H$4,'KSM WA'!$H135,IF('4. Ausbildungsjahr'!D$4=SOLL!$I$4,KSMl!$H97,IF('4. Ausbildungsjahr'!D$4=SOLL!$J$4,#REF!,IF('4. Ausbildungsjahr'!D$4=SOLL!$K$4,'PPC-H'!$H150,IF('4. Ausbildungsjahr'!D$4=SOLL!$L$4,'PPC-K'!$H159,IF(D$4=SOLL!$N$4,"-",IF('4. Ausbildungsjahr'!D$4=SOLL!$M$4,Zielbogen!$H97,"")))))))))))))</f>
        <v>-</v>
      </c>
      <c r="E96" s="77" t="str">
        <f>IF(E$4=SOLL!$B$4,TNBa!$H153,IF('4. Ausbildungsjahr'!E$4=SOLL!$C$4,KSMf!$H135,IF('4. Ausbildungsjahr'!E$4=SOLL!$D$4,SOLL!$D$96,IF('4. Ausbildungsjahr'!E$4=SOLL!$E$4,TNBi!$H153,IF('4. Ausbildungsjahr'!E$4=SOLL!$F$4,'TEBa 1&amp;2'!$H153,IF('4. Ausbildungsjahr'!E$4=SOLL!$G$4,'TEBa 3&amp;4'!$H153,IF('4. Ausbildungsjahr'!E$4=SOLL!$H$4,'KSM WA'!$H135,IF('4. Ausbildungsjahr'!E$4=SOLL!$I$4,KSMl!$H97,IF('4. Ausbildungsjahr'!E$4=SOLL!$J$4,#REF!,IF('4. Ausbildungsjahr'!E$4=SOLL!$K$4,'PPC-H'!$H150,IF('4. Ausbildungsjahr'!E$4=SOLL!$L$4,'PPC-K'!$H159,IF(E$4=SOLL!$N$4,"-",IF('4. Ausbildungsjahr'!E$4=SOLL!$M$4,Zielbogen!$H97,"")))))))))))))</f>
        <v>-</v>
      </c>
      <c r="F96" s="77" t="str">
        <f>IF(F$4=SOLL!$B$4,TNBa!$H153,IF('4. Ausbildungsjahr'!F$4=SOLL!$C$4,KSMf!$H135,IF('4. Ausbildungsjahr'!F$4=SOLL!$D$4,SOLL!$D$96,IF('4. Ausbildungsjahr'!F$4=SOLL!$E$4,TNBi!$H153,IF('4. Ausbildungsjahr'!F$4=SOLL!$F$4,'TEBa 1&amp;2'!$H153,IF('4. Ausbildungsjahr'!F$4=SOLL!$G$4,'TEBa 3&amp;4'!$H153,IF('4. Ausbildungsjahr'!F$4=SOLL!$H$4,'KSM WA'!$H135,IF('4. Ausbildungsjahr'!F$4=SOLL!$I$4,KSMl!$H97,IF('4. Ausbildungsjahr'!F$4=SOLL!$J$4,#REF!,IF('4. Ausbildungsjahr'!F$4=SOLL!$K$4,'PPC-H'!$H150,IF('4. Ausbildungsjahr'!F$4=SOLL!$L$4,'PPC-K'!$H159,IF(F$4=SOLL!$N$4,"-",IF('4. Ausbildungsjahr'!F$4=SOLL!$M$4,Zielbogen!$H97,"")))))))))))))</f>
        <v>-</v>
      </c>
      <c r="G96" s="77" t="str">
        <f>IF(G$4=SOLL!$B$4,TNBa!$H153,IF('4. Ausbildungsjahr'!G$4=SOLL!$C$4,KSMf!$H135,IF('4. Ausbildungsjahr'!G$4=SOLL!$D$4,SOLL!$D$96,IF('4. Ausbildungsjahr'!G$4=SOLL!$E$4,TNBi!$H153,IF('4. Ausbildungsjahr'!G$4=SOLL!$F$4,'TEBa 1&amp;2'!$H153,IF('4. Ausbildungsjahr'!G$4=SOLL!$G$4,'TEBa 3&amp;4'!$H153,IF('4. Ausbildungsjahr'!G$4=SOLL!$H$4,'KSM WA'!$H135,IF('4. Ausbildungsjahr'!G$4=SOLL!$I$4,KSMl!$H97,IF('4. Ausbildungsjahr'!G$4=SOLL!$J$4,#REF!,IF('4. Ausbildungsjahr'!G$4=SOLL!$K$4,'PPC-H'!$H150,IF('4. Ausbildungsjahr'!G$4=SOLL!$L$4,'PPC-K'!$H159,IF(G$4=SOLL!$N$4,"-",IF('4. Ausbildungsjahr'!G$4=SOLL!$M$4,Zielbogen!$H97,"")))))))))))))</f>
        <v>-</v>
      </c>
      <c r="H96" s="77" t="str">
        <f>IF(H$4=SOLL!$B$4,TNBa!$H153,IF('4. Ausbildungsjahr'!H$4=SOLL!$C$4,KSMf!$H135,IF('4. Ausbildungsjahr'!H$4=SOLL!$D$4,SOLL!$D$96,IF('4. Ausbildungsjahr'!H$4=SOLL!$E$4,TNBi!$H153,IF('4. Ausbildungsjahr'!H$4=SOLL!$F$4,'TEBa 1&amp;2'!$H153,IF('4. Ausbildungsjahr'!H$4=SOLL!$G$4,'TEBa 3&amp;4'!$H153,IF('4. Ausbildungsjahr'!H$4=SOLL!$H$4,'KSM WA'!$H135,IF('4. Ausbildungsjahr'!H$4=SOLL!$I$4,KSMl!$H97,IF('4. Ausbildungsjahr'!H$4=SOLL!$J$4,#REF!,IF('4. Ausbildungsjahr'!H$4=SOLL!$K$4,'PPC-H'!$H150,IF('4. Ausbildungsjahr'!H$4=SOLL!$L$4,'PPC-K'!$H159,IF(H$4=SOLL!$N$4,"-",IF('4. Ausbildungsjahr'!H$4=SOLL!$M$4,Zielbogen!$H97,"")))))))))))))</f>
        <v>-</v>
      </c>
      <c r="I96" s="77" t="str">
        <f>IF(I$4=SOLL!$B$4,TNBa!$H153,IF('4. Ausbildungsjahr'!I$4=SOLL!$C$4,KSMf!$H135,IF('4. Ausbildungsjahr'!I$4=SOLL!$D$4,SOLL!$D$96,IF('4. Ausbildungsjahr'!I$4=SOLL!$E$4,TNBi!$H153,IF('4. Ausbildungsjahr'!I$4=SOLL!$F$4,'TEBa 1&amp;2'!$H153,IF('4. Ausbildungsjahr'!I$4=SOLL!$G$4,'TEBa 3&amp;4'!$H153,IF('4. Ausbildungsjahr'!I$4=SOLL!$H$4,'KSM WA'!$H135,IF('4. Ausbildungsjahr'!I$4=SOLL!$I$4,KSMl!$H97,IF('4. Ausbildungsjahr'!I$4=SOLL!$J$4,#REF!,IF('4. Ausbildungsjahr'!I$4=SOLL!$K$4,'PPC-H'!$H150,IF('4. Ausbildungsjahr'!I$4=SOLL!$L$4,'PPC-K'!$H159,IF(I$4=SOLL!$N$4,"-",IF('4. Ausbildungsjahr'!I$4=SOLL!$M$4,Zielbogen!$H97,"")))))))))))))</f>
        <v>-</v>
      </c>
      <c r="J96" s="77" t="str">
        <f>IF(J$4=SOLL!$B$4,TNBa!$H153,IF('4. Ausbildungsjahr'!J$4=SOLL!$C$4,KSMf!$H135,IF('4. Ausbildungsjahr'!J$4=SOLL!$D$4,SOLL!$D$96,IF('4. Ausbildungsjahr'!J$4=SOLL!$E$4,TNBi!$H153,IF('4. Ausbildungsjahr'!J$4=SOLL!$F$4,'TEBa 1&amp;2'!$H153,IF('4. Ausbildungsjahr'!J$4=SOLL!$G$4,'TEBa 3&amp;4'!$H153,IF('4. Ausbildungsjahr'!J$4=SOLL!$H$4,'KSM WA'!$H135,IF('4. Ausbildungsjahr'!J$4=SOLL!$I$4,KSMl!$H97,IF('4. Ausbildungsjahr'!J$4=SOLL!$J$4,#REF!,IF('4. Ausbildungsjahr'!J$4=SOLL!$K$4,'PPC-H'!$H150,IF('4. Ausbildungsjahr'!J$4=SOLL!$L$4,'PPC-K'!$H159,IF(J$4=SOLL!$N$4,"-",IF('4. Ausbildungsjahr'!J$4=SOLL!$M$4,Zielbogen!$H97,"")))))))))))))</f>
        <v>-</v>
      </c>
      <c r="K96" s="77" t="str">
        <f>IF(K$4=SOLL!$B$4,TNBa!$H153,IF('4. Ausbildungsjahr'!K$4=SOLL!$C$4,KSMf!$H135,IF('4. Ausbildungsjahr'!K$4=SOLL!$D$4,SOLL!$D$96,IF('4. Ausbildungsjahr'!K$4=SOLL!$E$4,TNBi!$H153,IF('4. Ausbildungsjahr'!K$4=SOLL!$F$4,'TEBa 1&amp;2'!$H153,IF('4. Ausbildungsjahr'!K$4=SOLL!$G$4,'TEBa 3&amp;4'!$H153,IF('4. Ausbildungsjahr'!K$4=SOLL!$H$4,'KSM WA'!$H135,IF('4. Ausbildungsjahr'!K$4=SOLL!$I$4,KSMl!$H97,IF('4. Ausbildungsjahr'!K$4=SOLL!$J$4,#REF!,IF('4. Ausbildungsjahr'!K$4=SOLL!$K$4,'PPC-H'!$H150,IF('4. Ausbildungsjahr'!K$4=SOLL!$L$4,'PPC-K'!$H159,IF(K$4=SOLL!$N$4,"-",IF('4. Ausbildungsjahr'!K$4=SOLL!$M$4,Zielbogen!$H97,"")))))))))))))</f>
        <v>-</v>
      </c>
      <c r="L96" s="12">
        <f>SUM('Hilfsblatt 4. AJ'!C96,'Hilfsblatt 4. AJ'!E96,'Hilfsblatt 4. AJ'!G96,'Hilfsblatt 4. AJ'!I96,'Hilfsblatt 4. AJ'!K96,'Hilfsblatt 4. AJ'!M96,'Hilfsblatt 4. AJ'!O96,'Hilfsblatt 4. AJ'!Q96,'Hilfsblatt 4. AJ'!S96,'Hilfsblatt 4. AJ'!U96)</f>
        <v>0</v>
      </c>
      <c r="M96" s="11" t="e">
        <f>('Hilfsblatt 4. AJ'!B96*'Hilfsblatt 4. AJ'!C96+'Hilfsblatt 4. AJ'!D96*'Hilfsblatt 4. AJ'!E96+'Hilfsblatt 4. AJ'!F96*'Hilfsblatt 4. AJ'!G96+'Hilfsblatt 4. AJ'!H96*'Hilfsblatt 4. AJ'!I96+'Hilfsblatt 4. AJ'!J96*'Hilfsblatt 4. AJ'!K96+'Hilfsblatt 4. AJ'!L96*'Hilfsblatt 4. AJ'!M96+'Hilfsblatt 4. AJ'!N96*'Hilfsblatt 4. AJ'!O96+'Hilfsblatt 4. AJ'!P96*'Hilfsblatt 4. AJ'!Q96+'Hilfsblatt 4. AJ'!R96*'Hilfsblatt 4. AJ'!S96+'Hilfsblatt 4. AJ'!T96*'Hilfsblatt 4. AJ'!U96)/L96</f>
        <v>#DIV/0!</v>
      </c>
    </row>
    <row r="97" spans="1:1" x14ac:dyDescent="0.25">
      <c r="A97" s="59"/>
    </row>
    <row r="98" spans="1:1" x14ac:dyDescent="0.25">
      <c r="A98" s="59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SOLL!$B$4:$N$4</xm:f>
          </x14:formula1>
          <xm:sqref>B4:K4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H10" sqref="H10"/>
    </sheetView>
  </sheetViews>
  <sheetFormatPr baseColWidth="10" defaultRowHeight="15" x14ac:dyDescent="0.25"/>
  <cols>
    <col min="1" max="1" width="79" bestFit="1" customWidth="1"/>
  </cols>
  <sheetData>
    <row r="1" spans="1:21" x14ac:dyDescent="0.25">
      <c r="A1" s="91" t="s">
        <v>154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21" x14ac:dyDescent="0.25">
      <c r="A3" s="90" t="s">
        <v>67</v>
      </c>
      <c r="B3" s="216" t="str">
        <f>'4. Ausbildungsjahr'!B3</f>
        <v>-</v>
      </c>
      <c r="C3" s="215"/>
      <c r="D3" s="214" t="str">
        <f>'4. Ausbildungsjahr'!C3</f>
        <v>-</v>
      </c>
      <c r="E3" s="215"/>
      <c r="F3" s="214" t="str">
        <f>'4. Ausbildungsjahr'!D3</f>
        <v>-</v>
      </c>
      <c r="G3" s="215"/>
      <c r="H3" s="214" t="str">
        <f>'4. Ausbildungsjahr'!E3</f>
        <v>-</v>
      </c>
      <c r="I3" s="215"/>
      <c r="J3" s="214" t="str">
        <f>'4. Ausbildungsjahr'!F3</f>
        <v>-</v>
      </c>
      <c r="K3" s="215"/>
      <c r="L3" s="214" t="str">
        <f>'4. Ausbildungsjahr'!G3</f>
        <v>-</v>
      </c>
      <c r="M3" s="215"/>
      <c r="N3" s="214" t="str">
        <f>'4. Ausbildungsjahr'!H3</f>
        <v>-</v>
      </c>
      <c r="O3" s="215"/>
      <c r="P3" s="214" t="str">
        <f>'4. Ausbildungsjahr'!I3</f>
        <v>-</v>
      </c>
      <c r="Q3" s="215"/>
      <c r="R3" s="214" t="str">
        <f>'4. Ausbildungsjahr'!J3</f>
        <v>-</v>
      </c>
      <c r="S3" s="215"/>
      <c r="T3" s="214" t="str">
        <f>'4. Ausbildungsjahr'!K3</f>
        <v>-</v>
      </c>
      <c r="U3" s="215"/>
    </row>
    <row r="4" spans="1:21" ht="18" x14ac:dyDescent="0.25">
      <c r="A4" s="89" t="s">
        <v>72</v>
      </c>
      <c r="B4" s="216" t="str">
        <f>'4. Ausbildungsjahr'!B4</f>
        <v>-</v>
      </c>
      <c r="C4" s="215"/>
      <c r="D4" s="216" t="str">
        <f>'4. Ausbildungsjahr'!C4</f>
        <v>-</v>
      </c>
      <c r="E4" s="215"/>
      <c r="F4" s="216" t="str">
        <f>'4. Ausbildungsjahr'!D4</f>
        <v>-</v>
      </c>
      <c r="G4" s="215"/>
      <c r="H4" s="216" t="str">
        <f>'4. Ausbildungsjahr'!E4</f>
        <v>-</v>
      </c>
      <c r="I4" s="215"/>
      <c r="J4" s="216" t="str">
        <f>'4. Ausbildungsjahr'!F4</f>
        <v>-</v>
      </c>
      <c r="K4" s="215"/>
      <c r="L4" s="216" t="str">
        <f>'4. Ausbildungsjahr'!G4</f>
        <v>-</v>
      </c>
      <c r="M4" s="215"/>
      <c r="N4" s="216" t="str">
        <f>'4. Ausbildungsjahr'!H4</f>
        <v>-</v>
      </c>
      <c r="O4" s="215"/>
      <c r="P4" s="216" t="str">
        <f>'4. Ausbildungsjahr'!I4</f>
        <v>-</v>
      </c>
      <c r="Q4" s="215"/>
      <c r="R4" s="216" t="str">
        <f>'4. Ausbildungsjahr'!J4</f>
        <v>-</v>
      </c>
      <c r="S4" s="215"/>
      <c r="T4" s="216" t="str">
        <f>'4. Ausbildungsjahr'!K4</f>
        <v>-</v>
      </c>
      <c r="U4" s="215"/>
    </row>
    <row r="5" spans="1:21" x14ac:dyDescent="0.25">
      <c r="A5" s="33" t="s">
        <v>38</v>
      </c>
      <c r="B5" s="80" t="s">
        <v>146</v>
      </c>
      <c r="C5" s="81" t="s">
        <v>69</v>
      </c>
      <c r="D5" s="83" t="s">
        <v>146</v>
      </c>
      <c r="E5" s="84" t="s">
        <v>69</v>
      </c>
      <c r="F5" s="83" t="s">
        <v>146</v>
      </c>
      <c r="G5" s="84" t="s">
        <v>69</v>
      </c>
      <c r="H5" s="83" t="s">
        <v>146</v>
      </c>
      <c r="I5" s="84" t="s">
        <v>69</v>
      </c>
      <c r="J5" s="83" t="s">
        <v>146</v>
      </c>
      <c r="K5" s="84" t="s">
        <v>69</v>
      </c>
      <c r="L5" s="83" t="s">
        <v>146</v>
      </c>
      <c r="M5" s="84" t="s">
        <v>69</v>
      </c>
      <c r="N5" s="83" t="s">
        <v>146</v>
      </c>
      <c r="O5" s="84" t="s">
        <v>69</v>
      </c>
      <c r="P5" s="83" t="s">
        <v>146</v>
      </c>
      <c r="Q5" s="84" t="s">
        <v>69</v>
      </c>
      <c r="R5" s="83" t="s">
        <v>146</v>
      </c>
      <c r="S5" s="84" t="s">
        <v>69</v>
      </c>
      <c r="T5" s="80" t="s">
        <v>146</v>
      </c>
      <c r="U5" s="81" t="s">
        <v>69</v>
      </c>
    </row>
    <row r="6" spans="1:21" x14ac:dyDescent="0.25">
      <c r="A6" s="74" t="s">
        <v>43</v>
      </c>
      <c r="B6" s="17">
        <f>IF('4. Ausbildungsjahr'!$B6="-",0,'4. Ausbildungsjahr'!B6)</f>
        <v>0</v>
      </c>
      <c r="C6" s="82">
        <f>IF('4. Ausbildungsjahr'!$B6="-",0,'4. Ausbildungsjahr'!$B$3)</f>
        <v>0</v>
      </c>
      <c r="D6" s="83">
        <f>IF('4. Ausbildungsjahr'!C6="-",0,'4. Ausbildungsjahr'!C6)</f>
        <v>0</v>
      </c>
      <c r="E6" s="86">
        <f>IF('4. Ausbildungsjahr'!C6="-",0,'4. Ausbildungsjahr'!$C$3)</f>
        <v>0</v>
      </c>
      <c r="F6" s="83">
        <f>IF('4. Ausbildungsjahr'!D6="-",0,'4. Ausbildungsjahr'!D6)</f>
        <v>0</v>
      </c>
      <c r="G6" s="86">
        <f>IF('4. Ausbildungsjahr'!D6="-",0,'4. Ausbildungsjahr'!$D$3)</f>
        <v>0</v>
      </c>
      <c r="H6" s="83">
        <f>IF('4. Ausbildungsjahr'!E6="-",0,'4. Ausbildungsjahr'!E6)</f>
        <v>0</v>
      </c>
      <c r="I6" s="86">
        <f>IF('4. Ausbildungsjahr'!E6="-",0,'4. Ausbildungsjahr'!$E$3)</f>
        <v>0</v>
      </c>
      <c r="J6" s="83">
        <f>IF('4. Ausbildungsjahr'!F6="-",0,'4. Ausbildungsjahr'!F6)</f>
        <v>0</v>
      </c>
      <c r="K6" s="86">
        <f>IF('4. Ausbildungsjahr'!F6="-",0,'4. Ausbildungsjahr'!$F$3)</f>
        <v>0</v>
      </c>
      <c r="L6" s="83">
        <f>IF('4. Ausbildungsjahr'!G6="-",0,'4. Ausbildungsjahr'!G6)</f>
        <v>0</v>
      </c>
      <c r="M6" s="86">
        <f>IF('4. Ausbildungsjahr'!G6="-",0,'4. Ausbildungsjahr'!$G$3)</f>
        <v>0</v>
      </c>
      <c r="N6" s="83">
        <f>IF('4. Ausbildungsjahr'!H6="-",0,'4. Ausbildungsjahr'!H6)</f>
        <v>0</v>
      </c>
      <c r="O6" s="86">
        <f>IF('4. Ausbildungsjahr'!H6="-",0,'4. Ausbildungsjahr'!$H$3)</f>
        <v>0</v>
      </c>
      <c r="P6" s="83">
        <f>IF('4. Ausbildungsjahr'!I6="-",0,'4. Ausbildungsjahr'!I6)</f>
        <v>0</v>
      </c>
      <c r="Q6" s="86">
        <f>IF('4. Ausbildungsjahr'!I6="-",0,'4. Ausbildungsjahr'!$I$3)</f>
        <v>0</v>
      </c>
      <c r="R6" s="83">
        <f>IF('4. Ausbildungsjahr'!J6="-",0,'4. Ausbildungsjahr'!J6)</f>
        <v>0</v>
      </c>
      <c r="S6" s="86">
        <f>IF('4. Ausbildungsjahr'!J6="-",0,'4. Ausbildungsjahr'!$J$3)</f>
        <v>0</v>
      </c>
      <c r="T6" s="17">
        <f>IF('4. Ausbildungsjahr'!K6="-",0,'4. Ausbildungsjahr'!K6)</f>
        <v>0</v>
      </c>
      <c r="U6" s="13">
        <f>IF('4. Ausbildungsjahr'!K6="-",0,'4. Ausbildungsjahr'!$K$3)</f>
        <v>0</v>
      </c>
    </row>
    <row r="7" spans="1:21" x14ac:dyDescent="0.25">
      <c r="A7" s="74" t="s">
        <v>44</v>
      </c>
      <c r="B7" s="17">
        <f>IF('4. Ausbildungsjahr'!$B7="-",0,'4. Ausbildungsjahr'!B7)</f>
        <v>0</v>
      </c>
      <c r="C7" s="95">
        <f>IF('4. Ausbildungsjahr'!$B7="-",0,'4. Ausbildungsjahr'!$B$3)</f>
        <v>0</v>
      </c>
      <c r="D7" s="17">
        <f>IF('4. Ausbildungsjahr'!C7="-",0,'4. Ausbildungsjahr'!C7)</f>
        <v>0</v>
      </c>
      <c r="E7" s="95">
        <f>IF('4. Ausbildungsjahr'!C7="-",0,'4. Ausbildungsjahr'!$C$3)</f>
        <v>0</v>
      </c>
      <c r="F7" s="17">
        <f>IF('4. Ausbildungsjahr'!D7="-",0,'4. Ausbildungsjahr'!D7)</f>
        <v>0</v>
      </c>
      <c r="G7" s="95">
        <f>IF('4. Ausbildungsjahr'!D7="-",0,'4. Ausbildungsjahr'!$D$3)</f>
        <v>0</v>
      </c>
      <c r="H7" s="17">
        <f>IF('4. Ausbildungsjahr'!E7="-",0,'4. Ausbildungsjahr'!E7)</f>
        <v>0</v>
      </c>
      <c r="I7" s="95">
        <f>IF('4. Ausbildungsjahr'!E7="-",0,'4. Ausbildungsjahr'!$E$3)</f>
        <v>0</v>
      </c>
      <c r="J7" s="17">
        <f>IF('4. Ausbildungsjahr'!F7="-",0,'4. Ausbildungsjahr'!F7)</f>
        <v>0</v>
      </c>
      <c r="K7" s="95">
        <f>IF('4. Ausbildungsjahr'!F7="-",0,'4. Ausbildungsjahr'!$F$3)</f>
        <v>0</v>
      </c>
      <c r="L7" s="17">
        <f>IF('4. Ausbildungsjahr'!G7="-",0,'4. Ausbildungsjahr'!G7)</f>
        <v>0</v>
      </c>
      <c r="M7" s="95">
        <f>IF('4. Ausbildungsjahr'!G7="-",0,'4. Ausbildungsjahr'!$G$3)</f>
        <v>0</v>
      </c>
      <c r="N7" s="17">
        <f>IF('4. Ausbildungsjahr'!H7="-",0,'4. Ausbildungsjahr'!H7)</f>
        <v>0</v>
      </c>
      <c r="O7" s="95">
        <f>IF('4. Ausbildungsjahr'!H7="-",0,'4. Ausbildungsjahr'!$H$3)</f>
        <v>0</v>
      </c>
      <c r="P7" s="17">
        <f>IF('4. Ausbildungsjahr'!I7="-",0,'4. Ausbildungsjahr'!I7)</f>
        <v>0</v>
      </c>
      <c r="Q7" s="95">
        <f>IF('4. Ausbildungsjahr'!I7="-",0,'4. Ausbildungsjahr'!$I$3)</f>
        <v>0</v>
      </c>
      <c r="R7" s="17">
        <f>IF('4. Ausbildungsjahr'!J7="-",0,'4. Ausbildungsjahr'!J7)</f>
        <v>0</v>
      </c>
      <c r="S7" s="95">
        <f>IF('4. Ausbildungsjahr'!J7="-",0,'4. Ausbildungsjahr'!$J$3)</f>
        <v>0</v>
      </c>
      <c r="T7" s="17">
        <f>IF('4. Ausbildungsjahr'!K7="-",0,'4. Ausbildungsjahr'!K7)</f>
        <v>0</v>
      </c>
      <c r="U7" s="13">
        <f>IF('4. Ausbildungsjahr'!K7="-",0,'4. Ausbildungsjahr'!$K$3)</f>
        <v>0</v>
      </c>
    </row>
    <row r="8" spans="1:21" x14ac:dyDescent="0.25">
      <c r="A8" s="74" t="s">
        <v>73</v>
      </c>
      <c r="B8" s="17">
        <f>IF('4. Ausbildungsjahr'!$B8="-",0,'4. Ausbildungsjahr'!B8)</f>
        <v>0</v>
      </c>
      <c r="C8" s="95">
        <f>IF('4. Ausbildungsjahr'!$B8="-",0,'4. Ausbildungsjahr'!$B$3)</f>
        <v>0</v>
      </c>
      <c r="D8" s="17">
        <f>IF('4. Ausbildungsjahr'!C8="-",0,'4. Ausbildungsjahr'!C8)</f>
        <v>0</v>
      </c>
      <c r="E8" s="95">
        <f>IF('4. Ausbildungsjahr'!C8="-",0,'4. Ausbildungsjahr'!$C$3)</f>
        <v>0</v>
      </c>
      <c r="F8" s="17">
        <f>IF('4. Ausbildungsjahr'!D8="-",0,'4. Ausbildungsjahr'!D8)</f>
        <v>0</v>
      </c>
      <c r="G8" s="95">
        <f>IF('4. Ausbildungsjahr'!D8="-",0,'4. Ausbildungsjahr'!$D$3)</f>
        <v>0</v>
      </c>
      <c r="H8" s="17">
        <f>IF('4. Ausbildungsjahr'!E8="-",0,'4. Ausbildungsjahr'!E8)</f>
        <v>0</v>
      </c>
      <c r="I8" s="95">
        <f>IF('4. Ausbildungsjahr'!E8="-",0,'4. Ausbildungsjahr'!$E$3)</f>
        <v>0</v>
      </c>
      <c r="J8" s="17">
        <f>IF('4. Ausbildungsjahr'!F8="-",0,'4. Ausbildungsjahr'!F8)</f>
        <v>0</v>
      </c>
      <c r="K8" s="95">
        <f>IF('4. Ausbildungsjahr'!F8="-",0,'4. Ausbildungsjahr'!$F$3)</f>
        <v>0</v>
      </c>
      <c r="L8" s="17">
        <f>IF('4. Ausbildungsjahr'!G8="-",0,'4. Ausbildungsjahr'!G8)</f>
        <v>0</v>
      </c>
      <c r="M8" s="95">
        <f>IF('4. Ausbildungsjahr'!G8="-",0,'4. Ausbildungsjahr'!$G$3)</f>
        <v>0</v>
      </c>
      <c r="N8" s="17">
        <f>IF('4. Ausbildungsjahr'!H8="-",0,'4. Ausbildungsjahr'!H8)</f>
        <v>0</v>
      </c>
      <c r="O8" s="95">
        <f>IF('4. Ausbildungsjahr'!H8="-",0,'4. Ausbildungsjahr'!$H$3)</f>
        <v>0</v>
      </c>
      <c r="P8" s="17">
        <f>IF('4. Ausbildungsjahr'!I8="-",0,'4. Ausbildungsjahr'!I8)</f>
        <v>0</v>
      </c>
      <c r="Q8" s="95">
        <f>IF('4. Ausbildungsjahr'!I8="-",0,'4. Ausbildungsjahr'!$I$3)</f>
        <v>0</v>
      </c>
      <c r="R8" s="17">
        <f>IF('4. Ausbildungsjahr'!J8="-",0,'4. Ausbildungsjahr'!J8)</f>
        <v>0</v>
      </c>
      <c r="S8" s="95">
        <f>IF('4. Ausbildungsjahr'!J8="-",0,'4. Ausbildungsjahr'!$J$3)</f>
        <v>0</v>
      </c>
      <c r="T8" s="17">
        <f>IF('4. Ausbildungsjahr'!K8="-",0,'4. Ausbildungsjahr'!K8)</f>
        <v>0</v>
      </c>
      <c r="U8" s="13">
        <f>IF('4. Ausbildungsjahr'!K8="-",0,'4. Ausbildungsjahr'!$K$3)</f>
        <v>0</v>
      </c>
    </row>
    <row r="9" spans="1:21" x14ac:dyDescent="0.25">
      <c r="A9" s="74" t="s">
        <v>74</v>
      </c>
      <c r="B9" s="17">
        <f>IF('4. Ausbildungsjahr'!$B9="-",0,'4. Ausbildungsjahr'!B9)</f>
        <v>0</v>
      </c>
      <c r="C9" s="95">
        <f>IF('4. Ausbildungsjahr'!$B9="-",0,'4. Ausbildungsjahr'!$B$3)</f>
        <v>0</v>
      </c>
      <c r="D9" s="17">
        <f>IF('4. Ausbildungsjahr'!C9="-",0,'4. Ausbildungsjahr'!C9)</f>
        <v>0</v>
      </c>
      <c r="E9" s="95">
        <f>IF('4. Ausbildungsjahr'!C9="-",0,'4. Ausbildungsjahr'!$C$3)</f>
        <v>0</v>
      </c>
      <c r="F9" s="17">
        <f>IF('4. Ausbildungsjahr'!D9="-",0,'4. Ausbildungsjahr'!D9)</f>
        <v>0</v>
      </c>
      <c r="G9" s="95">
        <f>IF('4. Ausbildungsjahr'!D9="-",0,'4. Ausbildungsjahr'!$D$3)</f>
        <v>0</v>
      </c>
      <c r="H9" s="17">
        <f>IF('4. Ausbildungsjahr'!E9="-",0,'4. Ausbildungsjahr'!E9)</f>
        <v>0</v>
      </c>
      <c r="I9" s="95">
        <f>IF('4. Ausbildungsjahr'!E9="-",0,'4. Ausbildungsjahr'!$E$3)</f>
        <v>0</v>
      </c>
      <c r="J9" s="17">
        <f>IF('4. Ausbildungsjahr'!F9="-",0,'4. Ausbildungsjahr'!F9)</f>
        <v>0</v>
      </c>
      <c r="K9" s="95">
        <f>IF('4. Ausbildungsjahr'!F9="-",0,'4. Ausbildungsjahr'!$F$3)</f>
        <v>0</v>
      </c>
      <c r="L9" s="17">
        <f>IF('4. Ausbildungsjahr'!G9="-",0,'4. Ausbildungsjahr'!G9)</f>
        <v>0</v>
      </c>
      <c r="M9" s="95">
        <f>IF('4. Ausbildungsjahr'!G9="-",0,'4. Ausbildungsjahr'!$G$3)</f>
        <v>0</v>
      </c>
      <c r="N9" s="17">
        <f>IF('4. Ausbildungsjahr'!H9="-",0,'4. Ausbildungsjahr'!H9)</f>
        <v>0</v>
      </c>
      <c r="O9" s="95">
        <f>IF('4. Ausbildungsjahr'!H9="-",0,'4. Ausbildungsjahr'!$H$3)</f>
        <v>0</v>
      </c>
      <c r="P9" s="17">
        <f>IF('4. Ausbildungsjahr'!I9="-",0,'4. Ausbildungsjahr'!I9)</f>
        <v>0</v>
      </c>
      <c r="Q9" s="95">
        <f>IF('4. Ausbildungsjahr'!I9="-",0,'4. Ausbildungsjahr'!$I$3)</f>
        <v>0</v>
      </c>
      <c r="R9" s="17">
        <f>IF('4. Ausbildungsjahr'!J9="-",0,'4. Ausbildungsjahr'!J9)</f>
        <v>0</v>
      </c>
      <c r="S9" s="95">
        <f>IF('4. Ausbildungsjahr'!J9="-",0,'4. Ausbildungsjahr'!$J$3)</f>
        <v>0</v>
      </c>
      <c r="T9" s="17">
        <f>IF('4. Ausbildungsjahr'!K9="-",0,'4. Ausbildungsjahr'!K9)</f>
        <v>0</v>
      </c>
      <c r="U9" s="13">
        <f>IF('4. Ausbildungsjahr'!K9="-",0,'4. Ausbildungsjahr'!$K$3)</f>
        <v>0</v>
      </c>
    </row>
    <row r="10" spans="1:21" x14ac:dyDescent="0.25">
      <c r="A10" s="74" t="s">
        <v>45</v>
      </c>
      <c r="B10" s="17">
        <f>IF('4. Ausbildungsjahr'!$B10="-",0,'4. Ausbildungsjahr'!B10)</f>
        <v>0</v>
      </c>
      <c r="C10" s="95">
        <f>IF('4. Ausbildungsjahr'!$B10="-",0,'4. Ausbildungsjahr'!$B$3)</f>
        <v>0</v>
      </c>
      <c r="D10" s="17">
        <f>IF('4. Ausbildungsjahr'!C10="-",0,'4. Ausbildungsjahr'!C10)</f>
        <v>0</v>
      </c>
      <c r="E10" s="95">
        <f>IF('4. Ausbildungsjahr'!C10="-",0,'4. Ausbildungsjahr'!$C$3)</f>
        <v>0</v>
      </c>
      <c r="F10" s="17">
        <f>IF('4. Ausbildungsjahr'!D10="-",0,'4. Ausbildungsjahr'!D10)</f>
        <v>0</v>
      </c>
      <c r="G10" s="95">
        <f>IF('4. Ausbildungsjahr'!D10="-",0,'4. Ausbildungsjahr'!$D$3)</f>
        <v>0</v>
      </c>
      <c r="H10" s="17">
        <f>IF('4. Ausbildungsjahr'!E10="-",0,'4. Ausbildungsjahr'!E10)</f>
        <v>0</v>
      </c>
      <c r="I10" s="95">
        <f>IF('4. Ausbildungsjahr'!E10="-",0,'4. Ausbildungsjahr'!$E$3)</f>
        <v>0</v>
      </c>
      <c r="J10" s="17">
        <f>IF('4. Ausbildungsjahr'!F10="-",0,'4. Ausbildungsjahr'!F10)</f>
        <v>0</v>
      </c>
      <c r="K10" s="95">
        <f>IF('4. Ausbildungsjahr'!F10="-",0,'4. Ausbildungsjahr'!$F$3)</f>
        <v>0</v>
      </c>
      <c r="L10" s="17">
        <f>IF('4. Ausbildungsjahr'!G10="-",0,'4. Ausbildungsjahr'!G10)</f>
        <v>0</v>
      </c>
      <c r="M10" s="95">
        <f>IF('4. Ausbildungsjahr'!G10="-",0,'4. Ausbildungsjahr'!$G$3)</f>
        <v>0</v>
      </c>
      <c r="N10" s="17">
        <f>IF('4. Ausbildungsjahr'!H10="-",0,'4. Ausbildungsjahr'!H10)</f>
        <v>0</v>
      </c>
      <c r="O10" s="95">
        <f>IF('4. Ausbildungsjahr'!H10="-",0,'4. Ausbildungsjahr'!$H$3)</f>
        <v>0</v>
      </c>
      <c r="P10" s="17">
        <f>IF('4. Ausbildungsjahr'!I10="-",0,'4. Ausbildungsjahr'!I10)</f>
        <v>0</v>
      </c>
      <c r="Q10" s="95">
        <f>IF('4. Ausbildungsjahr'!I10="-",0,'4. Ausbildungsjahr'!$I$3)</f>
        <v>0</v>
      </c>
      <c r="R10" s="17">
        <f>IF('4. Ausbildungsjahr'!J10="-",0,'4. Ausbildungsjahr'!J10)</f>
        <v>0</v>
      </c>
      <c r="S10" s="95">
        <f>IF('4. Ausbildungsjahr'!J10="-",0,'4. Ausbildungsjahr'!$J$3)</f>
        <v>0</v>
      </c>
      <c r="T10" s="17">
        <f>IF('4. Ausbildungsjahr'!K10="-",0,'4. Ausbildungsjahr'!K10)</f>
        <v>0</v>
      </c>
      <c r="U10" s="13">
        <f>IF('4. Ausbildungsjahr'!K10="-",0,'4. Ausbildungsjahr'!$K$3)</f>
        <v>0</v>
      </c>
    </row>
    <row r="11" spans="1:21" x14ac:dyDescent="0.25">
      <c r="A11" s="74" t="s">
        <v>46</v>
      </c>
      <c r="B11" s="17">
        <f>IF('4. Ausbildungsjahr'!$B11="-",0,'4. Ausbildungsjahr'!B11)</f>
        <v>0</v>
      </c>
      <c r="C11" s="95">
        <f>IF('4. Ausbildungsjahr'!$B11="-",0,'4. Ausbildungsjahr'!$B$3)</f>
        <v>0</v>
      </c>
      <c r="D11" s="17">
        <f>IF('4. Ausbildungsjahr'!C11="-",0,'4. Ausbildungsjahr'!C11)</f>
        <v>0</v>
      </c>
      <c r="E11" s="95">
        <f>IF('4. Ausbildungsjahr'!C11="-",0,'4. Ausbildungsjahr'!$C$3)</f>
        <v>0</v>
      </c>
      <c r="F11" s="17">
        <f>IF('4. Ausbildungsjahr'!D11="-",0,'4. Ausbildungsjahr'!D11)</f>
        <v>0</v>
      </c>
      <c r="G11" s="95">
        <f>IF('4. Ausbildungsjahr'!D11="-",0,'4. Ausbildungsjahr'!$D$3)</f>
        <v>0</v>
      </c>
      <c r="H11" s="17">
        <f>IF('4. Ausbildungsjahr'!E11="-",0,'4. Ausbildungsjahr'!E11)</f>
        <v>0</v>
      </c>
      <c r="I11" s="95">
        <f>IF('4. Ausbildungsjahr'!E11="-",0,'4. Ausbildungsjahr'!$E$3)</f>
        <v>0</v>
      </c>
      <c r="J11" s="17">
        <f>IF('4. Ausbildungsjahr'!F11="-",0,'4. Ausbildungsjahr'!F11)</f>
        <v>0</v>
      </c>
      <c r="K11" s="95">
        <f>IF('4. Ausbildungsjahr'!F11="-",0,'4. Ausbildungsjahr'!$F$3)</f>
        <v>0</v>
      </c>
      <c r="L11" s="17">
        <f>IF('4. Ausbildungsjahr'!G11="-",0,'4. Ausbildungsjahr'!G11)</f>
        <v>0</v>
      </c>
      <c r="M11" s="95">
        <f>IF('4. Ausbildungsjahr'!G11="-",0,'4. Ausbildungsjahr'!$G$3)</f>
        <v>0</v>
      </c>
      <c r="N11" s="17">
        <f>IF('4. Ausbildungsjahr'!H11="-",0,'4. Ausbildungsjahr'!H11)</f>
        <v>0</v>
      </c>
      <c r="O11" s="95">
        <f>IF('4. Ausbildungsjahr'!H11="-",0,'4. Ausbildungsjahr'!$H$3)</f>
        <v>0</v>
      </c>
      <c r="P11" s="17">
        <f>IF('4. Ausbildungsjahr'!I11="-",0,'4. Ausbildungsjahr'!I11)</f>
        <v>0</v>
      </c>
      <c r="Q11" s="95">
        <f>IF('4. Ausbildungsjahr'!I11="-",0,'4. Ausbildungsjahr'!$I$3)</f>
        <v>0</v>
      </c>
      <c r="R11" s="17">
        <f>IF('4. Ausbildungsjahr'!J11="-",0,'4. Ausbildungsjahr'!J11)</f>
        <v>0</v>
      </c>
      <c r="S11" s="95">
        <f>IF('4. Ausbildungsjahr'!J11="-",0,'4. Ausbildungsjahr'!$J$3)</f>
        <v>0</v>
      </c>
      <c r="T11" s="17">
        <f>IF('4. Ausbildungsjahr'!K11="-",0,'4. Ausbildungsjahr'!K11)</f>
        <v>0</v>
      </c>
      <c r="U11" s="13">
        <f>IF('4. Ausbildungsjahr'!K11="-",0,'4. Ausbildungsjahr'!$K$3)</f>
        <v>0</v>
      </c>
    </row>
    <row r="12" spans="1:21" x14ac:dyDescent="0.25">
      <c r="A12" s="59"/>
      <c r="B12" s="17"/>
      <c r="C12" s="95"/>
      <c r="D12" s="17"/>
      <c r="E12" s="95"/>
      <c r="F12" s="17"/>
      <c r="G12" s="95"/>
      <c r="H12" s="17"/>
      <c r="I12" s="95"/>
      <c r="J12" s="17"/>
      <c r="K12" s="95"/>
      <c r="L12" s="17"/>
      <c r="M12" s="95"/>
      <c r="N12" s="17"/>
      <c r="O12" s="95"/>
      <c r="P12" s="17"/>
      <c r="Q12" s="95"/>
      <c r="R12" s="17"/>
      <c r="S12" s="95"/>
      <c r="T12" s="17"/>
      <c r="U12" s="13"/>
    </row>
    <row r="13" spans="1:21" ht="18" x14ac:dyDescent="0.25">
      <c r="A13" s="92" t="s">
        <v>75</v>
      </c>
      <c r="B13" s="17"/>
      <c r="C13" s="95"/>
      <c r="D13" s="17"/>
      <c r="E13" s="95"/>
      <c r="F13" s="17"/>
      <c r="G13" s="95"/>
      <c r="H13" s="17"/>
      <c r="I13" s="95"/>
      <c r="J13" s="17"/>
      <c r="K13" s="95"/>
      <c r="L13" s="17"/>
      <c r="M13" s="95"/>
      <c r="N13" s="17"/>
      <c r="O13" s="95"/>
      <c r="P13" s="17"/>
      <c r="Q13" s="95"/>
      <c r="R13" s="17"/>
      <c r="S13" s="95"/>
      <c r="T13" s="17"/>
      <c r="U13" s="13"/>
    </row>
    <row r="14" spans="1:21" x14ac:dyDescent="0.25">
      <c r="A14" s="93" t="s">
        <v>47</v>
      </c>
      <c r="B14" s="17"/>
      <c r="C14" s="95"/>
      <c r="D14" s="17"/>
      <c r="E14" s="95"/>
      <c r="F14" s="17"/>
      <c r="G14" s="95"/>
      <c r="H14" s="17"/>
      <c r="I14" s="95"/>
      <c r="J14" s="17"/>
      <c r="K14" s="95"/>
      <c r="L14" s="17"/>
      <c r="M14" s="95"/>
      <c r="N14" s="17"/>
      <c r="O14" s="95"/>
      <c r="P14" s="17"/>
      <c r="Q14" s="95"/>
      <c r="R14" s="17"/>
      <c r="S14" s="95"/>
      <c r="T14" s="17"/>
      <c r="U14" s="13"/>
    </row>
    <row r="15" spans="1:21" x14ac:dyDescent="0.25">
      <c r="A15" s="94" t="s">
        <v>48</v>
      </c>
      <c r="B15" s="17">
        <f>IF('4. Ausbildungsjahr'!$B15="-",0,'4. Ausbildungsjahr'!B15)</f>
        <v>0</v>
      </c>
      <c r="C15" s="95">
        <f>IF('4. Ausbildungsjahr'!$B15="-",0,'4. Ausbildungsjahr'!$B$3)</f>
        <v>0</v>
      </c>
      <c r="D15" s="17">
        <f>IF('4. Ausbildungsjahr'!C15="-",0,'4. Ausbildungsjahr'!C15)</f>
        <v>0</v>
      </c>
      <c r="E15" s="95">
        <f>IF('4. Ausbildungsjahr'!C15="-",0,'4. Ausbildungsjahr'!$C$3)</f>
        <v>0</v>
      </c>
      <c r="F15" s="17">
        <f>IF('4. Ausbildungsjahr'!D15="-",0,'4. Ausbildungsjahr'!D15)</f>
        <v>0</v>
      </c>
      <c r="G15" s="95">
        <f>IF('4. Ausbildungsjahr'!D15="-",0,'4. Ausbildungsjahr'!$D$3)</f>
        <v>0</v>
      </c>
      <c r="H15" s="17">
        <f>IF('4. Ausbildungsjahr'!E15="-",0,'4. Ausbildungsjahr'!E15)</f>
        <v>0</v>
      </c>
      <c r="I15" s="95">
        <f>IF('4. Ausbildungsjahr'!E15="-",0,'4. Ausbildungsjahr'!$E$3)</f>
        <v>0</v>
      </c>
      <c r="J15" s="17">
        <f>IF('4. Ausbildungsjahr'!F15="-",0,'4. Ausbildungsjahr'!F15)</f>
        <v>0</v>
      </c>
      <c r="K15" s="95">
        <f>IF('4. Ausbildungsjahr'!F15="-",0,'4. Ausbildungsjahr'!$F$3)</f>
        <v>0</v>
      </c>
      <c r="L15" s="17">
        <f>IF('4. Ausbildungsjahr'!G15="-",0,'4. Ausbildungsjahr'!G15)</f>
        <v>0</v>
      </c>
      <c r="M15" s="95">
        <f>IF('4. Ausbildungsjahr'!G15="-",0,'4. Ausbildungsjahr'!$G$3)</f>
        <v>0</v>
      </c>
      <c r="N15" s="17">
        <f>IF('4. Ausbildungsjahr'!H15="-",0,'4. Ausbildungsjahr'!H15)</f>
        <v>0</v>
      </c>
      <c r="O15" s="95">
        <f>IF('4. Ausbildungsjahr'!H15="-",0,'4. Ausbildungsjahr'!$H$3)</f>
        <v>0</v>
      </c>
      <c r="P15" s="17">
        <f>IF('4. Ausbildungsjahr'!I15="-",0,'4. Ausbildungsjahr'!I15)</f>
        <v>0</v>
      </c>
      <c r="Q15" s="95">
        <f>IF('4. Ausbildungsjahr'!I15="-",0,'4. Ausbildungsjahr'!$I$3)</f>
        <v>0</v>
      </c>
      <c r="R15" s="17">
        <f>IF('4. Ausbildungsjahr'!J15="-",0,'4. Ausbildungsjahr'!J15)</f>
        <v>0</v>
      </c>
      <c r="S15" s="95">
        <f>IF('4. Ausbildungsjahr'!J15="-",0,'4. Ausbildungsjahr'!$J$3)</f>
        <v>0</v>
      </c>
      <c r="T15" s="17">
        <f>IF('4. Ausbildungsjahr'!K15="-",0,'4. Ausbildungsjahr'!K15)</f>
        <v>0</v>
      </c>
      <c r="U15" s="13">
        <f>IF('4. Ausbildungsjahr'!K15="-",0,'4. Ausbildungsjahr'!$K$3)</f>
        <v>0</v>
      </c>
    </row>
    <row r="16" spans="1:21" x14ac:dyDescent="0.25">
      <c r="A16" s="94" t="s">
        <v>49</v>
      </c>
      <c r="B16" s="17">
        <f>IF('4. Ausbildungsjahr'!$B16="-",0,'4. Ausbildungsjahr'!B16)</f>
        <v>0</v>
      </c>
      <c r="C16" s="95">
        <f>IF('4. Ausbildungsjahr'!$B16="-",0,'4. Ausbildungsjahr'!$B$3)</f>
        <v>0</v>
      </c>
      <c r="D16" s="17">
        <f>IF('4. Ausbildungsjahr'!C16="-",0,'4. Ausbildungsjahr'!C16)</f>
        <v>0</v>
      </c>
      <c r="E16" s="95">
        <f>IF('4. Ausbildungsjahr'!C16="-",0,'4. Ausbildungsjahr'!$C$3)</f>
        <v>0</v>
      </c>
      <c r="F16" s="17">
        <f>IF('4. Ausbildungsjahr'!D16="-",0,'4. Ausbildungsjahr'!D16)</f>
        <v>0</v>
      </c>
      <c r="G16" s="95">
        <f>IF('4. Ausbildungsjahr'!D16="-",0,'4. Ausbildungsjahr'!$D$3)</f>
        <v>0</v>
      </c>
      <c r="H16" s="17">
        <f>IF('4. Ausbildungsjahr'!E16="-",0,'4. Ausbildungsjahr'!E16)</f>
        <v>0</v>
      </c>
      <c r="I16" s="95">
        <f>IF('4. Ausbildungsjahr'!E16="-",0,'4. Ausbildungsjahr'!$E$3)</f>
        <v>0</v>
      </c>
      <c r="J16" s="17">
        <f>IF('4. Ausbildungsjahr'!F16="-",0,'4. Ausbildungsjahr'!F16)</f>
        <v>0</v>
      </c>
      <c r="K16" s="95">
        <f>IF('4. Ausbildungsjahr'!F16="-",0,'4. Ausbildungsjahr'!$F$3)</f>
        <v>0</v>
      </c>
      <c r="L16" s="17">
        <f>IF('4. Ausbildungsjahr'!G16="-",0,'4. Ausbildungsjahr'!G16)</f>
        <v>0</v>
      </c>
      <c r="M16" s="95">
        <f>IF('4. Ausbildungsjahr'!G16="-",0,'4. Ausbildungsjahr'!$G$3)</f>
        <v>0</v>
      </c>
      <c r="N16" s="17">
        <f>IF('4. Ausbildungsjahr'!H16="-",0,'4. Ausbildungsjahr'!H16)</f>
        <v>0</v>
      </c>
      <c r="O16" s="95">
        <f>IF('4. Ausbildungsjahr'!H16="-",0,'4. Ausbildungsjahr'!$H$3)</f>
        <v>0</v>
      </c>
      <c r="P16" s="17">
        <f>IF('4. Ausbildungsjahr'!I16="-",0,'4. Ausbildungsjahr'!I16)</f>
        <v>0</v>
      </c>
      <c r="Q16" s="95">
        <f>IF('4. Ausbildungsjahr'!I16="-",0,'4. Ausbildungsjahr'!$I$3)</f>
        <v>0</v>
      </c>
      <c r="R16" s="17">
        <f>IF('4. Ausbildungsjahr'!J16="-",0,'4. Ausbildungsjahr'!J16)</f>
        <v>0</v>
      </c>
      <c r="S16" s="95">
        <f>IF('4. Ausbildungsjahr'!J16="-",0,'4. Ausbildungsjahr'!$J$3)</f>
        <v>0</v>
      </c>
      <c r="T16" s="17">
        <f>IF('4. Ausbildungsjahr'!K16="-",0,'4. Ausbildungsjahr'!K16)</f>
        <v>0</v>
      </c>
      <c r="U16" s="13">
        <f>IF('4. Ausbildungsjahr'!K16="-",0,'4. Ausbildungsjahr'!$K$3)</f>
        <v>0</v>
      </c>
    </row>
    <row r="17" spans="1:21" x14ac:dyDescent="0.25">
      <c r="A17" s="94" t="s">
        <v>50</v>
      </c>
      <c r="B17" s="17">
        <f>IF('4. Ausbildungsjahr'!$B17="-",0,'4. Ausbildungsjahr'!B17)</f>
        <v>0</v>
      </c>
      <c r="C17" s="95">
        <f>IF('4. Ausbildungsjahr'!$B17="-",0,'4. Ausbildungsjahr'!$B$3)</f>
        <v>0</v>
      </c>
      <c r="D17" s="17">
        <f>IF('4. Ausbildungsjahr'!C17="-",0,'4. Ausbildungsjahr'!C17)</f>
        <v>0</v>
      </c>
      <c r="E17" s="95">
        <f>IF('4. Ausbildungsjahr'!C17="-",0,'4. Ausbildungsjahr'!$C$3)</f>
        <v>0</v>
      </c>
      <c r="F17" s="17">
        <f>IF('4. Ausbildungsjahr'!D17="-",0,'4. Ausbildungsjahr'!D17)</f>
        <v>0</v>
      </c>
      <c r="G17" s="95">
        <f>IF('4. Ausbildungsjahr'!D17="-",0,'4. Ausbildungsjahr'!$D$3)</f>
        <v>0</v>
      </c>
      <c r="H17" s="17">
        <f>IF('4. Ausbildungsjahr'!E17="-",0,'4. Ausbildungsjahr'!E17)</f>
        <v>0</v>
      </c>
      <c r="I17" s="95">
        <f>IF('4. Ausbildungsjahr'!E17="-",0,'4. Ausbildungsjahr'!$E$3)</f>
        <v>0</v>
      </c>
      <c r="J17" s="17">
        <f>IF('4. Ausbildungsjahr'!F17="-",0,'4. Ausbildungsjahr'!F17)</f>
        <v>0</v>
      </c>
      <c r="K17" s="95">
        <f>IF('4. Ausbildungsjahr'!F17="-",0,'4. Ausbildungsjahr'!$F$3)</f>
        <v>0</v>
      </c>
      <c r="L17" s="17">
        <f>IF('4. Ausbildungsjahr'!G17="-",0,'4. Ausbildungsjahr'!G17)</f>
        <v>0</v>
      </c>
      <c r="M17" s="95">
        <f>IF('4. Ausbildungsjahr'!G17="-",0,'4. Ausbildungsjahr'!$G$3)</f>
        <v>0</v>
      </c>
      <c r="N17" s="17">
        <f>IF('4. Ausbildungsjahr'!H17="-",0,'4. Ausbildungsjahr'!H17)</f>
        <v>0</v>
      </c>
      <c r="O17" s="95">
        <f>IF('4. Ausbildungsjahr'!H17="-",0,'4. Ausbildungsjahr'!$H$3)</f>
        <v>0</v>
      </c>
      <c r="P17" s="17">
        <f>IF('4. Ausbildungsjahr'!I17="-",0,'4. Ausbildungsjahr'!I17)</f>
        <v>0</v>
      </c>
      <c r="Q17" s="95">
        <f>IF('4. Ausbildungsjahr'!I17="-",0,'4. Ausbildungsjahr'!$I$3)</f>
        <v>0</v>
      </c>
      <c r="R17" s="17">
        <f>IF('4. Ausbildungsjahr'!J17="-",0,'4. Ausbildungsjahr'!J17)</f>
        <v>0</v>
      </c>
      <c r="S17" s="95">
        <f>IF('4. Ausbildungsjahr'!J17="-",0,'4. Ausbildungsjahr'!$J$3)</f>
        <v>0</v>
      </c>
      <c r="T17" s="17">
        <f>IF('4. Ausbildungsjahr'!K17="-",0,'4. Ausbildungsjahr'!K17)</f>
        <v>0</v>
      </c>
      <c r="U17" s="13">
        <f>IF('4. Ausbildungsjahr'!K17="-",0,'4. Ausbildungsjahr'!$K$3)</f>
        <v>0</v>
      </c>
    </row>
    <row r="18" spans="1:21" x14ac:dyDescent="0.25">
      <c r="A18" s="94" t="s">
        <v>51</v>
      </c>
      <c r="B18" s="17">
        <f>IF('4. Ausbildungsjahr'!$B18="-",0,'4. Ausbildungsjahr'!B18)</f>
        <v>0</v>
      </c>
      <c r="C18" s="95">
        <f>IF('4. Ausbildungsjahr'!$B18="-",0,'4. Ausbildungsjahr'!$B$3)</f>
        <v>0</v>
      </c>
      <c r="D18" s="17">
        <f>IF('4. Ausbildungsjahr'!C18="-",0,'4. Ausbildungsjahr'!C18)</f>
        <v>0</v>
      </c>
      <c r="E18" s="95">
        <f>IF('4. Ausbildungsjahr'!C18="-",0,'4. Ausbildungsjahr'!$C$3)</f>
        <v>0</v>
      </c>
      <c r="F18" s="17">
        <f>IF('4. Ausbildungsjahr'!D18="-",0,'4. Ausbildungsjahr'!D18)</f>
        <v>0</v>
      </c>
      <c r="G18" s="95">
        <f>IF('4. Ausbildungsjahr'!D18="-",0,'4. Ausbildungsjahr'!$D$3)</f>
        <v>0</v>
      </c>
      <c r="H18" s="17">
        <f>IF('4. Ausbildungsjahr'!E18="-",0,'4. Ausbildungsjahr'!E18)</f>
        <v>0</v>
      </c>
      <c r="I18" s="95">
        <f>IF('4. Ausbildungsjahr'!E18="-",0,'4. Ausbildungsjahr'!$E$3)</f>
        <v>0</v>
      </c>
      <c r="J18" s="17">
        <f>IF('4. Ausbildungsjahr'!F18="-",0,'4. Ausbildungsjahr'!F18)</f>
        <v>0</v>
      </c>
      <c r="K18" s="95">
        <f>IF('4. Ausbildungsjahr'!F18="-",0,'4. Ausbildungsjahr'!$F$3)</f>
        <v>0</v>
      </c>
      <c r="L18" s="17">
        <f>IF('4. Ausbildungsjahr'!G18="-",0,'4. Ausbildungsjahr'!G18)</f>
        <v>0</v>
      </c>
      <c r="M18" s="95">
        <f>IF('4. Ausbildungsjahr'!G18="-",0,'4. Ausbildungsjahr'!$G$3)</f>
        <v>0</v>
      </c>
      <c r="N18" s="17">
        <f>IF('4. Ausbildungsjahr'!H18="-",0,'4. Ausbildungsjahr'!H18)</f>
        <v>0</v>
      </c>
      <c r="O18" s="95">
        <f>IF('4. Ausbildungsjahr'!H18="-",0,'4. Ausbildungsjahr'!$H$3)</f>
        <v>0</v>
      </c>
      <c r="P18" s="17">
        <f>IF('4. Ausbildungsjahr'!I18="-",0,'4. Ausbildungsjahr'!I18)</f>
        <v>0</v>
      </c>
      <c r="Q18" s="95">
        <f>IF('4. Ausbildungsjahr'!I18="-",0,'4. Ausbildungsjahr'!$I$3)</f>
        <v>0</v>
      </c>
      <c r="R18" s="17">
        <f>IF('4. Ausbildungsjahr'!J18="-",0,'4. Ausbildungsjahr'!J18)</f>
        <v>0</v>
      </c>
      <c r="S18" s="95">
        <f>IF('4. Ausbildungsjahr'!J18="-",0,'4. Ausbildungsjahr'!$J$3)</f>
        <v>0</v>
      </c>
      <c r="T18" s="17">
        <f>IF('4. Ausbildungsjahr'!K18="-",0,'4. Ausbildungsjahr'!K18)</f>
        <v>0</v>
      </c>
      <c r="U18" s="13">
        <f>IF('4. Ausbildungsjahr'!K18="-",0,'4. Ausbildungsjahr'!$K$3)</f>
        <v>0</v>
      </c>
    </row>
    <row r="19" spans="1:21" x14ac:dyDescent="0.25">
      <c r="A19" s="94" t="s">
        <v>52</v>
      </c>
      <c r="B19" s="17">
        <f>IF('4. Ausbildungsjahr'!$B19="-",0,'4. Ausbildungsjahr'!B19)</f>
        <v>0</v>
      </c>
      <c r="C19" s="95">
        <f>IF('4. Ausbildungsjahr'!$B19="-",0,'4. Ausbildungsjahr'!$B$3)</f>
        <v>0</v>
      </c>
      <c r="D19" s="17">
        <f>IF('4. Ausbildungsjahr'!C19="-",0,'4. Ausbildungsjahr'!C19)</f>
        <v>0</v>
      </c>
      <c r="E19" s="95">
        <f>IF('4. Ausbildungsjahr'!C19="-",0,'4. Ausbildungsjahr'!$C$3)</f>
        <v>0</v>
      </c>
      <c r="F19" s="17">
        <f>IF('4. Ausbildungsjahr'!D19="-",0,'4. Ausbildungsjahr'!D19)</f>
        <v>0</v>
      </c>
      <c r="G19" s="95">
        <f>IF('4. Ausbildungsjahr'!D19="-",0,'4. Ausbildungsjahr'!$D$3)</f>
        <v>0</v>
      </c>
      <c r="H19" s="17">
        <f>IF('4. Ausbildungsjahr'!E19="-",0,'4. Ausbildungsjahr'!E19)</f>
        <v>0</v>
      </c>
      <c r="I19" s="95">
        <f>IF('4. Ausbildungsjahr'!E19="-",0,'4. Ausbildungsjahr'!$E$3)</f>
        <v>0</v>
      </c>
      <c r="J19" s="17">
        <f>IF('4. Ausbildungsjahr'!F19="-",0,'4. Ausbildungsjahr'!F19)</f>
        <v>0</v>
      </c>
      <c r="K19" s="95">
        <f>IF('4. Ausbildungsjahr'!F19="-",0,'4. Ausbildungsjahr'!$F$3)</f>
        <v>0</v>
      </c>
      <c r="L19" s="17">
        <f>IF('4. Ausbildungsjahr'!G19="-",0,'4. Ausbildungsjahr'!G19)</f>
        <v>0</v>
      </c>
      <c r="M19" s="95">
        <f>IF('4. Ausbildungsjahr'!G19="-",0,'4. Ausbildungsjahr'!$G$3)</f>
        <v>0</v>
      </c>
      <c r="N19" s="17">
        <f>IF('4. Ausbildungsjahr'!H19="-",0,'4. Ausbildungsjahr'!H19)</f>
        <v>0</v>
      </c>
      <c r="O19" s="95">
        <f>IF('4. Ausbildungsjahr'!H19="-",0,'4. Ausbildungsjahr'!$H$3)</f>
        <v>0</v>
      </c>
      <c r="P19" s="17">
        <f>IF('4. Ausbildungsjahr'!I19="-",0,'4. Ausbildungsjahr'!I19)</f>
        <v>0</v>
      </c>
      <c r="Q19" s="95">
        <f>IF('4. Ausbildungsjahr'!I19="-",0,'4. Ausbildungsjahr'!$I$3)</f>
        <v>0</v>
      </c>
      <c r="R19" s="17">
        <f>IF('4. Ausbildungsjahr'!J19="-",0,'4. Ausbildungsjahr'!J19)</f>
        <v>0</v>
      </c>
      <c r="S19" s="95">
        <f>IF('4. Ausbildungsjahr'!J19="-",0,'4. Ausbildungsjahr'!$J$3)</f>
        <v>0</v>
      </c>
      <c r="T19" s="17">
        <f>IF('4. Ausbildungsjahr'!K19="-",0,'4. Ausbildungsjahr'!K19)</f>
        <v>0</v>
      </c>
      <c r="U19" s="13">
        <f>IF('4. Ausbildungsjahr'!K19="-",0,'4. Ausbildungsjahr'!$K$3)</f>
        <v>0</v>
      </c>
    </row>
    <row r="20" spans="1:21" x14ac:dyDescent="0.25">
      <c r="A20" s="59"/>
      <c r="B20" s="17"/>
      <c r="C20" s="95"/>
      <c r="D20" s="17"/>
      <c r="E20" s="95"/>
      <c r="F20" s="17"/>
      <c r="G20" s="95"/>
      <c r="H20" s="17"/>
      <c r="I20" s="95"/>
      <c r="J20" s="17"/>
      <c r="K20" s="95"/>
      <c r="L20" s="17"/>
      <c r="M20" s="95"/>
      <c r="N20" s="17"/>
      <c r="O20" s="95"/>
      <c r="P20" s="17"/>
      <c r="Q20" s="95"/>
      <c r="R20" s="17"/>
      <c r="S20" s="95"/>
      <c r="T20" s="17"/>
      <c r="U20" s="13"/>
    </row>
    <row r="21" spans="1:21" x14ac:dyDescent="0.25">
      <c r="A21" s="93" t="s">
        <v>53</v>
      </c>
      <c r="B21" s="17"/>
      <c r="C21" s="95"/>
      <c r="D21" s="17"/>
      <c r="E21" s="95"/>
      <c r="F21" s="17"/>
      <c r="G21" s="95"/>
      <c r="H21" s="17"/>
      <c r="I21" s="95"/>
      <c r="J21" s="17"/>
      <c r="K21" s="95"/>
      <c r="L21" s="17"/>
      <c r="M21" s="95"/>
      <c r="N21" s="17"/>
      <c r="O21" s="95"/>
      <c r="P21" s="17"/>
      <c r="Q21" s="95"/>
      <c r="R21" s="17"/>
      <c r="S21" s="95"/>
      <c r="T21" s="17"/>
      <c r="U21" s="13"/>
    </row>
    <row r="22" spans="1:21" x14ac:dyDescent="0.25">
      <c r="A22" s="74" t="s">
        <v>54</v>
      </c>
      <c r="B22" s="17">
        <f>IF('4. Ausbildungsjahr'!$B22="-",0,'4. Ausbildungsjahr'!B22)</f>
        <v>0</v>
      </c>
      <c r="C22" s="95">
        <f>IF('4. Ausbildungsjahr'!$B22="-",0,'4. Ausbildungsjahr'!$B$3)</f>
        <v>0</v>
      </c>
      <c r="D22" s="17">
        <f>IF('4. Ausbildungsjahr'!C22="-",0,'4. Ausbildungsjahr'!C22)</f>
        <v>0</v>
      </c>
      <c r="E22" s="95">
        <f>IF('4. Ausbildungsjahr'!C22="-",0,'4. Ausbildungsjahr'!$C$3)</f>
        <v>0</v>
      </c>
      <c r="F22" s="17">
        <f>IF('4. Ausbildungsjahr'!D22="-",0,'4. Ausbildungsjahr'!D22)</f>
        <v>0</v>
      </c>
      <c r="G22" s="95">
        <f>IF('4. Ausbildungsjahr'!D22="-",0,'4. Ausbildungsjahr'!$D$3)</f>
        <v>0</v>
      </c>
      <c r="H22" s="17">
        <f>IF('4. Ausbildungsjahr'!E22="-",0,'4. Ausbildungsjahr'!E22)</f>
        <v>0</v>
      </c>
      <c r="I22" s="95">
        <f>IF('4. Ausbildungsjahr'!E22="-",0,'4. Ausbildungsjahr'!$E$3)</f>
        <v>0</v>
      </c>
      <c r="J22" s="17">
        <f>IF('4. Ausbildungsjahr'!F22="-",0,'4. Ausbildungsjahr'!F22)</f>
        <v>0</v>
      </c>
      <c r="K22" s="95">
        <f>IF('4. Ausbildungsjahr'!F22="-",0,'4. Ausbildungsjahr'!$F$3)</f>
        <v>0</v>
      </c>
      <c r="L22" s="17">
        <f>IF('4. Ausbildungsjahr'!G22="-",0,'4. Ausbildungsjahr'!G22)</f>
        <v>0</v>
      </c>
      <c r="M22" s="95">
        <f>IF('4. Ausbildungsjahr'!G22="-",0,'4. Ausbildungsjahr'!$G$3)</f>
        <v>0</v>
      </c>
      <c r="N22" s="17">
        <f>IF('4. Ausbildungsjahr'!H22="-",0,'4. Ausbildungsjahr'!H22)</f>
        <v>0</v>
      </c>
      <c r="O22" s="95">
        <f>IF('4. Ausbildungsjahr'!H22="-",0,'4. Ausbildungsjahr'!$H$3)</f>
        <v>0</v>
      </c>
      <c r="P22" s="17">
        <f>IF('4. Ausbildungsjahr'!I22="-",0,'4. Ausbildungsjahr'!I22)</f>
        <v>0</v>
      </c>
      <c r="Q22" s="95">
        <f>IF('4. Ausbildungsjahr'!I22="-",0,'4. Ausbildungsjahr'!$I$3)</f>
        <v>0</v>
      </c>
      <c r="R22" s="17">
        <f>IF('4. Ausbildungsjahr'!J22="-",0,'4. Ausbildungsjahr'!J22)</f>
        <v>0</v>
      </c>
      <c r="S22" s="95">
        <f>IF('4. Ausbildungsjahr'!J22="-",0,'4. Ausbildungsjahr'!$J$3)</f>
        <v>0</v>
      </c>
      <c r="T22" s="17">
        <f>IF('4. Ausbildungsjahr'!K22="-",0,'4. Ausbildungsjahr'!K22)</f>
        <v>0</v>
      </c>
      <c r="U22" s="13">
        <f>IF('4. Ausbildungsjahr'!K22="-",0,'4. Ausbildungsjahr'!$K$3)</f>
        <v>0</v>
      </c>
    </row>
    <row r="23" spans="1:21" x14ac:dyDescent="0.25">
      <c r="A23" s="74" t="s">
        <v>55</v>
      </c>
      <c r="B23" s="17">
        <f>IF('4. Ausbildungsjahr'!$B23="-",0,'4. Ausbildungsjahr'!B23)</f>
        <v>0</v>
      </c>
      <c r="C23" s="95">
        <f>IF('4. Ausbildungsjahr'!$B23="-",0,'4. Ausbildungsjahr'!$B$3)</f>
        <v>0</v>
      </c>
      <c r="D23" s="17">
        <f>IF('4. Ausbildungsjahr'!C23="-",0,'4. Ausbildungsjahr'!C23)</f>
        <v>0</v>
      </c>
      <c r="E23" s="95">
        <f>IF('4. Ausbildungsjahr'!C23="-",0,'4. Ausbildungsjahr'!$C$3)</f>
        <v>0</v>
      </c>
      <c r="F23" s="17">
        <f>IF('4. Ausbildungsjahr'!D23="-",0,'4. Ausbildungsjahr'!D23)</f>
        <v>0</v>
      </c>
      <c r="G23" s="95">
        <f>IF('4. Ausbildungsjahr'!D23="-",0,'4. Ausbildungsjahr'!$D$3)</f>
        <v>0</v>
      </c>
      <c r="H23" s="17">
        <f>IF('4. Ausbildungsjahr'!E23="-",0,'4. Ausbildungsjahr'!E23)</f>
        <v>0</v>
      </c>
      <c r="I23" s="95">
        <f>IF('4. Ausbildungsjahr'!E23="-",0,'4. Ausbildungsjahr'!$E$3)</f>
        <v>0</v>
      </c>
      <c r="J23" s="17">
        <f>IF('4. Ausbildungsjahr'!F23="-",0,'4. Ausbildungsjahr'!F23)</f>
        <v>0</v>
      </c>
      <c r="K23" s="95">
        <f>IF('4. Ausbildungsjahr'!F23="-",0,'4. Ausbildungsjahr'!$F$3)</f>
        <v>0</v>
      </c>
      <c r="L23" s="17">
        <f>IF('4. Ausbildungsjahr'!G23="-",0,'4. Ausbildungsjahr'!G23)</f>
        <v>0</v>
      </c>
      <c r="M23" s="95">
        <f>IF('4. Ausbildungsjahr'!G23="-",0,'4. Ausbildungsjahr'!$G$3)</f>
        <v>0</v>
      </c>
      <c r="N23" s="17">
        <f>IF('4. Ausbildungsjahr'!H23="-",0,'4. Ausbildungsjahr'!H23)</f>
        <v>0</v>
      </c>
      <c r="O23" s="95">
        <f>IF('4. Ausbildungsjahr'!H23="-",0,'4. Ausbildungsjahr'!$H$3)</f>
        <v>0</v>
      </c>
      <c r="P23" s="17">
        <f>IF('4. Ausbildungsjahr'!I23="-",0,'4. Ausbildungsjahr'!I23)</f>
        <v>0</v>
      </c>
      <c r="Q23" s="95">
        <f>IF('4. Ausbildungsjahr'!I23="-",0,'4. Ausbildungsjahr'!$I$3)</f>
        <v>0</v>
      </c>
      <c r="R23" s="17">
        <f>IF('4. Ausbildungsjahr'!J23="-",0,'4. Ausbildungsjahr'!J23)</f>
        <v>0</v>
      </c>
      <c r="S23" s="95">
        <f>IF('4. Ausbildungsjahr'!J23="-",0,'4. Ausbildungsjahr'!$J$3)</f>
        <v>0</v>
      </c>
      <c r="T23" s="17">
        <f>IF('4. Ausbildungsjahr'!K23="-",0,'4. Ausbildungsjahr'!K23)</f>
        <v>0</v>
      </c>
      <c r="U23" s="13">
        <f>IF('4. Ausbildungsjahr'!K23="-",0,'4. Ausbildungsjahr'!$K$3)</f>
        <v>0</v>
      </c>
    </row>
    <row r="24" spans="1:21" x14ac:dyDescent="0.25">
      <c r="A24" s="74" t="s">
        <v>56</v>
      </c>
      <c r="B24" s="17">
        <f>IF('4. Ausbildungsjahr'!$B24="-",0,'4. Ausbildungsjahr'!B24)</f>
        <v>0</v>
      </c>
      <c r="C24" s="95">
        <f>IF('4. Ausbildungsjahr'!$B24="-",0,'4. Ausbildungsjahr'!$B$3)</f>
        <v>0</v>
      </c>
      <c r="D24" s="17">
        <f>IF('4. Ausbildungsjahr'!C24="-",0,'4. Ausbildungsjahr'!C24)</f>
        <v>0</v>
      </c>
      <c r="E24" s="95">
        <f>IF('4. Ausbildungsjahr'!C24="-",0,'4. Ausbildungsjahr'!$C$3)</f>
        <v>0</v>
      </c>
      <c r="F24" s="17">
        <f>IF('4. Ausbildungsjahr'!D24="-",0,'4. Ausbildungsjahr'!D24)</f>
        <v>0</v>
      </c>
      <c r="G24" s="95">
        <f>IF('4. Ausbildungsjahr'!D24="-",0,'4. Ausbildungsjahr'!$D$3)</f>
        <v>0</v>
      </c>
      <c r="H24" s="17">
        <f>IF('4. Ausbildungsjahr'!E24="-",0,'4. Ausbildungsjahr'!E24)</f>
        <v>0</v>
      </c>
      <c r="I24" s="95">
        <f>IF('4. Ausbildungsjahr'!E24="-",0,'4. Ausbildungsjahr'!$E$3)</f>
        <v>0</v>
      </c>
      <c r="J24" s="17">
        <f>IF('4. Ausbildungsjahr'!F24="-",0,'4. Ausbildungsjahr'!F24)</f>
        <v>0</v>
      </c>
      <c r="K24" s="95">
        <f>IF('4. Ausbildungsjahr'!F24="-",0,'4. Ausbildungsjahr'!$F$3)</f>
        <v>0</v>
      </c>
      <c r="L24" s="17">
        <f>IF('4. Ausbildungsjahr'!G24="-",0,'4. Ausbildungsjahr'!G24)</f>
        <v>0</v>
      </c>
      <c r="M24" s="95">
        <f>IF('4. Ausbildungsjahr'!G24="-",0,'4. Ausbildungsjahr'!$G$3)</f>
        <v>0</v>
      </c>
      <c r="N24" s="17">
        <f>IF('4. Ausbildungsjahr'!H24="-",0,'4. Ausbildungsjahr'!H24)</f>
        <v>0</v>
      </c>
      <c r="O24" s="95">
        <f>IF('4. Ausbildungsjahr'!H24="-",0,'4. Ausbildungsjahr'!$H$3)</f>
        <v>0</v>
      </c>
      <c r="P24" s="17">
        <f>IF('4. Ausbildungsjahr'!I24="-",0,'4. Ausbildungsjahr'!I24)</f>
        <v>0</v>
      </c>
      <c r="Q24" s="95">
        <f>IF('4. Ausbildungsjahr'!I24="-",0,'4. Ausbildungsjahr'!$I$3)</f>
        <v>0</v>
      </c>
      <c r="R24" s="17">
        <f>IF('4. Ausbildungsjahr'!J24="-",0,'4. Ausbildungsjahr'!J24)</f>
        <v>0</v>
      </c>
      <c r="S24" s="95">
        <f>IF('4. Ausbildungsjahr'!J24="-",0,'4. Ausbildungsjahr'!$J$3)</f>
        <v>0</v>
      </c>
      <c r="T24" s="17">
        <f>IF('4. Ausbildungsjahr'!K24="-",0,'4. Ausbildungsjahr'!K24)</f>
        <v>0</v>
      </c>
      <c r="U24" s="13">
        <f>IF('4. Ausbildungsjahr'!K24="-",0,'4. Ausbildungsjahr'!$K$3)</f>
        <v>0</v>
      </c>
    </row>
    <row r="25" spans="1:21" x14ac:dyDescent="0.25">
      <c r="A25" s="74" t="s">
        <v>76</v>
      </c>
      <c r="B25" s="17">
        <f>IF('4. Ausbildungsjahr'!$B25="-",0,'4. Ausbildungsjahr'!B25)</f>
        <v>0</v>
      </c>
      <c r="C25" s="95">
        <f>IF('4. Ausbildungsjahr'!$B25="-",0,'4. Ausbildungsjahr'!$B$3)</f>
        <v>0</v>
      </c>
      <c r="D25" s="17">
        <f>IF('4. Ausbildungsjahr'!C25="-",0,'4. Ausbildungsjahr'!C25)</f>
        <v>0</v>
      </c>
      <c r="E25" s="95">
        <f>IF('4. Ausbildungsjahr'!C25="-",0,'4. Ausbildungsjahr'!$C$3)</f>
        <v>0</v>
      </c>
      <c r="F25" s="17">
        <f>IF('4. Ausbildungsjahr'!D25="-",0,'4. Ausbildungsjahr'!D25)</f>
        <v>0</v>
      </c>
      <c r="G25" s="95">
        <f>IF('4. Ausbildungsjahr'!D25="-",0,'4. Ausbildungsjahr'!$D$3)</f>
        <v>0</v>
      </c>
      <c r="H25" s="17">
        <f>IF('4. Ausbildungsjahr'!E25="-",0,'4. Ausbildungsjahr'!E25)</f>
        <v>0</v>
      </c>
      <c r="I25" s="95">
        <f>IF('4. Ausbildungsjahr'!E25="-",0,'4. Ausbildungsjahr'!$E$3)</f>
        <v>0</v>
      </c>
      <c r="J25" s="17">
        <f>IF('4. Ausbildungsjahr'!F25="-",0,'4. Ausbildungsjahr'!F25)</f>
        <v>0</v>
      </c>
      <c r="K25" s="95">
        <f>IF('4. Ausbildungsjahr'!F25="-",0,'4. Ausbildungsjahr'!$F$3)</f>
        <v>0</v>
      </c>
      <c r="L25" s="17">
        <f>IF('4. Ausbildungsjahr'!G25="-",0,'4. Ausbildungsjahr'!G25)</f>
        <v>0</v>
      </c>
      <c r="M25" s="95">
        <f>IF('4. Ausbildungsjahr'!G25="-",0,'4. Ausbildungsjahr'!$G$3)</f>
        <v>0</v>
      </c>
      <c r="N25" s="17">
        <f>IF('4. Ausbildungsjahr'!H25="-",0,'4. Ausbildungsjahr'!H25)</f>
        <v>0</v>
      </c>
      <c r="O25" s="95">
        <f>IF('4. Ausbildungsjahr'!H25="-",0,'4. Ausbildungsjahr'!$H$3)</f>
        <v>0</v>
      </c>
      <c r="P25" s="17">
        <f>IF('4. Ausbildungsjahr'!I25="-",0,'4. Ausbildungsjahr'!I25)</f>
        <v>0</v>
      </c>
      <c r="Q25" s="95">
        <f>IF('4. Ausbildungsjahr'!I25="-",0,'4. Ausbildungsjahr'!$I$3)</f>
        <v>0</v>
      </c>
      <c r="R25" s="17">
        <f>IF('4. Ausbildungsjahr'!J25="-",0,'4. Ausbildungsjahr'!J25)</f>
        <v>0</v>
      </c>
      <c r="S25" s="95">
        <f>IF('4. Ausbildungsjahr'!J25="-",0,'4. Ausbildungsjahr'!$J$3)</f>
        <v>0</v>
      </c>
      <c r="T25" s="17">
        <f>IF('4. Ausbildungsjahr'!K25="-",0,'4. Ausbildungsjahr'!K25)</f>
        <v>0</v>
      </c>
      <c r="U25" s="13">
        <f>IF('4. Ausbildungsjahr'!K25="-",0,'4. Ausbildungsjahr'!$K$3)</f>
        <v>0</v>
      </c>
    </row>
    <row r="26" spans="1:21" x14ac:dyDescent="0.25">
      <c r="A26" s="74" t="s">
        <v>57</v>
      </c>
      <c r="B26" s="17">
        <f>IF('4. Ausbildungsjahr'!$B26="-",0,'4. Ausbildungsjahr'!B26)</f>
        <v>0</v>
      </c>
      <c r="C26" s="95">
        <f>IF('4. Ausbildungsjahr'!$B26="-",0,'4. Ausbildungsjahr'!$B$3)</f>
        <v>0</v>
      </c>
      <c r="D26" s="17">
        <f>IF('4. Ausbildungsjahr'!C26="-",0,'4. Ausbildungsjahr'!C26)</f>
        <v>0</v>
      </c>
      <c r="E26" s="95">
        <f>IF('4. Ausbildungsjahr'!C26="-",0,'4. Ausbildungsjahr'!$C$3)</f>
        <v>0</v>
      </c>
      <c r="F26" s="17">
        <f>IF('4. Ausbildungsjahr'!D26="-",0,'4. Ausbildungsjahr'!D26)</f>
        <v>0</v>
      </c>
      <c r="G26" s="95">
        <f>IF('4. Ausbildungsjahr'!D26="-",0,'4. Ausbildungsjahr'!$D$3)</f>
        <v>0</v>
      </c>
      <c r="H26" s="17">
        <f>IF('4. Ausbildungsjahr'!E26="-",0,'4. Ausbildungsjahr'!E26)</f>
        <v>0</v>
      </c>
      <c r="I26" s="95">
        <f>IF('4. Ausbildungsjahr'!E26="-",0,'4. Ausbildungsjahr'!$E$3)</f>
        <v>0</v>
      </c>
      <c r="J26" s="17">
        <f>IF('4. Ausbildungsjahr'!F26="-",0,'4. Ausbildungsjahr'!F26)</f>
        <v>0</v>
      </c>
      <c r="K26" s="95">
        <f>IF('4. Ausbildungsjahr'!F26="-",0,'4. Ausbildungsjahr'!$F$3)</f>
        <v>0</v>
      </c>
      <c r="L26" s="17">
        <f>IF('4. Ausbildungsjahr'!G26="-",0,'4. Ausbildungsjahr'!G26)</f>
        <v>0</v>
      </c>
      <c r="M26" s="95">
        <f>IF('4. Ausbildungsjahr'!G26="-",0,'4. Ausbildungsjahr'!$G$3)</f>
        <v>0</v>
      </c>
      <c r="N26" s="17">
        <f>IF('4. Ausbildungsjahr'!H26="-",0,'4. Ausbildungsjahr'!H26)</f>
        <v>0</v>
      </c>
      <c r="O26" s="95">
        <f>IF('4. Ausbildungsjahr'!H26="-",0,'4. Ausbildungsjahr'!$H$3)</f>
        <v>0</v>
      </c>
      <c r="P26" s="17">
        <f>IF('4. Ausbildungsjahr'!I26="-",0,'4. Ausbildungsjahr'!I26)</f>
        <v>0</v>
      </c>
      <c r="Q26" s="95">
        <f>IF('4. Ausbildungsjahr'!I26="-",0,'4. Ausbildungsjahr'!$I$3)</f>
        <v>0</v>
      </c>
      <c r="R26" s="17">
        <f>IF('4. Ausbildungsjahr'!J26="-",0,'4. Ausbildungsjahr'!J26)</f>
        <v>0</v>
      </c>
      <c r="S26" s="95">
        <f>IF('4. Ausbildungsjahr'!J26="-",0,'4. Ausbildungsjahr'!$J$3)</f>
        <v>0</v>
      </c>
      <c r="T26" s="17">
        <f>IF('4. Ausbildungsjahr'!K26="-",0,'4. Ausbildungsjahr'!K26)</f>
        <v>0</v>
      </c>
      <c r="U26" s="13">
        <f>IF('4. Ausbildungsjahr'!K26="-",0,'4. Ausbildungsjahr'!$K$3)</f>
        <v>0</v>
      </c>
    </row>
    <row r="27" spans="1:21" x14ac:dyDescent="0.25">
      <c r="A27" s="59"/>
      <c r="B27" s="17"/>
      <c r="C27" s="95"/>
      <c r="D27" s="17"/>
      <c r="E27" s="95"/>
      <c r="F27" s="17"/>
      <c r="G27" s="95"/>
      <c r="H27" s="17"/>
      <c r="I27" s="95"/>
      <c r="J27" s="17"/>
      <c r="K27" s="95"/>
      <c r="L27" s="17"/>
      <c r="M27" s="95"/>
      <c r="N27" s="17"/>
      <c r="O27" s="95"/>
      <c r="P27" s="17"/>
      <c r="Q27" s="95"/>
      <c r="R27" s="17"/>
      <c r="S27" s="95"/>
      <c r="T27" s="17"/>
      <c r="U27" s="13"/>
    </row>
    <row r="28" spans="1:21" ht="18" x14ac:dyDescent="0.25">
      <c r="A28" s="92" t="s">
        <v>77</v>
      </c>
      <c r="B28" s="17"/>
      <c r="C28" s="95"/>
      <c r="D28" s="17"/>
      <c r="E28" s="95"/>
      <c r="F28" s="17"/>
      <c r="G28" s="95"/>
      <c r="H28" s="17"/>
      <c r="I28" s="95"/>
      <c r="J28" s="17"/>
      <c r="K28" s="95"/>
      <c r="L28" s="17"/>
      <c r="M28" s="95"/>
      <c r="N28" s="17"/>
      <c r="O28" s="95"/>
      <c r="P28" s="17"/>
      <c r="Q28" s="95"/>
      <c r="R28" s="17"/>
      <c r="S28" s="95"/>
      <c r="T28" s="17"/>
      <c r="U28" s="13"/>
    </row>
    <row r="29" spans="1:21" x14ac:dyDescent="0.25">
      <c r="A29" s="93" t="s">
        <v>58</v>
      </c>
      <c r="B29" s="17"/>
      <c r="C29" s="95"/>
      <c r="D29" s="17"/>
      <c r="E29" s="95"/>
      <c r="F29" s="17"/>
      <c r="G29" s="95"/>
      <c r="H29" s="17"/>
      <c r="I29" s="95"/>
      <c r="J29" s="17"/>
      <c r="K29" s="95"/>
      <c r="L29" s="17"/>
      <c r="M29" s="95"/>
      <c r="N29" s="17"/>
      <c r="O29" s="95"/>
      <c r="P29" s="17"/>
      <c r="Q29" s="95"/>
      <c r="R29" s="17"/>
      <c r="S29" s="95"/>
      <c r="T29" s="17"/>
      <c r="U29" s="13"/>
    </row>
    <row r="30" spans="1:21" x14ac:dyDescent="0.25">
      <c r="A30" s="74" t="s">
        <v>59</v>
      </c>
      <c r="B30" s="17">
        <f>IF('4. Ausbildungsjahr'!$B30="-",0,'4. Ausbildungsjahr'!B30)</f>
        <v>0</v>
      </c>
      <c r="C30" s="95">
        <f>IF('4. Ausbildungsjahr'!$B30="-",0,'4. Ausbildungsjahr'!$B$3)</f>
        <v>0</v>
      </c>
      <c r="D30" s="17">
        <f>IF('4. Ausbildungsjahr'!C30="-",0,'4. Ausbildungsjahr'!C30)</f>
        <v>0</v>
      </c>
      <c r="E30" s="95">
        <f>IF('4. Ausbildungsjahr'!C30="-",0,'4. Ausbildungsjahr'!$C$3)</f>
        <v>0</v>
      </c>
      <c r="F30" s="17">
        <f>IF('4. Ausbildungsjahr'!D30="-",0,'4. Ausbildungsjahr'!D30)</f>
        <v>0</v>
      </c>
      <c r="G30" s="95">
        <f>IF('4. Ausbildungsjahr'!D30="-",0,'4. Ausbildungsjahr'!$D$3)</f>
        <v>0</v>
      </c>
      <c r="H30" s="17">
        <f>IF('4. Ausbildungsjahr'!E30="-",0,'4. Ausbildungsjahr'!E30)</f>
        <v>0</v>
      </c>
      <c r="I30" s="95">
        <f>IF('4. Ausbildungsjahr'!E30="-",0,'4. Ausbildungsjahr'!$E$3)</f>
        <v>0</v>
      </c>
      <c r="J30" s="17">
        <f>IF('4. Ausbildungsjahr'!F30="-",0,'4. Ausbildungsjahr'!F30)</f>
        <v>0</v>
      </c>
      <c r="K30" s="95">
        <f>IF('4. Ausbildungsjahr'!F30="-",0,'4. Ausbildungsjahr'!$F$3)</f>
        <v>0</v>
      </c>
      <c r="L30" s="17">
        <f>IF('4. Ausbildungsjahr'!G30="-",0,'4. Ausbildungsjahr'!G30)</f>
        <v>0</v>
      </c>
      <c r="M30" s="95">
        <f>IF('4. Ausbildungsjahr'!G30="-",0,'4. Ausbildungsjahr'!$G$3)</f>
        <v>0</v>
      </c>
      <c r="N30" s="17">
        <f>IF('4. Ausbildungsjahr'!H30="-",0,'4. Ausbildungsjahr'!H30)</f>
        <v>0</v>
      </c>
      <c r="O30" s="95">
        <f>IF('4. Ausbildungsjahr'!H30="-",0,'4. Ausbildungsjahr'!$H$3)</f>
        <v>0</v>
      </c>
      <c r="P30" s="17">
        <f>IF('4. Ausbildungsjahr'!I30="-",0,'4. Ausbildungsjahr'!I30)</f>
        <v>0</v>
      </c>
      <c r="Q30" s="95">
        <f>IF('4. Ausbildungsjahr'!I30="-",0,'4. Ausbildungsjahr'!$I$3)</f>
        <v>0</v>
      </c>
      <c r="R30" s="17">
        <f>IF('4. Ausbildungsjahr'!J30="-",0,'4. Ausbildungsjahr'!J30)</f>
        <v>0</v>
      </c>
      <c r="S30" s="95">
        <f>IF('4. Ausbildungsjahr'!J30="-",0,'4. Ausbildungsjahr'!$J$3)</f>
        <v>0</v>
      </c>
      <c r="T30" s="17">
        <f>IF('4. Ausbildungsjahr'!K30="-",0,'4. Ausbildungsjahr'!K30)</f>
        <v>0</v>
      </c>
      <c r="U30" s="13">
        <f>IF('4. Ausbildungsjahr'!K30="-",0,'4. Ausbildungsjahr'!$K$3)</f>
        <v>0</v>
      </c>
    </row>
    <row r="31" spans="1:21" x14ac:dyDescent="0.25">
      <c r="A31" s="74" t="s">
        <v>60</v>
      </c>
      <c r="B31" s="17">
        <f>IF('4. Ausbildungsjahr'!$B31="-",0,'4. Ausbildungsjahr'!B31)</f>
        <v>0</v>
      </c>
      <c r="C31" s="95">
        <f>IF('4. Ausbildungsjahr'!$B31="-",0,'4. Ausbildungsjahr'!$B$3)</f>
        <v>0</v>
      </c>
      <c r="D31" s="17">
        <f>IF('4. Ausbildungsjahr'!C31="-",0,'4. Ausbildungsjahr'!C31)</f>
        <v>0</v>
      </c>
      <c r="E31" s="95">
        <f>IF('4. Ausbildungsjahr'!C31="-",0,'4. Ausbildungsjahr'!$C$3)</f>
        <v>0</v>
      </c>
      <c r="F31" s="17">
        <f>IF('4. Ausbildungsjahr'!D31="-",0,'4. Ausbildungsjahr'!D31)</f>
        <v>0</v>
      </c>
      <c r="G31" s="95">
        <f>IF('4. Ausbildungsjahr'!D31="-",0,'4. Ausbildungsjahr'!$D$3)</f>
        <v>0</v>
      </c>
      <c r="H31" s="17">
        <f>IF('4. Ausbildungsjahr'!E31="-",0,'4. Ausbildungsjahr'!E31)</f>
        <v>0</v>
      </c>
      <c r="I31" s="95">
        <f>IF('4. Ausbildungsjahr'!E31="-",0,'4. Ausbildungsjahr'!$E$3)</f>
        <v>0</v>
      </c>
      <c r="J31" s="17">
        <f>IF('4. Ausbildungsjahr'!F31="-",0,'4. Ausbildungsjahr'!F31)</f>
        <v>0</v>
      </c>
      <c r="K31" s="95">
        <f>IF('4. Ausbildungsjahr'!F31="-",0,'4. Ausbildungsjahr'!$F$3)</f>
        <v>0</v>
      </c>
      <c r="L31" s="17">
        <f>IF('4. Ausbildungsjahr'!G31="-",0,'4. Ausbildungsjahr'!G31)</f>
        <v>0</v>
      </c>
      <c r="M31" s="95">
        <f>IF('4. Ausbildungsjahr'!G31="-",0,'4. Ausbildungsjahr'!$G$3)</f>
        <v>0</v>
      </c>
      <c r="N31" s="17">
        <f>IF('4. Ausbildungsjahr'!H31="-",0,'4. Ausbildungsjahr'!H31)</f>
        <v>0</v>
      </c>
      <c r="O31" s="95">
        <f>IF('4. Ausbildungsjahr'!H31="-",0,'4. Ausbildungsjahr'!$H$3)</f>
        <v>0</v>
      </c>
      <c r="P31" s="17">
        <f>IF('4. Ausbildungsjahr'!I31="-",0,'4. Ausbildungsjahr'!I31)</f>
        <v>0</v>
      </c>
      <c r="Q31" s="95">
        <f>IF('4. Ausbildungsjahr'!I31="-",0,'4. Ausbildungsjahr'!$I$3)</f>
        <v>0</v>
      </c>
      <c r="R31" s="17">
        <f>IF('4. Ausbildungsjahr'!J31="-",0,'4. Ausbildungsjahr'!J31)</f>
        <v>0</v>
      </c>
      <c r="S31" s="95">
        <f>IF('4. Ausbildungsjahr'!J31="-",0,'4. Ausbildungsjahr'!$J$3)</f>
        <v>0</v>
      </c>
      <c r="T31" s="17">
        <f>IF('4. Ausbildungsjahr'!K31="-",0,'4. Ausbildungsjahr'!K31)</f>
        <v>0</v>
      </c>
      <c r="U31" s="13">
        <f>IF('4. Ausbildungsjahr'!K31="-",0,'4. Ausbildungsjahr'!$K$3)</f>
        <v>0</v>
      </c>
    </row>
    <row r="32" spans="1:21" x14ac:dyDescent="0.25">
      <c r="A32" s="74" t="s">
        <v>61</v>
      </c>
      <c r="B32" s="17">
        <f>IF('4. Ausbildungsjahr'!$B32="-",0,'4. Ausbildungsjahr'!B32)</f>
        <v>0</v>
      </c>
      <c r="C32" s="95">
        <f>IF('4. Ausbildungsjahr'!$B32="-",0,'4. Ausbildungsjahr'!$B$3)</f>
        <v>0</v>
      </c>
      <c r="D32" s="17">
        <f>IF('4. Ausbildungsjahr'!C32="-",0,'4. Ausbildungsjahr'!C32)</f>
        <v>0</v>
      </c>
      <c r="E32" s="95">
        <f>IF('4. Ausbildungsjahr'!C32="-",0,'4. Ausbildungsjahr'!$C$3)</f>
        <v>0</v>
      </c>
      <c r="F32" s="17">
        <f>IF('4. Ausbildungsjahr'!D32="-",0,'4. Ausbildungsjahr'!D32)</f>
        <v>0</v>
      </c>
      <c r="G32" s="95">
        <f>IF('4. Ausbildungsjahr'!D32="-",0,'4. Ausbildungsjahr'!$D$3)</f>
        <v>0</v>
      </c>
      <c r="H32" s="17">
        <f>IF('4. Ausbildungsjahr'!E32="-",0,'4. Ausbildungsjahr'!E32)</f>
        <v>0</v>
      </c>
      <c r="I32" s="95">
        <f>IF('4. Ausbildungsjahr'!E32="-",0,'4. Ausbildungsjahr'!$E$3)</f>
        <v>0</v>
      </c>
      <c r="J32" s="17">
        <f>IF('4. Ausbildungsjahr'!F32="-",0,'4. Ausbildungsjahr'!F32)</f>
        <v>0</v>
      </c>
      <c r="K32" s="95">
        <f>IF('4. Ausbildungsjahr'!F32="-",0,'4. Ausbildungsjahr'!$F$3)</f>
        <v>0</v>
      </c>
      <c r="L32" s="17">
        <f>IF('4. Ausbildungsjahr'!G32="-",0,'4. Ausbildungsjahr'!G32)</f>
        <v>0</v>
      </c>
      <c r="M32" s="95">
        <f>IF('4. Ausbildungsjahr'!G32="-",0,'4. Ausbildungsjahr'!$G$3)</f>
        <v>0</v>
      </c>
      <c r="N32" s="17">
        <f>IF('4. Ausbildungsjahr'!H32="-",0,'4. Ausbildungsjahr'!H32)</f>
        <v>0</v>
      </c>
      <c r="O32" s="95">
        <f>IF('4. Ausbildungsjahr'!H32="-",0,'4. Ausbildungsjahr'!$H$3)</f>
        <v>0</v>
      </c>
      <c r="P32" s="17">
        <f>IF('4. Ausbildungsjahr'!I32="-",0,'4. Ausbildungsjahr'!I32)</f>
        <v>0</v>
      </c>
      <c r="Q32" s="95">
        <f>IF('4. Ausbildungsjahr'!I32="-",0,'4. Ausbildungsjahr'!$I$3)</f>
        <v>0</v>
      </c>
      <c r="R32" s="17">
        <f>IF('4. Ausbildungsjahr'!J32="-",0,'4. Ausbildungsjahr'!J32)</f>
        <v>0</v>
      </c>
      <c r="S32" s="95">
        <f>IF('4. Ausbildungsjahr'!J32="-",0,'4. Ausbildungsjahr'!$J$3)</f>
        <v>0</v>
      </c>
      <c r="T32" s="17">
        <f>IF('4. Ausbildungsjahr'!K32="-",0,'4. Ausbildungsjahr'!K32)</f>
        <v>0</v>
      </c>
      <c r="U32" s="13">
        <f>IF('4. Ausbildungsjahr'!K32="-",0,'4. Ausbildungsjahr'!$K$3)</f>
        <v>0</v>
      </c>
    </row>
    <row r="33" spans="1:21" x14ac:dyDescent="0.25">
      <c r="A33" s="74" t="s">
        <v>62</v>
      </c>
      <c r="B33" s="17">
        <f>IF('4. Ausbildungsjahr'!$B33="-",0,'4. Ausbildungsjahr'!B33)</f>
        <v>0</v>
      </c>
      <c r="C33" s="95">
        <f>IF('4. Ausbildungsjahr'!$B33="-",0,'4. Ausbildungsjahr'!$B$3)</f>
        <v>0</v>
      </c>
      <c r="D33" s="17">
        <f>IF('4. Ausbildungsjahr'!C33="-",0,'4. Ausbildungsjahr'!C33)</f>
        <v>0</v>
      </c>
      <c r="E33" s="95">
        <f>IF('4. Ausbildungsjahr'!C33="-",0,'4. Ausbildungsjahr'!$C$3)</f>
        <v>0</v>
      </c>
      <c r="F33" s="17">
        <f>IF('4. Ausbildungsjahr'!D33="-",0,'4. Ausbildungsjahr'!D33)</f>
        <v>0</v>
      </c>
      <c r="G33" s="95">
        <f>IF('4. Ausbildungsjahr'!D33="-",0,'4. Ausbildungsjahr'!$D$3)</f>
        <v>0</v>
      </c>
      <c r="H33" s="17">
        <f>IF('4. Ausbildungsjahr'!E33="-",0,'4. Ausbildungsjahr'!E33)</f>
        <v>0</v>
      </c>
      <c r="I33" s="95">
        <f>IF('4. Ausbildungsjahr'!E33="-",0,'4. Ausbildungsjahr'!$E$3)</f>
        <v>0</v>
      </c>
      <c r="J33" s="17">
        <f>IF('4. Ausbildungsjahr'!F33="-",0,'4. Ausbildungsjahr'!F33)</f>
        <v>0</v>
      </c>
      <c r="K33" s="95">
        <f>IF('4. Ausbildungsjahr'!F33="-",0,'4. Ausbildungsjahr'!$F$3)</f>
        <v>0</v>
      </c>
      <c r="L33" s="17">
        <f>IF('4. Ausbildungsjahr'!G33="-",0,'4. Ausbildungsjahr'!G33)</f>
        <v>0</v>
      </c>
      <c r="M33" s="95">
        <f>IF('4. Ausbildungsjahr'!G33="-",0,'4. Ausbildungsjahr'!$G$3)</f>
        <v>0</v>
      </c>
      <c r="N33" s="17">
        <f>IF('4. Ausbildungsjahr'!H33="-",0,'4. Ausbildungsjahr'!H33)</f>
        <v>0</v>
      </c>
      <c r="O33" s="95">
        <f>IF('4. Ausbildungsjahr'!H33="-",0,'4. Ausbildungsjahr'!$H$3)</f>
        <v>0</v>
      </c>
      <c r="P33" s="17">
        <f>IF('4. Ausbildungsjahr'!I33="-",0,'4. Ausbildungsjahr'!I33)</f>
        <v>0</v>
      </c>
      <c r="Q33" s="95">
        <f>IF('4. Ausbildungsjahr'!I33="-",0,'4. Ausbildungsjahr'!$I$3)</f>
        <v>0</v>
      </c>
      <c r="R33" s="17">
        <f>IF('4. Ausbildungsjahr'!J33="-",0,'4. Ausbildungsjahr'!J33)</f>
        <v>0</v>
      </c>
      <c r="S33" s="95">
        <f>IF('4. Ausbildungsjahr'!J33="-",0,'4. Ausbildungsjahr'!$J$3)</f>
        <v>0</v>
      </c>
      <c r="T33" s="17">
        <f>IF('4. Ausbildungsjahr'!K33="-",0,'4. Ausbildungsjahr'!K33)</f>
        <v>0</v>
      </c>
      <c r="U33" s="13">
        <f>IF('4. Ausbildungsjahr'!K33="-",0,'4. Ausbildungsjahr'!$K$3)</f>
        <v>0</v>
      </c>
    </row>
    <row r="34" spans="1:21" x14ac:dyDescent="0.25">
      <c r="A34" s="74" t="s">
        <v>63</v>
      </c>
      <c r="B34" s="17">
        <f>IF('4. Ausbildungsjahr'!$B34="-",0,'4. Ausbildungsjahr'!B34)</f>
        <v>0</v>
      </c>
      <c r="C34" s="95">
        <f>IF('4. Ausbildungsjahr'!$B34="-",0,'4. Ausbildungsjahr'!$B$3)</f>
        <v>0</v>
      </c>
      <c r="D34" s="17">
        <f>IF('4. Ausbildungsjahr'!C34="-",0,'4. Ausbildungsjahr'!C34)</f>
        <v>0</v>
      </c>
      <c r="E34" s="95">
        <f>IF('4. Ausbildungsjahr'!C34="-",0,'4. Ausbildungsjahr'!$C$3)</f>
        <v>0</v>
      </c>
      <c r="F34" s="17">
        <f>IF('4. Ausbildungsjahr'!D34="-",0,'4. Ausbildungsjahr'!D34)</f>
        <v>0</v>
      </c>
      <c r="G34" s="95">
        <f>IF('4. Ausbildungsjahr'!D34="-",0,'4. Ausbildungsjahr'!$D$3)</f>
        <v>0</v>
      </c>
      <c r="H34" s="17">
        <f>IF('4. Ausbildungsjahr'!E34="-",0,'4. Ausbildungsjahr'!E34)</f>
        <v>0</v>
      </c>
      <c r="I34" s="95">
        <f>IF('4. Ausbildungsjahr'!E34="-",0,'4. Ausbildungsjahr'!$E$3)</f>
        <v>0</v>
      </c>
      <c r="J34" s="17">
        <f>IF('4. Ausbildungsjahr'!F34="-",0,'4. Ausbildungsjahr'!F34)</f>
        <v>0</v>
      </c>
      <c r="K34" s="95">
        <f>IF('4. Ausbildungsjahr'!F34="-",0,'4. Ausbildungsjahr'!$F$3)</f>
        <v>0</v>
      </c>
      <c r="L34" s="17">
        <f>IF('4. Ausbildungsjahr'!G34="-",0,'4. Ausbildungsjahr'!G34)</f>
        <v>0</v>
      </c>
      <c r="M34" s="95">
        <f>IF('4. Ausbildungsjahr'!G34="-",0,'4. Ausbildungsjahr'!$G$3)</f>
        <v>0</v>
      </c>
      <c r="N34" s="17">
        <f>IF('4. Ausbildungsjahr'!H34="-",0,'4. Ausbildungsjahr'!H34)</f>
        <v>0</v>
      </c>
      <c r="O34" s="95">
        <f>IF('4. Ausbildungsjahr'!H34="-",0,'4. Ausbildungsjahr'!$H$3)</f>
        <v>0</v>
      </c>
      <c r="P34" s="17">
        <f>IF('4. Ausbildungsjahr'!I34="-",0,'4. Ausbildungsjahr'!I34)</f>
        <v>0</v>
      </c>
      <c r="Q34" s="95">
        <f>IF('4. Ausbildungsjahr'!I34="-",0,'4. Ausbildungsjahr'!$I$3)</f>
        <v>0</v>
      </c>
      <c r="R34" s="17">
        <f>IF('4. Ausbildungsjahr'!J34="-",0,'4. Ausbildungsjahr'!J34)</f>
        <v>0</v>
      </c>
      <c r="S34" s="95">
        <f>IF('4. Ausbildungsjahr'!J34="-",0,'4. Ausbildungsjahr'!$J$3)</f>
        <v>0</v>
      </c>
      <c r="T34" s="17">
        <f>IF('4. Ausbildungsjahr'!K34="-",0,'4. Ausbildungsjahr'!K34)</f>
        <v>0</v>
      </c>
      <c r="U34" s="13">
        <f>IF('4. Ausbildungsjahr'!K34="-",0,'4. Ausbildungsjahr'!$K$3)</f>
        <v>0</v>
      </c>
    </row>
    <row r="35" spans="1:21" x14ac:dyDescent="0.25">
      <c r="A35" s="59"/>
      <c r="B35" s="17"/>
      <c r="C35" s="95"/>
      <c r="D35" s="17"/>
      <c r="E35" s="95"/>
      <c r="F35" s="17"/>
      <c r="G35" s="95"/>
      <c r="H35" s="17"/>
      <c r="I35" s="95"/>
      <c r="J35" s="17"/>
      <c r="K35" s="95"/>
      <c r="L35" s="17"/>
      <c r="M35" s="95"/>
      <c r="N35" s="17"/>
      <c r="O35" s="95"/>
      <c r="P35" s="17"/>
      <c r="Q35" s="95"/>
      <c r="R35" s="17"/>
      <c r="S35" s="95"/>
      <c r="T35" s="17"/>
      <c r="U35" s="13"/>
    </row>
    <row r="36" spans="1:21" x14ac:dyDescent="0.25">
      <c r="A36" s="59"/>
      <c r="B36" s="17"/>
      <c r="C36" s="95"/>
      <c r="D36" s="17"/>
      <c r="E36" s="95"/>
      <c r="F36" s="17"/>
      <c r="G36" s="95"/>
      <c r="H36" s="17"/>
      <c r="I36" s="95"/>
      <c r="J36" s="17"/>
      <c r="K36" s="95"/>
      <c r="L36" s="17"/>
      <c r="M36" s="95"/>
      <c r="N36" s="17"/>
      <c r="O36" s="95"/>
      <c r="P36" s="17"/>
      <c r="Q36" s="95"/>
      <c r="R36" s="17"/>
      <c r="S36" s="95"/>
      <c r="T36" s="17"/>
      <c r="U36" s="13"/>
    </row>
    <row r="37" spans="1:21" ht="18" x14ac:dyDescent="0.25">
      <c r="A37" s="92" t="s">
        <v>64</v>
      </c>
      <c r="B37" s="17"/>
      <c r="C37" s="95"/>
      <c r="D37" s="17"/>
      <c r="E37" s="95"/>
      <c r="F37" s="17"/>
      <c r="G37" s="95"/>
      <c r="H37" s="17"/>
      <c r="I37" s="95"/>
      <c r="J37" s="17"/>
      <c r="K37" s="95"/>
      <c r="L37" s="17"/>
      <c r="M37" s="95"/>
      <c r="N37" s="17"/>
      <c r="O37" s="95"/>
      <c r="P37" s="17"/>
      <c r="Q37" s="95"/>
      <c r="R37" s="17"/>
      <c r="S37" s="95"/>
      <c r="T37" s="17"/>
      <c r="U37" s="13"/>
    </row>
    <row r="38" spans="1:21" x14ac:dyDescent="0.25">
      <c r="A38" s="93" t="s">
        <v>78</v>
      </c>
      <c r="B38" s="17"/>
      <c r="C38" s="95"/>
      <c r="D38" s="17"/>
      <c r="E38" s="95"/>
      <c r="F38" s="17"/>
      <c r="G38" s="95"/>
      <c r="H38" s="17"/>
      <c r="I38" s="95"/>
      <c r="J38" s="17"/>
      <c r="K38" s="95"/>
      <c r="L38" s="17"/>
      <c r="M38" s="95"/>
      <c r="N38" s="17"/>
      <c r="O38" s="95"/>
      <c r="P38" s="17"/>
      <c r="Q38" s="95"/>
      <c r="R38" s="17"/>
      <c r="S38" s="95"/>
      <c r="T38" s="17"/>
      <c r="U38" s="13"/>
    </row>
    <row r="39" spans="1:21" x14ac:dyDescent="0.25">
      <c r="A39" s="94" t="s">
        <v>9</v>
      </c>
      <c r="B39" s="17">
        <f>IF('4. Ausbildungsjahr'!$B39="-",0,'4. Ausbildungsjahr'!B39)</f>
        <v>0</v>
      </c>
      <c r="C39" s="95">
        <f>IF('4. Ausbildungsjahr'!$B39="-",0,'4. Ausbildungsjahr'!$B$3)</f>
        <v>0</v>
      </c>
      <c r="D39" s="17">
        <f>IF('4. Ausbildungsjahr'!C39="-",0,'4. Ausbildungsjahr'!C39)</f>
        <v>0</v>
      </c>
      <c r="E39" s="95">
        <f>IF('4. Ausbildungsjahr'!C39="-",0,'4. Ausbildungsjahr'!$C$3)</f>
        <v>0</v>
      </c>
      <c r="F39" s="17">
        <f>IF('4. Ausbildungsjahr'!D39="-",0,'4. Ausbildungsjahr'!D39)</f>
        <v>0</v>
      </c>
      <c r="G39" s="95">
        <f>IF('4. Ausbildungsjahr'!D39="-",0,'4. Ausbildungsjahr'!$D$3)</f>
        <v>0</v>
      </c>
      <c r="H39" s="17">
        <f>IF('4. Ausbildungsjahr'!E39="-",0,'4. Ausbildungsjahr'!E39)</f>
        <v>0</v>
      </c>
      <c r="I39" s="95">
        <f>IF('4. Ausbildungsjahr'!E39="-",0,'4. Ausbildungsjahr'!$E$3)</f>
        <v>0</v>
      </c>
      <c r="J39" s="17">
        <f>IF('4. Ausbildungsjahr'!F39="-",0,'4. Ausbildungsjahr'!F39)</f>
        <v>0</v>
      </c>
      <c r="K39" s="95">
        <f>IF('4. Ausbildungsjahr'!F39="-",0,'4. Ausbildungsjahr'!$F$3)</f>
        <v>0</v>
      </c>
      <c r="L39" s="17">
        <f>IF('4. Ausbildungsjahr'!G39="-",0,'4. Ausbildungsjahr'!G39)</f>
        <v>0</v>
      </c>
      <c r="M39" s="95">
        <f>IF('4. Ausbildungsjahr'!G39="-",0,'4. Ausbildungsjahr'!$G$3)</f>
        <v>0</v>
      </c>
      <c r="N39" s="17">
        <f>IF('4. Ausbildungsjahr'!H39="-",0,'4. Ausbildungsjahr'!H39)</f>
        <v>0</v>
      </c>
      <c r="O39" s="95">
        <f>IF('4. Ausbildungsjahr'!H39="-",0,'4. Ausbildungsjahr'!$H$3)</f>
        <v>0</v>
      </c>
      <c r="P39" s="17">
        <f>IF('4. Ausbildungsjahr'!I39="-",0,'4. Ausbildungsjahr'!I39)</f>
        <v>0</v>
      </c>
      <c r="Q39" s="95">
        <f>IF('4. Ausbildungsjahr'!I39="-",0,'4. Ausbildungsjahr'!$I$3)</f>
        <v>0</v>
      </c>
      <c r="R39" s="17">
        <f>IF('4. Ausbildungsjahr'!J39="-",0,'4. Ausbildungsjahr'!J39)</f>
        <v>0</v>
      </c>
      <c r="S39" s="95">
        <f>IF('4. Ausbildungsjahr'!J39="-",0,'4. Ausbildungsjahr'!$J$3)</f>
        <v>0</v>
      </c>
      <c r="T39" s="17">
        <f>IF('4. Ausbildungsjahr'!K39="-",0,'4. Ausbildungsjahr'!K39)</f>
        <v>0</v>
      </c>
      <c r="U39" s="13">
        <f>IF('4. Ausbildungsjahr'!K39="-",0,'4. Ausbildungsjahr'!$K$3)</f>
        <v>0</v>
      </c>
    </row>
    <row r="40" spans="1:21" x14ac:dyDescent="0.25">
      <c r="A40" s="94" t="s">
        <v>10</v>
      </c>
      <c r="B40" s="17">
        <f>IF('4. Ausbildungsjahr'!$B40="-",0,'4. Ausbildungsjahr'!B40)</f>
        <v>0</v>
      </c>
      <c r="C40" s="95">
        <f>IF('4. Ausbildungsjahr'!$B40="-",0,'4. Ausbildungsjahr'!$B$3)</f>
        <v>0</v>
      </c>
      <c r="D40" s="17">
        <f>IF('4. Ausbildungsjahr'!C40="-",0,'4. Ausbildungsjahr'!C40)</f>
        <v>0</v>
      </c>
      <c r="E40" s="95">
        <f>IF('4. Ausbildungsjahr'!C40="-",0,'4. Ausbildungsjahr'!$C$3)</f>
        <v>0</v>
      </c>
      <c r="F40" s="17">
        <f>IF('4. Ausbildungsjahr'!D40="-",0,'4. Ausbildungsjahr'!D40)</f>
        <v>0</v>
      </c>
      <c r="G40" s="95">
        <f>IF('4. Ausbildungsjahr'!D40="-",0,'4. Ausbildungsjahr'!$D$3)</f>
        <v>0</v>
      </c>
      <c r="H40" s="17">
        <f>IF('4. Ausbildungsjahr'!E40="-",0,'4. Ausbildungsjahr'!E40)</f>
        <v>0</v>
      </c>
      <c r="I40" s="95">
        <f>IF('4. Ausbildungsjahr'!E40="-",0,'4. Ausbildungsjahr'!$E$3)</f>
        <v>0</v>
      </c>
      <c r="J40" s="17">
        <f>IF('4. Ausbildungsjahr'!F40="-",0,'4. Ausbildungsjahr'!F40)</f>
        <v>0</v>
      </c>
      <c r="K40" s="95">
        <f>IF('4. Ausbildungsjahr'!F40="-",0,'4. Ausbildungsjahr'!$F$3)</f>
        <v>0</v>
      </c>
      <c r="L40" s="17">
        <f>IF('4. Ausbildungsjahr'!G40="-",0,'4. Ausbildungsjahr'!G40)</f>
        <v>0</v>
      </c>
      <c r="M40" s="95">
        <f>IF('4. Ausbildungsjahr'!G40="-",0,'4. Ausbildungsjahr'!$G$3)</f>
        <v>0</v>
      </c>
      <c r="N40" s="17">
        <f>IF('4. Ausbildungsjahr'!H40="-",0,'4. Ausbildungsjahr'!H40)</f>
        <v>0</v>
      </c>
      <c r="O40" s="95">
        <f>IF('4. Ausbildungsjahr'!H40="-",0,'4. Ausbildungsjahr'!$H$3)</f>
        <v>0</v>
      </c>
      <c r="P40" s="17">
        <f>IF('4. Ausbildungsjahr'!I40="-",0,'4. Ausbildungsjahr'!I40)</f>
        <v>0</v>
      </c>
      <c r="Q40" s="95">
        <f>IF('4. Ausbildungsjahr'!I40="-",0,'4. Ausbildungsjahr'!$I$3)</f>
        <v>0</v>
      </c>
      <c r="R40" s="17">
        <f>IF('4. Ausbildungsjahr'!J40="-",0,'4. Ausbildungsjahr'!J40)</f>
        <v>0</v>
      </c>
      <c r="S40" s="95">
        <f>IF('4. Ausbildungsjahr'!J40="-",0,'4. Ausbildungsjahr'!$J$3)</f>
        <v>0</v>
      </c>
      <c r="T40" s="17">
        <f>IF('4. Ausbildungsjahr'!K40="-",0,'4. Ausbildungsjahr'!K40)</f>
        <v>0</v>
      </c>
      <c r="U40" s="13">
        <f>IF('4. Ausbildungsjahr'!K40="-",0,'4. Ausbildungsjahr'!$K$3)</f>
        <v>0</v>
      </c>
    </row>
    <row r="41" spans="1:21" x14ac:dyDescent="0.25">
      <c r="A41" s="94" t="s">
        <v>11</v>
      </c>
      <c r="B41" s="17">
        <f>IF('4. Ausbildungsjahr'!$B41="-",0,'4. Ausbildungsjahr'!B41)</f>
        <v>0</v>
      </c>
      <c r="C41" s="95">
        <f>IF('4. Ausbildungsjahr'!$B41="-",0,'4. Ausbildungsjahr'!$B$3)</f>
        <v>0</v>
      </c>
      <c r="D41" s="17">
        <f>IF('4. Ausbildungsjahr'!C41="-",0,'4. Ausbildungsjahr'!C41)</f>
        <v>0</v>
      </c>
      <c r="E41" s="95">
        <f>IF('4. Ausbildungsjahr'!C41="-",0,'4. Ausbildungsjahr'!$C$3)</f>
        <v>0</v>
      </c>
      <c r="F41" s="17">
        <f>IF('4. Ausbildungsjahr'!D41="-",0,'4. Ausbildungsjahr'!D41)</f>
        <v>0</v>
      </c>
      <c r="G41" s="95">
        <f>IF('4. Ausbildungsjahr'!D41="-",0,'4. Ausbildungsjahr'!$D$3)</f>
        <v>0</v>
      </c>
      <c r="H41" s="17">
        <f>IF('4. Ausbildungsjahr'!E41="-",0,'4. Ausbildungsjahr'!E41)</f>
        <v>0</v>
      </c>
      <c r="I41" s="95">
        <f>IF('4. Ausbildungsjahr'!E41="-",0,'4. Ausbildungsjahr'!$E$3)</f>
        <v>0</v>
      </c>
      <c r="J41" s="17">
        <f>IF('4. Ausbildungsjahr'!F41="-",0,'4. Ausbildungsjahr'!F41)</f>
        <v>0</v>
      </c>
      <c r="K41" s="95">
        <f>IF('4. Ausbildungsjahr'!F41="-",0,'4. Ausbildungsjahr'!$F$3)</f>
        <v>0</v>
      </c>
      <c r="L41" s="17">
        <f>IF('4. Ausbildungsjahr'!G41="-",0,'4. Ausbildungsjahr'!G41)</f>
        <v>0</v>
      </c>
      <c r="M41" s="95">
        <f>IF('4. Ausbildungsjahr'!G41="-",0,'4. Ausbildungsjahr'!$G$3)</f>
        <v>0</v>
      </c>
      <c r="N41" s="17">
        <f>IF('4. Ausbildungsjahr'!H41="-",0,'4. Ausbildungsjahr'!H41)</f>
        <v>0</v>
      </c>
      <c r="O41" s="95">
        <f>IF('4. Ausbildungsjahr'!H41="-",0,'4. Ausbildungsjahr'!$H$3)</f>
        <v>0</v>
      </c>
      <c r="P41" s="17">
        <f>IF('4. Ausbildungsjahr'!I41="-",0,'4. Ausbildungsjahr'!I41)</f>
        <v>0</v>
      </c>
      <c r="Q41" s="95">
        <f>IF('4. Ausbildungsjahr'!I41="-",0,'4. Ausbildungsjahr'!$I$3)</f>
        <v>0</v>
      </c>
      <c r="R41" s="17">
        <f>IF('4. Ausbildungsjahr'!J41="-",0,'4. Ausbildungsjahr'!J41)</f>
        <v>0</v>
      </c>
      <c r="S41" s="95">
        <f>IF('4. Ausbildungsjahr'!J41="-",0,'4. Ausbildungsjahr'!$J$3)</f>
        <v>0</v>
      </c>
      <c r="T41" s="17">
        <f>IF('4. Ausbildungsjahr'!K41="-",0,'4. Ausbildungsjahr'!K41)</f>
        <v>0</v>
      </c>
      <c r="U41" s="13">
        <f>IF('4. Ausbildungsjahr'!K41="-",0,'4. Ausbildungsjahr'!$K$3)</f>
        <v>0</v>
      </c>
    </row>
    <row r="42" spans="1:21" x14ac:dyDescent="0.25">
      <c r="A42" s="94" t="s">
        <v>79</v>
      </c>
      <c r="B42" s="17">
        <f>IF('4. Ausbildungsjahr'!$B42="-",0,'4. Ausbildungsjahr'!B42)</f>
        <v>0</v>
      </c>
      <c r="C42" s="95">
        <f>IF('4. Ausbildungsjahr'!$B42="-",0,'4. Ausbildungsjahr'!$B$3)</f>
        <v>0</v>
      </c>
      <c r="D42" s="17">
        <f>IF('4. Ausbildungsjahr'!C42="-",0,'4. Ausbildungsjahr'!C42)</f>
        <v>0</v>
      </c>
      <c r="E42" s="95">
        <f>IF('4. Ausbildungsjahr'!C42="-",0,'4. Ausbildungsjahr'!$C$3)</f>
        <v>0</v>
      </c>
      <c r="F42" s="17">
        <f>IF('4. Ausbildungsjahr'!D42="-",0,'4. Ausbildungsjahr'!D42)</f>
        <v>0</v>
      </c>
      <c r="G42" s="95">
        <f>IF('4. Ausbildungsjahr'!D42="-",0,'4. Ausbildungsjahr'!$D$3)</f>
        <v>0</v>
      </c>
      <c r="H42" s="17">
        <f>IF('4. Ausbildungsjahr'!E42="-",0,'4. Ausbildungsjahr'!E42)</f>
        <v>0</v>
      </c>
      <c r="I42" s="95">
        <f>IF('4. Ausbildungsjahr'!E42="-",0,'4. Ausbildungsjahr'!$E$3)</f>
        <v>0</v>
      </c>
      <c r="J42" s="17">
        <f>IF('4. Ausbildungsjahr'!F42="-",0,'4. Ausbildungsjahr'!F42)</f>
        <v>0</v>
      </c>
      <c r="K42" s="95">
        <f>IF('4. Ausbildungsjahr'!F42="-",0,'4. Ausbildungsjahr'!$F$3)</f>
        <v>0</v>
      </c>
      <c r="L42" s="17">
        <f>IF('4. Ausbildungsjahr'!G42="-",0,'4. Ausbildungsjahr'!G42)</f>
        <v>0</v>
      </c>
      <c r="M42" s="95">
        <f>IF('4. Ausbildungsjahr'!G42="-",0,'4. Ausbildungsjahr'!$G$3)</f>
        <v>0</v>
      </c>
      <c r="N42" s="17">
        <f>IF('4. Ausbildungsjahr'!H42="-",0,'4. Ausbildungsjahr'!H42)</f>
        <v>0</v>
      </c>
      <c r="O42" s="95">
        <f>IF('4. Ausbildungsjahr'!H42="-",0,'4. Ausbildungsjahr'!$H$3)</f>
        <v>0</v>
      </c>
      <c r="P42" s="17">
        <f>IF('4. Ausbildungsjahr'!I42="-",0,'4. Ausbildungsjahr'!I42)</f>
        <v>0</v>
      </c>
      <c r="Q42" s="95">
        <f>IF('4. Ausbildungsjahr'!I42="-",0,'4. Ausbildungsjahr'!$I$3)</f>
        <v>0</v>
      </c>
      <c r="R42" s="17">
        <f>IF('4. Ausbildungsjahr'!J42="-",0,'4. Ausbildungsjahr'!J42)</f>
        <v>0</v>
      </c>
      <c r="S42" s="95">
        <f>IF('4. Ausbildungsjahr'!J42="-",0,'4. Ausbildungsjahr'!$J$3)</f>
        <v>0</v>
      </c>
      <c r="T42" s="17">
        <f>IF('4. Ausbildungsjahr'!K42="-",0,'4. Ausbildungsjahr'!K42)</f>
        <v>0</v>
      </c>
      <c r="U42" s="13">
        <f>IF('4. Ausbildungsjahr'!K42="-",0,'4. Ausbildungsjahr'!$K$3)</f>
        <v>0</v>
      </c>
    </row>
    <row r="43" spans="1:21" x14ac:dyDescent="0.25">
      <c r="A43" s="59"/>
      <c r="B43" s="17"/>
      <c r="C43" s="95"/>
      <c r="D43" s="17"/>
      <c r="E43" s="95"/>
      <c r="F43" s="17"/>
      <c r="G43" s="95"/>
      <c r="H43" s="17"/>
      <c r="I43" s="95"/>
      <c r="J43" s="17"/>
      <c r="K43" s="95"/>
      <c r="L43" s="17"/>
      <c r="M43" s="95"/>
      <c r="N43" s="17"/>
      <c r="O43" s="95"/>
      <c r="P43" s="17"/>
      <c r="Q43" s="95"/>
      <c r="R43" s="17"/>
      <c r="S43" s="95"/>
      <c r="T43" s="17"/>
      <c r="U43" s="13"/>
    </row>
    <row r="44" spans="1:21" x14ac:dyDescent="0.25">
      <c r="A44" s="93" t="s">
        <v>80</v>
      </c>
      <c r="B44" s="17"/>
      <c r="C44" s="95"/>
      <c r="D44" s="17"/>
      <c r="E44" s="95"/>
      <c r="F44" s="17"/>
      <c r="G44" s="95"/>
      <c r="H44" s="17"/>
      <c r="I44" s="95"/>
      <c r="J44" s="17"/>
      <c r="K44" s="95"/>
      <c r="L44" s="17"/>
      <c r="M44" s="95"/>
      <c r="N44" s="17"/>
      <c r="O44" s="95"/>
      <c r="P44" s="17"/>
      <c r="Q44" s="95"/>
      <c r="R44" s="17"/>
      <c r="S44" s="95"/>
      <c r="T44" s="17"/>
      <c r="U44" s="13"/>
    </row>
    <row r="45" spans="1:21" x14ac:dyDescent="0.25">
      <c r="A45" s="94" t="s">
        <v>81</v>
      </c>
      <c r="B45" s="17">
        <f>IF('4. Ausbildungsjahr'!$B45="-",0,'4. Ausbildungsjahr'!B45)</f>
        <v>0</v>
      </c>
      <c r="C45" s="95">
        <f>IF('4. Ausbildungsjahr'!$B45="-",0,'4. Ausbildungsjahr'!$B$3)</f>
        <v>0</v>
      </c>
      <c r="D45" s="17">
        <f>IF('4. Ausbildungsjahr'!C45="-",0,'4. Ausbildungsjahr'!C45)</f>
        <v>0</v>
      </c>
      <c r="E45" s="95">
        <f>IF('4. Ausbildungsjahr'!C45="-",0,'4. Ausbildungsjahr'!$C$3)</f>
        <v>0</v>
      </c>
      <c r="F45" s="17">
        <f>IF('4. Ausbildungsjahr'!D45="-",0,'4. Ausbildungsjahr'!D45)</f>
        <v>0</v>
      </c>
      <c r="G45" s="95">
        <f>IF('4. Ausbildungsjahr'!D45="-",0,'4. Ausbildungsjahr'!$D$3)</f>
        <v>0</v>
      </c>
      <c r="H45" s="17">
        <f>IF('4. Ausbildungsjahr'!E45="-",0,'4. Ausbildungsjahr'!E45)</f>
        <v>0</v>
      </c>
      <c r="I45" s="95">
        <f>IF('4. Ausbildungsjahr'!E45="-",0,'4. Ausbildungsjahr'!$E$3)</f>
        <v>0</v>
      </c>
      <c r="J45" s="17">
        <f>IF('4. Ausbildungsjahr'!F45="-",0,'4. Ausbildungsjahr'!F45)</f>
        <v>0</v>
      </c>
      <c r="K45" s="95">
        <f>IF('4. Ausbildungsjahr'!F45="-",0,'4. Ausbildungsjahr'!$F$3)</f>
        <v>0</v>
      </c>
      <c r="L45" s="17">
        <f>IF('4. Ausbildungsjahr'!G45="-",0,'4. Ausbildungsjahr'!G45)</f>
        <v>0</v>
      </c>
      <c r="M45" s="95">
        <f>IF('4. Ausbildungsjahr'!G45="-",0,'4. Ausbildungsjahr'!$G$3)</f>
        <v>0</v>
      </c>
      <c r="N45" s="17">
        <f>IF('4. Ausbildungsjahr'!H45="-",0,'4. Ausbildungsjahr'!H45)</f>
        <v>0</v>
      </c>
      <c r="O45" s="95">
        <f>IF('4. Ausbildungsjahr'!H45="-",0,'4. Ausbildungsjahr'!$H$3)</f>
        <v>0</v>
      </c>
      <c r="P45" s="17">
        <f>IF('4. Ausbildungsjahr'!I45="-",0,'4. Ausbildungsjahr'!I45)</f>
        <v>0</v>
      </c>
      <c r="Q45" s="95">
        <f>IF('4. Ausbildungsjahr'!I45="-",0,'4. Ausbildungsjahr'!$I$3)</f>
        <v>0</v>
      </c>
      <c r="R45" s="17">
        <f>IF('4. Ausbildungsjahr'!J45="-",0,'4. Ausbildungsjahr'!J45)</f>
        <v>0</v>
      </c>
      <c r="S45" s="95">
        <f>IF('4. Ausbildungsjahr'!J45="-",0,'4. Ausbildungsjahr'!$J$3)</f>
        <v>0</v>
      </c>
      <c r="T45" s="17">
        <f>IF('4. Ausbildungsjahr'!K45="-",0,'4. Ausbildungsjahr'!K45)</f>
        <v>0</v>
      </c>
      <c r="U45" s="13">
        <f>IF('4. Ausbildungsjahr'!K45="-",0,'4. Ausbildungsjahr'!$K$3)</f>
        <v>0</v>
      </c>
    </row>
    <row r="46" spans="1:21" x14ac:dyDescent="0.25">
      <c r="A46" s="94" t="s">
        <v>82</v>
      </c>
      <c r="B46" s="17">
        <f>IF('4. Ausbildungsjahr'!$B46="-",0,'4. Ausbildungsjahr'!B46)</f>
        <v>0</v>
      </c>
      <c r="C46" s="95">
        <f>IF('4. Ausbildungsjahr'!$B46="-",0,'4. Ausbildungsjahr'!$B$3)</f>
        <v>0</v>
      </c>
      <c r="D46" s="17">
        <f>IF('4. Ausbildungsjahr'!C46="-",0,'4. Ausbildungsjahr'!C46)</f>
        <v>0</v>
      </c>
      <c r="E46" s="95">
        <f>IF('4. Ausbildungsjahr'!C46="-",0,'4. Ausbildungsjahr'!$C$3)</f>
        <v>0</v>
      </c>
      <c r="F46" s="17">
        <f>IF('4. Ausbildungsjahr'!D46="-",0,'4. Ausbildungsjahr'!D46)</f>
        <v>0</v>
      </c>
      <c r="G46" s="95">
        <f>IF('4. Ausbildungsjahr'!D46="-",0,'4. Ausbildungsjahr'!$D$3)</f>
        <v>0</v>
      </c>
      <c r="H46" s="17">
        <f>IF('4. Ausbildungsjahr'!E46="-",0,'4. Ausbildungsjahr'!E46)</f>
        <v>0</v>
      </c>
      <c r="I46" s="95">
        <f>IF('4. Ausbildungsjahr'!E46="-",0,'4. Ausbildungsjahr'!$E$3)</f>
        <v>0</v>
      </c>
      <c r="J46" s="17">
        <f>IF('4. Ausbildungsjahr'!F46="-",0,'4. Ausbildungsjahr'!F46)</f>
        <v>0</v>
      </c>
      <c r="K46" s="95">
        <f>IF('4. Ausbildungsjahr'!F46="-",0,'4. Ausbildungsjahr'!$F$3)</f>
        <v>0</v>
      </c>
      <c r="L46" s="17">
        <f>IF('4. Ausbildungsjahr'!G46="-",0,'4. Ausbildungsjahr'!G46)</f>
        <v>0</v>
      </c>
      <c r="M46" s="95">
        <f>IF('4. Ausbildungsjahr'!G46="-",0,'4. Ausbildungsjahr'!$G$3)</f>
        <v>0</v>
      </c>
      <c r="N46" s="17">
        <f>IF('4. Ausbildungsjahr'!H46="-",0,'4. Ausbildungsjahr'!H46)</f>
        <v>0</v>
      </c>
      <c r="O46" s="95">
        <f>IF('4. Ausbildungsjahr'!H46="-",0,'4. Ausbildungsjahr'!$H$3)</f>
        <v>0</v>
      </c>
      <c r="P46" s="17">
        <f>IF('4. Ausbildungsjahr'!I46="-",0,'4. Ausbildungsjahr'!I46)</f>
        <v>0</v>
      </c>
      <c r="Q46" s="95">
        <f>IF('4. Ausbildungsjahr'!I46="-",0,'4. Ausbildungsjahr'!$I$3)</f>
        <v>0</v>
      </c>
      <c r="R46" s="17">
        <f>IF('4. Ausbildungsjahr'!J46="-",0,'4. Ausbildungsjahr'!J46)</f>
        <v>0</v>
      </c>
      <c r="S46" s="95">
        <f>IF('4. Ausbildungsjahr'!J46="-",0,'4. Ausbildungsjahr'!$J$3)</f>
        <v>0</v>
      </c>
      <c r="T46" s="17">
        <f>IF('4. Ausbildungsjahr'!K46="-",0,'4. Ausbildungsjahr'!K46)</f>
        <v>0</v>
      </c>
      <c r="U46" s="13">
        <f>IF('4. Ausbildungsjahr'!K46="-",0,'4. Ausbildungsjahr'!$K$3)</f>
        <v>0</v>
      </c>
    </row>
    <row r="47" spans="1:21" x14ac:dyDescent="0.25">
      <c r="A47" s="94" t="s">
        <v>83</v>
      </c>
      <c r="B47" s="17">
        <f>IF('4. Ausbildungsjahr'!$B47="-",0,'4. Ausbildungsjahr'!B47)</f>
        <v>0</v>
      </c>
      <c r="C47" s="95">
        <f>IF('4. Ausbildungsjahr'!$B47="-",0,'4. Ausbildungsjahr'!$B$3)</f>
        <v>0</v>
      </c>
      <c r="D47" s="17">
        <f>IF('4. Ausbildungsjahr'!C47="-",0,'4. Ausbildungsjahr'!C47)</f>
        <v>0</v>
      </c>
      <c r="E47" s="95">
        <f>IF('4. Ausbildungsjahr'!C47="-",0,'4. Ausbildungsjahr'!$C$3)</f>
        <v>0</v>
      </c>
      <c r="F47" s="17">
        <f>IF('4. Ausbildungsjahr'!D47="-",0,'4. Ausbildungsjahr'!D47)</f>
        <v>0</v>
      </c>
      <c r="G47" s="95">
        <f>IF('4. Ausbildungsjahr'!D47="-",0,'4. Ausbildungsjahr'!$D$3)</f>
        <v>0</v>
      </c>
      <c r="H47" s="17">
        <f>IF('4. Ausbildungsjahr'!E47="-",0,'4. Ausbildungsjahr'!E47)</f>
        <v>0</v>
      </c>
      <c r="I47" s="95">
        <f>IF('4. Ausbildungsjahr'!E47="-",0,'4. Ausbildungsjahr'!$E$3)</f>
        <v>0</v>
      </c>
      <c r="J47" s="17">
        <f>IF('4. Ausbildungsjahr'!F47="-",0,'4. Ausbildungsjahr'!F47)</f>
        <v>0</v>
      </c>
      <c r="K47" s="95">
        <f>IF('4. Ausbildungsjahr'!F47="-",0,'4. Ausbildungsjahr'!$F$3)</f>
        <v>0</v>
      </c>
      <c r="L47" s="17">
        <f>IF('4. Ausbildungsjahr'!G47="-",0,'4. Ausbildungsjahr'!G47)</f>
        <v>0</v>
      </c>
      <c r="M47" s="95">
        <f>IF('4. Ausbildungsjahr'!G47="-",0,'4. Ausbildungsjahr'!$G$3)</f>
        <v>0</v>
      </c>
      <c r="N47" s="17">
        <f>IF('4. Ausbildungsjahr'!H47="-",0,'4. Ausbildungsjahr'!H47)</f>
        <v>0</v>
      </c>
      <c r="O47" s="95">
        <f>IF('4. Ausbildungsjahr'!H47="-",0,'4. Ausbildungsjahr'!$H$3)</f>
        <v>0</v>
      </c>
      <c r="P47" s="17">
        <f>IF('4. Ausbildungsjahr'!I47="-",0,'4. Ausbildungsjahr'!I47)</f>
        <v>0</v>
      </c>
      <c r="Q47" s="95">
        <f>IF('4. Ausbildungsjahr'!I47="-",0,'4. Ausbildungsjahr'!$I$3)</f>
        <v>0</v>
      </c>
      <c r="R47" s="17">
        <f>IF('4. Ausbildungsjahr'!J47="-",0,'4. Ausbildungsjahr'!J47)</f>
        <v>0</v>
      </c>
      <c r="S47" s="95">
        <f>IF('4. Ausbildungsjahr'!J47="-",0,'4. Ausbildungsjahr'!$J$3)</f>
        <v>0</v>
      </c>
      <c r="T47" s="17">
        <f>IF('4. Ausbildungsjahr'!K47="-",0,'4. Ausbildungsjahr'!K47)</f>
        <v>0</v>
      </c>
      <c r="U47" s="13">
        <f>IF('4. Ausbildungsjahr'!K47="-",0,'4. Ausbildungsjahr'!$K$3)</f>
        <v>0</v>
      </c>
    </row>
    <row r="48" spans="1:21" x14ac:dyDescent="0.25">
      <c r="A48" s="94" t="s">
        <v>13</v>
      </c>
      <c r="B48" s="17">
        <f>IF('4. Ausbildungsjahr'!$B48="-",0,'4. Ausbildungsjahr'!B48)</f>
        <v>0</v>
      </c>
      <c r="C48" s="95">
        <f>IF('4. Ausbildungsjahr'!$B48="-",0,'4. Ausbildungsjahr'!$B$3)</f>
        <v>0</v>
      </c>
      <c r="D48" s="17">
        <f>IF('4. Ausbildungsjahr'!C48="-",0,'4. Ausbildungsjahr'!C48)</f>
        <v>0</v>
      </c>
      <c r="E48" s="95">
        <f>IF('4. Ausbildungsjahr'!C48="-",0,'4. Ausbildungsjahr'!$C$3)</f>
        <v>0</v>
      </c>
      <c r="F48" s="17">
        <f>IF('4. Ausbildungsjahr'!D48="-",0,'4. Ausbildungsjahr'!D48)</f>
        <v>0</v>
      </c>
      <c r="G48" s="95">
        <f>IF('4. Ausbildungsjahr'!D48="-",0,'4. Ausbildungsjahr'!$D$3)</f>
        <v>0</v>
      </c>
      <c r="H48" s="17">
        <f>IF('4. Ausbildungsjahr'!E48="-",0,'4. Ausbildungsjahr'!E48)</f>
        <v>0</v>
      </c>
      <c r="I48" s="95">
        <f>IF('4. Ausbildungsjahr'!E48="-",0,'4. Ausbildungsjahr'!$E$3)</f>
        <v>0</v>
      </c>
      <c r="J48" s="17">
        <f>IF('4. Ausbildungsjahr'!F48="-",0,'4. Ausbildungsjahr'!F48)</f>
        <v>0</v>
      </c>
      <c r="K48" s="95">
        <f>IF('4. Ausbildungsjahr'!F48="-",0,'4. Ausbildungsjahr'!$F$3)</f>
        <v>0</v>
      </c>
      <c r="L48" s="17">
        <f>IF('4. Ausbildungsjahr'!G48="-",0,'4. Ausbildungsjahr'!G48)</f>
        <v>0</v>
      </c>
      <c r="M48" s="95">
        <f>IF('4. Ausbildungsjahr'!G48="-",0,'4. Ausbildungsjahr'!$G$3)</f>
        <v>0</v>
      </c>
      <c r="N48" s="17">
        <f>IF('4. Ausbildungsjahr'!H48="-",0,'4. Ausbildungsjahr'!H48)</f>
        <v>0</v>
      </c>
      <c r="O48" s="95">
        <f>IF('4. Ausbildungsjahr'!H48="-",0,'4. Ausbildungsjahr'!$H$3)</f>
        <v>0</v>
      </c>
      <c r="P48" s="17">
        <f>IF('4. Ausbildungsjahr'!I48="-",0,'4. Ausbildungsjahr'!I48)</f>
        <v>0</v>
      </c>
      <c r="Q48" s="95">
        <f>IF('4. Ausbildungsjahr'!I48="-",0,'4. Ausbildungsjahr'!$I$3)</f>
        <v>0</v>
      </c>
      <c r="R48" s="17">
        <f>IF('4. Ausbildungsjahr'!J48="-",0,'4. Ausbildungsjahr'!J48)</f>
        <v>0</v>
      </c>
      <c r="S48" s="95">
        <f>IF('4. Ausbildungsjahr'!J48="-",0,'4. Ausbildungsjahr'!$J$3)</f>
        <v>0</v>
      </c>
      <c r="T48" s="17">
        <f>IF('4. Ausbildungsjahr'!K48="-",0,'4. Ausbildungsjahr'!K48)</f>
        <v>0</v>
      </c>
      <c r="U48" s="13">
        <f>IF('4. Ausbildungsjahr'!K48="-",0,'4. Ausbildungsjahr'!$K$3)</f>
        <v>0</v>
      </c>
    </row>
    <row r="49" spans="1:21" x14ac:dyDescent="0.25">
      <c r="A49" s="59"/>
      <c r="B49" s="17"/>
      <c r="C49" s="95"/>
      <c r="D49" s="17"/>
      <c r="E49" s="95"/>
      <c r="F49" s="17"/>
      <c r="G49" s="95"/>
      <c r="H49" s="17"/>
      <c r="I49" s="95"/>
      <c r="J49" s="17"/>
      <c r="K49" s="95"/>
      <c r="L49" s="17"/>
      <c r="M49" s="95"/>
      <c r="N49" s="17"/>
      <c r="O49" s="95"/>
      <c r="P49" s="17"/>
      <c r="Q49" s="95"/>
      <c r="R49" s="17"/>
      <c r="S49" s="95"/>
      <c r="T49" s="17"/>
      <c r="U49" s="13"/>
    </row>
    <row r="50" spans="1:21" ht="18" x14ac:dyDescent="0.25">
      <c r="A50" s="92" t="s">
        <v>84</v>
      </c>
      <c r="B50" s="17"/>
      <c r="C50" s="95"/>
      <c r="D50" s="17"/>
      <c r="E50" s="95"/>
      <c r="F50" s="17"/>
      <c r="G50" s="95"/>
      <c r="H50" s="17"/>
      <c r="I50" s="95"/>
      <c r="J50" s="17"/>
      <c r="K50" s="95"/>
      <c r="L50" s="17"/>
      <c r="M50" s="95"/>
      <c r="N50" s="17"/>
      <c r="O50" s="95"/>
      <c r="P50" s="17"/>
      <c r="Q50" s="95"/>
      <c r="R50" s="17"/>
      <c r="S50" s="95"/>
      <c r="T50" s="17"/>
      <c r="U50" s="13"/>
    </row>
    <row r="51" spans="1:21" x14ac:dyDescent="0.25">
      <c r="A51" s="93" t="s">
        <v>85</v>
      </c>
      <c r="B51" s="17"/>
      <c r="C51" s="95"/>
      <c r="D51" s="17"/>
      <c r="E51" s="95"/>
      <c r="F51" s="17"/>
      <c r="G51" s="95"/>
      <c r="H51" s="17"/>
      <c r="I51" s="95"/>
      <c r="J51" s="17"/>
      <c r="K51" s="95"/>
      <c r="L51" s="17"/>
      <c r="M51" s="95"/>
      <c r="N51" s="17"/>
      <c r="O51" s="95"/>
      <c r="P51" s="17"/>
      <c r="Q51" s="95"/>
      <c r="R51" s="17"/>
      <c r="S51" s="95"/>
      <c r="T51" s="17"/>
      <c r="U51" s="13"/>
    </row>
    <row r="52" spans="1:21" x14ac:dyDescent="0.25">
      <c r="A52" s="74" t="s">
        <v>86</v>
      </c>
      <c r="B52" s="17">
        <f>IF('4. Ausbildungsjahr'!$B52="-",0,'4. Ausbildungsjahr'!B52)</f>
        <v>0</v>
      </c>
      <c r="C52" s="95">
        <f>IF('4. Ausbildungsjahr'!$B52="-",0,'4. Ausbildungsjahr'!$B$3)</f>
        <v>0</v>
      </c>
      <c r="D52" s="17">
        <f>IF('4. Ausbildungsjahr'!C52="-",0,'4. Ausbildungsjahr'!C52)</f>
        <v>0</v>
      </c>
      <c r="E52" s="95">
        <f>IF('4. Ausbildungsjahr'!C52="-",0,'4. Ausbildungsjahr'!$C$3)</f>
        <v>0</v>
      </c>
      <c r="F52" s="17">
        <f>IF('4. Ausbildungsjahr'!D52="-",0,'4. Ausbildungsjahr'!D52)</f>
        <v>0</v>
      </c>
      <c r="G52" s="95">
        <f>IF('4. Ausbildungsjahr'!D52="-",0,'4. Ausbildungsjahr'!$D$3)</f>
        <v>0</v>
      </c>
      <c r="H52" s="17">
        <f>IF('4. Ausbildungsjahr'!E52="-",0,'4. Ausbildungsjahr'!E52)</f>
        <v>0</v>
      </c>
      <c r="I52" s="95">
        <f>IF('4. Ausbildungsjahr'!E52="-",0,'4. Ausbildungsjahr'!$E$3)</f>
        <v>0</v>
      </c>
      <c r="J52" s="17">
        <f>IF('4. Ausbildungsjahr'!F52="-",0,'4. Ausbildungsjahr'!F52)</f>
        <v>0</v>
      </c>
      <c r="K52" s="95">
        <f>IF('4. Ausbildungsjahr'!F52="-",0,'4. Ausbildungsjahr'!$F$3)</f>
        <v>0</v>
      </c>
      <c r="L52" s="17">
        <f>IF('4. Ausbildungsjahr'!G52="-",0,'4. Ausbildungsjahr'!G52)</f>
        <v>0</v>
      </c>
      <c r="M52" s="95">
        <f>IF('4. Ausbildungsjahr'!G52="-",0,'4. Ausbildungsjahr'!$G$3)</f>
        <v>0</v>
      </c>
      <c r="N52" s="17">
        <f>IF('4. Ausbildungsjahr'!H52="-",0,'4. Ausbildungsjahr'!H52)</f>
        <v>0</v>
      </c>
      <c r="O52" s="95">
        <f>IF('4. Ausbildungsjahr'!H52="-",0,'4. Ausbildungsjahr'!$H$3)</f>
        <v>0</v>
      </c>
      <c r="P52" s="17">
        <f>IF('4. Ausbildungsjahr'!I52="-",0,'4. Ausbildungsjahr'!I52)</f>
        <v>0</v>
      </c>
      <c r="Q52" s="95">
        <f>IF('4. Ausbildungsjahr'!I52="-",0,'4. Ausbildungsjahr'!$I$3)</f>
        <v>0</v>
      </c>
      <c r="R52" s="17">
        <f>IF('4. Ausbildungsjahr'!J52="-",0,'4. Ausbildungsjahr'!J52)</f>
        <v>0</v>
      </c>
      <c r="S52" s="95">
        <f>IF('4. Ausbildungsjahr'!J52="-",0,'4. Ausbildungsjahr'!$J$3)</f>
        <v>0</v>
      </c>
      <c r="T52" s="17">
        <f>IF('4. Ausbildungsjahr'!K52="-",0,'4. Ausbildungsjahr'!K52)</f>
        <v>0</v>
      </c>
      <c r="U52" s="13">
        <f>IF('4. Ausbildungsjahr'!K52="-",0,'4. Ausbildungsjahr'!$K$3)</f>
        <v>0</v>
      </c>
    </row>
    <row r="53" spans="1:21" x14ac:dyDescent="0.25">
      <c r="A53" s="75" t="s">
        <v>14</v>
      </c>
      <c r="B53" s="17">
        <f>IF('4. Ausbildungsjahr'!$B53="-",0,'4. Ausbildungsjahr'!B53)</f>
        <v>0</v>
      </c>
      <c r="C53" s="95">
        <f>IF('4. Ausbildungsjahr'!$B53="-",0,'4. Ausbildungsjahr'!$B$3)</f>
        <v>0</v>
      </c>
      <c r="D53" s="17">
        <f>IF('4. Ausbildungsjahr'!C53="-",0,'4. Ausbildungsjahr'!C53)</f>
        <v>0</v>
      </c>
      <c r="E53" s="95">
        <f>IF('4. Ausbildungsjahr'!C53="-",0,'4. Ausbildungsjahr'!$C$3)</f>
        <v>0</v>
      </c>
      <c r="F53" s="17">
        <f>IF('4. Ausbildungsjahr'!D53="-",0,'4. Ausbildungsjahr'!D53)</f>
        <v>0</v>
      </c>
      <c r="G53" s="95">
        <f>IF('4. Ausbildungsjahr'!D53="-",0,'4. Ausbildungsjahr'!$D$3)</f>
        <v>0</v>
      </c>
      <c r="H53" s="17">
        <f>IF('4. Ausbildungsjahr'!E53="-",0,'4. Ausbildungsjahr'!E53)</f>
        <v>0</v>
      </c>
      <c r="I53" s="95">
        <f>IF('4. Ausbildungsjahr'!E53="-",0,'4. Ausbildungsjahr'!$E$3)</f>
        <v>0</v>
      </c>
      <c r="J53" s="17">
        <f>IF('4. Ausbildungsjahr'!F53="-",0,'4. Ausbildungsjahr'!F53)</f>
        <v>0</v>
      </c>
      <c r="K53" s="95">
        <f>IF('4. Ausbildungsjahr'!F53="-",0,'4. Ausbildungsjahr'!$F$3)</f>
        <v>0</v>
      </c>
      <c r="L53" s="17">
        <f>IF('4. Ausbildungsjahr'!G53="-",0,'4. Ausbildungsjahr'!G53)</f>
        <v>0</v>
      </c>
      <c r="M53" s="95">
        <f>IF('4. Ausbildungsjahr'!G53="-",0,'4. Ausbildungsjahr'!$G$3)</f>
        <v>0</v>
      </c>
      <c r="N53" s="17">
        <f>IF('4. Ausbildungsjahr'!H53="-",0,'4. Ausbildungsjahr'!H53)</f>
        <v>0</v>
      </c>
      <c r="O53" s="95">
        <f>IF('4. Ausbildungsjahr'!H53="-",0,'4. Ausbildungsjahr'!$H$3)</f>
        <v>0</v>
      </c>
      <c r="P53" s="17">
        <f>IF('4. Ausbildungsjahr'!I53="-",0,'4. Ausbildungsjahr'!I53)</f>
        <v>0</v>
      </c>
      <c r="Q53" s="95">
        <f>IF('4. Ausbildungsjahr'!I53="-",0,'4. Ausbildungsjahr'!$I$3)</f>
        <v>0</v>
      </c>
      <c r="R53" s="17">
        <f>IF('4. Ausbildungsjahr'!J53="-",0,'4. Ausbildungsjahr'!J53)</f>
        <v>0</v>
      </c>
      <c r="S53" s="95">
        <f>IF('4. Ausbildungsjahr'!J53="-",0,'4. Ausbildungsjahr'!$J$3)</f>
        <v>0</v>
      </c>
      <c r="T53" s="17">
        <f>IF('4. Ausbildungsjahr'!K53="-",0,'4. Ausbildungsjahr'!K53)</f>
        <v>0</v>
      </c>
      <c r="U53" s="13">
        <f>IF('4. Ausbildungsjahr'!K53="-",0,'4. Ausbildungsjahr'!$K$3)</f>
        <v>0</v>
      </c>
    </row>
    <row r="54" spans="1:21" x14ac:dyDescent="0.25">
      <c r="A54" s="75" t="s">
        <v>15</v>
      </c>
      <c r="B54" s="17">
        <f>IF('4. Ausbildungsjahr'!$B54="-",0,'4. Ausbildungsjahr'!B54)</f>
        <v>0</v>
      </c>
      <c r="C54" s="95">
        <f>IF('4. Ausbildungsjahr'!$B54="-",0,'4. Ausbildungsjahr'!$B$3)</f>
        <v>0</v>
      </c>
      <c r="D54" s="17">
        <f>IF('4. Ausbildungsjahr'!C54="-",0,'4. Ausbildungsjahr'!C54)</f>
        <v>0</v>
      </c>
      <c r="E54" s="95">
        <f>IF('4. Ausbildungsjahr'!C54="-",0,'4. Ausbildungsjahr'!$C$3)</f>
        <v>0</v>
      </c>
      <c r="F54" s="17">
        <f>IF('4. Ausbildungsjahr'!D54="-",0,'4. Ausbildungsjahr'!D54)</f>
        <v>0</v>
      </c>
      <c r="G54" s="95">
        <f>IF('4. Ausbildungsjahr'!D54="-",0,'4. Ausbildungsjahr'!$D$3)</f>
        <v>0</v>
      </c>
      <c r="H54" s="17">
        <f>IF('4. Ausbildungsjahr'!E54="-",0,'4. Ausbildungsjahr'!E54)</f>
        <v>0</v>
      </c>
      <c r="I54" s="95">
        <f>IF('4. Ausbildungsjahr'!E54="-",0,'4. Ausbildungsjahr'!$E$3)</f>
        <v>0</v>
      </c>
      <c r="J54" s="17">
        <f>IF('4. Ausbildungsjahr'!F54="-",0,'4. Ausbildungsjahr'!F54)</f>
        <v>0</v>
      </c>
      <c r="K54" s="95">
        <f>IF('4. Ausbildungsjahr'!F54="-",0,'4. Ausbildungsjahr'!$F$3)</f>
        <v>0</v>
      </c>
      <c r="L54" s="17">
        <f>IF('4. Ausbildungsjahr'!G54="-",0,'4. Ausbildungsjahr'!G54)</f>
        <v>0</v>
      </c>
      <c r="M54" s="95">
        <f>IF('4. Ausbildungsjahr'!G54="-",0,'4. Ausbildungsjahr'!$G$3)</f>
        <v>0</v>
      </c>
      <c r="N54" s="17">
        <f>IF('4. Ausbildungsjahr'!H54="-",0,'4. Ausbildungsjahr'!H54)</f>
        <v>0</v>
      </c>
      <c r="O54" s="95">
        <f>IF('4. Ausbildungsjahr'!H54="-",0,'4. Ausbildungsjahr'!$H$3)</f>
        <v>0</v>
      </c>
      <c r="P54" s="17">
        <f>IF('4. Ausbildungsjahr'!I54="-",0,'4. Ausbildungsjahr'!I54)</f>
        <v>0</v>
      </c>
      <c r="Q54" s="95">
        <f>IF('4. Ausbildungsjahr'!I54="-",0,'4. Ausbildungsjahr'!$I$3)</f>
        <v>0</v>
      </c>
      <c r="R54" s="17">
        <f>IF('4. Ausbildungsjahr'!J54="-",0,'4. Ausbildungsjahr'!J54)</f>
        <v>0</v>
      </c>
      <c r="S54" s="95">
        <f>IF('4. Ausbildungsjahr'!J54="-",0,'4. Ausbildungsjahr'!$J$3)</f>
        <v>0</v>
      </c>
      <c r="T54" s="17">
        <f>IF('4. Ausbildungsjahr'!K54="-",0,'4. Ausbildungsjahr'!K54)</f>
        <v>0</v>
      </c>
      <c r="U54" s="13">
        <f>IF('4. Ausbildungsjahr'!K54="-",0,'4. Ausbildungsjahr'!$K$3)</f>
        <v>0</v>
      </c>
    </row>
    <row r="55" spans="1:21" x14ac:dyDescent="0.25">
      <c r="A55" s="74" t="s">
        <v>16</v>
      </c>
      <c r="B55" s="17">
        <f>IF('4. Ausbildungsjahr'!$B55="-",0,'4. Ausbildungsjahr'!B55)</f>
        <v>0</v>
      </c>
      <c r="C55" s="95">
        <f>IF('4. Ausbildungsjahr'!$B55="-",0,'4. Ausbildungsjahr'!$B$3)</f>
        <v>0</v>
      </c>
      <c r="D55" s="17">
        <f>IF('4. Ausbildungsjahr'!C55="-",0,'4. Ausbildungsjahr'!C55)</f>
        <v>0</v>
      </c>
      <c r="E55" s="95">
        <f>IF('4. Ausbildungsjahr'!C55="-",0,'4. Ausbildungsjahr'!$C$3)</f>
        <v>0</v>
      </c>
      <c r="F55" s="17">
        <f>IF('4. Ausbildungsjahr'!D55="-",0,'4. Ausbildungsjahr'!D55)</f>
        <v>0</v>
      </c>
      <c r="G55" s="95">
        <f>IF('4. Ausbildungsjahr'!D55="-",0,'4. Ausbildungsjahr'!$D$3)</f>
        <v>0</v>
      </c>
      <c r="H55" s="17">
        <f>IF('4. Ausbildungsjahr'!E55="-",0,'4. Ausbildungsjahr'!E55)</f>
        <v>0</v>
      </c>
      <c r="I55" s="95">
        <f>IF('4. Ausbildungsjahr'!E55="-",0,'4. Ausbildungsjahr'!$E$3)</f>
        <v>0</v>
      </c>
      <c r="J55" s="17">
        <f>IF('4. Ausbildungsjahr'!F55="-",0,'4. Ausbildungsjahr'!F55)</f>
        <v>0</v>
      </c>
      <c r="K55" s="95">
        <f>IF('4. Ausbildungsjahr'!F55="-",0,'4. Ausbildungsjahr'!$F$3)</f>
        <v>0</v>
      </c>
      <c r="L55" s="17">
        <f>IF('4. Ausbildungsjahr'!G55="-",0,'4. Ausbildungsjahr'!G55)</f>
        <v>0</v>
      </c>
      <c r="M55" s="95">
        <f>IF('4. Ausbildungsjahr'!G55="-",0,'4. Ausbildungsjahr'!$G$3)</f>
        <v>0</v>
      </c>
      <c r="N55" s="17">
        <f>IF('4. Ausbildungsjahr'!H55="-",0,'4. Ausbildungsjahr'!H55)</f>
        <v>0</v>
      </c>
      <c r="O55" s="95">
        <f>IF('4. Ausbildungsjahr'!H55="-",0,'4. Ausbildungsjahr'!$H$3)</f>
        <v>0</v>
      </c>
      <c r="P55" s="17">
        <f>IF('4. Ausbildungsjahr'!I55="-",0,'4. Ausbildungsjahr'!I55)</f>
        <v>0</v>
      </c>
      <c r="Q55" s="95">
        <f>IF('4. Ausbildungsjahr'!I55="-",0,'4. Ausbildungsjahr'!$I$3)</f>
        <v>0</v>
      </c>
      <c r="R55" s="17">
        <f>IF('4. Ausbildungsjahr'!J55="-",0,'4. Ausbildungsjahr'!J55)</f>
        <v>0</v>
      </c>
      <c r="S55" s="95">
        <f>IF('4. Ausbildungsjahr'!J55="-",0,'4. Ausbildungsjahr'!$J$3)</f>
        <v>0</v>
      </c>
      <c r="T55" s="17">
        <f>IF('4. Ausbildungsjahr'!K55="-",0,'4. Ausbildungsjahr'!K55)</f>
        <v>0</v>
      </c>
      <c r="U55" s="13">
        <f>IF('4. Ausbildungsjahr'!K55="-",0,'4. Ausbildungsjahr'!$K$3)</f>
        <v>0</v>
      </c>
    </row>
    <row r="56" spans="1:21" x14ac:dyDescent="0.25">
      <c r="A56" s="74" t="s">
        <v>17</v>
      </c>
      <c r="B56" s="17">
        <f>IF('4. Ausbildungsjahr'!$B56="-",0,'4. Ausbildungsjahr'!B56)</f>
        <v>0</v>
      </c>
      <c r="C56" s="95">
        <f>IF('4. Ausbildungsjahr'!$B56="-",0,'4. Ausbildungsjahr'!$B$3)</f>
        <v>0</v>
      </c>
      <c r="D56" s="17">
        <f>IF('4. Ausbildungsjahr'!C56="-",0,'4. Ausbildungsjahr'!C56)</f>
        <v>0</v>
      </c>
      <c r="E56" s="95">
        <f>IF('4. Ausbildungsjahr'!C56="-",0,'4. Ausbildungsjahr'!$C$3)</f>
        <v>0</v>
      </c>
      <c r="F56" s="17">
        <f>IF('4. Ausbildungsjahr'!D56="-",0,'4. Ausbildungsjahr'!D56)</f>
        <v>0</v>
      </c>
      <c r="G56" s="95">
        <f>IF('4. Ausbildungsjahr'!D56="-",0,'4. Ausbildungsjahr'!$D$3)</f>
        <v>0</v>
      </c>
      <c r="H56" s="17">
        <f>IF('4. Ausbildungsjahr'!E56="-",0,'4. Ausbildungsjahr'!E56)</f>
        <v>0</v>
      </c>
      <c r="I56" s="95">
        <f>IF('4. Ausbildungsjahr'!E56="-",0,'4. Ausbildungsjahr'!$E$3)</f>
        <v>0</v>
      </c>
      <c r="J56" s="17">
        <f>IF('4. Ausbildungsjahr'!F56="-",0,'4. Ausbildungsjahr'!F56)</f>
        <v>0</v>
      </c>
      <c r="K56" s="95">
        <f>IF('4. Ausbildungsjahr'!F56="-",0,'4. Ausbildungsjahr'!$F$3)</f>
        <v>0</v>
      </c>
      <c r="L56" s="17">
        <f>IF('4. Ausbildungsjahr'!G56="-",0,'4. Ausbildungsjahr'!G56)</f>
        <v>0</v>
      </c>
      <c r="M56" s="95">
        <f>IF('4. Ausbildungsjahr'!G56="-",0,'4. Ausbildungsjahr'!$G$3)</f>
        <v>0</v>
      </c>
      <c r="N56" s="17">
        <f>IF('4. Ausbildungsjahr'!H56="-",0,'4. Ausbildungsjahr'!H56)</f>
        <v>0</v>
      </c>
      <c r="O56" s="95">
        <f>IF('4. Ausbildungsjahr'!H56="-",0,'4. Ausbildungsjahr'!$H$3)</f>
        <v>0</v>
      </c>
      <c r="P56" s="17">
        <f>IF('4. Ausbildungsjahr'!I56="-",0,'4. Ausbildungsjahr'!I56)</f>
        <v>0</v>
      </c>
      <c r="Q56" s="95">
        <f>IF('4. Ausbildungsjahr'!I56="-",0,'4. Ausbildungsjahr'!$I$3)</f>
        <v>0</v>
      </c>
      <c r="R56" s="17">
        <f>IF('4. Ausbildungsjahr'!J56="-",0,'4. Ausbildungsjahr'!J56)</f>
        <v>0</v>
      </c>
      <c r="S56" s="95">
        <f>IF('4. Ausbildungsjahr'!J56="-",0,'4. Ausbildungsjahr'!$J$3)</f>
        <v>0</v>
      </c>
      <c r="T56" s="17">
        <f>IF('4. Ausbildungsjahr'!K56="-",0,'4. Ausbildungsjahr'!K56)</f>
        <v>0</v>
      </c>
      <c r="U56" s="13">
        <f>IF('4. Ausbildungsjahr'!K56="-",0,'4. Ausbildungsjahr'!$K$3)</f>
        <v>0</v>
      </c>
    </row>
    <row r="57" spans="1:21" x14ac:dyDescent="0.25">
      <c r="A57" s="59"/>
      <c r="B57" s="17"/>
      <c r="C57" s="95"/>
      <c r="D57" s="17"/>
      <c r="E57" s="95"/>
      <c r="F57" s="17"/>
      <c r="G57" s="95"/>
      <c r="H57" s="17"/>
      <c r="I57" s="95"/>
      <c r="J57" s="17"/>
      <c r="K57" s="95"/>
      <c r="L57" s="17"/>
      <c r="M57" s="95"/>
      <c r="N57" s="17"/>
      <c r="O57" s="95"/>
      <c r="P57" s="17"/>
      <c r="Q57" s="95"/>
      <c r="R57" s="17"/>
      <c r="S57" s="95"/>
      <c r="T57" s="17"/>
      <c r="U57" s="13"/>
    </row>
    <row r="58" spans="1:21" ht="18" x14ac:dyDescent="0.25">
      <c r="A58" s="92" t="s">
        <v>87</v>
      </c>
      <c r="B58" s="17"/>
      <c r="C58" s="95"/>
      <c r="D58" s="17"/>
      <c r="E58" s="95"/>
      <c r="F58" s="17"/>
      <c r="G58" s="95"/>
      <c r="H58" s="17"/>
      <c r="I58" s="95"/>
      <c r="J58" s="17"/>
      <c r="K58" s="95"/>
      <c r="L58" s="17"/>
      <c r="M58" s="95"/>
      <c r="N58" s="17"/>
      <c r="O58" s="95"/>
      <c r="P58" s="17"/>
      <c r="Q58" s="95"/>
      <c r="R58" s="17"/>
      <c r="S58" s="95"/>
      <c r="T58" s="17"/>
      <c r="U58" s="13"/>
    </row>
    <row r="59" spans="1:21" x14ac:dyDescent="0.25">
      <c r="A59" s="93" t="s">
        <v>88</v>
      </c>
      <c r="B59" s="17"/>
      <c r="C59" s="95"/>
      <c r="D59" s="17"/>
      <c r="E59" s="95"/>
      <c r="F59" s="17"/>
      <c r="G59" s="95"/>
      <c r="H59" s="17"/>
      <c r="I59" s="95"/>
      <c r="J59" s="17"/>
      <c r="K59" s="95"/>
      <c r="L59" s="17"/>
      <c r="M59" s="95"/>
      <c r="N59" s="17"/>
      <c r="O59" s="95"/>
      <c r="P59" s="17"/>
      <c r="Q59" s="95"/>
      <c r="R59" s="17"/>
      <c r="S59" s="95"/>
      <c r="T59" s="17"/>
      <c r="U59" s="13"/>
    </row>
    <row r="60" spans="1:21" x14ac:dyDescent="0.25">
      <c r="A60" s="74" t="s">
        <v>39</v>
      </c>
      <c r="B60" s="17">
        <f>IF('4. Ausbildungsjahr'!$B60="-",0,'4. Ausbildungsjahr'!B60)</f>
        <v>0</v>
      </c>
      <c r="C60" s="95">
        <f>IF('4. Ausbildungsjahr'!$B60="-",0,'4. Ausbildungsjahr'!$B$3)</f>
        <v>0</v>
      </c>
      <c r="D60" s="17">
        <f>IF('4. Ausbildungsjahr'!C60="-",0,'4. Ausbildungsjahr'!C60)</f>
        <v>0</v>
      </c>
      <c r="E60" s="95">
        <f>IF('4. Ausbildungsjahr'!C60="-",0,'4. Ausbildungsjahr'!$C$3)</f>
        <v>0</v>
      </c>
      <c r="F60" s="17">
        <f>IF('4. Ausbildungsjahr'!D60="-",0,'4. Ausbildungsjahr'!D60)</f>
        <v>0</v>
      </c>
      <c r="G60" s="95">
        <f>IF('4. Ausbildungsjahr'!D60="-",0,'4. Ausbildungsjahr'!$D$3)</f>
        <v>0</v>
      </c>
      <c r="H60" s="17">
        <f>IF('4. Ausbildungsjahr'!E60="-",0,'4. Ausbildungsjahr'!E60)</f>
        <v>0</v>
      </c>
      <c r="I60" s="95">
        <f>IF('4. Ausbildungsjahr'!E60="-",0,'4. Ausbildungsjahr'!$E$3)</f>
        <v>0</v>
      </c>
      <c r="J60" s="17">
        <f>IF('4. Ausbildungsjahr'!F60="-",0,'4. Ausbildungsjahr'!F60)</f>
        <v>0</v>
      </c>
      <c r="K60" s="95">
        <f>IF('4. Ausbildungsjahr'!F60="-",0,'4. Ausbildungsjahr'!$F$3)</f>
        <v>0</v>
      </c>
      <c r="L60" s="17">
        <f>IF('4. Ausbildungsjahr'!G60="-",0,'4. Ausbildungsjahr'!G60)</f>
        <v>0</v>
      </c>
      <c r="M60" s="95">
        <f>IF('4. Ausbildungsjahr'!G60="-",0,'4. Ausbildungsjahr'!$G$3)</f>
        <v>0</v>
      </c>
      <c r="N60" s="17">
        <f>IF('4. Ausbildungsjahr'!H60="-",0,'4. Ausbildungsjahr'!H60)</f>
        <v>0</v>
      </c>
      <c r="O60" s="95">
        <f>IF('4. Ausbildungsjahr'!H60="-",0,'4. Ausbildungsjahr'!$H$3)</f>
        <v>0</v>
      </c>
      <c r="P60" s="17">
        <f>IF('4. Ausbildungsjahr'!I60="-",0,'4. Ausbildungsjahr'!I60)</f>
        <v>0</v>
      </c>
      <c r="Q60" s="95">
        <f>IF('4. Ausbildungsjahr'!I60="-",0,'4. Ausbildungsjahr'!$I$3)</f>
        <v>0</v>
      </c>
      <c r="R60" s="17">
        <f>IF('4. Ausbildungsjahr'!J60="-",0,'4. Ausbildungsjahr'!J60)</f>
        <v>0</v>
      </c>
      <c r="S60" s="95">
        <f>IF('4. Ausbildungsjahr'!J60="-",0,'4. Ausbildungsjahr'!$J$3)</f>
        <v>0</v>
      </c>
      <c r="T60" s="17">
        <f>IF('4. Ausbildungsjahr'!K60="-",0,'4. Ausbildungsjahr'!K60)</f>
        <v>0</v>
      </c>
      <c r="U60" s="13">
        <f>IF('4. Ausbildungsjahr'!K60="-",0,'4. Ausbildungsjahr'!$K$3)</f>
        <v>0</v>
      </c>
    </row>
    <row r="61" spans="1:21" x14ac:dyDescent="0.25">
      <c r="A61" s="74" t="s">
        <v>40</v>
      </c>
      <c r="B61" s="17">
        <f>IF('4. Ausbildungsjahr'!$B61="-",0,'4. Ausbildungsjahr'!B61)</f>
        <v>0</v>
      </c>
      <c r="C61" s="95">
        <f>IF('4. Ausbildungsjahr'!$B61="-",0,'4. Ausbildungsjahr'!$B$3)</f>
        <v>0</v>
      </c>
      <c r="D61" s="17">
        <f>IF('4. Ausbildungsjahr'!C61="-",0,'4. Ausbildungsjahr'!C61)</f>
        <v>0</v>
      </c>
      <c r="E61" s="95">
        <f>IF('4. Ausbildungsjahr'!C61="-",0,'4. Ausbildungsjahr'!$C$3)</f>
        <v>0</v>
      </c>
      <c r="F61" s="17">
        <f>IF('4. Ausbildungsjahr'!D61="-",0,'4. Ausbildungsjahr'!D61)</f>
        <v>0</v>
      </c>
      <c r="G61" s="95">
        <f>IF('4. Ausbildungsjahr'!D61="-",0,'4. Ausbildungsjahr'!$D$3)</f>
        <v>0</v>
      </c>
      <c r="H61" s="17">
        <f>IF('4. Ausbildungsjahr'!E61="-",0,'4. Ausbildungsjahr'!E61)</f>
        <v>0</v>
      </c>
      <c r="I61" s="95">
        <f>IF('4. Ausbildungsjahr'!E61="-",0,'4. Ausbildungsjahr'!$E$3)</f>
        <v>0</v>
      </c>
      <c r="J61" s="17">
        <f>IF('4. Ausbildungsjahr'!F61="-",0,'4. Ausbildungsjahr'!F61)</f>
        <v>0</v>
      </c>
      <c r="K61" s="95">
        <f>IF('4. Ausbildungsjahr'!F61="-",0,'4. Ausbildungsjahr'!$F$3)</f>
        <v>0</v>
      </c>
      <c r="L61" s="17">
        <f>IF('4. Ausbildungsjahr'!G61="-",0,'4. Ausbildungsjahr'!G61)</f>
        <v>0</v>
      </c>
      <c r="M61" s="95">
        <f>IF('4. Ausbildungsjahr'!G61="-",0,'4. Ausbildungsjahr'!$G$3)</f>
        <v>0</v>
      </c>
      <c r="N61" s="17">
        <f>IF('4. Ausbildungsjahr'!H61="-",0,'4. Ausbildungsjahr'!H61)</f>
        <v>0</v>
      </c>
      <c r="O61" s="95">
        <f>IF('4. Ausbildungsjahr'!H61="-",0,'4. Ausbildungsjahr'!$H$3)</f>
        <v>0</v>
      </c>
      <c r="P61" s="17">
        <f>IF('4. Ausbildungsjahr'!I61="-",0,'4. Ausbildungsjahr'!I61)</f>
        <v>0</v>
      </c>
      <c r="Q61" s="95">
        <f>IF('4. Ausbildungsjahr'!I61="-",0,'4. Ausbildungsjahr'!$I$3)</f>
        <v>0</v>
      </c>
      <c r="R61" s="17">
        <f>IF('4. Ausbildungsjahr'!J61="-",0,'4. Ausbildungsjahr'!J61)</f>
        <v>0</v>
      </c>
      <c r="S61" s="95">
        <f>IF('4. Ausbildungsjahr'!J61="-",0,'4. Ausbildungsjahr'!$J$3)</f>
        <v>0</v>
      </c>
      <c r="T61" s="17">
        <f>IF('4. Ausbildungsjahr'!K61="-",0,'4. Ausbildungsjahr'!K61)</f>
        <v>0</v>
      </c>
      <c r="U61" s="13">
        <f>IF('4. Ausbildungsjahr'!K61="-",0,'4. Ausbildungsjahr'!$K$3)</f>
        <v>0</v>
      </c>
    </row>
    <row r="62" spans="1:21" x14ac:dyDescent="0.25">
      <c r="A62" s="74" t="s">
        <v>41</v>
      </c>
      <c r="B62" s="17">
        <f>IF('4. Ausbildungsjahr'!$B62="-",0,'4. Ausbildungsjahr'!B62)</f>
        <v>0</v>
      </c>
      <c r="C62" s="95">
        <f>IF('4. Ausbildungsjahr'!$B62="-",0,'4. Ausbildungsjahr'!$B$3)</f>
        <v>0</v>
      </c>
      <c r="D62" s="17">
        <f>IF('4. Ausbildungsjahr'!C62="-",0,'4. Ausbildungsjahr'!C62)</f>
        <v>0</v>
      </c>
      <c r="E62" s="95">
        <f>IF('4. Ausbildungsjahr'!C62="-",0,'4. Ausbildungsjahr'!$C$3)</f>
        <v>0</v>
      </c>
      <c r="F62" s="17">
        <f>IF('4. Ausbildungsjahr'!D62="-",0,'4. Ausbildungsjahr'!D62)</f>
        <v>0</v>
      </c>
      <c r="G62" s="95">
        <f>IF('4. Ausbildungsjahr'!D62="-",0,'4. Ausbildungsjahr'!$D$3)</f>
        <v>0</v>
      </c>
      <c r="H62" s="17">
        <f>IF('4. Ausbildungsjahr'!E62="-",0,'4. Ausbildungsjahr'!E62)</f>
        <v>0</v>
      </c>
      <c r="I62" s="95">
        <f>IF('4. Ausbildungsjahr'!E62="-",0,'4. Ausbildungsjahr'!$E$3)</f>
        <v>0</v>
      </c>
      <c r="J62" s="17">
        <f>IF('4. Ausbildungsjahr'!F62="-",0,'4. Ausbildungsjahr'!F62)</f>
        <v>0</v>
      </c>
      <c r="K62" s="95">
        <f>IF('4. Ausbildungsjahr'!F62="-",0,'4. Ausbildungsjahr'!$F$3)</f>
        <v>0</v>
      </c>
      <c r="L62" s="17">
        <f>IF('4. Ausbildungsjahr'!G62="-",0,'4. Ausbildungsjahr'!G62)</f>
        <v>0</v>
      </c>
      <c r="M62" s="95">
        <f>IF('4. Ausbildungsjahr'!G62="-",0,'4. Ausbildungsjahr'!$G$3)</f>
        <v>0</v>
      </c>
      <c r="N62" s="17">
        <f>IF('4. Ausbildungsjahr'!H62="-",0,'4. Ausbildungsjahr'!H62)</f>
        <v>0</v>
      </c>
      <c r="O62" s="95">
        <f>IF('4. Ausbildungsjahr'!H62="-",0,'4. Ausbildungsjahr'!$H$3)</f>
        <v>0</v>
      </c>
      <c r="P62" s="17">
        <f>IF('4. Ausbildungsjahr'!I62="-",0,'4. Ausbildungsjahr'!I62)</f>
        <v>0</v>
      </c>
      <c r="Q62" s="95">
        <f>IF('4. Ausbildungsjahr'!I62="-",0,'4. Ausbildungsjahr'!$I$3)</f>
        <v>0</v>
      </c>
      <c r="R62" s="17">
        <f>IF('4. Ausbildungsjahr'!J62="-",0,'4. Ausbildungsjahr'!J62)</f>
        <v>0</v>
      </c>
      <c r="S62" s="95">
        <f>IF('4. Ausbildungsjahr'!J62="-",0,'4. Ausbildungsjahr'!$J$3)</f>
        <v>0</v>
      </c>
      <c r="T62" s="17">
        <f>IF('4. Ausbildungsjahr'!K62="-",0,'4. Ausbildungsjahr'!K62)</f>
        <v>0</v>
      </c>
      <c r="U62" s="13">
        <f>IF('4. Ausbildungsjahr'!K62="-",0,'4. Ausbildungsjahr'!$K$3)</f>
        <v>0</v>
      </c>
    </row>
    <row r="63" spans="1:21" x14ac:dyDescent="0.25">
      <c r="A63" s="74" t="s">
        <v>42</v>
      </c>
      <c r="B63" s="17">
        <f>IF('4. Ausbildungsjahr'!$B63="-",0,'4. Ausbildungsjahr'!B63)</f>
        <v>0</v>
      </c>
      <c r="C63" s="95">
        <f>IF('4. Ausbildungsjahr'!$B63="-",0,'4. Ausbildungsjahr'!$B$3)</f>
        <v>0</v>
      </c>
      <c r="D63" s="17">
        <f>IF('4. Ausbildungsjahr'!C63="-",0,'4. Ausbildungsjahr'!C63)</f>
        <v>0</v>
      </c>
      <c r="E63" s="95">
        <f>IF('4. Ausbildungsjahr'!C63="-",0,'4. Ausbildungsjahr'!$C$3)</f>
        <v>0</v>
      </c>
      <c r="F63" s="17">
        <f>IF('4. Ausbildungsjahr'!D63="-",0,'4. Ausbildungsjahr'!D63)</f>
        <v>0</v>
      </c>
      <c r="G63" s="95">
        <f>IF('4. Ausbildungsjahr'!D63="-",0,'4. Ausbildungsjahr'!$D$3)</f>
        <v>0</v>
      </c>
      <c r="H63" s="17">
        <f>IF('4. Ausbildungsjahr'!E63="-",0,'4. Ausbildungsjahr'!E63)</f>
        <v>0</v>
      </c>
      <c r="I63" s="95">
        <f>IF('4. Ausbildungsjahr'!E63="-",0,'4. Ausbildungsjahr'!$E$3)</f>
        <v>0</v>
      </c>
      <c r="J63" s="17">
        <f>IF('4. Ausbildungsjahr'!F63="-",0,'4. Ausbildungsjahr'!F63)</f>
        <v>0</v>
      </c>
      <c r="K63" s="95">
        <f>IF('4. Ausbildungsjahr'!F63="-",0,'4. Ausbildungsjahr'!$F$3)</f>
        <v>0</v>
      </c>
      <c r="L63" s="17">
        <f>IF('4. Ausbildungsjahr'!G63="-",0,'4. Ausbildungsjahr'!G63)</f>
        <v>0</v>
      </c>
      <c r="M63" s="95">
        <f>IF('4. Ausbildungsjahr'!G63="-",0,'4. Ausbildungsjahr'!$G$3)</f>
        <v>0</v>
      </c>
      <c r="N63" s="17">
        <f>IF('4. Ausbildungsjahr'!H63="-",0,'4. Ausbildungsjahr'!H63)</f>
        <v>0</v>
      </c>
      <c r="O63" s="95">
        <f>IF('4. Ausbildungsjahr'!H63="-",0,'4. Ausbildungsjahr'!$H$3)</f>
        <v>0</v>
      </c>
      <c r="P63" s="17">
        <f>IF('4. Ausbildungsjahr'!I63="-",0,'4. Ausbildungsjahr'!I63)</f>
        <v>0</v>
      </c>
      <c r="Q63" s="95">
        <f>IF('4. Ausbildungsjahr'!I63="-",0,'4. Ausbildungsjahr'!$I$3)</f>
        <v>0</v>
      </c>
      <c r="R63" s="17">
        <f>IF('4. Ausbildungsjahr'!J63="-",0,'4. Ausbildungsjahr'!J63)</f>
        <v>0</v>
      </c>
      <c r="S63" s="95">
        <f>IF('4. Ausbildungsjahr'!J63="-",0,'4. Ausbildungsjahr'!$J$3)</f>
        <v>0</v>
      </c>
      <c r="T63" s="17">
        <f>IF('4. Ausbildungsjahr'!K63="-",0,'4. Ausbildungsjahr'!K63)</f>
        <v>0</v>
      </c>
      <c r="U63" s="13">
        <f>IF('4. Ausbildungsjahr'!K63="-",0,'4. Ausbildungsjahr'!$K$3)</f>
        <v>0</v>
      </c>
    </row>
    <row r="64" spans="1:21" x14ac:dyDescent="0.25">
      <c r="A64" s="74" t="s">
        <v>89</v>
      </c>
      <c r="B64" s="17">
        <f>IF('4. Ausbildungsjahr'!$B64="-",0,'4. Ausbildungsjahr'!B64)</f>
        <v>0</v>
      </c>
      <c r="C64" s="95">
        <f>IF('4. Ausbildungsjahr'!$B64="-",0,'4. Ausbildungsjahr'!$B$3)</f>
        <v>0</v>
      </c>
      <c r="D64" s="17">
        <f>IF('4. Ausbildungsjahr'!C64="-",0,'4. Ausbildungsjahr'!C64)</f>
        <v>0</v>
      </c>
      <c r="E64" s="95">
        <f>IF('4. Ausbildungsjahr'!C64="-",0,'4. Ausbildungsjahr'!$C$3)</f>
        <v>0</v>
      </c>
      <c r="F64" s="17">
        <f>IF('4. Ausbildungsjahr'!D64="-",0,'4. Ausbildungsjahr'!D64)</f>
        <v>0</v>
      </c>
      <c r="G64" s="95">
        <f>IF('4. Ausbildungsjahr'!D64="-",0,'4. Ausbildungsjahr'!$D$3)</f>
        <v>0</v>
      </c>
      <c r="H64" s="17">
        <f>IF('4. Ausbildungsjahr'!E64="-",0,'4. Ausbildungsjahr'!E64)</f>
        <v>0</v>
      </c>
      <c r="I64" s="95">
        <f>IF('4. Ausbildungsjahr'!E64="-",0,'4. Ausbildungsjahr'!$E$3)</f>
        <v>0</v>
      </c>
      <c r="J64" s="17">
        <f>IF('4. Ausbildungsjahr'!F64="-",0,'4. Ausbildungsjahr'!F64)</f>
        <v>0</v>
      </c>
      <c r="K64" s="95">
        <f>IF('4. Ausbildungsjahr'!F64="-",0,'4. Ausbildungsjahr'!$F$3)</f>
        <v>0</v>
      </c>
      <c r="L64" s="17">
        <f>IF('4. Ausbildungsjahr'!G64="-",0,'4. Ausbildungsjahr'!G64)</f>
        <v>0</v>
      </c>
      <c r="M64" s="95">
        <f>IF('4. Ausbildungsjahr'!G64="-",0,'4. Ausbildungsjahr'!$G$3)</f>
        <v>0</v>
      </c>
      <c r="N64" s="17">
        <f>IF('4. Ausbildungsjahr'!H64="-",0,'4. Ausbildungsjahr'!H64)</f>
        <v>0</v>
      </c>
      <c r="O64" s="95">
        <f>IF('4. Ausbildungsjahr'!H64="-",0,'4. Ausbildungsjahr'!$H$3)</f>
        <v>0</v>
      </c>
      <c r="P64" s="17">
        <f>IF('4. Ausbildungsjahr'!I64="-",0,'4. Ausbildungsjahr'!I64)</f>
        <v>0</v>
      </c>
      <c r="Q64" s="95">
        <f>IF('4. Ausbildungsjahr'!I64="-",0,'4. Ausbildungsjahr'!$I$3)</f>
        <v>0</v>
      </c>
      <c r="R64" s="17">
        <f>IF('4. Ausbildungsjahr'!J64="-",0,'4. Ausbildungsjahr'!J64)</f>
        <v>0</v>
      </c>
      <c r="S64" s="95">
        <f>IF('4. Ausbildungsjahr'!J64="-",0,'4. Ausbildungsjahr'!$J$3)</f>
        <v>0</v>
      </c>
      <c r="T64" s="17">
        <f>IF('4. Ausbildungsjahr'!K64="-",0,'4. Ausbildungsjahr'!K64)</f>
        <v>0</v>
      </c>
      <c r="U64" s="13">
        <f>IF('4. Ausbildungsjahr'!K64="-",0,'4. Ausbildungsjahr'!$K$3)</f>
        <v>0</v>
      </c>
    </row>
    <row r="65" spans="1:21" x14ac:dyDescent="0.25">
      <c r="A65" s="59"/>
      <c r="B65" s="17"/>
      <c r="C65" s="95"/>
      <c r="D65" s="17"/>
      <c r="E65" s="95"/>
      <c r="F65" s="17"/>
      <c r="G65" s="95"/>
      <c r="H65" s="17"/>
      <c r="I65" s="95"/>
      <c r="J65" s="17"/>
      <c r="K65" s="95"/>
      <c r="L65" s="17"/>
      <c r="M65" s="95"/>
      <c r="N65" s="17"/>
      <c r="O65" s="95"/>
      <c r="P65" s="17"/>
      <c r="Q65" s="95"/>
      <c r="R65" s="17"/>
      <c r="S65" s="95"/>
      <c r="T65" s="17"/>
      <c r="U65" s="13"/>
    </row>
    <row r="66" spans="1:21" x14ac:dyDescent="0.25">
      <c r="A66" s="59"/>
      <c r="B66" s="17"/>
      <c r="C66" s="95"/>
      <c r="D66" s="17"/>
      <c r="E66" s="95"/>
      <c r="F66" s="17"/>
      <c r="G66" s="95"/>
      <c r="H66" s="17"/>
      <c r="I66" s="95"/>
      <c r="J66" s="17"/>
      <c r="K66" s="95"/>
      <c r="L66" s="17"/>
      <c r="M66" s="95"/>
      <c r="N66" s="17"/>
      <c r="O66" s="95"/>
      <c r="P66" s="17"/>
      <c r="Q66" s="95"/>
      <c r="R66" s="17"/>
      <c r="S66" s="95"/>
      <c r="T66" s="17"/>
      <c r="U66" s="13"/>
    </row>
    <row r="67" spans="1:21" ht="18" x14ac:dyDescent="0.25">
      <c r="A67" s="92" t="s">
        <v>90</v>
      </c>
      <c r="B67" s="17"/>
      <c r="C67" s="95"/>
      <c r="D67" s="17"/>
      <c r="E67" s="95"/>
      <c r="F67" s="17"/>
      <c r="G67" s="95"/>
      <c r="H67" s="17"/>
      <c r="I67" s="95"/>
      <c r="J67" s="17"/>
      <c r="K67" s="95"/>
      <c r="L67" s="17"/>
      <c r="M67" s="95"/>
      <c r="N67" s="17"/>
      <c r="O67" s="95"/>
      <c r="P67" s="17"/>
      <c r="Q67" s="95"/>
      <c r="R67" s="17"/>
      <c r="S67" s="95"/>
      <c r="T67" s="17"/>
      <c r="U67" s="13"/>
    </row>
    <row r="68" spans="1:21" x14ac:dyDescent="0.25">
      <c r="A68" s="93" t="s">
        <v>91</v>
      </c>
      <c r="B68" s="17"/>
      <c r="C68" s="95"/>
      <c r="D68" s="17"/>
      <c r="E68" s="95"/>
      <c r="F68" s="17"/>
      <c r="G68" s="95"/>
      <c r="H68" s="17"/>
      <c r="I68" s="95"/>
      <c r="J68" s="17"/>
      <c r="K68" s="95"/>
      <c r="L68" s="17"/>
      <c r="M68" s="95"/>
      <c r="N68" s="17"/>
      <c r="O68" s="95"/>
      <c r="P68" s="17"/>
      <c r="Q68" s="95"/>
      <c r="R68" s="17"/>
      <c r="S68" s="95"/>
      <c r="T68" s="17"/>
      <c r="U68" s="13"/>
    </row>
    <row r="69" spans="1:21" x14ac:dyDescent="0.25">
      <c r="A69" s="74" t="s">
        <v>36</v>
      </c>
      <c r="B69" s="17">
        <f>IF('4. Ausbildungsjahr'!$B69="-",0,'4. Ausbildungsjahr'!B69)</f>
        <v>0</v>
      </c>
      <c r="C69" s="95">
        <f>IF('4. Ausbildungsjahr'!$B69="-",0,'4. Ausbildungsjahr'!$B$3)</f>
        <v>0</v>
      </c>
      <c r="D69" s="17">
        <f>IF('4. Ausbildungsjahr'!C69="-",0,'4. Ausbildungsjahr'!C69)</f>
        <v>0</v>
      </c>
      <c r="E69" s="95">
        <f>IF('4. Ausbildungsjahr'!C69="-",0,'4. Ausbildungsjahr'!$C$3)</f>
        <v>0</v>
      </c>
      <c r="F69" s="17">
        <f>IF('4. Ausbildungsjahr'!D69="-",0,'4. Ausbildungsjahr'!D69)</f>
        <v>0</v>
      </c>
      <c r="G69" s="95">
        <f>IF('4. Ausbildungsjahr'!D69="-",0,'4. Ausbildungsjahr'!$D$3)</f>
        <v>0</v>
      </c>
      <c r="H69" s="17">
        <f>IF('4. Ausbildungsjahr'!E69="-",0,'4. Ausbildungsjahr'!E69)</f>
        <v>0</v>
      </c>
      <c r="I69" s="95">
        <f>IF('4. Ausbildungsjahr'!E69="-",0,'4. Ausbildungsjahr'!$E$3)</f>
        <v>0</v>
      </c>
      <c r="J69" s="17">
        <f>IF('4. Ausbildungsjahr'!F69="-",0,'4. Ausbildungsjahr'!F69)</f>
        <v>0</v>
      </c>
      <c r="K69" s="95">
        <f>IF('4. Ausbildungsjahr'!F69="-",0,'4. Ausbildungsjahr'!$F$3)</f>
        <v>0</v>
      </c>
      <c r="L69" s="17">
        <f>IF('4. Ausbildungsjahr'!G69="-",0,'4. Ausbildungsjahr'!G69)</f>
        <v>0</v>
      </c>
      <c r="M69" s="95">
        <f>IF('4. Ausbildungsjahr'!G69="-",0,'4. Ausbildungsjahr'!$G$3)</f>
        <v>0</v>
      </c>
      <c r="N69" s="17">
        <f>IF('4. Ausbildungsjahr'!H69="-",0,'4. Ausbildungsjahr'!H69)</f>
        <v>0</v>
      </c>
      <c r="O69" s="95">
        <f>IF('4. Ausbildungsjahr'!H69="-",0,'4. Ausbildungsjahr'!$H$3)</f>
        <v>0</v>
      </c>
      <c r="P69" s="17">
        <f>IF('4. Ausbildungsjahr'!I69="-",0,'4. Ausbildungsjahr'!I69)</f>
        <v>0</v>
      </c>
      <c r="Q69" s="95">
        <f>IF('4. Ausbildungsjahr'!I69="-",0,'4. Ausbildungsjahr'!$I$3)</f>
        <v>0</v>
      </c>
      <c r="R69" s="17">
        <f>IF('4. Ausbildungsjahr'!J69="-",0,'4. Ausbildungsjahr'!J69)</f>
        <v>0</v>
      </c>
      <c r="S69" s="95">
        <f>IF('4. Ausbildungsjahr'!J69="-",0,'4. Ausbildungsjahr'!$J$3)</f>
        <v>0</v>
      </c>
      <c r="T69" s="17">
        <f>IF('4. Ausbildungsjahr'!K69="-",0,'4. Ausbildungsjahr'!K69)</f>
        <v>0</v>
      </c>
      <c r="U69" s="13">
        <f>IF('4. Ausbildungsjahr'!K69="-",0,'4. Ausbildungsjahr'!$K$3)</f>
        <v>0</v>
      </c>
    </row>
    <row r="70" spans="1:21" x14ac:dyDescent="0.25">
      <c r="A70" s="74" t="s">
        <v>35</v>
      </c>
      <c r="B70" s="17">
        <f>IF('4. Ausbildungsjahr'!$B70="-",0,'4. Ausbildungsjahr'!B70)</f>
        <v>0</v>
      </c>
      <c r="C70" s="95">
        <f>IF('4. Ausbildungsjahr'!$B70="-",0,'4. Ausbildungsjahr'!$B$3)</f>
        <v>0</v>
      </c>
      <c r="D70" s="17">
        <f>IF('4. Ausbildungsjahr'!C70="-",0,'4. Ausbildungsjahr'!C70)</f>
        <v>0</v>
      </c>
      <c r="E70" s="95">
        <f>IF('4. Ausbildungsjahr'!C70="-",0,'4. Ausbildungsjahr'!$C$3)</f>
        <v>0</v>
      </c>
      <c r="F70" s="17">
        <f>IF('4. Ausbildungsjahr'!D70="-",0,'4. Ausbildungsjahr'!D70)</f>
        <v>0</v>
      </c>
      <c r="G70" s="95">
        <f>IF('4. Ausbildungsjahr'!D70="-",0,'4. Ausbildungsjahr'!$D$3)</f>
        <v>0</v>
      </c>
      <c r="H70" s="17">
        <f>IF('4. Ausbildungsjahr'!E70="-",0,'4. Ausbildungsjahr'!E70)</f>
        <v>0</v>
      </c>
      <c r="I70" s="95">
        <f>IF('4. Ausbildungsjahr'!E70="-",0,'4. Ausbildungsjahr'!$E$3)</f>
        <v>0</v>
      </c>
      <c r="J70" s="17">
        <f>IF('4. Ausbildungsjahr'!F70="-",0,'4. Ausbildungsjahr'!F70)</f>
        <v>0</v>
      </c>
      <c r="K70" s="95">
        <f>IF('4. Ausbildungsjahr'!F70="-",0,'4. Ausbildungsjahr'!$F$3)</f>
        <v>0</v>
      </c>
      <c r="L70" s="17">
        <f>IF('4. Ausbildungsjahr'!G70="-",0,'4. Ausbildungsjahr'!G70)</f>
        <v>0</v>
      </c>
      <c r="M70" s="95">
        <f>IF('4. Ausbildungsjahr'!G70="-",0,'4. Ausbildungsjahr'!$G$3)</f>
        <v>0</v>
      </c>
      <c r="N70" s="17">
        <f>IF('4. Ausbildungsjahr'!H70="-",0,'4. Ausbildungsjahr'!H70)</f>
        <v>0</v>
      </c>
      <c r="O70" s="95">
        <f>IF('4. Ausbildungsjahr'!H70="-",0,'4. Ausbildungsjahr'!$H$3)</f>
        <v>0</v>
      </c>
      <c r="P70" s="17">
        <f>IF('4. Ausbildungsjahr'!I70="-",0,'4. Ausbildungsjahr'!I70)</f>
        <v>0</v>
      </c>
      <c r="Q70" s="95">
        <f>IF('4. Ausbildungsjahr'!I70="-",0,'4. Ausbildungsjahr'!$I$3)</f>
        <v>0</v>
      </c>
      <c r="R70" s="17">
        <f>IF('4. Ausbildungsjahr'!J70="-",0,'4. Ausbildungsjahr'!J70)</f>
        <v>0</v>
      </c>
      <c r="S70" s="95">
        <f>IF('4. Ausbildungsjahr'!J70="-",0,'4. Ausbildungsjahr'!$J$3)</f>
        <v>0</v>
      </c>
      <c r="T70" s="17">
        <f>IF('4. Ausbildungsjahr'!K70="-",0,'4. Ausbildungsjahr'!K70)</f>
        <v>0</v>
      </c>
      <c r="U70" s="13">
        <f>IF('4. Ausbildungsjahr'!K70="-",0,'4. Ausbildungsjahr'!$K$3)</f>
        <v>0</v>
      </c>
    </row>
    <row r="71" spans="1:21" x14ac:dyDescent="0.25">
      <c r="A71" s="74" t="s">
        <v>37</v>
      </c>
      <c r="B71" s="17">
        <f>IF('4. Ausbildungsjahr'!$B71="-",0,'4. Ausbildungsjahr'!B71)</f>
        <v>0</v>
      </c>
      <c r="C71" s="95">
        <f>IF('4. Ausbildungsjahr'!$B71="-",0,'4. Ausbildungsjahr'!$B$3)</f>
        <v>0</v>
      </c>
      <c r="D71" s="17">
        <f>IF('4. Ausbildungsjahr'!C71="-",0,'4. Ausbildungsjahr'!C71)</f>
        <v>0</v>
      </c>
      <c r="E71" s="95">
        <f>IF('4. Ausbildungsjahr'!C71="-",0,'4. Ausbildungsjahr'!$C$3)</f>
        <v>0</v>
      </c>
      <c r="F71" s="17">
        <f>IF('4. Ausbildungsjahr'!D71="-",0,'4. Ausbildungsjahr'!D71)</f>
        <v>0</v>
      </c>
      <c r="G71" s="95">
        <f>IF('4. Ausbildungsjahr'!D71="-",0,'4. Ausbildungsjahr'!$D$3)</f>
        <v>0</v>
      </c>
      <c r="H71" s="17">
        <f>IF('4. Ausbildungsjahr'!E71="-",0,'4. Ausbildungsjahr'!E71)</f>
        <v>0</v>
      </c>
      <c r="I71" s="95">
        <f>IF('4. Ausbildungsjahr'!E71="-",0,'4. Ausbildungsjahr'!$E$3)</f>
        <v>0</v>
      </c>
      <c r="J71" s="17">
        <f>IF('4. Ausbildungsjahr'!F71="-",0,'4. Ausbildungsjahr'!F71)</f>
        <v>0</v>
      </c>
      <c r="K71" s="95">
        <f>IF('4. Ausbildungsjahr'!F71="-",0,'4. Ausbildungsjahr'!$F$3)</f>
        <v>0</v>
      </c>
      <c r="L71" s="17">
        <f>IF('4. Ausbildungsjahr'!G71="-",0,'4. Ausbildungsjahr'!G71)</f>
        <v>0</v>
      </c>
      <c r="M71" s="95">
        <f>IF('4. Ausbildungsjahr'!G71="-",0,'4. Ausbildungsjahr'!$G$3)</f>
        <v>0</v>
      </c>
      <c r="N71" s="17">
        <f>IF('4. Ausbildungsjahr'!H71="-",0,'4. Ausbildungsjahr'!H71)</f>
        <v>0</v>
      </c>
      <c r="O71" s="95">
        <f>IF('4. Ausbildungsjahr'!H71="-",0,'4. Ausbildungsjahr'!$H$3)</f>
        <v>0</v>
      </c>
      <c r="P71" s="17">
        <f>IF('4. Ausbildungsjahr'!I71="-",0,'4. Ausbildungsjahr'!I71)</f>
        <v>0</v>
      </c>
      <c r="Q71" s="95">
        <f>IF('4. Ausbildungsjahr'!I71="-",0,'4. Ausbildungsjahr'!$I$3)</f>
        <v>0</v>
      </c>
      <c r="R71" s="17">
        <f>IF('4. Ausbildungsjahr'!J71="-",0,'4. Ausbildungsjahr'!J71)</f>
        <v>0</v>
      </c>
      <c r="S71" s="95">
        <f>IF('4. Ausbildungsjahr'!J71="-",0,'4. Ausbildungsjahr'!$J$3)</f>
        <v>0</v>
      </c>
      <c r="T71" s="17">
        <f>IF('4. Ausbildungsjahr'!K71="-",0,'4. Ausbildungsjahr'!K71)</f>
        <v>0</v>
      </c>
      <c r="U71" s="13">
        <f>IF('4. Ausbildungsjahr'!K71="-",0,'4. Ausbildungsjahr'!$K$3)</f>
        <v>0</v>
      </c>
    </row>
    <row r="72" spans="1:21" x14ac:dyDescent="0.25">
      <c r="A72" s="74" t="s">
        <v>24</v>
      </c>
      <c r="B72" s="17">
        <f>IF('4. Ausbildungsjahr'!$B72="-",0,'4. Ausbildungsjahr'!B72)</f>
        <v>0</v>
      </c>
      <c r="C72" s="95">
        <f>IF('4. Ausbildungsjahr'!$B72="-",0,'4. Ausbildungsjahr'!$B$3)</f>
        <v>0</v>
      </c>
      <c r="D72" s="17">
        <f>IF('4. Ausbildungsjahr'!C72="-",0,'4. Ausbildungsjahr'!C72)</f>
        <v>0</v>
      </c>
      <c r="E72" s="95">
        <f>IF('4. Ausbildungsjahr'!C72="-",0,'4. Ausbildungsjahr'!$C$3)</f>
        <v>0</v>
      </c>
      <c r="F72" s="17">
        <f>IF('4. Ausbildungsjahr'!D72="-",0,'4. Ausbildungsjahr'!D72)</f>
        <v>0</v>
      </c>
      <c r="G72" s="95">
        <f>IF('4. Ausbildungsjahr'!D72="-",0,'4. Ausbildungsjahr'!$D$3)</f>
        <v>0</v>
      </c>
      <c r="H72" s="17">
        <f>IF('4. Ausbildungsjahr'!E72="-",0,'4. Ausbildungsjahr'!E72)</f>
        <v>0</v>
      </c>
      <c r="I72" s="95">
        <f>IF('4. Ausbildungsjahr'!E72="-",0,'4. Ausbildungsjahr'!$E$3)</f>
        <v>0</v>
      </c>
      <c r="J72" s="17">
        <f>IF('4. Ausbildungsjahr'!F72="-",0,'4. Ausbildungsjahr'!F72)</f>
        <v>0</v>
      </c>
      <c r="K72" s="95">
        <f>IF('4. Ausbildungsjahr'!F72="-",0,'4. Ausbildungsjahr'!$F$3)</f>
        <v>0</v>
      </c>
      <c r="L72" s="17">
        <f>IF('4. Ausbildungsjahr'!G72="-",0,'4. Ausbildungsjahr'!G72)</f>
        <v>0</v>
      </c>
      <c r="M72" s="95">
        <f>IF('4. Ausbildungsjahr'!G72="-",0,'4. Ausbildungsjahr'!$G$3)</f>
        <v>0</v>
      </c>
      <c r="N72" s="17">
        <f>IF('4. Ausbildungsjahr'!H72="-",0,'4. Ausbildungsjahr'!H72)</f>
        <v>0</v>
      </c>
      <c r="O72" s="95">
        <f>IF('4. Ausbildungsjahr'!H72="-",0,'4. Ausbildungsjahr'!$H$3)</f>
        <v>0</v>
      </c>
      <c r="P72" s="17">
        <f>IF('4. Ausbildungsjahr'!I72="-",0,'4. Ausbildungsjahr'!I72)</f>
        <v>0</v>
      </c>
      <c r="Q72" s="95">
        <f>IF('4. Ausbildungsjahr'!I72="-",0,'4. Ausbildungsjahr'!$I$3)</f>
        <v>0</v>
      </c>
      <c r="R72" s="17">
        <f>IF('4. Ausbildungsjahr'!J72="-",0,'4. Ausbildungsjahr'!J72)</f>
        <v>0</v>
      </c>
      <c r="S72" s="95">
        <f>IF('4. Ausbildungsjahr'!J72="-",0,'4. Ausbildungsjahr'!$J$3)</f>
        <v>0</v>
      </c>
      <c r="T72" s="17">
        <f>IF('4. Ausbildungsjahr'!K72="-",0,'4. Ausbildungsjahr'!K72)</f>
        <v>0</v>
      </c>
      <c r="U72" s="13">
        <f>IF('4. Ausbildungsjahr'!K72="-",0,'4. Ausbildungsjahr'!$K$3)</f>
        <v>0</v>
      </c>
    </row>
    <row r="73" spans="1:21" x14ac:dyDescent="0.25">
      <c r="A73" s="74" t="s">
        <v>23</v>
      </c>
      <c r="B73" s="17">
        <f>IF('4. Ausbildungsjahr'!$B73="-",0,'4. Ausbildungsjahr'!B73)</f>
        <v>0</v>
      </c>
      <c r="C73" s="95">
        <f>IF('4. Ausbildungsjahr'!$B73="-",0,'4. Ausbildungsjahr'!$B$3)</f>
        <v>0</v>
      </c>
      <c r="D73" s="17">
        <f>IF('4. Ausbildungsjahr'!C73="-",0,'4. Ausbildungsjahr'!C73)</f>
        <v>0</v>
      </c>
      <c r="E73" s="95">
        <f>IF('4. Ausbildungsjahr'!C73="-",0,'4. Ausbildungsjahr'!$C$3)</f>
        <v>0</v>
      </c>
      <c r="F73" s="17">
        <f>IF('4. Ausbildungsjahr'!D73="-",0,'4. Ausbildungsjahr'!D73)</f>
        <v>0</v>
      </c>
      <c r="G73" s="95">
        <f>IF('4. Ausbildungsjahr'!D73="-",0,'4. Ausbildungsjahr'!$D$3)</f>
        <v>0</v>
      </c>
      <c r="H73" s="17">
        <f>IF('4. Ausbildungsjahr'!E73="-",0,'4. Ausbildungsjahr'!E73)</f>
        <v>0</v>
      </c>
      <c r="I73" s="95">
        <f>IF('4. Ausbildungsjahr'!E73="-",0,'4. Ausbildungsjahr'!$E$3)</f>
        <v>0</v>
      </c>
      <c r="J73" s="17">
        <f>IF('4. Ausbildungsjahr'!F73="-",0,'4. Ausbildungsjahr'!F73)</f>
        <v>0</v>
      </c>
      <c r="K73" s="95">
        <f>IF('4. Ausbildungsjahr'!F73="-",0,'4. Ausbildungsjahr'!$F$3)</f>
        <v>0</v>
      </c>
      <c r="L73" s="17">
        <f>IF('4. Ausbildungsjahr'!G73="-",0,'4. Ausbildungsjahr'!G73)</f>
        <v>0</v>
      </c>
      <c r="M73" s="95">
        <f>IF('4. Ausbildungsjahr'!G73="-",0,'4. Ausbildungsjahr'!$G$3)</f>
        <v>0</v>
      </c>
      <c r="N73" s="17">
        <f>IF('4. Ausbildungsjahr'!H73="-",0,'4. Ausbildungsjahr'!H73)</f>
        <v>0</v>
      </c>
      <c r="O73" s="95">
        <f>IF('4. Ausbildungsjahr'!H73="-",0,'4. Ausbildungsjahr'!$H$3)</f>
        <v>0</v>
      </c>
      <c r="P73" s="17">
        <f>IF('4. Ausbildungsjahr'!I73="-",0,'4. Ausbildungsjahr'!I73)</f>
        <v>0</v>
      </c>
      <c r="Q73" s="95">
        <f>IF('4. Ausbildungsjahr'!I73="-",0,'4. Ausbildungsjahr'!$I$3)</f>
        <v>0</v>
      </c>
      <c r="R73" s="17">
        <f>IF('4. Ausbildungsjahr'!J73="-",0,'4. Ausbildungsjahr'!J73)</f>
        <v>0</v>
      </c>
      <c r="S73" s="95">
        <f>IF('4. Ausbildungsjahr'!J73="-",0,'4. Ausbildungsjahr'!$J$3)</f>
        <v>0</v>
      </c>
      <c r="T73" s="17">
        <f>IF('4. Ausbildungsjahr'!K73="-",0,'4. Ausbildungsjahr'!K73)</f>
        <v>0</v>
      </c>
      <c r="U73" s="13">
        <f>IF('4. Ausbildungsjahr'!K73="-",0,'4. Ausbildungsjahr'!$K$3)</f>
        <v>0</v>
      </c>
    </row>
    <row r="74" spans="1:21" x14ac:dyDescent="0.25">
      <c r="A74" s="59"/>
      <c r="B74" s="17"/>
      <c r="C74" s="95"/>
      <c r="D74" s="17"/>
      <c r="E74" s="95"/>
      <c r="F74" s="17"/>
      <c r="G74" s="95"/>
      <c r="H74" s="17"/>
      <c r="I74" s="95"/>
      <c r="J74" s="17"/>
      <c r="K74" s="95"/>
      <c r="L74" s="17"/>
      <c r="M74" s="95"/>
      <c r="N74" s="17"/>
      <c r="O74" s="95"/>
      <c r="P74" s="17"/>
      <c r="Q74" s="95"/>
      <c r="R74" s="17"/>
      <c r="S74" s="95"/>
      <c r="T74" s="17"/>
      <c r="U74" s="13"/>
    </row>
    <row r="75" spans="1:21" x14ac:dyDescent="0.25">
      <c r="A75" s="93" t="s">
        <v>30</v>
      </c>
      <c r="B75" s="17"/>
      <c r="C75" s="95"/>
      <c r="D75" s="17"/>
      <c r="E75" s="95"/>
      <c r="F75" s="17"/>
      <c r="G75" s="95"/>
      <c r="H75" s="17"/>
      <c r="I75" s="95"/>
      <c r="J75" s="17"/>
      <c r="K75" s="95"/>
      <c r="L75" s="17"/>
      <c r="M75" s="95"/>
      <c r="N75" s="17"/>
      <c r="O75" s="95"/>
      <c r="P75" s="17"/>
      <c r="Q75" s="95"/>
      <c r="R75" s="17"/>
      <c r="S75" s="95"/>
      <c r="T75" s="17"/>
      <c r="U75" s="13"/>
    </row>
    <row r="76" spans="1:21" x14ac:dyDescent="0.25">
      <c r="A76" s="74" t="s">
        <v>31</v>
      </c>
      <c r="B76" s="17">
        <f>IF('4. Ausbildungsjahr'!$B76="-",0,'4. Ausbildungsjahr'!B76)</f>
        <v>0</v>
      </c>
      <c r="C76" s="95">
        <f>IF('4. Ausbildungsjahr'!$B76="-",0,'4. Ausbildungsjahr'!$B$3)</f>
        <v>0</v>
      </c>
      <c r="D76" s="17">
        <f>IF('4. Ausbildungsjahr'!C76="-",0,'4. Ausbildungsjahr'!C76)</f>
        <v>0</v>
      </c>
      <c r="E76" s="95">
        <f>IF('4. Ausbildungsjahr'!C76="-",0,'4. Ausbildungsjahr'!$C$3)</f>
        <v>0</v>
      </c>
      <c r="F76" s="17">
        <f>IF('4. Ausbildungsjahr'!D76="-",0,'4. Ausbildungsjahr'!D76)</f>
        <v>0</v>
      </c>
      <c r="G76" s="95">
        <f>IF('4. Ausbildungsjahr'!D76="-",0,'4. Ausbildungsjahr'!$D$3)</f>
        <v>0</v>
      </c>
      <c r="H76" s="17">
        <f>IF('4. Ausbildungsjahr'!E76="-",0,'4. Ausbildungsjahr'!E76)</f>
        <v>0</v>
      </c>
      <c r="I76" s="95">
        <f>IF('4. Ausbildungsjahr'!E76="-",0,'4. Ausbildungsjahr'!$E$3)</f>
        <v>0</v>
      </c>
      <c r="J76" s="17">
        <f>IF('4. Ausbildungsjahr'!F76="-",0,'4. Ausbildungsjahr'!F76)</f>
        <v>0</v>
      </c>
      <c r="K76" s="95">
        <f>IF('4. Ausbildungsjahr'!F76="-",0,'4. Ausbildungsjahr'!$F$3)</f>
        <v>0</v>
      </c>
      <c r="L76" s="17">
        <f>IF('4. Ausbildungsjahr'!G76="-",0,'4. Ausbildungsjahr'!G76)</f>
        <v>0</v>
      </c>
      <c r="M76" s="95">
        <f>IF('4. Ausbildungsjahr'!G76="-",0,'4. Ausbildungsjahr'!$G$3)</f>
        <v>0</v>
      </c>
      <c r="N76" s="17">
        <f>IF('4. Ausbildungsjahr'!H76="-",0,'4. Ausbildungsjahr'!H76)</f>
        <v>0</v>
      </c>
      <c r="O76" s="95">
        <f>IF('4. Ausbildungsjahr'!H76="-",0,'4. Ausbildungsjahr'!$H$3)</f>
        <v>0</v>
      </c>
      <c r="P76" s="17">
        <f>IF('4. Ausbildungsjahr'!I76="-",0,'4. Ausbildungsjahr'!I76)</f>
        <v>0</v>
      </c>
      <c r="Q76" s="95">
        <f>IF('4. Ausbildungsjahr'!I76="-",0,'4. Ausbildungsjahr'!$I$3)</f>
        <v>0</v>
      </c>
      <c r="R76" s="17">
        <f>IF('4. Ausbildungsjahr'!J76="-",0,'4. Ausbildungsjahr'!J76)</f>
        <v>0</v>
      </c>
      <c r="S76" s="95">
        <f>IF('4. Ausbildungsjahr'!J76="-",0,'4. Ausbildungsjahr'!$J$3)</f>
        <v>0</v>
      </c>
      <c r="T76" s="17">
        <f>IF('4. Ausbildungsjahr'!K76="-",0,'4. Ausbildungsjahr'!K76)</f>
        <v>0</v>
      </c>
      <c r="U76" s="13">
        <f>IF('4. Ausbildungsjahr'!K76="-",0,'4. Ausbildungsjahr'!$K$3)</f>
        <v>0</v>
      </c>
    </row>
    <row r="77" spans="1:21" x14ac:dyDescent="0.25">
      <c r="A77" s="74" t="s">
        <v>32</v>
      </c>
      <c r="B77" s="17">
        <f>IF('4. Ausbildungsjahr'!$B77="-",0,'4. Ausbildungsjahr'!B77)</f>
        <v>0</v>
      </c>
      <c r="C77" s="95">
        <f>IF('4. Ausbildungsjahr'!$B77="-",0,'4. Ausbildungsjahr'!$B$3)</f>
        <v>0</v>
      </c>
      <c r="D77" s="17">
        <f>IF('4. Ausbildungsjahr'!C77="-",0,'4. Ausbildungsjahr'!C77)</f>
        <v>0</v>
      </c>
      <c r="E77" s="95">
        <f>IF('4. Ausbildungsjahr'!C77="-",0,'4. Ausbildungsjahr'!$C$3)</f>
        <v>0</v>
      </c>
      <c r="F77" s="17">
        <f>IF('4. Ausbildungsjahr'!D77="-",0,'4. Ausbildungsjahr'!D77)</f>
        <v>0</v>
      </c>
      <c r="G77" s="95">
        <f>IF('4. Ausbildungsjahr'!D77="-",0,'4. Ausbildungsjahr'!$D$3)</f>
        <v>0</v>
      </c>
      <c r="H77" s="17">
        <f>IF('4. Ausbildungsjahr'!E77="-",0,'4. Ausbildungsjahr'!E77)</f>
        <v>0</v>
      </c>
      <c r="I77" s="95">
        <f>IF('4. Ausbildungsjahr'!E77="-",0,'4. Ausbildungsjahr'!$E$3)</f>
        <v>0</v>
      </c>
      <c r="J77" s="17">
        <f>IF('4. Ausbildungsjahr'!F77="-",0,'4. Ausbildungsjahr'!F77)</f>
        <v>0</v>
      </c>
      <c r="K77" s="95">
        <f>IF('4. Ausbildungsjahr'!F77="-",0,'4. Ausbildungsjahr'!$F$3)</f>
        <v>0</v>
      </c>
      <c r="L77" s="17">
        <f>IF('4. Ausbildungsjahr'!G77="-",0,'4. Ausbildungsjahr'!G77)</f>
        <v>0</v>
      </c>
      <c r="M77" s="95">
        <f>IF('4. Ausbildungsjahr'!G77="-",0,'4. Ausbildungsjahr'!$G$3)</f>
        <v>0</v>
      </c>
      <c r="N77" s="17">
        <f>IF('4. Ausbildungsjahr'!H77="-",0,'4. Ausbildungsjahr'!H77)</f>
        <v>0</v>
      </c>
      <c r="O77" s="95">
        <f>IF('4. Ausbildungsjahr'!H77="-",0,'4. Ausbildungsjahr'!$H$3)</f>
        <v>0</v>
      </c>
      <c r="P77" s="17">
        <f>IF('4. Ausbildungsjahr'!I77="-",0,'4. Ausbildungsjahr'!I77)</f>
        <v>0</v>
      </c>
      <c r="Q77" s="95">
        <f>IF('4. Ausbildungsjahr'!I77="-",0,'4. Ausbildungsjahr'!$I$3)</f>
        <v>0</v>
      </c>
      <c r="R77" s="17">
        <f>IF('4. Ausbildungsjahr'!J77="-",0,'4. Ausbildungsjahr'!J77)</f>
        <v>0</v>
      </c>
      <c r="S77" s="95">
        <f>IF('4. Ausbildungsjahr'!J77="-",0,'4. Ausbildungsjahr'!$J$3)</f>
        <v>0</v>
      </c>
      <c r="T77" s="17">
        <f>IF('4. Ausbildungsjahr'!K77="-",0,'4. Ausbildungsjahr'!K77)</f>
        <v>0</v>
      </c>
      <c r="U77" s="13">
        <f>IF('4. Ausbildungsjahr'!K77="-",0,'4. Ausbildungsjahr'!$K$3)</f>
        <v>0</v>
      </c>
    </row>
    <row r="78" spans="1:21" x14ac:dyDescent="0.25">
      <c r="A78" s="74" t="s">
        <v>92</v>
      </c>
      <c r="B78" s="17">
        <f>IF('4. Ausbildungsjahr'!$B78="-",0,'4. Ausbildungsjahr'!B78)</f>
        <v>0</v>
      </c>
      <c r="C78" s="95">
        <f>IF('4. Ausbildungsjahr'!$B78="-",0,'4. Ausbildungsjahr'!$B$3)</f>
        <v>0</v>
      </c>
      <c r="D78" s="17">
        <f>IF('4. Ausbildungsjahr'!C78="-",0,'4. Ausbildungsjahr'!C78)</f>
        <v>0</v>
      </c>
      <c r="E78" s="95">
        <f>IF('4. Ausbildungsjahr'!C78="-",0,'4. Ausbildungsjahr'!$C$3)</f>
        <v>0</v>
      </c>
      <c r="F78" s="17">
        <f>IF('4. Ausbildungsjahr'!D78="-",0,'4. Ausbildungsjahr'!D78)</f>
        <v>0</v>
      </c>
      <c r="G78" s="95">
        <f>IF('4. Ausbildungsjahr'!D78="-",0,'4. Ausbildungsjahr'!$D$3)</f>
        <v>0</v>
      </c>
      <c r="H78" s="17">
        <f>IF('4. Ausbildungsjahr'!E78="-",0,'4. Ausbildungsjahr'!E78)</f>
        <v>0</v>
      </c>
      <c r="I78" s="95">
        <f>IF('4. Ausbildungsjahr'!E78="-",0,'4. Ausbildungsjahr'!$E$3)</f>
        <v>0</v>
      </c>
      <c r="J78" s="17">
        <f>IF('4. Ausbildungsjahr'!F78="-",0,'4. Ausbildungsjahr'!F78)</f>
        <v>0</v>
      </c>
      <c r="K78" s="95">
        <f>IF('4. Ausbildungsjahr'!F78="-",0,'4. Ausbildungsjahr'!$F$3)</f>
        <v>0</v>
      </c>
      <c r="L78" s="17">
        <f>IF('4. Ausbildungsjahr'!G78="-",0,'4. Ausbildungsjahr'!G78)</f>
        <v>0</v>
      </c>
      <c r="M78" s="95">
        <f>IF('4. Ausbildungsjahr'!G78="-",0,'4. Ausbildungsjahr'!$G$3)</f>
        <v>0</v>
      </c>
      <c r="N78" s="17">
        <f>IF('4. Ausbildungsjahr'!H78="-",0,'4. Ausbildungsjahr'!H78)</f>
        <v>0</v>
      </c>
      <c r="O78" s="95">
        <f>IF('4. Ausbildungsjahr'!H78="-",0,'4. Ausbildungsjahr'!$H$3)</f>
        <v>0</v>
      </c>
      <c r="P78" s="17">
        <f>IF('4. Ausbildungsjahr'!I78="-",0,'4. Ausbildungsjahr'!I78)</f>
        <v>0</v>
      </c>
      <c r="Q78" s="95">
        <f>IF('4. Ausbildungsjahr'!I78="-",0,'4. Ausbildungsjahr'!$I$3)</f>
        <v>0</v>
      </c>
      <c r="R78" s="17">
        <f>IF('4. Ausbildungsjahr'!J78="-",0,'4. Ausbildungsjahr'!J78)</f>
        <v>0</v>
      </c>
      <c r="S78" s="95">
        <f>IF('4. Ausbildungsjahr'!J78="-",0,'4. Ausbildungsjahr'!$J$3)</f>
        <v>0</v>
      </c>
      <c r="T78" s="17">
        <f>IF('4. Ausbildungsjahr'!K78="-",0,'4. Ausbildungsjahr'!K78)</f>
        <v>0</v>
      </c>
      <c r="U78" s="13">
        <f>IF('4. Ausbildungsjahr'!K78="-",0,'4. Ausbildungsjahr'!$K$3)</f>
        <v>0</v>
      </c>
    </row>
    <row r="79" spans="1:21" x14ac:dyDescent="0.25">
      <c r="A79" s="74" t="s">
        <v>33</v>
      </c>
      <c r="B79" s="17">
        <f>IF('4. Ausbildungsjahr'!$B79="-",0,'4. Ausbildungsjahr'!B79)</f>
        <v>0</v>
      </c>
      <c r="C79" s="95">
        <f>IF('4. Ausbildungsjahr'!$B79="-",0,'4. Ausbildungsjahr'!$B$3)</f>
        <v>0</v>
      </c>
      <c r="D79" s="17">
        <f>IF('4. Ausbildungsjahr'!C79="-",0,'4. Ausbildungsjahr'!C79)</f>
        <v>0</v>
      </c>
      <c r="E79" s="95">
        <f>IF('4. Ausbildungsjahr'!C79="-",0,'4. Ausbildungsjahr'!$C$3)</f>
        <v>0</v>
      </c>
      <c r="F79" s="17">
        <f>IF('4. Ausbildungsjahr'!D79="-",0,'4. Ausbildungsjahr'!D79)</f>
        <v>0</v>
      </c>
      <c r="G79" s="95">
        <f>IF('4. Ausbildungsjahr'!D79="-",0,'4. Ausbildungsjahr'!$D$3)</f>
        <v>0</v>
      </c>
      <c r="H79" s="17">
        <f>IF('4. Ausbildungsjahr'!E79="-",0,'4. Ausbildungsjahr'!E79)</f>
        <v>0</v>
      </c>
      <c r="I79" s="95">
        <f>IF('4. Ausbildungsjahr'!E79="-",0,'4. Ausbildungsjahr'!$E$3)</f>
        <v>0</v>
      </c>
      <c r="J79" s="17">
        <f>IF('4. Ausbildungsjahr'!F79="-",0,'4. Ausbildungsjahr'!F79)</f>
        <v>0</v>
      </c>
      <c r="K79" s="95">
        <f>IF('4. Ausbildungsjahr'!F79="-",0,'4. Ausbildungsjahr'!$F$3)</f>
        <v>0</v>
      </c>
      <c r="L79" s="17">
        <f>IF('4. Ausbildungsjahr'!G79="-",0,'4. Ausbildungsjahr'!G79)</f>
        <v>0</v>
      </c>
      <c r="M79" s="95">
        <f>IF('4. Ausbildungsjahr'!G79="-",0,'4. Ausbildungsjahr'!$G$3)</f>
        <v>0</v>
      </c>
      <c r="N79" s="17">
        <f>IF('4. Ausbildungsjahr'!H79="-",0,'4. Ausbildungsjahr'!H79)</f>
        <v>0</v>
      </c>
      <c r="O79" s="95">
        <f>IF('4. Ausbildungsjahr'!H79="-",0,'4. Ausbildungsjahr'!$H$3)</f>
        <v>0</v>
      </c>
      <c r="P79" s="17">
        <f>IF('4. Ausbildungsjahr'!I79="-",0,'4. Ausbildungsjahr'!I79)</f>
        <v>0</v>
      </c>
      <c r="Q79" s="95">
        <f>IF('4. Ausbildungsjahr'!I79="-",0,'4. Ausbildungsjahr'!$I$3)</f>
        <v>0</v>
      </c>
      <c r="R79" s="17">
        <f>IF('4. Ausbildungsjahr'!J79="-",0,'4. Ausbildungsjahr'!J79)</f>
        <v>0</v>
      </c>
      <c r="S79" s="95">
        <f>IF('4. Ausbildungsjahr'!J79="-",0,'4. Ausbildungsjahr'!$J$3)</f>
        <v>0</v>
      </c>
      <c r="T79" s="17">
        <f>IF('4. Ausbildungsjahr'!K79="-",0,'4. Ausbildungsjahr'!K79)</f>
        <v>0</v>
      </c>
      <c r="U79" s="13">
        <f>IF('4. Ausbildungsjahr'!K79="-",0,'4. Ausbildungsjahr'!$K$3)</f>
        <v>0</v>
      </c>
    </row>
    <row r="80" spans="1:21" x14ac:dyDescent="0.25">
      <c r="A80" s="74" t="s">
        <v>34</v>
      </c>
      <c r="B80" s="17">
        <f>IF('4. Ausbildungsjahr'!$B80="-",0,'4. Ausbildungsjahr'!B80)</f>
        <v>0</v>
      </c>
      <c r="C80" s="95">
        <f>IF('4. Ausbildungsjahr'!$B80="-",0,'4. Ausbildungsjahr'!$B$3)</f>
        <v>0</v>
      </c>
      <c r="D80" s="17">
        <f>IF('4. Ausbildungsjahr'!C80="-",0,'4. Ausbildungsjahr'!C80)</f>
        <v>0</v>
      </c>
      <c r="E80" s="95">
        <f>IF('4. Ausbildungsjahr'!C80="-",0,'4. Ausbildungsjahr'!$C$3)</f>
        <v>0</v>
      </c>
      <c r="F80" s="17">
        <f>IF('4. Ausbildungsjahr'!D80="-",0,'4. Ausbildungsjahr'!D80)</f>
        <v>0</v>
      </c>
      <c r="G80" s="95">
        <f>IF('4. Ausbildungsjahr'!D80="-",0,'4. Ausbildungsjahr'!$D$3)</f>
        <v>0</v>
      </c>
      <c r="H80" s="17">
        <f>IF('4. Ausbildungsjahr'!E80="-",0,'4. Ausbildungsjahr'!E80)</f>
        <v>0</v>
      </c>
      <c r="I80" s="95">
        <f>IF('4. Ausbildungsjahr'!E80="-",0,'4. Ausbildungsjahr'!$E$3)</f>
        <v>0</v>
      </c>
      <c r="J80" s="17">
        <f>IF('4. Ausbildungsjahr'!F80="-",0,'4. Ausbildungsjahr'!F80)</f>
        <v>0</v>
      </c>
      <c r="K80" s="95">
        <f>IF('4. Ausbildungsjahr'!F80="-",0,'4. Ausbildungsjahr'!$F$3)</f>
        <v>0</v>
      </c>
      <c r="L80" s="17">
        <f>IF('4. Ausbildungsjahr'!G80="-",0,'4. Ausbildungsjahr'!G80)</f>
        <v>0</v>
      </c>
      <c r="M80" s="95">
        <f>IF('4. Ausbildungsjahr'!G80="-",0,'4. Ausbildungsjahr'!$G$3)</f>
        <v>0</v>
      </c>
      <c r="N80" s="17">
        <f>IF('4. Ausbildungsjahr'!H80="-",0,'4. Ausbildungsjahr'!H80)</f>
        <v>0</v>
      </c>
      <c r="O80" s="95">
        <f>IF('4. Ausbildungsjahr'!H80="-",0,'4. Ausbildungsjahr'!$H$3)</f>
        <v>0</v>
      </c>
      <c r="P80" s="17">
        <f>IF('4. Ausbildungsjahr'!I80="-",0,'4. Ausbildungsjahr'!I80)</f>
        <v>0</v>
      </c>
      <c r="Q80" s="95">
        <f>IF('4. Ausbildungsjahr'!I80="-",0,'4. Ausbildungsjahr'!$I$3)</f>
        <v>0</v>
      </c>
      <c r="R80" s="17">
        <f>IF('4. Ausbildungsjahr'!J80="-",0,'4. Ausbildungsjahr'!J80)</f>
        <v>0</v>
      </c>
      <c r="S80" s="95">
        <f>IF('4. Ausbildungsjahr'!J80="-",0,'4. Ausbildungsjahr'!$J$3)</f>
        <v>0</v>
      </c>
      <c r="T80" s="17">
        <f>IF('4. Ausbildungsjahr'!K80="-",0,'4. Ausbildungsjahr'!K80)</f>
        <v>0</v>
      </c>
      <c r="U80" s="13">
        <f>IF('4. Ausbildungsjahr'!K80="-",0,'4. Ausbildungsjahr'!$K$3)</f>
        <v>0</v>
      </c>
    </row>
    <row r="81" spans="1:21" x14ac:dyDescent="0.25">
      <c r="A81" s="59"/>
      <c r="B81" s="17"/>
      <c r="C81" s="95"/>
      <c r="D81" s="17"/>
      <c r="E81" s="95"/>
      <c r="F81" s="17"/>
      <c r="G81" s="95"/>
      <c r="H81" s="17"/>
      <c r="I81" s="95"/>
      <c r="J81" s="17"/>
      <c r="K81" s="95"/>
      <c r="L81" s="17"/>
      <c r="M81" s="95"/>
      <c r="N81" s="17"/>
      <c r="O81" s="95"/>
      <c r="P81" s="17"/>
      <c r="Q81" s="95"/>
      <c r="R81" s="17"/>
      <c r="S81" s="95"/>
      <c r="T81" s="17"/>
      <c r="U81" s="13"/>
    </row>
    <row r="82" spans="1:21" x14ac:dyDescent="0.25">
      <c r="A82" s="93" t="s">
        <v>2</v>
      </c>
      <c r="B82" s="17"/>
      <c r="C82" s="95"/>
      <c r="D82" s="17"/>
      <c r="E82" s="95"/>
      <c r="F82" s="17"/>
      <c r="G82" s="95"/>
      <c r="H82" s="17"/>
      <c r="I82" s="95"/>
      <c r="J82" s="17"/>
      <c r="K82" s="95"/>
      <c r="L82" s="17"/>
      <c r="M82" s="95"/>
      <c r="N82" s="17"/>
      <c r="O82" s="95"/>
      <c r="P82" s="17"/>
      <c r="Q82" s="95"/>
      <c r="R82" s="17"/>
      <c r="S82" s="95"/>
      <c r="T82" s="17"/>
      <c r="U82" s="13"/>
    </row>
    <row r="83" spans="1:21" x14ac:dyDescent="0.25">
      <c r="A83" s="74" t="s">
        <v>25</v>
      </c>
      <c r="B83" s="17">
        <f>IF('4. Ausbildungsjahr'!$B83="-",0,'4. Ausbildungsjahr'!B83)</f>
        <v>0</v>
      </c>
      <c r="C83" s="95">
        <f>IF('4. Ausbildungsjahr'!$B83="-",0,'4. Ausbildungsjahr'!$B$3)</f>
        <v>0</v>
      </c>
      <c r="D83" s="17">
        <f>IF('4. Ausbildungsjahr'!C83="-",0,'4. Ausbildungsjahr'!C83)</f>
        <v>0</v>
      </c>
      <c r="E83" s="95">
        <f>IF('4. Ausbildungsjahr'!C83="-",0,'4. Ausbildungsjahr'!$C$3)</f>
        <v>0</v>
      </c>
      <c r="F83" s="17">
        <f>IF('4. Ausbildungsjahr'!D83="-",0,'4. Ausbildungsjahr'!D83)</f>
        <v>0</v>
      </c>
      <c r="G83" s="95">
        <f>IF('4. Ausbildungsjahr'!D83="-",0,'4. Ausbildungsjahr'!$D$3)</f>
        <v>0</v>
      </c>
      <c r="H83" s="17">
        <f>IF('4. Ausbildungsjahr'!E83="-",0,'4. Ausbildungsjahr'!E83)</f>
        <v>0</v>
      </c>
      <c r="I83" s="95">
        <f>IF('4. Ausbildungsjahr'!E83="-",0,'4. Ausbildungsjahr'!$E$3)</f>
        <v>0</v>
      </c>
      <c r="J83" s="17">
        <f>IF('4. Ausbildungsjahr'!F83="-",0,'4. Ausbildungsjahr'!F83)</f>
        <v>0</v>
      </c>
      <c r="K83" s="95">
        <f>IF('4. Ausbildungsjahr'!F83="-",0,'4. Ausbildungsjahr'!$F$3)</f>
        <v>0</v>
      </c>
      <c r="L83" s="17">
        <f>IF('4. Ausbildungsjahr'!G83="-",0,'4. Ausbildungsjahr'!G83)</f>
        <v>0</v>
      </c>
      <c r="M83" s="95">
        <f>IF('4. Ausbildungsjahr'!G83="-",0,'4. Ausbildungsjahr'!$G$3)</f>
        <v>0</v>
      </c>
      <c r="N83" s="17">
        <f>IF('4. Ausbildungsjahr'!H83="-",0,'4. Ausbildungsjahr'!H83)</f>
        <v>0</v>
      </c>
      <c r="O83" s="95">
        <f>IF('4. Ausbildungsjahr'!H83="-",0,'4. Ausbildungsjahr'!$H$3)</f>
        <v>0</v>
      </c>
      <c r="P83" s="17">
        <f>IF('4. Ausbildungsjahr'!I83="-",0,'4. Ausbildungsjahr'!I83)</f>
        <v>0</v>
      </c>
      <c r="Q83" s="95">
        <f>IF('4. Ausbildungsjahr'!I83="-",0,'4. Ausbildungsjahr'!$I$3)</f>
        <v>0</v>
      </c>
      <c r="R83" s="17">
        <f>IF('4. Ausbildungsjahr'!J83="-",0,'4. Ausbildungsjahr'!J83)</f>
        <v>0</v>
      </c>
      <c r="S83" s="95">
        <f>IF('4. Ausbildungsjahr'!J83="-",0,'4. Ausbildungsjahr'!$J$3)</f>
        <v>0</v>
      </c>
      <c r="T83" s="17">
        <f>IF('4. Ausbildungsjahr'!K83="-",0,'4. Ausbildungsjahr'!K83)</f>
        <v>0</v>
      </c>
      <c r="U83" s="13">
        <f>IF('4. Ausbildungsjahr'!K83="-",0,'4. Ausbildungsjahr'!$K$3)</f>
        <v>0</v>
      </c>
    </row>
    <row r="84" spans="1:21" x14ac:dyDescent="0.25">
      <c r="A84" s="74" t="s">
        <v>26</v>
      </c>
      <c r="B84" s="17">
        <f>IF('4. Ausbildungsjahr'!$B84="-",0,'4. Ausbildungsjahr'!B84)</f>
        <v>0</v>
      </c>
      <c r="C84" s="95">
        <f>IF('4. Ausbildungsjahr'!$B84="-",0,'4. Ausbildungsjahr'!$B$3)</f>
        <v>0</v>
      </c>
      <c r="D84" s="17">
        <f>IF('4. Ausbildungsjahr'!C84="-",0,'4. Ausbildungsjahr'!C84)</f>
        <v>0</v>
      </c>
      <c r="E84" s="95">
        <f>IF('4. Ausbildungsjahr'!C84="-",0,'4. Ausbildungsjahr'!$C$3)</f>
        <v>0</v>
      </c>
      <c r="F84" s="17">
        <f>IF('4. Ausbildungsjahr'!D84="-",0,'4. Ausbildungsjahr'!D84)</f>
        <v>0</v>
      </c>
      <c r="G84" s="95">
        <f>IF('4. Ausbildungsjahr'!D84="-",0,'4. Ausbildungsjahr'!$D$3)</f>
        <v>0</v>
      </c>
      <c r="H84" s="17">
        <f>IF('4. Ausbildungsjahr'!E84="-",0,'4. Ausbildungsjahr'!E84)</f>
        <v>0</v>
      </c>
      <c r="I84" s="95">
        <f>IF('4. Ausbildungsjahr'!E84="-",0,'4. Ausbildungsjahr'!$E$3)</f>
        <v>0</v>
      </c>
      <c r="J84" s="17">
        <f>IF('4. Ausbildungsjahr'!F84="-",0,'4. Ausbildungsjahr'!F84)</f>
        <v>0</v>
      </c>
      <c r="K84" s="95">
        <f>IF('4. Ausbildungsjahr'!F84="-",0,'4. Ausbildungsjahr'!$F$3)</f>
        <v>0</v>
      </c>
      <c r="L84" s="17">
        <f>IF('4. Ausbildungsjahr'!G84="-",0,'4. Ausbildungsjahr'!G84)</f>
        <v>0</v>
      </c>
      <c r="M84" s="95">
        <f>IF('4. Ausbildungsjahr'!G84="-",0,'4. Ausbildungsjahr'!$G$3)</f>
        <v>0</v>
      </c>
      <c r="N84" s="17">
        <f>IF('4. Ausbildungsjahr'!H84="-",0,'4. Ausbildungsjahr'!H84)</f>
        <v>0</v>
      </c>
      <c r="O84" s="95">
        <f>IF('4. Ausbildungsjahr'!H84="-",0,'4. Ausbildungsjahr'!$H$3)</f>
        <v>0</v>
      </c>
      <c r="P84" s="17">
        <f>IF('4. Ausbildungsjahr'!I84="-",0,'4. Ausbildungsjahr'!I84)</f>
        <v>0</v>
      </c>
      <c r="Q84" s="95">
        <f>IF('4. Ausbildungsjahr'!I84="-",0,'4. Ausbildungsjahr'!$I$3)</f>
        <v>0</v>
      </c>
      <c r="R84" s="17">
        <f>IF('4. Ausbildungsjahr'!J84="-",0,'4. Ausbildungsjahr'!J84)</f>
        <v>0</v>
      </c>
      <c r="S84" s="95">
        <f>IF('4. Ausbildungsjahr'!J84="-",0,'4. Ausbildungsjahr'!$J$3)</f>
        <v>0</v>
      </c>
      <c r="T84" s="17">
        <f>IF('4. Ausbildungsjahr'!K84="-",0,'4. Ausbildungsjahr'!K84)</f>
        <v>0</v>
      </c>
      <c r="U84" s="13">
        <f>IF('4. Ausbildungsjahr'!K84="-",0,'4. Ausbildungsjahr'!$K$3)</f>
        <v>0</v>
      </c>
    </row>
    <row r="85" spans="1:21" x14ac:dyDescent="0.25">
      <c r="A85" s="74" t="s">
        <v>27</v>
      </c>
      <c r="B85" s="17">
        <f>IF('4. Ausbildungsjahr'!$B85="-",0,'4. Ausbildungsjahr'!B85)</f>
        <v>0</v>
      </c>
      <c r="C85" s="95">
        <f>IF('4. Ausbildungsjahr'!$B85="-",0,'4. Ausbildungsjahr'!$B$3)</f>
        <v>0</v>
      </c>
      <c r="D85" s="17">
        <f>IF('4. Ausbildungsjahr'!C85="-",0,'4. Ausbildungsjahr'!C85)</f>
        <v>0</v>
      </c>
      <c r="E85" s="95">
        <f>IF('4. Ausbildungsjahr'!C85="-",0,'4. Ausbildungsjahr'!$C$3)</f>
        <v>0</v>
      </c>
      <c r="F85" s="17">
        <f>IF('4. Ausbildungsjahr'!D85="-",0,'4. Ausbildungsjahr'!D85)</f>
        <v>0</v>
      </c>
      <c r="G85" s="95">
        <f>IF('4. Ausbildungsjahr'!D85="-",0,'4. Ausbildungsjahr'!$D$3)</f>
        <v>0</v>
      </c>
      <c r="H85" s="17">
        <f>IF('4. Ausbildungsjahr'!E85="-",0,'4. Ausbildungsjahr'!E85)</f>
        <v>0</v>
      </c>
      <c r="I85" s="95">
        <f>IF('4. Ausbildungsjahr'!E85="-",0,'4. Ausbildungsjahr'!$E$3)</f>
        <v>0</v>
      </c>
      <c r="J85" s="17">
        <f>IF('4. Ausbildungsjahr'!F85="-",0,'4. Ausbildungsjahr'!F85)</f>
        <v>0</v>
      </c>
      <c r="K85" s="95">
        <f>IF('4. Ausbildungsjahr'!F85="-",0,'4. Ausbildungsjahr'!$F$3)</f>
        <v>0</v>
      </c>
      <c r="L85" s="17">
        <f>IF('4. Ausbildungsjahr'!G85="-",0,'4. Ausbildungsjahr'!G85)</f>
        <v>0</v>
      </c>
      <c r="M85" s="95">
        <f>IF('4. Ausbildungsjahr'!G85="-",0,'4. Ausbildungsjahr'!$G$3)</f>
        <v>0</v>
      </c>
      <c r="N85" s="17">
        <f>IF('4. Ausbildungsjahr'!H85="-",0,'4. Ausbildungsjahr'!H85)</f>
        <v>0</v>
      </c>
      <c r="O85" s="95">
        <f>IF('4. Ausbildungsjahr'!H85="-",0,'4. Ausbildungsjahr'!$H$3)</f>
        <v>0</v>
      </c>
      <c r="P85" s="17">
        <f>IF('4. Ausbildungsjahr'!I85="-",0,'4. Ausbildungsjahr'!I85)</f>
        <v>0</v>
      </c>
      <c r="Q85" s="95">
        <f>IF('4. Ausbildungsjahr'!I85="-",0,'4. Ausbildungsjahr'!$I$3)</f>
        <v>0</v>
      </c>
      <c r="R85" s="17">
        <f>IF('4. Ausbildungsjahr'!J85="-",0,'4. Ausbildungsjahr'!J85)</f>
        <v>0</v>
      </c>
      <c r="S85" s="95">
        <f>IF('4. Ausbildungsjahr'!J85="-",0,'4. Ausbildungsjahr'!$J$3)</f>
        <v>0</v>
      </c>
      <c r="T85" s="17">
        <f>IF('4. Ausbildungsjahr'!K85="-",0,'4. Ausbildungsjahr'!K85)</f>
        <v>0</v>
      </c>
      <c r="U85" s="13">
        <f>IF('4. Ausbildungsjahr'!K85="-",0,'4. Ausbildungsjahr'!$K$3)</f>
        <v>0</v>
      </c>
    </row>
    <row r="86" spans="1:21" x14ac:dyDescent="0.25">
      <c r="A86" s="74" t="s">
        <v>28</v>
      </c>
      <c r="B86" s="17">
        <f>IF('4. Ausbildungsjahr'!$B86="-",0,'4. Ausbildungsjahr'!B86)</f>
        <v>0</v>
      </c>
      <c r="C86" s="95">
        <f>IF('4. Ausbildungsjahr'!$B86="-",0,'4. Ausbildungsjahr'!$B$3)</f>
        <v>0</v>
      </c>
      <c r="D86" s="17">
        <f>IF('4. Ausbildungsjahr'!C86="-",0,'4. Ausbildungsjahr'!C86)</f>
        <v>0</v>
      </c>
      <c r="E86" s="95">
        <f>IF('4. Ausbildungsjahr'!C86="-",0,'4. Ausbildungsjahr'!$C$3)</f>
        <v>0</v>
      </c>
      <c r="F86" s="17">
        <f>IF('4. Ausbildungsjahr'!D86="-",0,'4. Ausbildungsjahr'!D86)</f>
        <v>0</v>
      </c>
      <c r="G86" s="95">
        <f>IF('4. Ausbildungsjahr'!D86="-",0,'4. Ausbildungsjahr'!$D$3)</f>
        <v>0</v>
      </c>
      <c r="H86" s="17">
        <f>IF('4. Ausbildungsjahr'!E86="-",0,'4. Ausbildungsjahr'!E86)</f>
        <v>0</v>
      </c>
      <c r="I86" s="95">
        <f>IF('4. Ausbildungsjahr'!E86="-",0,'4. Ausbildungsjahr'!$E$3)</f>
        <v>0</v>
      </c>
      <c r="J86" s="17">
        <f>IF('4. Ausbildungsjahr'!F86="-",0,'4. Ausbildungsjahr'!F86)</f>
        <v>0</v>
      </c>
      <c r="K86" s="95">
        <f>IF('4. Ausbildungsjahr'!F86="-",0,'4. Ausbildungsjahr'!$F$3)</f>
        <v>0</v>
      </c>
      <c r="L86" s="17">
        <f>IF('4. Ausbildungsjahr'!G86="-",0,'4. Ausbildungsjahr'!G86)</f>
        <v>0</v>
      </c>
      <c r="M86" s="95">
        <f>IF('4. Ausbildungsjahr'!G86="-",0,'4. Ausbildungsjahr'!$G$3)</f>
        <v>0</v>
      </c>
      <c r="N86" s="17">
        <f>IF('4. Ausbildungsjahr'!H86="-",0,'4. Ausbildungsjahr'!H86)</f>
        <v>0</v>
      </c>
      <c r="O86" s="95">
        <f>IF('4. Ausbildungsjahr'!H86="-",0,'4. Ausbildungsjahr'!$H$3)</f>
        <v>0</v>
      </c>
      <c r="P86" s="17">
        <f>IF('4. Ausbildungsjahr'!I86="-",0,'4. Ausbildungsjahr'!I86)</f>
        <v>0</v>
      </c>
      <c r="Q86" s="95">
        <f>IF('4. Ausbildungsjahr'!I86="-",0,'4. Ausbildungsjahr'!$I$3)</f>
        <v>0</v>
      </c>
      <c r="R86" s="17">
        <f>IF('4. Ausbildungsjahr'!J86="-",0,'4. Ausbildungsjahr'!J86)</f>
        <v>0</v>
      </c>
      <c r="S86" s="95">
        <f>IF('4. Ausbildungsjahr'!J86="-",0,'4. Ausbildungsjahr'!$J$3)</f>
        <v>0</v>
      </c>
      <c r="T86" s="17">
        <f>IF('4. Ausbildungsjahr'!K86="-",0,'4. Ausbildungsjahr'!K86)</f>
        <v>0</v>
      </c>
      <c r="U86" s="13">
        <f>IF('4. Ausbildungsjahr'!K86="-",0,'4. Ausbildungsjahr'!$K$3)</f>
        <v>0</v>
      </c>
    </row>
    <row r="87" spans="1:21" x14ac:dyDescent="0.25">
      <c r="A87" s="74" t="s">
        <v>29</v>
      </c>
      <c r="B87" s="17">
        <f>IF('4. Ausbildungsjahr'!$B87="-",0,'4. Ausbildungsjahr'!B87)</f>
        <v>0</v>
      </c>
      <c r="C87" s="95">
        <f>IF('4. Ausbildungsjahr'!$B87="-",0,'4. Ausbildungsjahr'!$B$3)</f>
        <v>0</v>
      </c>
      <c r="D87" s="17">
        <f>IF('4. Ausbildungsjahr'!C87="-",0,'4. Ausbildungsjahr'!C87)</f>
        <v>0</v>
      </c>
      <c r="E87" s="95">
        <f>IF('4. Ausbildungsjahr'!C87="-",0,'4. Ausbildungsjahr'!$C$3)</f>
        <v>0</v>
      </c>
      <c r="F87" s="17">
        <f>IF('4. Ausbildungsjahr'!D87="-",0,'4. Ausbildungsjahr'!D87)</f>
        <v>0</v>
      </c>
      <c r="G87" s="95">
        <f>IF('4. Ausbildungsjahr'!D87="-",0,'4. Ausbildungsjahr'!$D$3)</f>
        <v>0</v>
      </c>
      <c r="H87" s="17">
        <f>IF('4. Ausbildungsjahr'!E87="-",0,'4. Ausbildungsjahr'!E87)</f>
        <v>0</v>
      </c>
      <c r="I87" s="95">
        <f>IF('4. Ausbildungsjahr'!E87="-",0,'4. Ausbildungsjahr'!$E$3)</f>
        <v>0</v>
      </c>
      <c r="J87" s="17">
        <f>IF('4. Ausbildungsjahr'!F87="-",0,'4. Ausbildungsjahr'!F87)</f>
        <v>0</v>
      </c>
      <c r="K87" s="95">
        <f>IF('4. Ausbildungsjahr'!F87="-",0,'4. Ausbildungsjahr'!$F$3)</f>
        <v>0</v>
      </c>
      <c r="L87" s="17">
        <f>IF('4. Ausbildungsjahr'!G87="-",0,'4. Ausbildungsjahr'!G87)</f>
        <v>0</v>
      </c>
      <c r="M87" s="95">
        <f>IF('4. Ausbildungsjahr'!G87="-",0,'4. Ausbildungsjahr'!$G$3)</f>
        <v>0</v>
      </c>
      <c r="N87" s="17">
        <f>IF('4. Ausbildungsjahr'!H87="-",0,'4. Ausbildungsjahr'!H87)</f>
        <v>0</v>
      </c>
      <c r="O87" s="95">
        <f>IF('4. Ausbildungsjahr'!H87="-",0,'4. Ausbildungsjahr'!$H$3)</f>
        <v>0</v>
      </c>
      <c r="P87" s="17">
        <f>IF('4. Ausbildungsjahr'!I87="-",0,'4. Ausbildungsjahr'!I87)</f>
        <v>0</v>
      </c>
      <c r="Q87" s="95">
        <f>IF('4. Ausbildungsjahr'!I87="-",0,'4. Ausbildungsjahr'!$I$3)</f>
        <v>0</v>
      </c>
      <c r="R87" s="17">
        <f>IF('4. Ausbildungsjahr'!J87="-",0,'4. Ausbildungsjahr'!J87)</f>
        <v>0</v>
      </c>
      <c r="S87" s="95">
        <f>IF('4. Ausbildungsjahr'!J87="-",0,'4. Ausbildungsjahr'!$J$3)</f>
        <v>0</v>
      </c>
      <c r="T87" s="17">
        <f>IF('4. Ausbildungsjahr'!K87="-",0,'4. Ausbildungsjahr'!K87)</f>
        <v>0</v>
      </c>
      <c r="U87" s="13">
        <f>IF('4. Ausbildungsjahr'!K87="-",0,'4. Ausbildungsjahr'!$K$3)</f>
        <v>0</v>
      </c>
    </row>
    <row r="88" spans="1:21" x14ac:dyDescent="0.25">
      <c r="A88" s="59"/>
      <c r="B88" s="17"/>
      <c r="C88" s="95"/>
      <c r="D88" s="17"/>
      <c r="E88" s="95"/>
      <c r="F88" s="17"/>
      <c r="G88" s="95"/>
      <c r="H88" s="17"/>
      <c r="I88" s="95"/>
      <c r="J88" s="17"/>
      <c r="K88" s="95"/>
      <c r="L88" s="17"/>
      <c r="M88" s="95"/>
      <c r="N88" s="17"/>
      <c r="O88" s="95"/>
      <c r="P88" s="17"/>
      <c r="Q88" s="95"/>
      <c r="R88" s="17"/>
      <c r="S88" s="95"/>
      <c r="T88" s="17"/>
      <c r="U88" s="13"/>
    </row>
    <row r="89" spans="1:21" ht="18" x14ac:dyDescent="0.25">
      <c r="A89" s="92" t="s">
        <v>93</v>
      </c>
      <c r="B89" s="17"/>
      <c r="C89" s="95"/>
      <c r="D89" s="17"/>
      <c r="E89" s="95"/>
      <c r="F89" s="17"/>
      <c r="G89" s="95"/>
      <c r="H89" s="17"/>
      <c r="I89" s="95"/>
      <c r="J89" s="17"/>
      <c r="K89" s="95"/>
      <c r="L89" s="17"/>
      <c r="M89" s="95"/>
      <c r="N89" s="17"/>
      <c r="O89" s="95"/>
      <c r="P89" s="17"/>
      <c r="Q89" s="95"/>
      <c r="R89" s="17"/>
      <c r="S89" s="95"/>
      <c r="T89" s="17"/>
      <c r="U89" s="13"/>
    </row>
    <row r="90" spans="1:21" x14ac:dyDescent="0.25">
      <c r="A90" s="93" t="s">
        <v>94</v>
      </c>
      <c r="B90" s="17"/>
      <c r="C90" s="95"/>
      <c r="D90" s="17"/>
      <c r="E90" s="95"/>
      <c r="F90" s="17"/>
      <c r="G90" s="95"/>
      <c r="H90" s="17"/>
      <c r="I90" s="95"/>
      <c r="J90" s="17"/>
      <c r="K90" s="95"/>
      <c r="L90" s="17"/>
      <c r="M90" s="95"/>
      <c r="N90" s="17"/>
      <c r="O90" s="95"/>
      <c r="P90" s="17"/>
      <c r="Q90" s="95"/>
      <c r="R90" s="17"/>
      <c r="S90" s="95"/>
      <c r="T90" s="17"/>
      <c r="U90" s="13"/>
    </row>
    <row r="91" spans="1:21" x14ac:dyDescent="0.25">
      <c r="A91" s="74" t="s">
        <v>18</v>
      </c>
      <c r="B91" s="17">
        <f>IF('4. Ausbildungsjahr'!$B91="-",0,'4. Ausbildungsjahr'!B91)</f>
        <v>0</v>
      </c>
      <c r="C91" s="95">
        <f>IF('4. Ausbildungsjahr'!$B91="-",0,'4. Ausbildungsjahr'!$B$3)</f>
        <v>0</v>
      </c>
      <c r="D91" s="17">
        <f>IF('4. Ausbildungsjahr'!C91="-",0,'4. Ausbildungsjahr'!C91)</f>
        <v>0</v>
      </c>
      <c r="E91" s="95">
        <f>IF('4. Ausbildungsjahr'!C91="-",0,'4. Ausbildungsjahr'!$C$3)</f>
        <v>0</v>
      </c>
      <c r="F91" s="17">
        <f>IF('4. Ausbildungsjahr'!D91="-",0,'4. Ausbildungsjahr'!D91)</f>
        <v>0</v>
      </c>
      <c r="G91" s="95">
        <f>IF('4. Ausbildungsjahr'!D91="-",0,'4. Ausbildungsjahr'!$D$3)</f>
        <v>0</v>
      </c>
      <c r="H91" s="17">
        <f>IF('4. Ausbildungsjahr'!E91="-",0,'4. Ausbildungsjahr'!E91)</f>
        <v>0</v>
      </c>
      <c r="I91" s="95">
        <f>IF('4. Ausbildungsjahr'!E91="-",0,'4. Ausbildungsjahr'!$E$3)</f>
        <v>0</v>
      </c>
      <c r="J91" s="17">
        <f>IF('4. Ausbildungsjahr'!F91="-",0,'4. Ausbildungsjahr'!F91)</f>
        <v>0</v>
      </c>
      <c r="K91" s="95">
        <f>IF('4. Ausbildungsjahr'!F91="-",0,'4. Ausbildungsjahr'!$F$3)</f>
        <v>0</v>
      </c>
      <c r="L91" s="17">
        <f>IF('4. Ausbildungsjahr'!G91="-",0,'4. Ausbildungsjahr'!G91)</f>
        <v>0</v>
      </c>
      <c r="M91" s="95">
        <f>IF('4. Ausbildungsjahr'!G91="-",0,'4. Ausbildungsjahr'!$G$3)</f>
        <v>0</v>
      </c>
      <c r="N91" s="17">
        <f>IF('4. Ausbildungsjahr'!H91="-",0,'4. Ausbildungsjahr'!H91)</f>
        <v>0</v>
      </c>
      <c r="O91" s="95">
        <f>IF('4. Ausbildungsjahr'!H91="-",0,'4. Ausbildungsjahr'!$H$3)</f>
        <v>0</v>
      </c>
      <c r="P91" s="17">
        <f>IF('4. Ausbildungsjahr'!I91="-",0,'4. Ausbildungsjahr'!I91)</f>
        <v>0</v>
      </c>
      <c r="Q91" s="95">
        <f>IF('4. Ausbildungsjahr'!I91="-",0,'4. Ausbildungsjahr'!$I$3)</f>
        <v>0</v>
      </c>
      <c r="R91" s="17">
        <f>IF('4. Ausbildungsjahr'!J91="-",0,'4. Ausbildungsjahr'!J91)</f>
        <v>0</v>
      </c>
      <c r="S91" s="95">
        <f>IF('4. Ausbildungsjahr'!J91="-",0,'4. Ausbildungsjahr'!$J$3)</f>
        <v>0</v>
      </c>
      <c r="T91" s="17">
        <f>IF('4. Ausbildungsjahr'!K91="-",0,'4. Ausbildungsjahr'!K91)</f>
        <v>0</v>
      </c>
      <c r="U91" s="13">
        <f>IF('4. Ausbildungsjahr'!K91="-",0,'4. Ausbildungsjahr'!$K$3)</f>
        <v>0</v>
      </c>
    </row>
    <row r="92" spans="1:21" x14ac:dyDescent="0.25">
      <c r="A92" s="74" t="s">
        <v>19</v>
      </c>
      <c r="B92" s="17">
        <f>IF('4. Ausbildungsjahr'!$B92="-",0,'4. Ausbildungsjahr'!B92)</f>
        <v>0</v>
      </c>
      <c r="C92" s="95">
        <f>IF('4. Ausbildungsjahr'!$B92="-",0,'4. Ausbildungsjahr'!$B$3)</f>
        <v>0</v>
      </c>
      <c r="D92" s="17">
        <f>IF('4. Ausbildungsjahr'!C92="-",0,'4. Ausbildungsjahr'!C92)</f>
        <v>0</v>
      </c>
      <c r="E92" s="95">
        <f>IF('4. Ausbildungsjahr'!C92="-",0,'4. Ausbildungsjahr'!$C$3)</f>
        <v>0</v>
      </c>
      <c r="F92" s="17">
        <f>IF('4. Ausbildungsjahr'!D92="-",0,'4. Ausbildungsjahr'!D92)</f>
        <v>0</v>
      </c>
      <c r="G92" s="95">
        <f>IF('4. Ausbildungsjahr'!D92="-",0,'4. Ausbildungsjahr'!$D$3)</f>
        <v>0</v>
      </c>
      <c r="H92" s="17">
        <f>IF('4. Ausbildungsjahr'!E92="-",0,'4. Ausbildungsjahr'!E92)</f>
        <v>0</v>
      </c>
      <c r="I92" s="95">
        <f>IF('4. Ausbildungsjahr'!E92="-",0,'4. Ausbildungsjahr'!$E$3)</f>
        <v>0</v>
      </c>
      <c r="J92" s="17">
        <f>IF('4. Ausbildungsjahr'!F92="-",0,'4. Ausbildungsjahr'!F92)</f>
        <v>0</v>
      </c>
      <c r="K92" s="95">
        <f>IF('4. Ausbildungsjahr'!F92="-",0,'4. Ausbildungsjahr'!$F$3)</f>
        <v>0</v>
      </c>
      <c r="L92" s="17">
        <f>IF('4. Ausbildungsjahr'!G92="-",0,'4. Ausbildungsjahr'!G92)</f>
        <v>0</v>
      </c>
      <c r="M92" s="95">
        <f>IF('4. Ausbildungsjahr'!G92="-",0,'4. Ausbildungsjahr'!$G$3)</f>
        <v>0</v>
      </c>
      <c r="N92" s="17">
        <f>IF('4. Ausbildungsjahr'!H92="-",0,'4. Ausbildungsjahr'!H92)</f>
        <v>0</v>
      </c>
      <c r="O92" s="95">
        <f>IF('4. Ausbildungsjahr'!H92="-",0,'4. Ausbildungsjahr'!$H$3)</f>
        <v>0</v>
      </c>
      <c r="P92" s="17">
        <f>IF('4. Ausbildungsjahr'!I92="-",0,'4. Ausbildungsjahr'!I92)</f>
        <v>0</v>
      </c>
      <c r="Q92" s="95">
        <f>IF('4. Ausbildungsjahr'!I92="-",0,'4. Ausbildungsjahr'!$I$3)</f>
        <v>0</v>
      </c>
      <c r="R92" s="17">
        <f>IF('4. Ausbildungsjahr'!J92="-",0,'4. Ausbildungsjahr'!J92)</f>
        <v>0</v>
      </c>
      <c r="S92" s="95">
        <f>IF('4. Ausbildungsjahr'!J92="-",0,'4. Ausbildungsjahr'!$J$3)</f>
        <v>0</v>
      </c>
      <c r="T92" s="17">
        <f>IF('4. Ausbildungsjahr'!K92="-",0,'4. Ausbildungsjahr'!K92)</f>
        <v>0</v>
      </c>
      <c r="U92" s="13">
        <f>IF('4. Ausbildungsjahr'!K92="-",0,'4. Ausbildungsjahr'!$K$3)</f>
        <v>0</v>
      </c>
    </row>
    <row r="93" spans="1:21" x14ac:dyDescent="0.25">
      <c r="A93" s="74" t="s">
        <v>95</v>
      </c>
      <c r="B93" s="17">
        <f>IF('4. Ausbildungsjahr'!$B93="-",0,'4. Ausbildungsjahr'!B93)</f>
        <v>0</v>
      </c>
      <c r="C93" s="95">
        <f>IF('4. Ausbildungsjahr'!$B93="-",0,'4. Ausbildungsjahr'!$B$3)</f>
        <v>0</v>
      </c>
      <c r="D93" s="17">
        <f>IF('4. Ausbildungsjahr'!C93="-",0,'4. Ausbildungsjahr'!C93)</f>
        <v>0</v>
      </c>
      <c r="E93" s="95">
        <f>IF('4. Ausbildungsjahr'!C93="-",0,'4. Ausbildungsjahr'!$C$3)</f>
        <v>0</v>
      </c>
      <c r="F93" s="17">
        <f>IF('4. Ausbildungsjahr'!D93="-",0,'4. Ausbildungsjahr'!D93)</f>
        <v>0</v>
      </c>
      <c r="G93" s="95">
        <f>IF('4. Ausbildungsjahr'!D93="-",0,'4. Ausbildungsjahr'!$D$3)</f>
        <v>0</v>
      </c>
      <c r="H93" s="17">
        <f>IF('4. Ausbildungsjahr'!E93="-",0,'4. Ausbildungsjahr'!E93)</f>
        <v>0</v>
      </c>
      <c r="I93" s="95">
        <f>IF('4. Ausbildungsjahr'!E93="-",0,'4. Ausbildungsjahr'!$E$3)</f>
        <v>0</v>
      </c>
      <c r="J93" s="17">
        <f>IF('4. Ausbildungsjahr'!F93="-",0,'4. Ausbildungsjahr'!F93)</f>
        <v>0</v>
      </c>
      <c r="K93" s="95">
        <f>IF('4. Ausbildungsjahr'!F93="-",0,'4. Ausbildungsjahr'!$F$3)</f>
        <v>0</v>
      </c>
      <c r="L93" s="17">
        <f>IF('4. Ausbildungsjahr'!G93="-",0,'4. Ausbildungsjahr'!G93)</f>
        <v>0</v>
      </c>
      <c r="M93" s="95">
        <f>IF('4. Ausbildungsjahr'!G93="-",0,'4. Ausbildungsjahr'!$G$3)</f>
        <v>0</v>
      </c>
      <c r="N93" s="17">
        <f>IF('4. Ausbildungsjahr'!H93="-",0,'4. Ausbildungsjahr'!H93)</f>
        <v>0</v>
      </c>
      <c r="O93" s="95">
        <f>IF('4. Ausbildungsjahr'!H93="-",0,'4. Ausbildungsjahr'!$H$3)</f>
        <v>0</v>
      </c>
      <c r="P93" s="17">
        <f>IF('4. Ausbildungsjahr'!I93="-",0,'4. Ausbildungsjahr'!I93)</f>
        <v>0</v>
      </c>
      <c r="Q93" s="95">
        <f>IF('4. Ausbildungsjahr'!I93="-",0,'4. Ausbildungsjahr'!$I$3)</f>
        <v>0</v>
      </c>
      <c r="R93" s="17">
        <f>IF('4. Ausbildungsjahr'!J93="-",0,'4. Ausbildungsjahr'!J93)</f>
        <v>0</v>
      </c>
      <c r="S93" s="95">
        <f>IF('4. Ausbildungsjahr'!J93="-",0,'4. Ausbildungsjahr'!$J$3)</f>
        <v>0</v>
      </c>
      <c r="T93" s="17">
        <f>IF('4. Ausbildungsjahr'!K93="-",0,'4. Ausbildungsjahr'!K93)</f>
        <v>0</v>
      </c>
      <c r="U93" s="13">
        <f>IF('4. Ausbildungsjahr'!K93="-",0,'4. Ausbildungsjahr'!$K$3)</f>
        <v>0</v>
      </c>
    </row>
    <row r="94" spans="1:21" x14ac:dyDescent="0.25">
      <c r="A94" s="74" t="s">
        <v>20</v>
      </c>
      <c r="B94" s="17">
        <f>IF('4. Ausbildungsjahr'!$B94="-",0,'4. Ausbildungsjahr'!B94)</f>
        <v>0</v>
      </c>
      <c r="C94" s="95">
        <f>IF('4. Ausbildungsjahr'!$B94="-",0,'4. Ausbildungsjahr'!$B$3)</f>
        <v>0</v>
      </c>
      <c r="D94" s="17">
        <f>IF('4. Ausbildungsjahr'!C94="-",0,'4. Ausbildungsjahr'!C94)</f>
        <v>0</v>
      </c>
      <c r="E94" s="95">
        <f>IF('4. Ausbildungsjahr'!C94="-",0,'4. Ausbildungsjahr'!$C$3)</f>
        <v>0</v>
      </c>
      <c r="F94" s="17">
        <f>IF('4. Ausbildungsjahr'!D94="-",0,'4. Ausbildungsjahr'!D94)</f>
        <v>0</v>
      </c>
      <c r="G94" s="95">
        <f>IF('4. Ausbildungsjahr'!D94="-",0,'4. Ausbildungsjahr'!$D$3)</f>
        <v>0</v>
      </c>
      <c r="H94" s="17">
        <f>IF('4. Ausbildungsjahr'!E94="-",0,'4. Ausbildungsjahr'!E94)</f>
        <v>0</v>
      </c>
      <c r="I94" s="95">
        <f>IF('4. Ausbildungsjahr'!E94="-",0,'4. Ausbildungsjahr'!$E$3)</f>
        <v>0</v>
      </c>
      <c r="J94" s="17">
        <f>IF('4. Ausbildungsjahr'!F94="-",0,'4. Ausbildungsjahr'!F94)</f>
        <v>0</v>
      </c>
      <c r="K94" s="95">
        <f>IF('4. Ausbildungsjahr'!F94="-",0,'4. Ausbildungsjahr'!$F$3)</f>
        <v>0</v>
      </c>
      <c r="L94" s="17">
        <f>IF('4. Ausbildungsjahr'!G94="-",0,'4. Ausbildungsjahr'!G94)</f>
        <v>0</v>
      </c>
      <c r="M94" s="95">
        <f>IF('4. Ausbildungsjahr'!G94="-",0,'4. Ausbildungsjahr'!$G$3)</f>
        <v>0</v>
      </c>
      <c r="N94" s="17">
        <f>IF('4. Ausbildungsjahr'!H94="-",0,'4. Ausbildungsjahr'!H94)</f>
        <v>0</v>
      </c>
      <c r="O94" s="95">
        <f>IF('4. Ausbildungsjahr'!H94="-",0,'4. Ausbildungsjahr'!$H$3)</f>
        <v>0</v>
      </c>
      <c r="P94" s="17">
        <f>IF('4. Ausbildungsjahr'!I94="-",0,'4. Ausbildungsjahr'!I94)</f>
        <v>0</v>
      </c>
      <c r="Q94" s="95">
        <f>IF('4. Ausbildungsjahr'!I94="-",0,'4. Ausbildungsjahr'!$I$3)</f>
        <v>0</v>
      </c>
      <c r="R94" s="17">
        <f>IF('4. Ausbildungsjahr'!J94="-",0,'4. Ausbildungsjahr'!J94)</f>
        <v>0</v>
      </c>
      <c r="S94" s="95">
        <f>IF('4. Ausbildungsjahr'!J94="-",0,'4. Ausbildungsjahr'!$J$3)</f>
        <v>0</v>
      </c>
      <c r="T94" s="17">
        <f>IF('4. Ausbildungsjahr'!K94="-",0,'4. Ausbildungsjahr'!K94)</f>
        <v>0</v>
      </c>
      <c r="U94" s="13">
        <f>IF('4. Ausbildungsjahr'!K94="-",0,'4. Ausbildungsjahr'!$K$3)</f>
        <v>0</v>
      </c>
    </row>
    <row r="95" spans="1:21" x14ac:dyDescent="0.25">
      <c r="A95" s="74" t="s">
        <v>21</v>
      </c>
      <c r="B95" s="17">
        <f>IF('4. Ausbildungsjahr'!$B95="-",0,'4. Ausbildungsjahr'!B95)</f>
        <v>0</v>
      </c>
      <c r="C95" s="95">
        <f>IF('4. Ausbildungsjahr'!$B95="-",0,'4. Ausbildungsjahr'!$B$3)</f>
        <v>0</v>
      </c>
      <c r="D95" s="17">
        <f>IF('4. Ausbildungsjahr'!C95="-",0,'4. Ausbildungsjahr'!C95)</f>
        <v>0</v>
      </c>
      <c r="E95" s="95">
        <f>IF('4. Ausbildungsjahr'!C95="-",0,'4. Ausbildungsjahr'!$C$3)</f>
        <v>0</v>
      </c>
      <c r="F95" s="17">
        <f>IF('4. Ausbildungsjahr'!D95="-",0,'4. Ausbildungsjahr'!D95)</f>
        <v>0</v>
      </c>
      <c r="G95" s="95">
        <f>IF('4. Ausbildungsjahr'!D95="-",0,'4. Ausbildungsjahr'!$D$3)</f>
        <v>0</v>
      </c>
      <c r="H95" s="17">
        <f>IF('4. Ausbildungsjahr'!E95="-",0,'4. Ausbildungsjahr'!E95)</f>
        <v>0</v>
      </c>
      <c r="I95" s="95">
        <f>IF('4. Ausbildungsjahr'!E95="-",0,'4. Ausbildungsjahr'!$E$3)</f>
        <v>0</v>
      </c>
      <c r="J95" s="17">
        <f>IF('4. Ausbildungsjahr'!F95="-",0,'4. Ausbildungsjahr'!F95)</f>
        <v>0</v>
      </c>
      <c r="K95" s="95">
        <f>IF('4. Ausbildungsjahr'!F95="-",0,'4. Ausbildungsjahr'!$F$3)</f>
        <v>0</v>
      </c>
      <c r="L95" s="17">
        <f>IF('4. Ausbildungsjahr'!G95="-",0,'4. Ausbildungsjahr'!G95)</f>
        <v>0</v>
      </c>
      <c r="M95" s="95">
        <f>IF('4. Ausbildungsjahr'!G95="-",0,'4. Ausbildungsjahr'!$G$3)</f>
        <v>0</v>
      </c>
      <c r="N95" s="17">
        <f>IF('4. Ausbildungsjahr'!H95="-",0,'4. Ausbildungsjahr'!H95)</f>
        <v>0</v>
      </c>
      <c r="O95" s="95">
        <f>IF('4. Ausbildungsjahr'!H95="-",0,'4. Ausbildungsjahr'!$H$3)</f>
        <v>0</v>
      </c>
      <c r="P95" s="17">
        <f>IF('4. Ausbildungsjahr'!I95="-",0,'4. Ausbildungsjahr'!I95)</f>
        <v>0</v>
      </c>
      <c r="Q95" s="95">
        <f>IF('4. Ausbildungsjahr'!I95="-",0,'4. Ausbildungsjahr'!$I$3)</f>
        <v>0</v>
      </c>
      <c r="R95" s="17">
        <f>IF('4. Ausbildungsjahr'!J95="-",0,'4. Ausbildungsjahr'!J95)</f>
        <v>0</v>
      </c>
      <c r="S95" s="95">
        <f>IF('4. Ausbildungsjahr'!J95="-",0,'4. Ausbildungsjahr'!$J$3)</f>
        <v>0</v>
      </c>
      <c r="T95" s="17">
        <f>IF('4. Ausbildungsjahr'!K95="-",0,'4. Ausbildungsjahr'!K95)</f>
        <v>0</v>
      </c>
      <c r="U95" s="13">
        <f>IF('4. Ausbildungsjahr'!K95="-",0,'4. Ausbildungsjahr'!$K$3)</f>
        <v>0</v>
      </c>
    </row>
    <row r="96" spans="1:21" x14ac:dyDescent="0.25">
      <c r="A96" s="74" t="s">
        <v>22</v>
      </c>
      <c r="B96" s="17">
        <f>IF('4. Ausbildungsjahr'!$B96="-",0,'4. Ausbildungsjahr'!B96)</f>
        <v>0</v>
      </c>
      <c r="C96" s="95">
        <f>IF('4. Ausbildungsjahr'!$B96="-",0,'4. Ausbildungsjahr'!$B$3)</f>
        <v>0</v>
      </c>
      <c r="D96" s="17">
        <f>IF('4. Ausbildungsjahr'!C96="-",0,'4. Ausbildungsjahr'!C96)</f>
        <v>0</v>
      </c>
      <c r="E96" s="95">
        <f>IF('4. Ausbildungsjahr'!C96="-",0,'4. Ausbildungsjahr'!$C$3)</f>
        <v>0</v>
      </c>
      <c r="F96" s="17">
        <f>IF('4. Ausbildungsjahr'!D96="-",0,'4. Ausbildungsjahr'!D96)</f>
        <v>0</v>
      </c>
      <c r="G96" s="95">
        <f>IF('4. Ausbildungsjahr'!D96="-",0,'4. Ausbildungsjahr'!$D$3)</f>
        <v>0</v>
      </c>
      <c r="H96" s="17">
        <f>IF('4. Ausbildungsjahr'!E96="-",0,'4. Ausbildungsjahr'!E96)</f>
        <v>0</v>
      </c>
      <c r="I96" s="95">
        <f>IF('4. Ausbildungsjahr'!E96="-",0,'4. Ausbildungsjahr'!$E$3)</f>
        <v>0</v>
      </c>
      <c r="J96" s="17">
        <f>IF('4. Ausbildungsjahr'!F96="-",0,'4. Ausbildungsjahr'!F96)</f>
        <v>0</v>
      </c>
      <c r="K96" s="95">
        <f>IF('4. Ausbildungsjahr'!F96="-",0,'4. Ausbildungsjahr'!$F$3)</f>
        <v>0</v>
      </c>
      <c r="L96" s="17">
        <f>IF('4. Ausbildungsjahr'!G96="-",0,'4. Ausbildungsjahr'!G96)</f>
        <v>0</v>
      </c>
      <c r="M96" s="95">
        <f>IF('4. Ausbildungsjahr'!G96="-",0,'4. Ausbildungsjahr'!$G$3)</f>
        <v>0</v>
      </c>
      <c r="N96" s="17">
        <f>IF('4. Ausbildungsjahr'!H96="-",0,'4. Ausbildungsjahr'!H96)</f>
        <v>0</v>
      </c>
      <c r="O96" s="95">
        <f>IF('4. Ausbildungsjahr'!H96="-",0,'4. Ausbildungsjahr'!$H$3)</f>
        <v>0</v>
      </c>
      <c r="P96" s="17">
        <f>IF('4. Ausbildungsjahr'!I96="-",0,'4. Ausbildungsjahr'!I96)</f>
        <v>0</v>
      </c>
      <c r="Q96" s="95">
        <f>IF('4. Ausbildungsjahr'!I96="-",0,'4. Ausbildungsjahr'!$I$3)</f>
        <v>0</v>
      </c>
      <c r="R96" s="17">
        <f>IF('4. Ausbildungsjahr'!J96="-",0,'4. Ausbildungsjahr'!J96)</f>
        <v>0</v>
      </c>
      <c r="S96" s="95">
        <f>IF('4. Ausbildungsjahr'!J96="-",0,'4. Ausbildungsjahr'!$J$3)</f>
        <v>0</v>
      </c>
      <c r="T96" s="17">
        <f>IF('4. Ausbildungsjahr'!K96="-",0,'4. Ausbildungsjahr'!K96)</f>
        <v>0</v>
      </c>
      <c r="U96" s="13">
        <f>IF('4. Ausbildungsjahr'!K96="-",0,'4. Ausbildungsjahr'!$K$3)</f>
        <v>0</v>
      </c>
    </row>
  </sheetData>
  <mergeCells count="20">
    <mergeCell ref="L4:M4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N4:O4"/>
    <mergeCell ref="P4:Q4"/>
    <mergeCell ref="R4:S4"/>
    <mergeCell ref="T4:U4"/>
    <mergeCell ref="N3:O3"/>
    <mergeCell ref="P3:Q3"/>
    <mergeCell ref="R3:S3"/>
    <mergeCell ref="T3:U3"/>
  </mergeCell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sqref="A1:B1"/>
    </sheetView>
  </sheetViews>
  <sheetFormatPr baseColWidth="10" defaultRowHeight="15" x14ac:dyDescent="0.25"/>
  <cols>
    <col min="1" max="6" width="11.42578125" style="386"/>
    <col min="7" max="7" width="14.85546875" style="386" bestFit="1" customWidth="1"/>
    <col min="8" max="8" width="11.5703125" style="386" bestFit="1" customWidth="1"/>
    <col min="9" max="9" width="9" style="386" bestFit="1" customWidth="1"/>
    <col min="10" max="10" width="13.5703125" style="386" bestFit="1" customWidth="1"/>
    <col min="11" max="11" width="13.42578125" style="386" bestFit="1" customWidth="1"/>
    <col min="12" max="16384" width="11.42578125" style="386"/>
  </cols>
  <sheetData>
    <row r="1" spans="1:20" x14ac:dyDescent="0.25">
      <c r="A1" s="373" t="s">
        <v>154</v>
      </c>
      <c r="B1" s="373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</row>
    <row r="2" spans="1:20" ht="27.75" x14ac:dyDescent="0.4">
      <c r="A2" s="401" t="s">
        <v>414</v>
      </c>
      <c r="B2" s="401"/>
      <c r="C2" s="401"/>
      <c r="D2" s="401"/>
      <c r="E2" s="401"/>
      <c r="F2" s="401"/>
      <c r="G2" s="398"/>
      <c r="H2" s="398"/>
      <c r="I2" s="398"/>
      <c r="J2" s="398"/>
      <c r="K2" s="398"/>
      <c r="L2" s="398"/>
      <c r="M2" s="398"/>
      <c r="N2" s="401"/>
      <c r="O2" s="398"/>
      <c r="P2" s="398"/>
      <c r="Q2" s="398"/>
      <c r="R2" s="398"/>
      <c r="S2" s="398"/>
      <c r="T2" s="398"/>
    </row>
    <row r="3" spans="1:20" x14ac:dyDescent="0.25">
      <c r="A3" s="398"/>
      <c r="B3" s="398"/>
      <c r="C3" s="398"/>
      <c r="D3" s="398"/>
      <c r="E3" s="398"/>
      <c r="F3" s="398"/>
      <c r="G3" s="402"/>
      <c r="H3" s="402"/>
      <c r="I3" s="402"/>
      <c r="J3" s="398"/>
      <c r="K3" s="398"/>
      <c r="L3" s="398"/>
      <c r="M3" s="402"/>
      <c r="N3" s="398"/>
      <c r="O3" s="398"/>
      <c r="P3" s="398"/>
      <c r="Q3" s="398"/>
      <c r="R3" s="398"/>
      <c r="S3" s="398"/>
      <c r="T3" s="398"/>
    </row>
    <row r="4" spans="1:20" ht="18" x14ac:dyDescent="0.25">
      <c r="A4" s="398"/>
      <c r="B4" s="403" t="s">
        <v>72</v>
      </c>
      <c r="C4" s="403"/>
      <c r="D4" s="403"/>
      <c r="E4" s="403"/>
      <c r="F4" s="403"/>
      <c r="G4" s="403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x14ac:dyDescent="0.25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</row>
    <row r="6" spans="1:20" x14ac:dyDescent="0.25">
      <c r="A6" s="398"/>
      <c r="B6" s="398"/>
      <c r="C6" s="397" t="s">
        <v>43</v>
      </c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</row>
    <row r="7" spans="1:20" x14ac:dyDescent="0.25">
      <c r="A7" s="398"/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</row>
    <row r="8" spans="1:20" x14ac:dyDescent="0.25">
      <c r="A8" s="398"/>
      <c r="B8" s="398"/>
      <c r="C8" s="397" t="s">
        <v>44</v>
      </c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</row>
    <row r="9" spans="1:20" x14ac:dyDescent="0.25">
      <c r="A9" s="398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</row>
    <row r="10" spans="1:20" x14ac:dyDescent="0.25">
      <c r="A10" s="398"/>
      <c r="B10" s="398"/>
      <c r="C10" s="397" t="s">
        <v>73</v>
      </c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</row>
    <row r="11" spans="1:20" x14ac:dyDescent="0.25">
      <c r="A11" s="398"/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</row>
    <row r="12" spans="1:20" x14ac:dyDescent="0.25">
      <c r="A12" s="398"/>
      <c r="B12" s="398"/>
      <c r="C12" s="397" t="s">
        <v>74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409" t="s">
        <v>415</v>
      </c>
      <c r="O12" s="398"/>
      <c r="P12" s="398"/>
      <c r="Q12" s="398"/>
      <c r="R12" s="398"/>
      <c r="S12" s="398"/>
      <c r="T12" s="398"/>
    </row>
    <row r="13" spans="1:20" x14ac:dyDescent="0.25">
      <c r="A13" s="398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</row>
    <row r="14" spans="1:20" x14ac:dyDescent="0.25">
      <c r="A14" s="398"/>
      <c r="B14" s="398"/>
      <c r="C14" s="397" t="s">
        <v>45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</row>
    <row r="15" spans="1:20" x14ac:dyDescent="0.25">
      <c r="A15" s="398"/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</row>
    <row r="16" spans="1:20" x14ac:dyDescent="0.25">
      <c r="A16" s="398"/>
      <c r="B16" s="398"/>
      <c r="C16" s="404" t="s">
        <v>46</v>
      </c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</row>
    <row r="17" spans="1:20" x14ac:dyDescent="0.25">
      <c r="A17" s="398"/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</row>
    <row r="18" spans="1:20" x14ac:dyDescent="0.25">
      <c r="A18" s="398"/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</row>
    <row r="19" spans="1:20" x14ac:dyDescent="0.25">
      <c r="A19" s="398"/>
      <c r="B19" s="398"/>
      <c r="C19" s="398"/>
      <c r="D19" s="398"/>
      <c r="E19" s="398"/>
      <c r="F19" s="398"/>
      <c r="G19" s="405" t="s">
        <v>5</v>
      </c>
      <c r="H19" s="405" t="s">
        <v>12</v>
      </c>
      <c r="I19" s="405" t="s">
        <v>6</v>
      </c>
      <c r="J19" s="405" t="s">
        <v>7</v>
      </c>
      <c r="K19" s="405" t="s">
        <v>8</v>
      </c>
      <c r="L19" s="398"/>
      <c r="M19" s="398"/>
      <c r="N19" s="398"/>
      <c r="O19" s="398"/>
      <c r="P19" s="398"/>
      <c r="Q19" s="398"/>
      <c r="R19" s="398"/>
      <c r="S19" s="398"/>
      <c r="T19" s="398"/>
    </row>
    <row r="20" spans="1:20" x14ac:dyDescent="0.25">
      <c r="A20" s="398"/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</row>
    <row r="21" spans="1:20" x14ac:dyDescent="0.25">
      <c r="A21" s="398"/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</row>
    <row r="22" spans="1:20" x14ac:dyDescent="0.25">
      <c r="A22" s="398"/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</row>
    <row r="23" spans="1:20" x14ac:dyDescent="0.25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</row>
    <row r="24" spans="1:20" ht="18" x14ac:dyDescent="0.25">
      <c r="A24" s="398"/>
      <c r="B24" s="406"/>
      <c r="C24" s="396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</row>
    <row r="25" spans="1:20" ht="18" x14ac:dyDescent="0.25">
      <c r="A25" s="398"/>
      <c r="B25" s="403" t="s">
        <v>75</v>
      </c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</row>
    <row r="26" spans="1:20" x14ac:dyDescent="0.25">
      <c r="A26" s="398"/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</row>
    <row r="27" spans="1:20" x14ac:dyDescent="0.25">
      <c r="A27" s="398"/>
      <c r="B27" s="398"/>
      <c r="C27" s="397" t="s">
        <v>48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</row>
    <row r="28" spans="1:20" x14ac:dyDescent="0.25">
      <c r="A28" s="398"/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</row>
    <row r="29" spans="1:20" x14ac:dyDescent="0.25">
      <c r="A29" s="398"/>
      <c r="B29" s="398"/>
      <c r="C29" s="397" t="s">
        <v>49</v>
      </c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</row>
    <row r="30" spans="1:20" x14ac:dyDescent="0.25">
      <c r="A30" s="398"/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</row>
    <row r="31" spans="1:20" x14ac:dyDescent="0.25">
      <c r="A31" s="398"/>
      <c r="B31" s="398"/>
      <c r="C31" s="397" t="s">
        <v>50</v>
      </c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409" t="s">
        <v>47</v>
      </c>
      <c r="O31" s="398"/>
      <c r="P31" s="398"/>
      <c r="Q31" s="398"/>
      <c r="R31" s="398"/>
      <c r="S31" s="398"/>
      <c r="T31" s="398"/>
    </row>
    <row r="32" spans="1:20" x14ac:dyDescent="0.25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</row>
    <row r="33" spans="1:20" x14ac:dyDescent="0.25">
      <c r="A33" s="398"/>
      <c r="B33" s="398"/>
      <c r="C33" s="397" t="s">
        <v>51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</row>
    <row r="34" spans="1:20" x14ac:dyDescent="0.25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</row>
    <row r="35" spans="1:20" x14ac:dyDescent="0.25">
      <c r="A35" s="398"/>
      <c r="B35" s="398"/>
      <c r="C35" s="397" t="s">
        <v>52</v>
      </c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</row>
    <row r="36" spans="1:20" x14ac:dyDescent="0.25">
      <c r="A36" s="398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</row>
    <row r="37" spans="1:20" x14ac:dyDescent="0.25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</row>
    <row r="38" spans="1:20" x14ac:dyDescent="0.25">
      <c r="A38" s="398"/>
      <c r="B38" s="398"/>
      <c r="C38" s="398"/>
      <c r="D38" s="398"/>
      <c r="E38" s="398"/>
      <c r="F38" s="398"/>
      <c r="G38" s="405" t="s">
        <v>5</v>
      </c>
      <c r="H38" s="405" t="s">
        <v>12</v>
      </c>
      <c r="I38" s="405" t="s">
        <v>6</v>
      </c>
      <c r="J38" s="405" t="s">
        <v>7</v>
      </c>
      <c r="K38" s="405" t="s">
        <v>8</v>
      </c>
      <c r="L38" s="398"/>
      <c r="M38" s="398"/>
      <c r="N38" s="398"/>
      <c r="O38" s="398"/>
      <c r="P38" s="398"/>
      <c r="Q38" s="398"/>
      <c r="R38" s="398"/>
      <c r="S38" s="398"/>
      <c r="T38" s="398"/>
    </row>
    <row r="39" spans="1:20" x14ac:dyDescent="0.25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</row>
    <row r="40" spans="1:20" x14ac:dyDescent="0.25">
      <c r="A40" s="398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</row>
    <row r="41" spans="1:20" x14ac:dyDescent="0.25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</row>
    <row r="42" spans="1:20" x14ac:dyDescent="0.25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</row>
    <row r="43" spans="1:20" x14ac:dyDescent="0.25">
      <c r="A43" s="398"/>
      <c r="B43" s="398"/>
      <c r="C43" s="397" t="s">
        <v>54</v>
      </c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</row>
    <row r="44" spans="1:20" x14ac:dyDescent="0.25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</row>
    <row r="45" spans="1:20" x14ac:dyDescent="0.25">
      <c r="A45" s="398"/>
      <c r="B45" s="398"/>
      <c r="C45" s="397" t="s">
        <v>55</v>
      </c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</row>
    <row r="46" spans="1:20" x14ac:dyDescent="0.25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</row>
    <row r="47" spans="1:20" x14ac:dyDescent="0.25">
      <c r="A47" s="398"/>
      <c r="B47" s="398"/>
      <c r="C47" s="397" t="s">
        <v>56</v>
      </c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409" t="s">
        <v>53</v>
      </c>
      <c r="O47" s="398"/>
      <c r="P47" s="398"/>
      <c r="Q47" s="398"/>
      <c r="R47" s="398"/>
      <c r="S47" s="398"/>
      <c r="T47" s="398"/>
    </row>
    <row r="48" spans="1:20" x14ac:dyDescent="0.25">
      <c r="A48" s="398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</row>
    <row r="49" spans="1:20" x14ac:dyDescent="0.25">
      <c r="A49" s="398"/>
      <c r="B49" s="398"/>
      <c r="C49" s="397" t="s">
        <v>76</v>
      </c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</row>
    <row r="50" spans="1:20" x14ac:dyDescent="0.25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</row>
    <row r="51" spans="1:20" x14ac:dyDescent="0.25">
      <c r="A51" s="398"/>
      <c r="B51" s="398"/>
      <c r="C51" s="397" t="s">
        <v>57</v>
      </c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</row>
    <row r="52" spans="1:20" x14ac:dyDescent="0.25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</row>
    <row r="53" spans="1:20" x14ac:dyDescent="0.25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</row>
    <row r="54" spans="1:20" x14ac:dyDescent="0.25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</row>
    <row r="55" spans="1:20" x14ac:dyDescent="0.25">
      <c r="A55" s="398"/>
      <c r="B55" s="398"/>
      <c r="C55" s="398"/>
      <c r="D55" s="398"/>
      <c r="E55" s="398"/>
      <c r="F55" s="398"/>
      <c r="G55" s="405" t="s">
        <v>5</v>
      </c>
      <c r="H55" s="405" t="s">
        <v>12</v>
      </c>
      <c r="I55" s="405" t="s">
        <v>6</v>
      </c>
      <c r="J55" s="405" t="s">
        <v>7</v>
      </c>
      <c r="K55" s="405" t="s">
        <v>8</v>
      </c>
      <c r="L55" s="398"/>
      <c r="M55" s="398"/>
      <c r="N55" s="398"/>
      <c r="O55" s="398"/>
      <c r="P55" s="398"/>
      <c r="Q55" s="398"/>
      <c r="R55" s="398"/>
      <c r="S55" s="398"/>
      <c r="T55" s="398"/>
    </row>
    <row r="56" spans="1:20" x14ac:dyDescent="0.25">
      <c r="A56" s="398"/>
      <c r="B56" s="398"/>
      <c r="C56" s="398"/>
      <c r="D56" s="398"/>
      <c r="E56" s="398"/>
      <c r="F56" s="398"/>
      <c r="G56" s="405"/>
      <c r="H56" s="405"/>
      <c r="I56" s="405"/>
      <c r="J56" s="405"/>
      <c r="K56" s="405"/>
      <c r="L56" s="398"/>
      <c r="M56" s="398"/>
      <c r="N56" s="398"/>
      <c r="O56" s="398"/>
      <c r="P56" s="398"/>
      <c r="Q56" s="398"/>
      <c r="R56" s="398"/>
      <c r="S56" s="398"/>
      <c r="T56" s="398"/>
    </row>
    <row r="57" spans="1:20" x14ac:dyDescent="0.25">
      <c r="A57" s="398"/>
      <c r="B57" s="398"/>
      <c r="C57" s="398"/>
      <c r="D57" s="398"/>
      <c r="E57" s="398"/>
      <c r="F57" s="398"/>
      <c r="G57" s="405"/>
      <c r="H57" s="405"/>
      <c r="I57" s="405"/>
      <c r="J57" s="405"/>
      <c r="K57" s="405"/>
      <c r="L57" s="398"/>
      <c r="M57" s="398"/>
      <c r="N57" s="398"/>
      <c r="O57" s="398"/>
      <c r="P57" s="398"/>
      <c r="Q57" s="398"/>
      <c r="R57" s="398"/>
      <c r="S57" s="398"/>
      <c r="T57" s="398"/>
    </row>
    <row r="58" spans="1:20" ht="18" x14ac:dyDescent="0.25">
      <c r="A58" s="398"/>
      <c r="B58" s="406"/>
      <c r="C58" s="406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</row>
    <row r="59" spans="1:20" ht="18" x14ac:dyDescent="0.25">
      <c r="A59" s="398"/>
      <c r="B59" s="403" t="s">
        <v>77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</row>
    <row r="60" spans="1:20" x14ac:dyDescent="0.25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</row>
    <row r="61" spans="1:20" x14ac:dyDescent="0.25">
      <c r="A61" s="398"/>
      <c r="B61" s="398"/>
      <c r="C61" s="397" t="s">
        <v>59</v>
      </c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</row>
    <row r="62" spans="1:20" x14ac:dyDescent="0.25">
      <c r="A62" s="398"/>
      <c r="B62" s="398"/>
      <c r="C62" s="407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</row>
    <row r="63" spans="1:20" x14ac:dyDescent="0.25">
      <c r="A63" s="398"/>
      <c r="B63" s="398"/>
      <c r="C63" s="397" t="s">
        <v>60</v>
      </c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</row>
    <row r="64" spans="1:20" x14ac:dyDescent="0.25">
      <c r="A64" s="398"/>
      <c r="B64" s="398"/>
      <c r="C64" s="407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</row>
    <row r="65" spans="1:20" x14ac:dyDescent="0.25">
      <c r="A65" s="398"/>
      <c r="B65" s="398"/>
      <c r="C65" s="397" t="s">
        <v>61</v>
      </c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409" t="s">
        <v>58</v>
      </c>
      <c r="O65" s="398"/>
      <c r="P65" s="398"/>
      <c r="Q65" s="398"/>
      <c r="R65" s="398"/>
      <c r="S65" s="398"/>
      <c r="T65" s="398"/>
    </row>
    <row r="66" spans="1:20" x14ac:dyDescent="0.25">
      <c r="A66" s="398"/>
      <c r="B66" s="398"/>
      <c r="C66" s="407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</row>
    <row r="67" spans="1:20" x14ac:dyDescent="0.25">
      <c r="A67" s="398"/>
      <c r="B67" s="398"/>
      <c r="C67" s="397" t="s">
        <v>62</v>
      </c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</row>
    <row r="68" spans="1:20" x14ac:dyDescent="0.25">
      <c r="A68" s="398"/>
      <c r="B68" s="398"/>
      <c r="C68" s="407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</row>
    <row r="69" spans="1:20" x14ac:dyDescent="0.25">
      <c r="A69" s="398"/>
      <c r="B69" s="398"/>
      <c r="C69" s="397" t="s">
        <v>63</v>
      </c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</row>
    <row r="70" spans="1:20" x14ac:dyDescent="0.25">
      <c r="A70" s="398"/>
      <c r="B70" s="398"/>
      <c r="C70" s="397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</row>
    <row r="71" spans="1:20" x14ac:dyDescent="0.25">
      <c r="A71" s="398"/>
      <c r="B71" s="398"/>
      <c r="C71" s="397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</row>
    <row r="72" spans="1:20" x14ac:dyDescent="0.25">
      <c r="A72" s="398"/>
      <c r="B72" s="398"/>
      <c r="C72" s="397"/>
      <c r="D72" s="398"/>
      <c r="E72" s="398"/>
      <c r="F72" s="398"/>
      <c r="G72" s="405" t="s">
        <v>5</v>
      </c>
      <c r="H72" s="405" t="s">
        <v>12</v>
      </c>
      <c r="I72" s="405" t="s">
        <v>6</v>
      </c>
      <c r="J72" s="405" t="s">
        <v>7</v>
      </c>
      <c r="K72" s="405" t="s">
        <v>8</v>
      </c>
      <c r="L72" s="398"/>
      <c r="M72" s="398"/>
      <c r="N72" s="398"/>
      <c r="O72" s="398"/>
      <c r="P72" s="398"/>
      <c r="Q72" s="398"/>
      <c r="R72" s="398"/>
      <c r="S72" s="398"/>
      <c r="T72" s="398"/>
    </row>
    <row r="73" spans="1:20" x14ac:dyDescent="0.25">
      <c r="A73" s="398"/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</row>
    <row r="74" spans="1:20" ht="27.75" x14ac:dyDescent="0.4">
      <c r="A74" s="401" t="s">
        <v>416</v>
      </c>
      <c r="B74" s="401"/>
      <c r="C74" s="401"/>
      <c r="D74" s="401"/>
      <c r="E74" s="401"/>
      <c r="F74" s="401"/>
      <c r="G74" s="398"/>
      <c r="H74" s="398"/>
      <c r="I74" s="398"/>
      <c r="J74" s="398"/>
      <c r="K74" s="398"/>
      <c r="L74" s="398"/>
      <c r="M74" s="398"/>
      <c r="N74" s="401"/>
      <c r="O74" s="398"/>
      <c r="P74" s="398"/>
      <c r="Q74" s="398"/>
      <c r="R74" s="398"/>
      <c r="S74" s="398"/>
      <c r="T74" s="398"/>
    </row>
    <row r="75" spans="1:20" x14ac:dyDescent="0.25">
      <c r="A75" s="398"/>
      <c r="B75" s="398"/>
      <c r="C75" s="398"/>
      <c r="D75" s="398"/>
      <c r="E75" s="398"/>
      <c r="F75" s="398"/>
      <c r="G75" s="402"/>
      <c r="H75" s="402"/>
      <c r="I75" s="402"/>
      <c r="J75" s="398"/>
      <c r="K75" s="398"/>
      <c r="L75" s="398"/>
      <c r="M75" s="402"/>
      <c r="N75" s="398"/>
      <c r="O75" s="398"/>
      <c r="P75" s="398"/>
      <c r="Q75" s="398"/>
      <c r="R75" s="398"/>
      <c r="S75" s="398"/>
      <c r="T75" s="398"/>
    </row>
    <row r="76" spans="1:20" ht="18" x14ac:dyDescent="0.25">
      <c r="A76" s="398"/>
      <c r="B76" s="403" t="s">
        <v>64</v>
      </c>
      <c r="C76" s="403"/>
      <c r="D76" s="403"/>
      <c r="E76" s="403"/>
      <c r="F76" s="403"/>
      <c r="G76" s="403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</row>
    <row r="77" spans="1:20" x14ac:dyDescent="0.25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</row>
    <row r="78" spans="1:20" x14ac:dyDescent="0.25">
      <c r="A78" s="398"/>
      <c r="B78" s="398"/>
      <c r="C78" s="397" t="s">
        <v>9</v>
      </c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</row>
    <row r="79" spans="1:20" x14ac:dyDescent="0.25">
      <c r="A79" s="398"/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</row>
    <row r="80" spans="1:20" x14ac:dyDescent="0.25">
      <c r="A80" s="398"/>
      <c r="B80" s="398"/>
      <c r="C80" s="397" t="s">
        <v>10</v>
      </c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</row>
    <row r="81" spans="1:20" x14ac:dyDescent="0.25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</row>
    <row r="82" spans="1:20" x14ac:dyDescent="0.25">
      <c r="A82" s="398"/>
      <c r="B82" s="398"/>
      <c r="C82" s="397" t="s">
        <v>11</v>
      </c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09" t="s">
        <v>78</v>
      </c>
      <c r="O82" s="398"/>
      <c r="P82" s="408"/>
      <c r="Q82" s="398"/>
      <c r="R82" s="398"/>
      <c r="S82" s="398"/>
      <c r="T82" s="398"/>
    </row>
    <row r="83" spans="1:20" x14ac:dyDescent="0.25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</row>
    <row r="84" spans="1:20" x14ac:dyDescent="0.25">
      <c r="A84" s="398"/>
      <c r="B84" s="398"/>
      <c r="C84" s="397" t="s">
        <v>79</v>
      </c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</row>
    <row r="85" spans="1:20" x14ac:dyDescent="0.25">
      <c r="A85" s="398"/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</row>
    <row r="86" spans="1:20" x14ac:dyDescent="0.25">
      <c r="A86" s="398"/>
      <c r="B86" s="398"/>
      <c r="C86" s="398"/>
      <c r="D86" s="398"/>
      <c r="E86" s="397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</row>
    <row r="87" spans="1:20" x14ac:dyDescent="0.25">
      <c r="A87" s="398"/>
      <c r="B87" s="398"/>
      <c r="C87" s="398"/>
      <c r="D87" s="398"/>
      <c r="E87" s="397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</row>
    <row r="88" spans="1:20" x14ac:dyDescent="0.25">
      <c r="A88" s="398"/>
      <c r="B88" s="398"/>
      <c r="C88" s="398"/>
      <c r="D88" s="398"/>
      <c r="E88" s="398"/>
      <c r="F88" s="398"/>
      <c r="G88" s="405" t="s">
        <v>5</v>
      </c>
      <c r="H88" s="405" t="s">
        <v>12</v>
      </c>
      <c r="I88" s="405" t="s">
        <v>6</v>
      </c>
      <c r="J88" s="405" t="s">
        <v>7</v>
      </c>
      <c r="K88" s="405" t="s">
        <v>8</v>
      </c>
      <c r="L88" s="398"/>
      <c r="M88" s="398"/>
      <c r="N88" s="398"/>
      <c r="O88" s="398"/>
      <c r="P88" s="398"/>
      <c r="Q88" s="398"/>
      <c r="R88" s="398"/>
      <c r="S88" s="398"/>
      <c r="T88" s="398"/>
    </row>
    <row r="89" spans="1:20" x14ac:dyDescent="0.25">
      <c r="A89" s="398"/>
      <c r="B89" s="398"/>
      <c r="C89" s="398"/>
      <c r="D89" s="398"/>
      <c r="E89" s="398"/>
      <c r="F89" s="398"/>
      <c r="G89" s="405"/>
      <c r="H89" s="405"/>
      <c r="I89" s="405"/>
      <c r="J89" s="405"/>
      <c r="K89" s="405"/>
      <c r="L89" s="398"/>
      <c r="M89" s="398"/>
      <c r="N89" s="398"/>
      <c r="O89" s="398"/>
      <c r="P89" s="398"/>
      <c r="Q89" s="398"/>
      <c r="R89" s="398"/>
      <c r="S89" s="398"/>
      <c r="T89" s="398"/>
    </row>
    <row r="90" spans="1:20" x14ac:dyDescent="0.25">
      <c r="A90" s="398"/>
      <c r="B90" s="398"/>
      <c r="C90" s="397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</row>
    <row r="91" spans="1:20" x14ac:dyDescent="0.25">
      <c r="A91" s="398"/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</row>
    <row r="92" spans="1:20" x14ac:dyDescent="0.25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</row>
    <row r="93" spans="1:20" x14ac:dyDescent="0.25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</row>
    <row r="94" spans="1:20" x14ac:dyDescent="0.25">
      <c r="A94" s="398"/>
      <c r="B94" s="398"/>
      <c r="C94" s="397" t="s">
        <v>81</v>
      </c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</row>
    <row r="95" spans="1:20" x14ac:dyDescent="0.25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</row>
    <row r="96" spans="1:20" x14ac:dyDescent="0.25">
      <c r="A96" s="398"/>
      <c r="B96" s="398"/>
      <c r="C96" s="397" t="s">
        <v>82</v>
      </c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</row>
    <row r="97" spans="1:20" x14ac:dyDescent="0.25">
      <c r="A97" s="398"/>
      <c r="B97" s="398"/>
      <c r="C97" s="398"/>
      <c r="D97" s="398"/>
      <c r="E97" s="398"/>
      <c r="F97" s="398"/>
      <c r="G97" s="398"/>
      <c r="H97" s="398"/>
      <c r="I97" s="398"/>
      <c r="J97" s="398"/>
      <c r="K97" s="398"/>
      <c r="L97" s="398"/>
      <c r="M97" s="398"/>
      <c r="N97" s="409" t="s">
        <v>80</v>
      </c>
      <c r="O97" s="398"/>
      <c r="P97" s="398"/>
      <c r="Q97" s="398"/>
      <c r="R97" s="398"/>
      <c r="S97" s="398"/>
      <c r="T97" s="398"/>
    </row>
    <row r="98" spans="1:20" x14ac:dyDescent="0.25">
      <c r="A98" s="398"/>
      <c r="B98" s="398"/>
      <c r="C98" s="397" t="s">
        <v>83</v>
      </c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408"/>
      <c r="Q98" s="398"/>
      <c r="R98" s="398"/>
      <c r="S98" s="398"/>
      <c r="T98" s="398"/>
    </row>
    <row r="99" spans="1:20" x14ac:dyDescent="0.25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</row>
    <row r="100" spans="1:20" x14ac:dyDescent="0.25">
      <c r="A100" s="398"/>
      <c r="B100" s="398"/>
      <c r="C100" s="397" t="s">
        <v>13</v>
      </c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</row>
    <row r="101" spans="1:20" x14ac:dyDescent="0.25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</row>
    <row r="102" spans="1:20" x14ac:dyDescent="0.25">
      <c r="A102" s="398"/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</row>
    <row r="103" spans="1:20" x14ac:dyDescent="0.25">
      <c r="A103" s="398"/>
      <c r="B103" s="398"/>
      <c r="C103" s="398"/>
      <c r="D103" s="398"/>
      <c r="E103" s="398"/>
      <c r="F103" s="398"/>
      <c r="G103" s="405" t="s">
        <v>5</v>
      </c>
      <c r="H103" s="405" t="s">
        <v>12</v>
      </c>
      <c r="I103" s="405" t="s">
        <v>6</v>
      </c>
      <c r="J103" s="405" t="s">
        <v>7</v>
      </c>
      <c r="K103" s="405" t="s">
        <v>8</v>
      </c>
      <c r="L103" s="398"/>
      <c r="M103" s="398"/>
      <c r="N103" s="398"/>
      <c r="O103" s="398"/>
      <c r="P103" s="398"/>
      <c r="Q103" s="398"/>
      <c r="R103" s="398"/>
      <c r="S103" s="398"/>
      <c r="T103" s="398"/>
    </row>
    <row r="104" spans="1:20" x14ac:dyDescent="0.25">
      <c r="A104" s="398"/>
      <c r="B104" s="398"/>
      <c r="C104" s="398"/>
      <c r="D104" s="398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</row>
    <row r="105" spans="1:20" x14ac:dyDescent="0.25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</row>
    <row r="106" spans="1:20" x14ac:dyDescent="0.25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</row>
    <row r="107" spans="1:20" ht="18" x14ac:dyDescent="0.25">
      <c r="A107" s="398"/>
      <c r="B107" s="403" t="s">
        <v>84</v>
      </c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</row>
    <row r="108" spans="1:20" x14ac:dyDescent="0.25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</row>
    <row r="109" spans="1:20" x14ac:dyDescent="0.25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0" x14ac:dyDescent="0.25">
      <c r="A110" s="398"/>
      <c r="B110" s="398"/>
      <c r="C110" s="397" t="s">
        <v>86</v>
      </c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0" x14ac:dyDescent="0.25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</row>
    <row r="112" spans="1:20" x14ac:dyDescent="0.25">
      <c r="A112" s="398"/>
      <c r="B112" s="398"/>
      <c r="C112" s="397" t="s">
        <v>14</v>
      </c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</row>
    <row r="113" spans="1:20" x14ac:dyDescent="0.25">
      <c r="A113" s="398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</row>
    <row r="114" spans="1:20" x14ac:dyDescent="0.25">
      <c r="A114" s="398"/>
      <c r="B114" s="398"/>
      <c r="C114" s="397" t="s">
        <v>15</v>
      </c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409" t="s">
        <v>85</v>
      </c>
      <c r="O114" s="398"/>
      <c r="P114" s="408"/>
      <c r="Q114" s="398"/>
      <c r="R114" s="398"/>
      <c r="S114" s="398"/>
      <c r="T114" s="398"/>
    </row>
    <row r="115" spans="1:20" x14ac:dyDescent="0.25">
      <c r="A115" s="398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</row>
    <row r="116" spans="1:20" x14ac:dyDescent="0.25">
      <c r="A116" s="398"/>
      <c r="B116" s="398"/>
      <c r="C116" s="397" t="s">
        <v>16</v>
      </c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</row>
    <row r="117" spans="1:20" x14ac:dyDescent="0.25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</row>
    <row r="118" spans="1:20" x14ac:dyDescent="0.25">
      <c r="A118" s="398"/>
      <c r="B118" s="398"/>
      <c r="C118" s="397" t="s">
        <v>17</v>
      </c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</row>
    <row r="119" spans="1:20" x14ac:dyDescent="0.25">
      <c r="A119" s="398"/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</row>
    <row r="120" spans="1:20" x14ac:dyDescent="0.25">
      <c r="A120" s="398"/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</row>
    <row r="121" spans="1:20" x14ac:dyDescent="0.25">
      <c r="A121" s="398"/>
      <c r="B121" s="398"/>
      <c r="C121" s="398"/>
      <c r="D121" s="398"/>
      <c r="E121" s="398"/>
      <c r="F121" s="398"/>
      <c r="G121" s="405" t="s">
        <v>5</v>
      </c>
      <c r="H121" s="405" t="s">
        <v>12</v>
      </c>
      <c r="I121" s="405" t="s">
        <v>6</v>
      </c>
      <c r="J121" s="405" t="s">
        <v>7</v>
      </c>
      <c r="K121" s="405" t="s">
        <v>8</v>
      </c>
      <c r="L121" s="398"/>
      <c r="M121" s="398"/>
      <c r="N121" s="398"/>
      <c r="O121" s="398"/>
      <c r="P121" s="398"/>
      <c r="Q121" s="398"/>
      <c r="R121" s="398"/>
      <c r="S121" s="398"/>
      <c r="T121" s="398"/>
    </row>
    <row r="122" spans="1:20" x14ac:dyDescent="0.25">
      <c r="A122" s="398"/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</row>
    <row r="123" spans="1:20" x14ac:dyDescent="0.25">
      <c r="A123" s="398"/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</row>
    <row r="124" spans="1:20" ht="18" x14ac:dyDescent="0.25">
      <c r="A124" s="398"/>
      <c r="B124" s="403" t="s">
        <v>87</v>
      </c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</row>
    <row r="125" spans="1:20" x14ac:dyDescent="0.25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</row>
    <row r="126" spans="1:20" x14ac:dyDescent="0.25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</row>
    <row r="127" spans="1:20" x14ac:dyDescent="0.25">
      <c r="A127" s="398"/>
      <c r="B127" s="398"/>
      <c r="C127" s="397" t="s">
        <v>39</v>
      </c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</row>
    <row r="128" spans="1:20" x14ac:dyDescent="0.25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</row>
    <row r="129" spans="1:20" x14ac:dyDescent="0.25">
      <c r="A129" s="398"/>
      <c r="B129" s="398"/>
      <c r="C129" s="397" t="s">
        <v>40</v>
      </c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</row>
    <row r="130" spans="1:20" x14ac:dyDescent="0.25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409" t="s">
        <v>88</v>
      </c>
      <c r="O130" s="398"/>
      <c r="P130" s="408"/>
      <c r="Q130" s="398"/>
      <c r="R130" s="398"/>
      <c r="S130" s="398"/>
      <c r="T130" s="398"/>
    </row>
    <row r="131" spans="1:20" x14ac:dyDescent="0.25">
      <c r="A131" s="398"/>
      <c r="B131" s="398"/>
      <c r="C131" s="397" t="s">
        <v>41</v>
      </c>
      <c r="D131" s="398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</row>
    <row r="132" spans="1:20" x14ac:dyDescent="0.25">
      <c r="A132" s="398"/>
      <c r="B132" s="398"/>
      <c r="C132" s="397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</row>
    <row r="133" spans="1:20" x14ac:dyDescent="0.25">
      <c r="A133" s="398"/>
      <c r="B133" s="398"/>
      <c r="C133" s="397" t="s">
        <v>42</v>
      </c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</row>
    <row r="134" spans="1:20" x14ac:dyDescent="0.25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</row>
    <row r="135" spans="1:20" x14ac:dyDescent="0.25">
      <c r="A135" s="398"/>
      <c r="B135" s="398"/>
      <c r="C135" s="397" t="s">
        <v>89</v>
      </c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</row>
    <row r="136" spans="1:20" x14ac:dyDescent="0.25">
      <c r="A136" s="398"/>
      <c r="B136" s="398"/>
      <c r="C136" s="397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</row>
    <row r="137" spans="1:20" x14ac:dyDescent="0.25">
      <c r="A137" s="398"/>
      <c r="B137" s="398"/>
      <c r="C137" s="397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</row>
    <row r="138" spans="1:20" x14ac:dyDescent="0.25">
      <c r="A138" s="398"/>
      <c r="B138" s="398"/>
      <c r="C138" s="398"/>
      <c r="D138" s="398"/>
      <c r="E138" s="398"/>
      <c r="F138" s="398"/>
      <c r="G138" s="405" t="s">
        <v>5</v>
      </c>
      <c r="H138" s="405" t="s">
        <v>12</v>
      </c>
      <c r="I138" s="405" t="s">
        <v>6</v>
      </c>
      <c r="J138" s="405" t="s">
        <v>7</v>
      </c>
      <c r="K138" s="405" t="s">
        <v>8</v>
      </c>
      <c r="L138" s="398"/>
      <c r="M138" s="398"/>
      <c r="N138" s="398"/>
      <c r="O138" s="398"/>
      <c r="P138" s="398"/>
      <c r="Q138" s="398"/>
      <c r="R138" s="398"/>
      <c r="S138" s="398"/>
      <c r="T138" s="398"/>
    </row>
    <row r="139" spans="1:20" x14ac:dyDescent="0.25">
      <c r="A139" s="398"/>
      <c r="B139" s="398"/>
      <c r="C139" s="398"/>
      <c r="D139" s="398"/>
      <c r="E139" s="398"/>
      <c r="F139" s="398"/>
      <c r="G139" s="405"/>
      <c r="H139" s="405"/>
      <c r="I139" s="405"/>
      <c r="J139" s="405"/>
      <c r="K139" s="405"/>
      <c r="L139" s="398"/>
      <c r="M139" s="398"/>
      <c r="N139" s="398"/>
      <c r="O139" s="398"/>
      <c r="P139" s="398"/>
      <c r="Q139" s="398"/>
      <c r="R139" s="398"/>
      <c r="S139" s="398"/>
      <c r="T139" s="398"/>
    </row>
    <row r="140" spans="1:20" x14ac:dyDescent="0.25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</row>
    <row r="141" spans="1:20" ht="27.75" x14ac:dyDescent="0.4">
      <c r="A141" s="401" t="s">
        <v>417</v>
      </c>
      <c r="B141" s="401"/>
      <c r="C141" s="401"/>
      <c r="D141" s="401"/>
      <c r="E141" s="401"/>
      <c r="F141" s="401"/>
      <c r="G141" s="398"/>
      <c r="H141" s="398"/>
      <c r="I141" s="398"/>
      <c r="J141" s="398"/>
      <c r="K141" s="398"/>
      <c r="L141" s="398"/>
      <c r="M141" s="398"/>
      <c r="N141" s="401"/>
      <c r="O141" s="398"/>
      <c r="P141" s="398"/>
      <c r="Q141" s="398"/>
      <c r="R141" s="398"/>
      <c r="S141" s="398"/>
      <c r="T141" s="398"/>
    </row>
    <row r="142" spans="1:20" x14ac:dyDescent="0.25">
      <c r="A142" s="398"/>
      <c r="B142" s="398"/>
      <c r="C142" s="398"/>
      <c r="D142" s="398"/>
      <c r="E142" s="398"/>
      <c r="F142" s="398"/>
      <c r="G142" s="402"/>
      <c r="H142" s="402"/>
      <c r="I142" s="402"/>
      <c r="J142" s="398"/>
      <c r="K142" s="398"/>
      <c r="L142" s="398"/>
      <c r="M142" s="402"/>
      <c r="N142" s="398"/>
      <c r="O142" s="398"/>
      <c r="P142" s="398"/>
      <c r="Q142" s="398"/>
      <c r="R142" s="398"/>
      <c r="S142" s="398"/>
      <c r="T142" s="398"/>
    </row>
    <row r="143" spans="1:20" ht="18" x14ac:dyDescent="0.25">
      <c r="A143" s="398"/>
      <c r="B143" s="403" t="s">
        <v>90</v>
      </c>
      <c r="C143" s="403"/>
      <c r="D143" s="403"/>
      <c r="E143" s="403"/>
      <c r="F143" s="403"/>
      <c r="G143" s="403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</row>
    <row r="144" spans="1:20" x14ac:dyDescent="0.25">
      <c r="A144" s="398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</row>
    <row r="145" spans="1:20" x14ac:dyDescent="0.25">
      <c r="A145" s="398"/>
      <c r="B145" s="398"/>
      <c r="C145" s="397" t="s">
        <v>36</v>
      </c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</row>
    <row r="146" spans="1:20" x14ac:dyDescent="0.25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</row>
    <row r="147" spans="1:20" x14ac:dyDescent="0.25">
      <c r="A147" s="398"/>
      <c r="B147" s="398"/>
      <c r="C147" s="397" t="s">
        <v>35</v>
      </c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</row>
    <row r="148" spans="1:20" x14ac:dyDescent="0.25">
      <c r="A148" s="398"/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</row>
    <row r="149" spans="1:20" x14ac:dyDescent="0.25">
      <c r="A149" s="398"/>
      <c r="B149" s="398"/>
      <c r="C149" s="397" t="s">
        <v>37</v>
      </c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409" t="s">
        <v>91</v>
      </c>
      <c r="O149" s="398"/>
      <c r="P149" s="408"/>
      <c r="Q149" s="398"/>
      <c r="R149" s="398"/>
      <c r="S149" s="398"/>
      <c r="T149" s="398"/>
    </row>
    <row r="150" spans="1:20" x14ac:dyDescent="0.25">
      <c r="A150" s="398"/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</row>
    <row r="151" spans="1:20" x14ac:dyDescent="0.25">
      <c r="A151" s="398"/>
      <c r="B151" s="398"/>
      <c r="C151" s="397" t="s">
        <v>24</v>
      </c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</row>
    <row r="152" spans="1:20" x14ac:dyDescent="0.25">
      <c r="A152" s="398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</row>
    <row r="153" spans="1:20" x14ac:dyDescent="0.25">
      <c r="A153" s="398"/>
      <c r="B153" s="398"/>
      <c r="C153" s="397" t="s">
        <v>23</v>
      </c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</row>
    <row r="154" spans="1:20" x14ac:dyDescent="0.25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</row>
    <row r="155" spans="1:20" x14ac:dyDescent="0.25">
      <c r="A155" s="398"/>
      <c r="B155" s="398"/>
      <c r="C155" s="397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</row>
    <row r="156" spans="1:20" x14ac:dyDescent="0.25">
      <c r="A156" s="398"/>
      <c r="B156" s="398"/>
      <c r="C156" s="398"/>
      <c r="D156" s="398"/>
      <c r="E156" s="398"/>
      <c r="F156" s="398"/>
      <c r="G156" s="405" t="s">
        <v>5</v>
      </c>
      <c r="H156" s="405" t="s">
        <v>12</v>
      </c>
      <c r="I156" s="405" t="s">
        <v>6</v>
      </c>
      <c r="J156" s="405" t="s">
        <v>7</v>
      </c>
      <c r="K156" s="405" t="s">
        <v>8</v>
      </c>
      <c r="L156" s="398"/>
      <c r="M156" s="398"/>
      <c r="N156" s="398"/>
      <c r="O156" s="398"/>
      <c r="P156" s="398"/>
      <c r="Q156" s="398"/>
      <c r="R156" s="398"/>
      <c r="S156" s="398"/>
      <c r="T156" s="398"/>
    </row>
    <row r="157" spans="1:20" x14ac:dyDescent="0.25">
      <c r="A157" s="398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</row>
    <row r="158" spans="1:20" x14ac:dyDescent="0.25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</row>
    <row r="159" spans="1:20" x14ac:dyDescent="0.25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</row>
    <row r="160" spans="1:20" x14ac:dyDescent="0.25">
      <c r="A160" s="398"/>
      <c r="B160" s="398"/>
      <c r="C160" s="397" t="s">
        <v>31</v>
      </c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</row>
    <row r="161" spans="1:20" x14ac:dyDescent="0.25">
      <c r="A161" s="398"/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</row>
    <row r="162" spans="1:20" x14ac:dyDescent="0.25">
      <c r="A162" s="398"/>
      <c r="B162" s="398"/>
      <c r="C162" s="397" t="s">
        <v>32</v>
      </c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</row>
    <row r="163" spans="1:20" x14ac:dyDescent="0.25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</row>
    <row r="164" spans="1:20" x14ac:dyDescent="0.25">
      <c r="A164" s="398"/>
      <c r="B164" s="398"/>
      <c r="C164" s="397" t="s">
        <v>92</v>
      </c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09" t="s">
        <v>30</v>
      </c>
      <c r="O164" s="398"/>
      <c r="P164" s="408"/>
      <c r="Q164" s="398"/>
      <c r="R164" s="398"/>
      <c r="S164" s="398"/>
      <c r="T164" s="398"/>
    </row>
    <row r="165" spans="1:20" x14ac:dyDescent="0.25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</row>
    <row r="166" spans="1:20" x14ac:dyDescent="0.25">
      <c r="A166" s="398"/>
      <c r="B166" s="398"/>
      <c r="C166" s="397" t="s">
        <v>33</v>
      </c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</row>
    <row r="167" spans="1:20" x14ac:dyDescent="0.25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</row>
    <row r="168" spans="1:20" x14ac:dyDescent="0.25">
      <c r="A168" s="398"/>
      <c r="B168" s="398"/>
      <c r="C168" s="397" t="s">
        <v>34</v>
      </c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</row>
    <row r="169" spans="1:20" x14ac:dyDescent="0.25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</row>
    <row r="170" spans="1:20" x14ac:dyDescent="0.25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</row>
    <row r="171" spans="1:20" x14ac:dyDescent="0.25">
      <c r="A171" s="398"/>
      <c r="B171" s="398"/>
      <c r="C171" s="398"/>
      <c r="D171" s="398"/>
      <c r="E171" s="398"/>
      <c r="F171" s="398"/>
      <c r="G171" s="405" t="s">
        <v>5</v>
      </c>
      <c r="H171" s="405" t="s">
        <v>12</v>
      </c>
      <c r="I171" s="405" t="s">
        <v>6</v>
      </c>
      <c r="J171" s="405" t="s">
        <v>7</v>
      </c>
      <c r="K171" s="405" t="s">
        <v>8</v>
      </c>
      <c r="L171" s="398"/>
      <c r="M171" s="398"/>
      <c r="N171" s="398"/>
      <c r="O171" s="398"/>
      <c r="P171" s="398"/>
      <c r="Q171" s="398"/>
      <c r="R171" s="398"/>
      <c r="S171" s="398"/>
      <c r="T171" s="398"/>
    </row>
    <row r="172" spans="1:20" x14ac:dyDescent="0.25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</row>
    <row r="173" spans="1:20" x14ac:dyDescent="0.25">
      <c r="A173" s="398"/>
      <c r="B173" s="398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</row>
    <row r="174" spans="1:20" x14ac:dyDescent="0.25">
      <c r="A174" s="398"/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</row>
    <row r="175" spans="1:20" x14ac:dyDescent="0.25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</row>
    <row r="176" spans="1:20" x14ac:dyDescent="0.25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</row>
    <row r="177" spans="1:20" x14ac:dyDescent="0.25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</row>
    <row r="178" spans="1:20" x14ac:dyDescent="0.25">
      <c r="A178" s="398"/>
      <c r="B178" s="398"/>
      <c r="C178" s="397" t="s">
        <v>25</v>
      </c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</row>
    <row r="179" spans="1:20" x14ac:dyDescent="0.25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</row>
    <row r="180" spans="1:20" x14ac:dyDescent="0.25">
      <c r="A180" s="398"/>
      <c r="B180" s="398"/>
      <c r="C180" s="397" t="s">
        <v>26</v>
      </c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09" t="s">
        <v>2</v>
      </c>
      <c r="O180" s="398"/>
      <c r="P180" s="398"/>
      <c r="Q180" s="398"/>
      <c r="R180" s="398"/>
      <c r="S180" s="398"/>
      <c r="T180" s="398"/>
    </row>
    <row r="181" spans="1:20" x14ac:dyDescent="0.25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408"/>
      <c r="Q181" s="398"/>
      <c r="R181" s="398"/>
      <c r="S181" s="398"/>
      <c r="T181" s="398"/>
    </row>
    <row r="182" spans="1:20" x14ac:dyDescent="0.25">
      <c r="A182" s="398"/>
      <c r="B182" s="398"/>
      <c r="C182" s="397" t="s">
        <v>27</v>
      </c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</row>
    <row r="183" spans="1:20" x14ac:dyDescent="0.25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</row>
    <row r="184" spans="1:20" x14ac:dyDescent="0.25">
      <c r="A184" s="398"/>
      <c r="B184" s="398"/>
      <c r="C184" s="397" t="s">
        <v>28</v>
      </c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</row>
    <row r="185" spans="1:20" x14ac:dyDescent="0.25">
      <c r="A185" s="398"/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</row>
    <row r="186" spans="1:20" x14ac:dyDescent="0.25">
      <c r="A186" s="398"/>
      <c r="B186" s="398"/>
      <c r="C186" s="397" t="s">
        <v>29</v>
      </c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</row>
    <row r="187" spans="1:20" x14ac:dyDescent="0.25">
      <c r="A187" s="398"/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</row>
    <row r="188" spans="1:20" x14ac:dyDescent="0.25">
      <c r="A188" s="398"/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</row>
    <row r="189" spans="1:20" x14ac:dyDescent="0.25">
      <c r="A189" s="398"/>
      <c r="B189" s="398"/>
      <c r="C189" s="398"/>
      <c r="D189" s="398"/>
      <c r="E189" s="398"/>
      <c r="F189" s="398"/>
      <c r="G189" s="405" t="s">
        <v>5</v>
      </c>
      <c r="H189" s="405" t="s">
        <v>12</v>
      </c>
      <c r="I189" s="405" t="s">
        <v>6</v>
      </c>
      <c r="J189" s="405" t="s">
        <v>7</v>
      </c>
      <c r="K189" s="405" t="s">
        <v>8</v>
      </c>
      <c r="L189" s="398"/>
      <c r="M189" s="398"/>
      <c r="N189" s="398"/>
      <c r="O189" s="398"/>
      <c r="P189" s="398"/>
      <c r="Q189" s="398"/>
      <c r="R189" s="398"/>
      <c r="S189" s="398"/>
      <c r="T189" s="398"/>
    </row>
    <row r="190" spans="1:20" x14ac:dyDescent="0.25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</row>
    <row r="191" spans="1:20" x14ac:dyDescent="0.25">
      <c r="A191" s="398"/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</row>
    <row r="192" spans="1:20" x14ac:dyDescent="0.25">
      <c r="A192" s="398"/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</row>
    <row r="193" spans="1:20" ht="18" x14ac:dyDescent="0.25">
      <c r="A193" s="398"/>
      <c r="B193" s="403" t="s">
        <v>93</v>
      </c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</row>
    <row r="194" spans="1:20" x14ac:dyDescent="0.25">
      <c r="A194" s="398"/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</row>
    <row r="195" spans="1:20" x14ac:dyDescent="0.25">
      <c r="A195" s="398"/>
      <c r="B195" s="398"/>
      <c r="C195" s="397" t="s">
        <v>18</v>
      </c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</row>
    <row r="196" spans="1:20" x14ac:dyDescent="0.25">
      <c r="A196" s="398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</row>
    <row r="197" spans="1:20" x14ac:dyDescent="0.25">
      <c r="A197" s="398"/>
      <c r="B197" s="398"/>
      <c r="C197" s="397" t="s">
        <v>19</v>
      </c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</row>
    <row r="198" spans="1:20" x14ac:dyDescent="0.25">
      <c r="A198" s="398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</row>
    <row r="199" spans="1:20" x14ac:dyDescent="0.25">
      <c r="A199" s="398"/>
      <c r="B199" s="398"/>
      <c r="C199" s="397" t="s">
        <v>95</v>
      </c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409" t="s">
        <v>94</v>
      </c>
      <c r="O199" s="398"/>
      <c r="P199" s="408"/>
      <c r="Q199" s="398"/>
      <c r="R199" s="398"/>
      <c r="S199" s="398"/>
      <c r="T199" s="398"/>
    </row>
    <row r="200" spans="1:20" x14ac:dyDescent="0.25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</row>
    <row r="201" spans="1:20" x14ac:dyDescent="0.25">
      <c r="A201" s="398"/>
      <c r="B201" s="398"/>
      <c r="C201" s="397" t="s">
        <v>20</v>
      </c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</row>
    <row r="202" spans="1:20" x14ac:dyDescent="0.25">
      <c r="A202" s="398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</row>
    <row r="203" spans="1:20" x14ac:dyDescent="0.25">
      <c r="A203" s="398"/>
      <c r="B203" s="398"/>
      <c r="C203" s="397" t="s">
        <v>21</v>
      </c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</row>
    <row r="204" spans="1:20" x14ac:dyDescent="0.25">
      <c r="A204" s="398"/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</row>
    <row r="205" spans="1:20" x14ac:dyDescent="0.25">
      <c r="A205" s="398"/>
      <c r="B205" s="398"/>
      <c r="C205" s="397" t="s">
        <v>22</v>
      </c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</row>
    <row r="206" spans="1:20" x14ac:dyDescent="0.25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</row>
    <row r="207" spans="1:20" x14ac:dyDescent="0.25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</row>
    <row r="208" spans="1:20" x14ac:dyDescent="0.25">
      <c r="A208" s="398"/>
      <c r="B208" s="398"/>
      <c r="C208" s="398"/>
      <c r="D208" s="398"/>
      <c r="E208" s="398"/>
      <c r="F208" s="398"/>
      <c r="G208" s="405" t="s">
        <v>5</v>
      </c>
      <c r="H208" s="405" t="s">
        <v>12</v>
      </c>
      <c r="I208" s="405" t="s">
        <v>6</v>
      </c>
      <c r="J208" s="405" t="s">
        <v>7</v>
      </c>
      <c r="K208" s="405" t="s">
        <v>8</v>
      </c>
      <c r="L208" s="398"/>
      <c r="M208" s="398"/>
      <c r="N208" s="398"/>
      <c r="O208" s="398"/>
      <c r="P208" s="398"/>
      <c r="Q208" s="398"/>
      <c r="R208" s="398"/>
      <c r="S208" s="398"/>
      <c r="T208" s="398"/>
    </row>
    <row r="209" spans="1:20" x14ac:dyDescent="0.25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</row>
    <row r="210" spans="1:20" x14ac:dyDescent="0.25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</row>
    <row r="211" spans="1:20" x14ac:dyDescent="0.25">
      <c r="A211" s="398"/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</row>
    <row r="212" spans="1:20" x14ac:dyDescent="0.25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</row>
    <row r="213" spans="1:20" x14ac:dyDescent="0.25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</row>
    <row r="214" spans="1:20" x14ac:dyDescent="0.25">
      <c r="A214" s="398"/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</row>
    <row r="215" spans="1:20" x14ac:dyDescent="0.25">
      <c r="A215" s="398"/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</row>
    <row r="216" spans="1:20" x14ac:dyDescent="0.25">
      <c r="A216" s="398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103" sqref="C103"/>
    </sheetView>
  </sheetViews>
  <sheetFormatPr baseColWidth="10" defaultRowHeight="15" x14ac:dyDescent="0.25"/>
  <cols>
    <col min="1" max="1" width="9.28515625" customWidth="1"/>
    <col min="2" max="2" width="42.42578125" bestFit="1" customWidth="1"/>
    <col min="3" max="3" width="52.5703125" bestFit="1" customWidth="1"/>
  </cols>
  <sheetData>
    <row r="1" spans="1:4" ht="60" x14ac:dyDescent="0.25">
      <c r="A1" s="338" t="s">
        <v>343</v>
      </c>
      <c r="B1" s="339" t="s">
        <v>344</v>
      </c>
      <c r="C1" s="339" t="s">
        <v>345</v>
      </c>
      <c r="D1" s="310"/>
    </row>
    <row r="2" spans="1:4" x14ac:dyDescent="0.25">
      <c r="A2" s="310"/>
      <c r="B2" s="310"/>
      <c r="C2" s="312"/>
      <c r="D2" s="310"/>
    </row>
    <row r="3" spans="1:4" ht="18" x14ac:dyDescent="0.25">
      <c r="A3" s="318" t="s">
        <v>346</v>
      </c>
      <c r="B3" s="310"/>
      <c r="C3" s="310"/>
      <c r="D3" s="311"/>
    </row>
    <row r="4" spans="1:4" ht="15.75" thickBot="1" x14ac:dyDescent="0.3">
      <c r="A4" s="310"/>
      <c r="B4" s="310"/>
      <c r="C4" s="310"/>
      <c r="D4" s="340" t="s">
        <v>193</v>
      </c>
    </row>
    <row r="5" spans="1:4" ht="43.5" thickTop="1" x14ac:dyDescent="0.25">
      <c r="A5" s="323">
        <v>1</v>
      </c>
      <c r="B5" s="324" t="s">
        <v>347</v>
      </c>
      <c r="C5" s="345" t="s">
        <v>348</v>
      </c>
      <c r="D5" s="361" t="str">
        <f>IFERROR(HLOOKUP("x",'Rahmenplan Hilfsblatt'!D5:S5,1,TRUE)," ")</f>
        <v xml:space="preserve"> </v>
      </c>
    </row>
    <row r="6" spans="1:4" ht="28.5" x14ac:dyDescent="0.25">
      <c r="A6" s="314"/>
      <c r="B6" s="313"/>
      <c r="C6" s="343" t="s">
        <v>320</v>
      </c>
      <c r="D6" s="361" t="str">
        <f>IFERROR(HLOOKUP("x",'Rahmenplan Hilfsblatt'!D6:S6,1,TRUE)," ")</f>
        <v xml:space="preserve"> </v>
      </c>
    </row>
    <row r="7" spans="1:4" x14ac:dyDescent="0.25">
      <c r="A7" s="314"/>
      <c r="B7" s="313"/>
      <c r="C7" s="346" t="s">
        <v>321</v>
      </c>
      <c r="D7" s="361" t="str">
        <f>IFERROR(HLOOKUP("x",'Rahmenplan Hilfsblatt'!D7:S7,1,TRUE)," ")</f>
        <v xml:space="preserve"> </v>
      </c>
    </row>
    <row r="8" spans="1:4" x14ac:dyDescent="0.25">
      <c r="A8" s="314"/>
      <c r="B8" s="313"/>
      <c r="C8" s="346" t="s">
        <v>322</v>
      </c>
      <c r="D8" s="361" t="str">
        <f>IFERROR(HLOOKUP("x",'Rahmenplan Hilfsblatt'!D8:S8,1,TRUE)," ")</f>
        <v xml:space="preserve"> </v>
      </c>
    </row>
    <row r="9" spans="1:4" ht="29.25" thickBot="1" x14ac:dyDescent="0.3">
      <c r="A9" s="316"/>
      <c r="B9" s="317"/>
      <c r="C9" s="344" t="s">
        <v>323</v>
      </c>
      <c r="D9" s="361" t="str">
        <f>IFERROR(HLOOKUP("x",'Rahmenplan Hilfsblatt'!D9:S9,1,TRUE)," ")</f>
        <v xml:space="preserve"> </v>
      </c>
    </row>
    <row r="10" spans="1:4" ht="28.5" x14ac:dyDescent="0.25">
      <c r="A10" s="314">
        <v>2</v>
      </c>
      <c r="B10" s="315" t="s">
        <v>349</v>
      </c>
      <c r="C10" s="342" t="s">
        <v>350</v>
      </c>
      <c r="D10" s="361" t="str">
        <f>IFERROR(HLOOKUP("x",'Rahmenplan Hilfsblatt'!D10:S10,1,TRUE)," ")</f>
        <v xml:space="preserve"> </v>
      </c>
    </row>
    <row r="11" spans="1:4" ht="42.75" x14ac:dyDescent="0.25">
      <c r="A11" s="314"/>
      <c r="B11" s="313"/>
      <c r="C11" s="343" t="s">
        <v>227</v>
      </c>
      <c r="D11" s="361" t="str">
        <f>IFERROR(HLOOKUP("x",'Rahmenplan Hilfsblatt'!D11:S11,1,TRUE)," ")</f>
        <v xml:space="preserve"> </v>
      </c>
    </row>
    <row r="12" spans="1:4" ht="57" x14ac:dyDescent="0.25">
      <c r="A12" s="314"/>
      <c r="B12" s="313"/>
      <c r="C12" s="343" t="s">
        <v>324</v>
      </c>
      <c r="D12" s="361" t="str">
        <f>IFERROR(HLOOKUP("x",'Rahmenplan Hilfsblatt'!D12:S12,1,TRUE)," ")</f>
        <v xml:space="preserve"> </v>
      </c>
    </row>
    <row r="13" spans="1:4" ht="57.75" thickBot="1" x14ac:dyDescent="0.3">
      <c r="A13" s="316"/>
      <c r="B13" s="317"/>
      <c r="C13" s="344" t="s">
        <v>325</v>
      </c>
      <c r="D13" s="361" t="str">
        <f>IFERROR(HLOOKUP("x",'Rahmenplan Hilfsblatt'!D13:S13,1,TRUE)," ")</f>
        <v xml:space="preserve"> </v>
      </c>
    </row>
    <row r="14" spans="1:4" ht="42.75" x14ac:dyDescent="0.25">
      <c r="A14" s="314">
        <v>3</v>
      </c>
      <c r="B14" s="362" t="s">
        <v>351</v>
      </c>
      <c r="C14" s="342" t="s">
        <v>352</v>
      </c>
      <c r="D14" s="361" t="str">
        <f>IFERROR(HLOOKUP("x",'Rahmenplan Hilfsblatt'!D14:S14,1,TRUE)," ")</f>
        <v xml:space="preserve"> </v>
      </c>
    </row>
    <row r="15" spans="1:4" ht="42.75" x14ac:dyDescent="0.25">
      <c r="A15" s="314"/>
      <c r="B15" s="313"/>
      <c r="C15" s="343" t="s">
        <v>229</v>
      </c>
      <c r="D15" s="361" t="str">
        <f>IFERROR(HLOOKUP("x",'Rahmenplan Hilfsblatt'!D15:S15,1,TRUE)," ")</f>
        <v xml:space="preserve"> </v>
      </c>
    </row>
    <row r="16" spans="1:4" ht="42.75" x14ac:dyDescent="0.25">
      <c r="A16" s="314"/>
      <c r="B16" s="313"/>
      <c r="C16" s="343" t="s">
        <v>230</v>
      </c>
      <c r="D16" s="361" t="str">
        <f>IFERROR(HLOOKUP("x",'Rahmenplan Hilfsblatt'!D16:S16,1,TRUE)," ")</f>
        <v xml:space="preserve"> </v>
      </c>
    </row>
    <row r="17" spans="1:4" ht="57" x14ac:dyDescent="0.25">
      <c r="A17" s="314"/>
      <c r="B17" s="313"/>
      <c r="C17" s="343" t="s">
        <v>303</v>
      </c>
      <c r="D17" s="361" t="str">
        <f>IFERROR(HLOOKUP("x",'Rahmenplan Hilfsblatt'!D17:S17,1,TRUE)," ")</f>
        <v xml:space="preserve"> </v>
      </c>
    </row>
    <row r="18" spans="1:4" ht="72" thickBot="1" x14ac:dyDescent="0.3">
      <c r="A18" s="316"/>
      <c r="B18" s="317"/>
      <c r="C18" s="344" t="s">
        <v>231</v>
      </c>
      <c r="D18" s="361" t="str">
        <f>IFERROR(HLOOKUP("x",'Rahmenplan Hilfsblatt'!D18:S18,1,TRUE)," ")</f>
        <v xml:space="preserve"> </v>
      </c>
    </row>
    <row r="19" spans="1:4" ht="57" x14ac:dyDescent="0.25">
      <c r="A19" s="314">
        <v>4</v>
      </c>
      <c r="B19" s="363" t="s">
        <v>353</v>
      </c>
      <c r="C19" s="342" t="s">
        <v>354</v>
      </c>
      <c r="D19" s="361" t="str">
        <f>IFERROR(HLOOKUP("x",'Rahmenplan Hilfsblatt'!D19:S19,1,TRUE)," ")</f>
        <v xml:space="preserve"> </v>
      </c>
    </row>
    <row r="20" spans="1:4" ht="57" x14ac:dyDescent="0.25">
      <c r="A20" s="314"/>
      <c r="B20" s="313"/>
      <c r="C20" s="343" t="s">
        <v>355</v>
      </c>
      <c r="D20" s="361" t="str">
        <f>IFERROR(HLOOKUP("x",'Rahmenplan Hilfsblatt'!D20:S20,1,TRUE)," ")</f>
        <v xml:space="preserve"> </v>
      </c>
    </row>
    <row r="21" spans="1:4" ht="42.75" x14ac:dyDescent="0.25">
      <c r="A21" s="314"/>
      <c r="B21" s="313"/>
      <c r="C21" s="343" t="s">
        <v>270</v>
      </c>
      <c r="D21" s="361" t="str">
        <f>IFERROR(HLOOKUP("x",'Rahmenplan Hilfsblatt'!D21:S21,1,TRUE)," ")</f>
        <v xml:space="preserve"> </v>
      </c>
    </row>
    <row r="22" spans="1:4" ht="42.75" x14ac:dyDescent="0.25">
      <c r="A22" s="314"/>
      <c r="B22" s="313"/>
      <c r="C22" s="343" t="s">
        <v>271</v>
      </c>
      <c r="D22" s="361" t="str">
        <f>IFERROR(HLOOKUP("x",'Rahmenplan Hilfsblatt'!D22:S22,1,TRUE)," ")</f>
        <v xml:space="preserve"> </v>
      </c>
    </row>
    <row r="23" spans="1:4" ht="29.25" thickBot="1" x14ac:dyDescent="0.3">
      <c r="A23" s="316"/>
      <c r="B23" s="317"/>
      <c r="C23" s="344" t="s">
        <v>272</v>
      </c>
      <c r="D23" s="361" t="str">
        <f>IFERROR(HLOOKUP("x",'Rahmenplan Hilfsblatt'!D23:S23,1,TRUE)," ")</f>
        <v xml:space="preserve"> </v>
      </c>
    </row>
    <row r="24" spans="1:4" ht="42.75" x14ac:dyDescent="0.25">
      <c r="A24" s="314">
        <v>5</v>
      </c>
      <c r="B24" s="313" t="s">
        <v>356</v>
      </c>
      <c r="C24" s="347" t="s">
        <v>341</v>
      </c>
      <c r="D24" s="361" t="str">
        <f>IFERROR(HLOOKUP("x",'Rahmenplan Hilfsblatt'!D24:S24,1,TRUE)," ")</f>
        <v xml:space="preserve"> </v>
      </c>
    </row>
    <row r="25" spans="1:4" ht="42.75" x14ac:dyDescent="0.25">
      <c r="A25" s="314"/>
      <c r="B25" s="313"/>
      <c r="C25" s="348" t="s">
        <v>274</v>
      </c>
      <c r="D25" s="361" t="str">
        <f>IFERROR(HLOOKUP("x",'Rahmenplan Hilfsblatt'!D25:S25,1,TRUE)," ")</f>
        <v xml:space="preserve"> </v>
      </c>
    </row>
    <row r="26" spans="1:4" ht="57" x14ac:dyDescent="0.25">
      <c r="A26" s="314"/>
      <c r="B26" s="313"/>
      <c r="C26" s="348" t="s">
        <v>234</v>
      </c>
      <c r="D26" s="361" t="str">
        <f>IFERROR(HLOOKUP("x",'Rahmenplan Hilfsblatt'!D26:S26,1,TRUE)," ")</f>
        <v xml:space="preserve"> </v>
      </c>
    </row>
    <row r="27" spans="1:4" ht="28.5" x14ac:dyDescent="0.25">
      <c r="A27" s="314"/>
      <c r="B27" s="313"/>
      <c r="C27" s="348" t="s">
        <v>357</v>
      </c>
      <c r="D27" s="361" t="str">
        <f>IFERROR(HLOOKUP("x",'Rahmenplan Hilfsblatt'!D27:S27,1,TRUE)," ")</f>
        <v xml:space="preserve"> </v>
      </c>
    </row>
    <row r="28" spans="1:4" ht="57" x14ac:dyDescent="0.25">
      <c r="A28" s="314"/>
      <c r="B28" s="313"/>
      <c r="C28" s="348" t="s">
        <v>275</v>
      </c>
      <c r="D28" s="361" t="str">
        <f>IFERROR(HLOOKUP("x",'Rahmenplan Hilfsblatt'!D28:S28,1,TRUE)," ")</f>
        <v xml:space="preserve"> </v>
      </c>
    </row>
    <row r="29" spans="1:4" ht="42.75" x14ac:dyDescent="0.25">
      <c r="A29" s="314"/>
      <c r="B29" s="313"/>
      <c r="C29" s="348" t="s">
        <v>276</v>
      </c>
      <c r="D29" s="361" t="str">
        <f>IFERROR(HLOOKUP("x",'Rahmenplan Hilfsblatt'!D29:S29,1,TRUE)," ")</f>
        <v xml:space="preserve"> </v>
      </c>
    </row>
    <row r="30" spans="1:4" ht="42.75" x14ac:dyDescent="0.25">
      <c r="A30" s="314"/>
      <c r="B30" s="313"/>
      <c r="C30" s="348" t="s">
        <v>358</v>
      </c>
      <c r="D30" s="361" t="str">
        <f>IFERROR(HLOOKUP("x",'Rahmenplan Hilfsblatt'!D30:S30,1,TRUE)," ")</f>
        <v xml:space="preserve"> </v>
      </c>
    </row>
    <row r="31" spans="1:4" ht="42.75" x14ac:dyDescent="0.25">
      <c r="A31" s="314"/>
      <c r="B31" s="313"/>
      <c r="C31" s="348" t="s">
        <v>277</v>
      </c>
      <c r="D31" s="361" t="str">
        <f>IFERROR(HLOOKUP("x",'Rahmenplan Hilfsblatt'!D31:S31,1,TRUE)," ")</f>
        <v xml:space="preserve"> </v>
      </c>
    </row>
    <row r="32" spans="1:4" ht="15.75" thickBot="1" x14ac:dyDescent="0.3">
      <c r="A32" s="316"/>
      <c r="B32" s="317"/>
      <c r="C32" s="349" t="s">
        <v>278</v>
      </c>
      <c r="D32" s="361" t="str">
        <f>IFERROR(HLOOKUP("x",'Rahmenplan Hilfsblatt'!D32:S32,1,TRUE)," ")</f>
        <v xml:space="preserve"> </v>
      </c>
    </row>
    <row r="33" spans="1:4" ht="42.75" x14ac:dyDescent="0.25">
      <c r="A33" s="314">
        <v>6</v>
      </c>
      <c r="B33" s="315" t="s">
        <v>359</v>
      </c>
      <c r="C33" s="342" t="s">
        <v>360</v>
      </c>
      <c r="D33" s="361" t="str">
        <f>IFERROR(HLOOKUP("x",'Rahmenplan Hilfsblatt'!D33:S33,1,TRUE)," ")</f>
        <v xml:space="preserve"> </v>
      </c>
    </row>
    <row r="34" spans="1:4" ht="42.75" x14ac:dyDescent="0.25">
      <c r="A34" s="314"/>
      <c r="B34" s="313"/>
      <c r="C34" s="343" t="s">
        <v>236</v>
      </c>
      <c r="D34" s="361" t="str">
        <f>IFERROR(HLOOKUP("x",'Rahmenplan Hilfsblatt'!D34:S34,1,TRUE)," ")</f>
        <v xml:space="preserve"> </v>
      </c>
    </row>
    <row r="35" spans="1:4" ht="42.75" x14ac:dyDescent="0.25">
      <c r="A35" s="314"/>
      <c r="B35" s="313"/>
      <c r="C35" s="343" t="s">
        <v>237</v>
      </c>
      <c r="D35" s="361" t="str">
        <f>IFERROR(HLOOKUP("x",'Rahmenplan Hilfsblatt'!D35:S35,1,TRUE)," ")</f>
        <v xml:space="preserve"> </v>
      </c>
    </row>
    <row r="36" spans="1:4" ht="28.5" x14ac:dyDescent="0.25">
      <c r="A36" s="314"/>
      <c r="B36" s="313"/>
      <c r="C36" s="343" t="s">
        <v>333</v>
      </c>
      <c r="D36" s="361" t="str">
        <f>IFERROR(HLOOKUP("x",'Rahmenplan Hilfsblatt'!D36:S36,1,TRUE)," ")</f>
        <v xml:space="preserve"> </v>
      </c>
    </row>
    <row r="37" spans="1:4" ht="28.5" x14ac:dyDescent="0.25">
      <c r="A37" s="314"/>
      <c r="B37" s="313"/>
      <c r="C37" s="343" t="s">
        <v>279</v>
      </c>
      <c r="D37" s="361" t="str">
        <f>IFERROR(HLOOKUP("x",'Rahmenplan Hilfsblatt'!D37:S37,1,TRUE)," ")</f>
        <v xml:space="preserve"> </v>
      </c>
    </row>
    <row r="38" spans="1:4" ht="28.5" x14ac:dyDescent="0.25">
      <c r="A38" s="314"/>
      <c r="B38" s="313"/>
      <c r="C38" s="343" t="s">
        <v>361</v>
      </c>
      <c r="D38" s="361" t="str">
        <f>IFERROR(HLOOKUP("x",'Rahmenplan Hilfsblatt'!D38:S38,1,TRUE)," ")</f>
        <v xml:space="preserve"> </v>
      </c>
    </row>
    <row r="39" spans="1:4" ht="42.75" x14ac:dyDescent="0.25">
      <c r="A39" s="314"/>
      <c r="B39" s="313"/>
      <c r="C39" s="343" t="s">
        <v>280</v>
      </c>
      <c r="D39" s="361" t="str">
        <f>IFERROR(HLOOKUP("x",'Rahmenplan Hilfsblatt'!D39:S39,1,TRUE)," ")</f>
        <v xml:space="preserve"> </v>
      </c>
    </row>
    <row r="40" spans="1:4" ht="28.5" x14ac:dyDescent="0.25">
      <c r="A40" s="314"/>
      <c r="B40" s="313"/>
      <c r="C40" s="343" t="s">
        <v>334</v>
      </c>
      <c r="D40" s="361" t="str">
        <f>IFERROR(HLOOKUP("x",'Rahmenplan Hilfsblatt'!D40:S40,1,TRUE)," ")</f>
        <v xml:space="preserve"> </v>
      </c>
    </row>
    <row r="41" spans="1:4" x14ac:dyDescent="0.25">
      <c r="A41" s="314"/>
      <c r="B41" s="313"/>
      <c r="C41" s="343" t="s">
        <v>281</v>
      </c>
      <c r="D41" s="361" t="str">
        <f>IFERROR(HLOOKUP("x",'Rahmenplan Hilfsblatt'!D41:S41,1,TRUE)," ")</f>
        <v xml:space="preserve"> </v>
      </c>
    </row>
    <row r="42" spans="1:4" ht="42.75" x14ac:dyDescent="0.25">
      <c r="A42" s="314"/>
      <c r="B42" s="313"/>
      <c r="C42" s="343" t="s">
        <v>238</v>
      </c>
      <c r="D42" s="361" t="str">
        <f>IFERROR(HLOOKUP("x",'Rahmenplan Hilfsblatt'!D42:S42,1,TRUE)," ")</f>
        <v xml:space="preserve"> </v>
      </c>
    </row>
    <row r="43" spans="1:4" ht="42.75" x14ac:dyDescent="0.25">
      <c r="A43" s="314"/>
      <c r="B43" s="313"/>
      <c r="C43" s="343" t="s">
        <v>239</v>
      </c>
      <c r="D43" s="361" t="str">
        <f>IFERROR(HLOOKUP("x",'Rahmenplan Hilfsblatt'!D43:S43,1,TRUE)," ")</f>
        <v xml:space="preserve"> </v>
      </c>
    </row>
    <row r="44" spans="1:4" ht="29.25" thickBot="1" x14ac:dyDescent="0.3">
      <c r="A44" s="320"/>
      <c r="B44" s="317"/>
      <c r="C44" s="344" t="s">
        <v>282</v>
      </c>
      <c r="D44" s="361" t="str">
        <f>IFERROR(HLOOKUP("x",'Rahmenplan Hilfsblatt'!D44:S44,1,TRUE)," ")</f>
        <v xml:space="preserve"> </v>
      </c>
    </row>
    <row r="45" spans="1:4" ht="71.25" x14ac:dyDescent="0.25">
      <c r="A45" s="314">
        <v>7</v>
      </c>
      <c r="B45" s="315" t="s">
        <v>362</v>
      </c>
      <c r="C45" s="342" t="s">
        <v>363</v>
      </c>
      <c r="D45" s="361" t="str">
        <f>IFERROR(HLOOKUP("x",'Rahmenplan Hilfsblatt'!D45:S45,1,TRUE)," ")</f>
        <v xml:space="preserve"> </v>
      </c>
    </row>
    <row r="46" spans="1:4" ht="43.5" thickBot="1" x14ac:dyDescent="0.3">
      <c r="A46" s="320"/>
      <c r="B46" s="317"/>
      <c r="C46" s="344" t="s">
        <v>306</v>
      </c>
      <c r="D46" s="361" t="str">
        <f>IFERROR(HLOOKUP("x",'Rahmenplan Hilfsblatt'!D46:S46,1,TRUE)," ")</f>
        <v xml:space="preserve"> </v>
      </c>
    </row>
    <row r="47" spans="1:4" ht="43.5" x14ac:dyDescent="0.25">
      <c r="A47" s="314">
        <v>8</v>
      </c>
      <c r="B47" s="322" t="s">
        <v>364</v>
      </c>
      <c r="C47" s="350" t="s">
        <v>365</v>
      </c>
      <c r="D47" s="361" t="str">
        <f>IFERROR(HLOOKUP("x",'Rahmenplan Hilfsblatt'!D47:S47,1,TRUE)," ")</f>
        <v xml:space="preserve"> </v>
      </c>
    </row>
    <row r="48" spans="1:4" ht="43.5" x14ac:dyDescent="0.25">
      <c r="A48" s="319"/>
      <c r="B48" s="322"/>
      <c r="C48" s="351" t="s">
        <v>285</v>
      </c>
      <c r="D48" s="361" t="str">
        <f>IFERROR(HLOOKUP("x",'Rahmenplan Hilfsblatt'!D48:S48,1,TRUE)," ")</f>
        <v xml:space="preserve"> </v>
      </c>
    </row>
    <row r="49" spans="1:4" ht="43.5" x14ac:dyDescent="0.25">
      <c r="A49" s="319"/>
      <c r="B49" s="322"/>
      <c r="C49" s="351" t="s">
        <v>307</v>
      </c>
      <c r="D49" s="361" t="str">
        <f>IFERROR(HLOOKUP("x",'Rahmenplan Hilfsblatt'!D49:S49,1,TRUE)," ")</f>
        <v xml:space="preserve"> </v>
      </c>
    </row>
    <row r="50" spans="1:4" x14ac:dyDescent="0.25">
      <c r="A50" s="319"/>
      <c r="B50" s="322"/>
      <c r="C50" s="352" t="s">
        <v>286</v>
      </c>
      <c r="D50" s="361" t="str">
        <f>IFERROR(HLOOKUP("x",'Rahmenplan Hilfsblatt'!D50:S50,1,TRUE)," ")</f>
        <v xml:space="preserve"> </v>
      </c>
    </row>
    <row r="51" spans="1:4" ht="44.25" thickBot="1" x14ac:dyDescent="0.3">
      <c r="A51" s="320"/>
      <c r="B51" s="329"/>
      <c r="C51" s="353" t="s">
        <v>308</v>
      </c>
      <c r="D51" s="361" t="str">
        <f>IFERROR(HLOOKUP("x",'Rahmenplan Hilfsblatt'!D51:S51,1,TRUE)," ")</f>
        <v xml:space="preserve"> </v>
      </c>
    </row>
    <row r="52" spans="1:4" ht="28.5" x14ac:dyDescent="0.25">
      <c r="A52" s="314">
        <v>9</v>
      </c>
      <c r="B52" s="328" t="s">
        <v>366</v>
      </c>
      <c r="C52" s="342" t="s">
        <v>242</v>
      </c>
      <c r="D52" s="361" t="str">
        <f>IFERROR(HLOOKUP("x",'Rahmenplan Hilfsblatt'!D52:S52,1,TRUE)," ")</f>
        <v xml:space="preserve"> </v>
      </c>
    </row>
    <row r="53" spans="1:4" ht="57" x14ac:dyDescent="0.25">
      <c r="A53" s="319"/>
      <c r="B53" s="322"/>
      <c r="C53" s="343" t="s">
        <v>243</v>
      </c>
      <c r="D53" s="361" t="str">
        <f>IFERROR(HLOOKUP("x",'Rahmenplan Hilfsblatt'!D53:S53,1,TRUE)," ")</f>
        <v xml:space="preserve"> </v>
      </c>
    </row>
    <row r="54" spans="1:4" ht="29.25" thickBot="1" x14ac:dyDescent="0.3">
      <c r="A54" s="320"/>
      <c r="B54" s="329"/>
      <c r="C54" s="354" t="s">
        <v>244</v>
      </c>
      <c r="D54" s="361" t="str">
        <f>IFERROR(HLOOKUP("x",'Rahmenplan Hilfsblatt'!D54:S54,1,TRUE)," ")</f>
        <v xml:space="preserve"> </v>
      </c>
    </row>
    <row r="55" spans="1:4" x14ac:dyDescent="0.25">
      <c r="A55" s="314">
        <v>10</v>
      </c>
      <c r="B55" s="322" t="s">
        <v>367</v>
      </c>
      <c r="C55" s="342" t="s">
        <v>309</v>
      </c>
      <c r="D55" s="361" t="str">
        <f>IFERROR(HLOOKUP("x",'Rahmenplan Hilfsblatt'!D55:S55,1,TRUE)," ")</f>
        <v xml:space="preserve"> </v>
      </c>
    </row>
    <row r="56" spans="1:4" ht="15.75" thickBot="1" x14ac:dyDescent="0.3">
      <c r="A56" s="320"/>
      <c r="B56" s="329"/>
      <c r="C56" s="344" t="s">
        <v>310</v>
      </c>
      <c r="D56" s="361" t="str">
        <f>IFERROR(HLOOKUP("x",'Rahmenplan Hilfsblatt'!D56:S56,1,TRUE)," ")</f>
        <v xml:space="preserve"> </v>
      </c>
    </row>
    <row r="57" spans="1:4" ht="100.5" x14ac:dyDescent="0.25">
      <c r="A57" s="314">
        <v>11</v>
      </c>
      <c r="B57" s="322" t="s">
        <v>368</v>
      </c>
      <c r="C57" s="350" t="s">
        <v>369</v>
      </c>
      <c r="D57" s="361" t="str">
        <f>IFERROR(HLOOKUP("x",'Rahmenplan Hilfsblatt'!D57:S57,1,TRUE)," ")</f>
        <v xml:space="preserve"> </v>
      </c>
    </row>
    <row r="58" spans="1:4" ht="15.75" thickBot="1" x14ac:dyDescent="0.3">
      <c r="A58" s="320"/>
      <c r="B58" s="329"/>
      <c r="C58" s="355" t="s">
        <v>246</v>
      </c>
      <c r="D58" s="361" t="str">
        <f>IFERROR(HLOOKUP("x",'Rahmenplan Hilfsblatt'!D58:S58,1,TRUE)," ")</f>
        <v xml:space="preserve"> </v>
      </c>
    </row>
    <row r="59" spans="1:4" ht="42.75" x14ac:dyDescent="0.25">
      <c r="A59" s="314">
        <v>12</v>
      </c>
      <c r="B59" s="326" t="s">
        <v>370</v>
      </c>
      <c r="C59" s="342" t="s">
        <v>371</v>
      </c>
      <c r="D59" s="361" t="str">
        <f>IFERROR(HLOOKUP("x",'Rahmenplan Hilfsblatt'!D59:S59,1,TRUE)," ")</f>
        <v xml:space="preserve"> </v>
      </c>
    </row>
    <row r="60" spans="1:4" ht="29.25" thickBot="1" x14ac:dyDescent="0.3">
      <c r="A60" s="320"/>
      <c r="B60" s="331"/>
      <c r="C60" s="354" t="s">
        <v>288</v>
      </c>
      <c r="D60" s="361" t="str">
        <f>IFERROR(HLOOKUP("x",'Rahmenplan Hilfsblatt'!D60:S60,1,TRUE)," ")</f>
        <v xml:space="preserve"> </v>
      </c>
    </row>
    <row r="61" spans="1:4" ht="28.5" x14ac:dyDescent="0.25">
      <c r="A61" s="314">
        <v>13</v>
      </c>
      <c r="B61" s="325" t="s">
        <v>372</v>
      </c>
      <c r="C61" s="342" t="s">
        <v>373</v>
      </c>
      <c r="D61" s="361" t="str">
        <f>IFERROR(HLOOKUP("x",'Rahmenplan Hilfsblatt'!D61:S61,1,TRUE)," ")</f>
        <v xml:space="preserve"> </v>
      </c>
    </row>
    <row r="62" spans="1:4" ht="28.5" x14ac:dyDescent="0.25">
      <c r="A62" s="319"/>
      <c r="B62" s="337"/>
      <c r="C62" s="343" t="s">
        <v>289</v>
      </c>
      <c r="D62" s="361" t="str">
        <f>IFERROR(HLOOKUP("x",'Rahmenplan Hilfsblatt'!D62:S62,1,TRUE)," ")</f>
        <v xml:space="preserve"> </v>
      </c>
    </row>
    <row r="63" spans="1:4" ht="28.5" x14ac:dyDescent="0.25">
      <c r="A63" s="319"/>
      <c r="B63" s="337"/>
      <c r="C63" s="356" t="s">
        <v>311</v>
      </c>
      <c r="D63" s="361" t="str">
        <f>IFERROR(HLOOKUP("x",'Rahmenplan Hilfsblatt'!D63:S63,1,TRUE)," ")</f>
        <v xml:space="preserve"> </v>
      </c>
    </row>
    <row r="64" spans="1:4" x14ac:dyDescent="0.25">
      <c r="A64" s="310"/>
      <c r="B64" s="310"/>
      <c r="C64" s="343" t="s">
        <v>290</v>
      </c>
      <c r="D64" s="361" t="str">
        <f>IFERROR(HLOOKUP("x",'Rahmenplan Hilfsblatt'!D64:S64,1,TRUE)," ")</f>
        <v xml:space="preserve"> </v>
      </c>
    </row>
    <row r="65" spans="1:4" ht="28.5" x14ac:dyDescent="0.25">
      <c r="A65" s="310"/>
      <c r="B65" s="310"/>
      <c r="C65" s="343" t="s">
        <v>291</v>
      </c>
      <c r="D65" s="361" t="str">
        <f>IFERROR(HLOOKUP("x",'Rahmenplan Hilfsblatt'!D65:S65,1,TRUE)," ")</f>
        <v xml:space="preserve"> </v>
      </c>
    </row>
    <row r="66" spans="1:4" ht="28.5" x14ac:dyDescent="0.25">
      <c r="A66" s="310"/>
      <c r="B66" s="310"/>
      <c r="C66" s="343" t="s">
        <v>248</v>
      </c>
      <c r="D66" s="361" t="str">
        <f>IFERROR(HLOOKUP("x",'Rahmenplan Hilfsblatt'!D66:S66,1,TRUE)," ")</f>
        <v xml:space="preserve"> </v>
      </c>
    </row>
    <row r="67" spans="1:4" ht="15.75" thickBot="1" x14ac:dyDescent="0.3">
      <c r="A67" s="320"/>
      <c r="B67" s="329"/>
      <c r="C67" s="344" t="s">
        <v>312</v>
      </c>
      <c r="D67" s="361" t="str">
        <f>IFERROR(HLOOKUP("x",'Rahmenplan Hilfsblatt'!D67:S67,1,TRUE)," ")</f>
        <v xml:space="preserve"> </v>
      </c>
    </row>
    <row r="68" spans="1:4" ht="43.5" x14ac:dyDescent="0.25">
      <c r="A68" s="333">
        <v>14</v>
      </c>
      <c r="B68" s="327" t="s">
        <v>374</v>
      </c>
      <c r="C68" s="350" t="s">
        <v>375</v>
      </c>
      <c r="D68" s="361" t="str">
        <f>IFERROR(HLOOKUP("x",'Rahmenplan Hilfsblatt'!D68:S68,1,TRUE)," ")</f>
        <v xml:space="preserve"> </v>
      </c>
    </row>
    <row r="69" spans="1:4" ht="57" x14ac:dyDescent="0.25">
      <c r="A69" s="333"/>
      <c r="B69" s="332"/>
      <c r="C69" s="357" t="s">
        <v>250</v>
      </c>
      <c r="D69" s="361" t="str">
        <f>IFERROR(HLOOKUP("x",'Rahmenplan Hilfsblatt'!D69:S69,1,TRUE)," ")</f>
        <v xml:space="preserve"> </v>
      </c>
    </row>
    <row r="70" spans="1:4" ht="29.25" x14ac:dyDescent="0.25">
      <c r="A70" s="333"/>
      <c r="B70" s="332"/>
      <c r="C70" s="351" t="s">
        <v>293</v>
      </c>
      <c r="D70" s="361" t="str">
        <f>IFERROR(HLOOKUP("x",'Rahmenplan Hilfsblatt'!D70:S70,1,TRUE)," ")</f>
        <v xml:space="preserve"> </v>
      </c>
    </row>
    <row r="71" spans="1:4" ht="57" x14ac:dyDescent="0.25">
      <c r="A71" s="333"/>
      <c r="B71" s="332"/>
      <c r="C71" s="358" t="s">
        <v>294</v>
      </c>
      <c r="D71" s="361" t="str">
        <f>IFERROR(HLOOKUP("x",'Rahmenplan Hilfsblatt'!D71:S71,1,TRUE)," ")</f>
        <v xml:space="preserve"> </v>
      </c>
    </row>
    <row r="72" spans="1:4" ht="29.25" thickBot="1" x14ac:dyDescent="0.3">
      <c r="A72" s="335"/>
      <c r="B72" s="330"/>
      <c r="C72" s="359" t="s">
        <v>251</v>
      </c>
      <c r="D72" s="361" t="str">
        <f>IFERROR(HLOOKUP("x",'Rahmenplan Hilfsblatt'!D72:S72,1,TRUE)," ")</f>
        <v xml:space="preserve"> </v>
      </c>
    </row>
    <row r="73" spans="1:4" ht="28.5" x14ac:dyDescent="0.25">
      <c r="A73" s="333">
        <v>15</v>
      </c>
      <c r="B73" s="332" t="s">
        <v>376</v>
      </c>
      <c r="C73" s="360" t="s">
        <v>377</v>
      </c>
      <c r="D73" s="361" t="str">
        <f>IFERROR(HLOOKUP("x",'Rahmenplan Hilfsblatt'!D73:S73,1,TRUE)," ")</f>
        <v xml:space="preserve"> </v>
      </c>
    </row>
    <row r="74" spans="1:4" x14ac:dyDescent="0.25">
      <c r="A74" s="333"/>
      <c r="B74" s="332"/>
      <c r="C74" s="358" t="s">
        <v>253</v>
      </c>
      <c r="D74" s="361" t="str">
        <f>IFERROR(HLOOKUP("x",'Rahmenplan Hilfsblatt'!D74:S74,1,TRUE)," ")</f>
        <v xml:space="preserve"> </v>
      </c>
    </row>
    <row r="75" spans="1:4" ht="28.5" x14ac:dyDescent="0.25">
      <c r="A75" s="333"/>
      <c r="B75" s="332"/>
      <c r="C75" s="358" t="s">
        <v>254</v>
      </c>
      <c r="D75" s="361" t="str">
        <f>IFERROR(HLOOKUP("x",'Rahmenplan Hilfsblatt'!D75:S75,1,TRUE)," ")</f>
        <v xml:space="preserve"> </v>
      </c>
    </row>
    <row r="76" spans="1:4" ht="15.75" thickBot="1" x14ac:dyDescent="0.3">
      <c r="A76" s="335"/>
      <c r="B76" s="330"/>
      <c r="C76" s="353" t="s">
        <v>255</v>
      </c>
      <c r="D76" s="361" t="str">
        <f>IFERROR(HLOOKUP("x",'Rahmenplan Hilfsblatt'!D76:S76,1,TRUE)," ")</f>
        <v xml:space="preserve"> </v>
      </c>
    </row>
    <row r="77" spans="1:4" ht="42.75" x14ac:dyDescent="0.25">
      <c r="A77" s="333">
        <v>16</v>
      </c>
      <c r="B77" s="332" t="s">
        <v>378</v>
      </c>
      <c r="C77" s="360" t="s">
        <v>379</v>
      </c>
      <c r="D77" s="361" t="str">
        <f>IFERROR(HLOOKUP("x",'Rahmenplan Hilfsblatt'!D77:S77,1,TRUE)," ")</f>
        <v xml:space="preserve"> </v>
      </c>
    </row>
    <row r="78" spans="1:4" ht="28.5" x14ac:dyDescent="0.25">
      <c r="A78" s="333"/>
      <c r="B78" s="332"/>
      <c r="C78" s="358" t="s">
        <v>380</v>
      </c>
      <c r="D78" s="361" t="str">
        <f>IFERROR(HLOOKUP("x",'Rahmenplan Hilfsblatt'!D78:S78,1,TRUE)," ")</f>
        <v xml:space="preserve"> </v>
      </c>
    </row>
    <row r="79" spans="1:4" ht="29.25" x14ac:dyDescent="0.25">
      <c r="A79" s="333"/>
      <c r="B79" s="332"/>
      <c r="C79" s="351" t="s">
        <v>315</v>
      </c>
      <c r="D79" s="361" t="str">
        <f>IFERROR(HLOOKUP("x",'Rahmenplan Hilfsblatt'!D79:S79,1,TRUE)," ")</f>
        <v xml:space="preserve"> </v>
      </c>
    </row>
    <row r="80" spans="1:4" ht="43.5" x14ac:dyDescent="0.25">
      <c r="A80" s="333"/>
      <c r="B80" s="332"/>
      <c r="C80" s="351" t="s">
        <v>316</v>
      </c>
      <c r="D80" s="361" t="str">
        <f>IFERROR(HLOOKUP("x",'Rahmenplan Hilfsblatt'!D80:S80,1,TRUE)," ")</f>
        <v xml:space="preserve"> </v>
      </c>
    </row>
    <row r="81" spans="1:4" ht="44.25" thickBot="1" x14ac:dyDescent="0.3">
      <c r="A81" s="336"/>
      <c r="B81" s="330"/>
      <c r="C81" s="353" t="s">
        <v>317</v>
      </c>
      <c r="D81" s="361" t="str">
        <f>IFERROR(HLOOKUP("x",'Rahmenplan Hilfsblatt'!D81:S81,1,TRUE)," ")</f>
        <v xml:space="preserve"> </v>
      </c>
    </row>
    <row r="82" spans="1:4" ht="42.75" x14ac:dyDescent="0.25">
      <c r="A82" s="333">
        <v>17</v>
      </c>
      <c r="B82" s="332" t="s">
        <v>381</v>
      </c>
      <c r="C82" s="360" t="s">
        <v>382</v>
      </c>
      <c r="D82" s="361" t="str">
        <f>IFERROR(HLOOKUP("x",'Rahmenplan Hilfsblatt'!D82:S82,1,TRUE)," ")</f>
        <v xml:space="preserve"> </v>
      </c>
    </row>
    <row r="83" spans="1:4" ht="57.75" x14ac:dyDescent="0.25">
      <c r="A83" s="334"/>
      <c r="B83" s="332"/>
      <c r="C83" s="351" t="s">
        <v>383</v>
      </c>
      <c r="D83" s="361" t="str">
        <f>IFERROR(HLOOKUP("x",'Rahmenplan Hilfsblatt'!D83:S83,1,TRUE)," ")</f>
        <v xml:space="preserve"> </v>
      </c>
    </row>
    <row r="84" spans="1:4" ht="384.75" x14ac:dyDescent="0.25">
      <c r="A84" s="310"/>
      <c r="B84" s="332"/>
      <c r="C84" s="357" t="s">
        <v>384</v>
      </c>
      <c r="D84" s="361" t="str">
        <f>IFERROR(HLOOKUP("x",'Rahmenplan Hilfsblatt'!D84:S84,1,TRUE)," ")</f>
        <v xml:space="preserve"> </v>
      </c>
    </row>
    <row r="85" spans="1:4" x14ac:dyDescent="0.25">
      <c r="A85" s="310"/>
      <c r="B85" s="332"/>
      <c r="C85" s="358" t="s">
        <v>385</v>
      </c>
      <c r="D85" s="361" t="str">
        <f>IFERROR(HLOOKUP("x",'Rahmenplan Hilfsblatt'!D85:S85,1,TRUE)," ")</f>
        <v xml:space="preserve"> </v>
      </c>
    </row>
    <row r="86" spans="1:4" ht="42.75" x14ac:dyDescent="0.25">
      <c r="A86" s="310"/>
      <c r="B86" s="332"/>
      <c r="C86" s="357" t="s">
        <v>386</v>
      </c>
      <c r="D86" s="361" t="str">
        <f>IFERROR(HLOOKUP("x",'Rahmenplan Hilfsblatt'!D86:S86,1,TRUE)," ")</f>
        <v xml:space="preserve"> </v>
      </c>
    </row>
    <row r="87" spans="1:4" ht="57" x14ac:dyDescent="0.25">
      <c r="A87" s="310"/>
      <c r="B87" s="332"/>
      <c r="C87" s="357" t="s">
        <v>387</v>
      </c>
      <c r="D87" s="361" t="str">
        <f>IFERROR(HLOOKUP("x",'Rahmenplan Hilfsblatt'!D87:S87,1,TRUE)," ")</f>
        <v xml:space="preserve"> </v>
      </c>
    </row>
    <row r="88" spans="1:4" ht="57" x14ac:dyDescent="0.25">
      <c r="A88" s="310"/>
      <c r="B88" s="332"/>
      <c r="C88" s="357" t="s">
        <v>388</v>
      </c>
      <c r="D88" s="361" t="str">
        <f>IFERROR(HLOOKUP("x",'Rahmenplan Hilfsblatt'!D88:S88,1,TRUE)," ")</f>
        <v xml:space="preserve"> </v>
      </c>
    </row>
    <row r="89" spans="1:4" ht="29.25" x14ac:dyDescent="0.25">
      <c r="A89" s="310"/>
      <c r="B89" s="332"/>
      <c r="C89" s="351" t="s">
        <v>389</v>
      </c>
      <c r="D89" s="361" t="str">
        <f>IFERROR(HLOOKUP("x",'Rahmenplan Hilfsblatt'!D89:S89,1,TRUE)," ")</f>
        <v xml:space="preserve"> </v>
      </c>
    </row>
    <row r="90" spans="1:4" ht="28.5" x14ac:dyDescent="0.25">
      <c r="A90" s="310"/>
      <c r="B90" s="332"/>
      <c r="C90" s="358" t="s">
        <v>390</v>
      </c>
      <c r="D90" s="361" t="str">
        <f>IFERROR(HLOOKUP("x",'Rahmenplan Hilfsblatt'!D90:S90,1,TRUE)," ")</f>
        <v xml:space="preserve"> </v>
      </c>
    </row>
    <row r="91" spans="1:4" ht="42.75" x14ac:dyDescent="0.25">
      <c r="A91" s="310"/>
      <c r="B91" s="332"/>
      <c r="C91" s="357" t="s">
        <v>391</v>
      </c>
      <c r="D91" s="361" t="str">
        <f>IFERROR(HLOOKUP("x",'Rahmenplan Hilfsblatt'!D91:S91,1,TRUE)," ")</f>
        <v xml:space="preserve"> </v>
      </c>
    </row>
    <row r="92" spans="1:4" ht="30" thickBot="1" x14ac:dyDescent="0.3">
      <c r="A92" s="321"/>
      <c r="B92" s="329"/>
      <c r="C92" s="353" t="s">
        <v>392</v>
      </c>
      <c r="D92" s="361" t="str">
        <f>IFERROR(HLOOKUP("x",'Rahmenplan Hilfsblatt'!D92:S92,1,TRUE)," ")</f>
        <v xml:space="preserve"> </v>
      </c>
    </row>
    <row r="93" spans="1:4" ht="15.75" thickBot="1" x14ac:dyDescent="0.3">
      <c r="A93" s="333">
        <v>18</v>
      </c>
      <c r="B93" s="332" t="s">
        <v>393</v>
      </c>
      <c r="C93" s="360" t="s">
        <v>394</v>
      </c>
      <c r="D93" s="361" t="str">
        <f>IFERROR(HLOOKUP("x",'Rahmenplan Hilfsblatt'!D93:S93,1,TRUE)," ")</f>
        <v xml:space="preserve"> </v>
      </c>
    </row>
    <row r="94" spans="1:4" x14ac:dyDescent="0.25">
      <c r="A94" s="367"/>
      <c r="B94" s="368"/>
      <c r="C94" s="364" t="s">
        <v>395</v>
      </c>
      <c r="D94" s="361" t="str">
        <f>IFERROR(HLOOKUP("x",'Rahmenplan Hilfsblatt'!D94:S94,1,TRUE)," ")</f>
        <v xml:space="preserve"> </v>
      </c>
    </row>
    <row r="95" spans="1:4" x14ac:dyDescent="0.25">
      <c r="A95" s="369"/>
      <c r="B95" s="370"/>
      <c r="C95" s="365" t="s">
        <v>396</v>
      </c>
      <c r="D95" s="361" t="str">
        <f>IFERROR(HLOOKUP("x",'Rahmenplan Hilfsblatt'!D95:S95,1,TRUE)," ")</f>
        <v xml:space="preserve"> </v>
      </c>
    </row>
    <row r="96" spans="1:4" ht="28.5" x14ac:dyDescent="0.25">
      <c r="A96" s="369"/>
      <c r="B96" s="370"/>
      <c r="C96" s="366" t="s">
        <v>397</v>
      </c>
      <c r="D96" s="361" t="str">
        <f>IFERROR(HLOOKUP("x",'Rahmenplan Hilfsblatt'!D96:S96,1,TRUE)," ")</f>
        <v xml:space="preserve"> </v>
      </c>
    </row>
    <row r="97" spans="1:4" ht="28.5" x14ac:dyDescent="0.25">
      <c r="A97" s="369"/>
      <c r="B97" s="370"/>
      <c r="C97" s="365" t="s">
        <v>398</v>
      </c>
      <c r="D97" s="361" t="str">
        <f>IFERROR(HLOOKUP("x",'Rahmenplan Hilfsblatt'!D97:S97,1,TRUE)," ")</f>
        <v xml:space="preserve"> </v>
      </c>
    </row>
    <row r="98" spans="1:4" ht="28.5" x14ac:dyDescent="0.25">
      <c r="A98" s="369"/>
      <c r="B98" s="370"/>
      <c r="C98" s="365" t="s">
        <v>399</v>
      </c>
      <c r="D98" s="361" t="str">
        <f>IFERROR(HLOOKUP("x",'Rahmenplan Hilfsblatt'!D98:S98,1,TRUE)," ")</f>
        <v xml:space="preserve"> </v>
      </c>
    </row>
    <row r="99" spans="1:4" x14ac:dyDescent="0.25">
      <c r="A99" s="369"/>
      <c r="B99" s="370"/>
      <c r="C99" s="365" t="s">
        <v>400</v>
      </c>
      <c r="D99" s="361" t="str">
        <f>IFERROR(HLOOKUP("x",'Rahmenplan Hilfsblatt'!D99:S99,1,TRUE)," ")</f>
        <v xml:space="preserve"> </v>
      </c>
    </row>
    <row r="100" spans="1:4" ht="28.5" x14ac:dyDescent="0.25">
      <c r="A100" s="369"/>
      <c r="B100" s="370"/>
      <c r="C100" s="365" t="s">
        <v>401</v>
      </c>
      <c r="D100" s="361" t="str">
        <f>IFERROR(HLOOKUP("x",'Rahmenplan Hilfsblatt'!D100:S100,1,TRUE)," ")</f>
        <v xml:space="preserve"> </v>
      </c>
    </row>
    <row r="101" spans="1:4" ht="28.5" x14ac:dyDescent="0.25">
      <c r="A101" s="369"/>
      <c r="B101" s="370"/>
      <c r="C101" s="365" t="s">
        <v>402</v>
      </c>
      <c r="D101" s="361" t="str">
        <f>IFERROR(HLOOKUP("x",'Rahmenplan Hilfsblatt'!D101:S101,1,TRUE)," ")</f>
        <v xml:space="preserve"> </v>
      </c>
    </row>
    <row r="102" spans="1:4" ht="15.75" thickBot="1" x14ac:dyDescent="0.3">
      <c r="A102" s="371"/>
      <c r="B102" s="372"/>
      <c r="C102" s="365" t="s">
        <v>403</v>
      </c>
      <c r="D102" s="361" t="str">
        <f>IFERROR(HLOOKUP("x",'Rahmenplan Hilfsblatt'!D102:S102,1,TRUE)," ")</f>
        <v xml:space="preserve"> </v>
      </c>
    </row>
  </sheetData>
  <conditionalFormatting sqref="D5:D102">
    <cfRule type="cellIs" dxfId="1" priority="1" operator="equal">
      <formula>$C$127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E3" sqref="E3"/>
    </sheetView>
  </sheetViews>
  <sheetFormatPr baseColWidth="10" defaultRowHeight="15" x14ac:dyDescent="0.25"/>
  <cols>
    <col min="1" max="6" width="11.42578125" style="386"/>
    <col min="7" max="7" width="14.85546875" style="386" bestFit="1" customWidth="1"/>
    <col min="8" max="8" width="11.5703125" style="386" bestFit="1" customWidth="1"/>
    <col min="9" max="9" width="9" style="386" bestFit="1" customWidth="1"/>
    <col min="10" max="10" width="13.5703125" style="386" bestFit="1" customWidth="1"/>
    <col min="11" max="11" width="13.42578125" style="386" bestFit="1" customWidth="1"/>
    <col min="12" max="16384" width="11.42578125" style="386"/>
  </cols>
  <sheetData>
    <row r="1" spans="1:20" x14ac:dyDescent="0.25">
      <c r="A1" s="373" t="s">
        <v>419</v>
      </c>
      <c r="B1" s="373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</row>
    <row r="2" spans="1:20" ht="27.75" x14ac:dyDescent="0.4">
      <c r="A2" s="401" t="s">
        <v>414</v>
      </c>
      <c r="B2" s="401"/>
      <c r="C2" s="401"/>
      <c r="D2" s="401"/>
      <c r="E2" s="401"/>
      <c r="F2" s="401"/>
      <c r="G2" s="398"/>
      <c r="H2" s="398"/>
      <c r="I2" s="398"/>
      <c r="J2" s="398"/>
      <c r="K2" s="398"/>
      <c r="L2" s="398"/>
      <c r="M2" s="398"/>
      <c r="N2" s="401"/>
      <c r="O2" s="398"/>
      <c r="P2" s="398"/>
      <c r="Q2" s="398"/>
      <c r="R2" s="398"/>
      <c r="S2" s="398"/>
      <c r="T2" s="398"/>
    </row>
    <row r="3" spans="1:20" x14ac:dyDescent="0.25">
      <c r="A3" s="398"/>
      <c r="B3" s="398"/>
      <c r="C3" s="398"/>
      <c r="D3" s="398"/>
      <c r="E3" s="398"/>
      <c r="F3" s="398"/>
      <c r="G3" s="402"/>
      <c r="H3" s="402"/>
      <c r="I3" s="402"/>
      <c r="J3" s="398"/>
      <c r="K3" s="398"/>
      <c r="L3" s="398"/>
      <c r="M3" s="402"/>
      <c r="N3" s="398"/>
      <c r="O3" s="398"/>
      <c r="P3" s="398"/>
      <c r="Q3" s="398"/>
      <c r="R3" s="398"/>
      <c r="S3" s="398"/>
      <c r="T3" s="398"/>
    </row>
    <row r="4" spans="1:20" ht="18" x14ac:dyDescent="0.25">
      <c r="A4" s="398"/>
      <c r="B4" s="403" t="s">
        <v>72</v>
      </c>
      <c r="C4" s="403"/>
      <c r="D4" s="403"/>
      <c r="E4" s="403"/>
      <c r="F4" s="403"/>
      <c r="G4" s="403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x14ac:dyDescent="0.25">
      <c r="A5" s="398"/>
      <c r="B5" s="398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</row>
    <row r="6" spans="1:20" x14ac:dyDescent="0.25">
      <c r="A6" s="398"/>
      <c r="B6" s="398"/>
      <c r="C6" s="397" t="s">
        <v>43</v>
      </c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</row>
    <row r="7" spans="1:20" x14ac:dyDescent="0.25">
      <c r="A7" s="398"/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</row>
    <row r="8" spans="1:20" x14ac:dyDescent="0.25">
      <c r="A8" s="398"/>
      <c r="B8" s="398"/>
      <c r="C8" s="397" t="s">
        <v>44</v>
      </c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</row>
    <row r="9" spans="1:20" x14ac:dyDescent="0.25">
      <c r="A9" s="398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</row>
    <row r="10" spans="1:20" x14ac:dyDescent="0.25">
      <c r="A10" s="398"/>
      <c r="B10" s="398"/>
      <c r="C10" s="397" t="s">
        <v>73</v>
      </c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</row>
    <row r="11" spans="1:20" x14ac:dyDescent="0.25">
      <c r="A11" s="398"/>
      <c r="B11" s="398"/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</row>
    <row r="12" spans="1:20" x14ac:dyDescent="0.25">
      <c r="A12" s="398"/>
      <c r="B12" s="398"/>
      <c r="C12" s="397" t="s">
        <v>74</v>
      </c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409" t="s">
        <v>415</v>
      </c>
      <c r="O12" s="398"/>
      <c r="P12" s="398"/>
      <c r="Q12" s="398"/>
      <c r="R12" s="398"/>
      <c r="S12" s="398"/>
      <c r="T12" s="398"/>
    </row>
    <row r="13" spans="1:20" x14ac:dyDescent="0.25">
      <c r="A13" s="398"/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</row>
    <row r="14" spans="1:20" x14ac:dyDescent="0.25">
      <c r="A14" s="398"/>
      <c r="B14" s="398"/>
      <c r="C14" s="397" t="s">
        <v>45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</row>
    <row r="15" spans="1:20" x14ac:dyDescent="0.25">
      <c r="A15" s="398"/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</row>
    <row r="16" spans="1:20" x14ac:dyDescent="0.25">
      <c r="A16" s="398"/>
      <c r="B16" s="398"/>
      <c r="C16" s="404" t="s">
        <v>46</v>
      </c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</row>
    <row r="17" spans="1:20" x14ac:dyDescent="0.25">
      <c r="A17" s="398"/>
      <c r="B17" s="398"/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</row>
    <row r="18" spans="1:20" x14ac:dyDescent="0.25">
      <c r="A18" s="398"/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</row>
    <row r="19" spans="1:20" x14ac:dyDescent="0.25">
      <c r="A19" s="398"/>
      <c r="B19" s="398"/>
      <c r="C19" s="398"/>
      <c r="D19" s="398"/>
      <c r="E19" s="398"/>
      <c r="F19" s="398"/>
      <c r="G19" s="405" t="s">
        <v>5</v>
      </c>
      <c r="H19" s="405" t="s">
        <v>12</v>
      </c>
      <c r="I19" s="405" t="s">
        <v>6</v>
      </c>
      <c r="J19" s="405" t="s">
        <v>7</v>
      </c>
      <c r="K19" s="405" t="s">
        <v>8</v>
      </c>
      <c r="L19" s="398"/>
      <c r="M19" s="398"/>
      <c r="N19" s="398"/>
      <c r="O19" s="398"/>
      <c r="P19" s="398"/>
      <c r="Q19" s="398"/>
      <c r="R19" s="398"/>
      <c r="S19" s="398"/>
      <c r="T19" s="398"/>
    </row>
    <row r="20" spans="1:20" x14ac:dyDescent="0.25">
      <c r="A20" s="398"/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</row>
    <row r="21" spans="1:20" x14ac:dyDescent="0.25">
      <c r="A21" s="398"/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</row>
    <row r="22" spans="1:20" x14ac:dyDescent="0.25">
      <c r="A22" s="398"/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</row>
    <row r="23" spans="1:20" x14ac:dyDescent="0.25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</row>
    <row r="24" spans="1:20" ht="18" x14ac:dyDescent="0.25">
      <c r="A24" s="398"/>
      <c r="B24" s="406"/>
      <c r="C24" s="396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</row>
    <row r="25" spans="1:20" ht="18" x14ac:dyDescent="0.25">
      <c r="A25" s="398"/>
      <c r="B25" s="403" t="s">
        <v>75</v>
      </c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</row>
    <row r="26" spans="1:20" x14ac:dyDescent="0.25">
      <c r="A26" s="398"/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</row>
    <row r="27" spans="1:20" x14ac:dyDescent="0.25">
      <c r="A27" s="398"/>
      <c r="B27" s="398"/>
      <c r="C27" s="397" t="s">
        <v>48</v>
      </c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</row>
    <row r="28" spans="1:20" x14ac:dyDescent="0.25">
      <c r="A28" s="398"/>
      <c r="B28" s="398"/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</row>
    <row r="29" spans="1:20" x14ac:dyDescent="0.25">
      <c r="A29" s="398"/>
      <c r="B29" s="398"/>
      <c r="C29" s="397" t="s">
        <v>49</v>
      </c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</row>
    <row r="30" spans="1:20" x14ac:dyDescent="0.25">
      <c r="A30" s="398"/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</row>
    <row r="31" spans="1:20" x14ac:dyDescent="0.25">
      <c r="A31" s="398"/>
      <c r="B31" s="398"/>
      <c r="C31" s="397" t="s">
        <v>50</v>
      </c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409" t="s">
        <v>47</v>
      </c>
      <c r="O31" s="398"/>
      <c r="P31" s="398"/>
      <c r="Q31" s="398"/>
      <c r="R31" s="398"/>
      <c r="S31" s="398"/>
      <c r="T31" s="398"/>
    </row>
    <row r="32" spans="1:20" x14ac:dyDescent="0.25">
      <c r="A32" s="398"/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</row>
    <row r="33" spans="1:20" x14ac:dyDescent="0.25">
      <c r="A33" s="398"/>
      <c r="B33" s="398"/>
      <c r="C33" s="397" t="s">
        <v>51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</row>
    <row r="34" spans="1:20" x14ac:dyDescent="0.25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</row>
    <row r="35" spans="1:20" x14ac:dyDescent="0.25">
      <c r="A35" s="398"/>
      <c r="B35" s="398"/>
      <c r="C35" s="397" t="s">
        <v>52</v>
      </c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398"/>
      <c r="R35" s="398"/>
      <c r="S35" s="398"/>
      <c r="T35" s="398"/>
    </row>
    <row r="36" spans="1:20" x14ac:dyDescent="0.25">
      <c r="A36" s="398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</row>
    <row r="37" spans="1:20" x14ac:dyDescent="0.25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</row>
    <row r="38" spans="1:20" x14ac:dyDescent="0.25">
      <c r="A38" s="398"/>
      <c r="B38" s="398"/>
      <c r="C38" s="398"/>
      <c r="D38" s="398"/>
      <c r="E38" s="398"/>
      <c r="F38" s="398"/>
      <c r="G38" s="405" t="s">
        <v>5</v>
      </c>
      <c r="H38" s="405" t="s">
        <v>12</v>
      </c>
      <c r="I38" s="405" t="s">
        <v>6</v>
      </c>
      <c r="J38" s="405" t="s">
        <v>7</v>
      </c>
      <c r="K38" s="405" t="s">
        <v>8</v>
      </c>
      <c r="L38" s="398"/>
      <c r="M38" s="398"/>
      <c r="N38" s="398"/>
      <c r="O38" s="398"/>
      <c r="P38" s="398"/>
      <c r="Q38" s="398"/>
      <c r="R38" s="398"/>
      <c r="S38" s="398"/>
      <c r="T38" s="398"/>
    </row>
    <row r="39" spans="1:20" x14ac:dyDescent="0.25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</row>
    <row r="40" spans="1:20" x14ac:dyDescent="0.25">
      <c r="A40" s="398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</row>
    <row r="41" spans="1:20" x14ac:dyDescent="0.25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P41" s="398"/>
      <c r="Q41" s="398"/>
      <c r="R41" s="398"/>
      <c r="S41" s="398"/>
      <c r="T41" s="398"/>
    </row>
    <row r="42" spans="1:20" x14ac:dyDescent="0.25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</row>
    <row r="43" spans="1:20" x14ac:dyDescent="0.25">
      <c r="A43" s="398"/>
      <c r="B43" s="398"/>
      <c r="C43" s="397" t="s">
        <v>54</v>
      </c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</row>
    <row r="44" spans="1:20" x14ac:dyDescent="0.25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</row>
    <row r="45" spans="1:20" x14ac:dyDescent="0.25">
      <c r="A45" s="398"/>
      <c r="B45" s="398"/>
      <c r="C45" s="397" t="s">
        <v>55</v>
      </c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</row>
    <row r="46" spans="1:20" x14ac:dyDescent="0.25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</row>
    <row r="47" spans="1:20" x14ac:dyDescent="0.25">
      <c r="A47" s="398"/>
      <c r="B47" s="398"/>
      <c r="C47" s="397" t="s">
        <v>56</v>
      </c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409" t="s">
        <v>53</v>
      </c>
      <c r="O47" s="398"/>
      <c r="P47" s="398"/>
      <c r="Q47" s="398"/>
      <c r="R47" s="398"/>
      <c r="S47" s="398"/>
      <c r="T47" s="398"/>
    </row>
    <row r="48" spans="1:20" x14ac:dyDescent="0.25">
      <c r="A48" s="398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</row>
    <row r="49" spans="1:20" x14ac:dyDescent="0.25">
      <c r="A49" s="398"/>
      <c r="B49" s="398"/>
      <c r="C49" s="397" t="s">
        <v>76</v>
      </c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</row>
    <row r="50" spans="1:20" x14ac:dyDescent="0.25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</row>
    <row r="51" spans="1:20" x14ac:dyDescent="0.25">
      <c r="A51" s="398"/>
      <c r="B51" s="398"/>
      <c r="C51" s="397" t="s">
        <v>57</v>
      </c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</row>
    <row r="52" spans="1:20" x14ac:dyDescent="0.25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</row>
    <row r="53" spans="1:20" x14ac:dyDescent="0.25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</row>
    <row r="54" spans="1:20" x14ac:dyDescent="0.25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</row>
    <row r="55" spans="1:20" x14ac:dyDescent="0.25">
      <c r="A55" s="398"/>
      <c r="B55" s="398"/>
      <c r="C55" s="398"/>
      <c r="D55" s="398"/>
      <c r="E55" s="398"/>
      <c r="F55" s="398"/>
      <c r="G55" s="405" t="s">
        <v>5</v>
      </c>
      <c r="H55" s="405" t="s">
        <v>12</v>
      </c>
      <c r="I55" s="405" t="s">
        <v>6</v>
      </c>
      <c r="J55" s="405" t="s">
        <v>7</v>
      </c>
      <c r="K55" s="405" t="s">
        <v>8</v>
      </c>
      <c r="L55" s="398"/>
      <c r="M55" s="398"/>
      <c r="N55" s="398"/>
      <c r="O55" s="398"/>
      <c r="P55" s="398"/>
      <c r="Q55" s="398"/>
      <c r="R55" s="398"/>
      <c r="S55" s="398"/>
      <c r="T55" s="398"/>
    </row>
    <row r="56" spans="1:20" x14ac:dyDescent="0.25">
      <c r="A56" s="398"/>
      <c r="B56" s="398"/>
      <c r="C56" s="398"/>
      <c r="D56" s="398"/>
      <c r="E56" s="398"/>
      <c r="F56" s="398"/>
      <c r="G56" s="405"/>
      <c r="H56" s="405"/>
      <c r="I56" s="405"/>
      <c r="J56" s="405"/>
      <c r="K56" s="405"/>
      <c r="L56" s="398"/>
      <c r="M56" s="398"/>
      <c r="N56" s="398"/>
      <c r="O56" s="398"/>
      <c r="P56" s="398"/>
      <c r="Q56" s="398"/>
      <c r="R56" s="398"/>
      <c r="S56" s="398"/>
      <c r="T56" s="398"/>
    </row>
    <row r="57" spans="1:20" x14ac:dyDescent="0.25">
      <c r="A57" s="398"/>
      <c r="B57" s="398"/>
      <c r="C57" s="398"/>
      <c r="D57" s="398"/>
      <c r="E57" s="398"/>
      <c r="F57" s="398"/>
      <c r="G57" s="405"/>
      <c r="H57" s="405"/>
      <c r="I57" s="405"/>
      <c r="J57" s="405"/>
      <c r="K57" s="405"/>
      <c r="L57" s="398"/>
      <c r="M57" s="398"/>
      <c r="N57" s="398"/>
      <c r="O57" s="398"/>
      <c r="P57" s="398"/>
      <c r="Q57" s="398"/>
      <c r="R57" s="398"/>
      <c r="S57" s="398"/>
      <c r="T57" s="398"/>
    </row>
    <row r="58" spans="1:20" ht="18" x14ac:dyDescent="0.25">
      <c r="A58" s="398"/>
      <c r="B58" s="406"/>
      <c r="C58" s="406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</row>
    <row r="59" spans="1:20" ht="18" x14ac:dyDescent="0.25">
      <c r="A59" s="398"/>
      <c r="B59" s="403" t="s">
        <v>77</v>
      </c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</row>
    <row r="60" spans="1:20" x14ac:dyDescent="0.25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  <c r="T60" s="398"/>
    </row>
    <row r="61" spans="1:20" x14ac:dyDescent="0.25">
      <c r="A61" s="398"/>
      <c r="B61" s="398"/>
      <c r="C61" s="397" t="s">
        <v>59</v>
      </c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</row>
    <row r="62" spans="1:20" x14ac:dyDescent="0.25">
      <c r="A62" s="398"/>
      <c r="B62" s="398"/>
      <c r="C62" s="407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</row>
    <row r="63" spans="1:20" x14ac:dyDescent="0.25">
      <c r="A63" s="398"/>
      <c r="B63" s="398"/>
      <c r="C63" s="397" t="s">
        <v>60</v>
      </c>
      <c r="D63" s="398"/>
      <c r="E63" s="398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  <c r="T63" s="398"/>
    </row>
    <row r="64" spans="1:20" x14ac:dyDescent="0.25">
      <c r="A64" s="398"/>
      <c r="B64" s="398"/>
      <c r="C64" s="407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  <c r="T64" s="398"/>
    </row>
    <row r="65" spans="1:20" x14ac:dyDescent="0.25">
      <c r="A65" s="398"/>
      <c r="B65" s="398"/>
      <c r="C65" s="397" t="s">
        <v>61</v>
      </c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409" t="s">
        <v>58</v>
      </c>
      <c r="O65" s="398"/>
      <c r="P65" s="398"/>
      <c r="Q65" s="398"/>
      <c r="R65" s="398"/>
      <c r="S65" s="398"/>
      <c r="T65" s="398"/>
    </row>
    <row r="66" spans="1:20" x14ac:dyDescent="0.25">
      <c r="A66" s="398"/>
      <c r="B66" s="398"/>
      <c r="C66" s="407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</row>
    <row r="67" spans="1:20" x14ac:dyDescent="0.25">
      <c r="A67" s="398"/>
      <c r="B67" s="398"/>
      <c r="C67" s="397" t="s">
        <v>62</v>
      </c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</row>
    <row r="68" spans="1:20" x14ac:dyDescent="0.25">
      <c r="A68" s="398"/>
      <c r="B68" s="398"/>
      <c r="C68" s="407"/>
      <c r="D68" s="398"/>
      <c r="E68" s="398"/>
      <c r="F68" s="398"/>
      <c r="G68" s="398"/>
      <c r="H68" s="398"/>
      <c r="I68" s="398"/>
      <c r="J68" s="398"/>
      <c r="K68" s="398"/>
      <c r="L68" s="398"/>
      <c r="M68" s="398"/>
      <c r="N68" s="398"/>
      <c r="O68" s="398"/>
      <c r="P68" s="398"/>
      <c r="Q68" s="398"/>
      <c r="R68" s="398"/>
      <c r="S68" s="398"/>
      <c r="T68" s="398"/>
    </row>
    <row r="69" spans="1:20" x14ac:dyDescent="0.25">
      <c r="A69" s="398"/>
      <c r="B69" s="398"/>
      <c r="C69" s="397" t="s">
        <v>63</v>
      </c>
      <c r="D69" s="398"/>
      <c r="E69" s="398"/>
      <c r="F69" s="398"/>
      <c r="G69" s="398"/>
      <c r="H69" s="398"/>
      <c r="I69" s="398"/>
      <c r="J69" s="398"/>
      <c r="K69" s="398"/>
      <c r="L69" s="398"/>
      <c r="M69" s="398"/>
      <c r="N69" s="398"/>
      <c r="O69" s="398"/>
      <c r="P69" s="398"/>
      <c r="Q69" s="398"/>
      <c r="R69" s="398"/>
      <c r="S69" s="398"/>
      <c r="T69" s="398"/>
    </row>
    <row r="70" spans="1:20" x14ac:dyDescent="0.25">
      <c r="A70" s="398"/>
      <c r="B70" s="398"/>
      <c r="C70" s="397"/>
      <c r="D70" s="398"/>
      <c r="E70" s="398"/>
      <c r="F70" s="398"/>
      <c r="G70" s="398"/>
      <c r="H70" s="398"/>
      <c r="I70" s="398"/>
      <c r="J70" s="398"/>
      <c r="K70" s="398"/>
      <c r="L70" s="398"/>
      <c r="M70" s="398"/>
      <c r="N70" s="398"/>
      <c r="O70" s="398"/>
      <c r="P70" s="398"/>
      <c r="Q70" s="398"/>
      <c r="R70" s="398"/>
      <c r="S70" s="398"/>
      <c r="T70" s="398"/>
    </row>
    <row r="71" spans="1:20" x14ac:dyDescent="0.25">
      <c r="A71" s="398"/>
      <c r="B71" s="398"/>
      <c r="C71" s="397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398"/>
      <c r="P71" s="398"/>
      <c r="Q71" s="398"/>
      <c r="R71" s="398"/>
      <c r="S71" s="398"/>
      <c r="T71" s="398"/>
    </row>
    <row r="72" spans="1:20" x14ac:dyDescent="0.25">
      <c r="A72" s="398"/>
      <c r="B72" s="398"/>
      <c r="C72" s="397"/>
      <c r="D72" s="398"/>
      <c r="E72" s="398"/>
      <c r="F72" s="398"/>
      <c r="G72" s="405" t="s">
        <v>5</v>
      </c>
      <c r="H72" s="405" t="s">
        <v>12</v>
      </c>
      <c r="I72" s="405" t="s">
        <v>6</v>
      </c>
      <c r="J72" s="405" t="s">
        <v>7</v>
      </c>
      <c r="K72" s="405" t="s">
        <v>8</v>
      </c>
      <c r="L72" s="398"/>
      <c r="M72" s="398"/>
      <c r="N72" s="398"/>
      <c r="O72" s="398"/>
      <c r="P72" s="398"/>
      <c r="Q72" s="398"/>
      <c r="R72" s="398"/>
      <c r="S72" s="398"/>
      <c r="T72" s="398"/>
    </row>
    <row r="73" spans="1:20" x14ac:dyDescent="0.25">
      <c r="A73" s="398"/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</row>
    <row r="74" spans="1:20" ht="27.75" x14ac:dyDescent="0.4">
      <c r="A74" s="401" t="s">
        <v>416</v>
      </c>
      <c r="B74" s="401"/>
      <c r="C74" s="401"/>
      <c r="D74" s="401"/>
      <c r="E74" s="401"/>
      <c r="F74" s="401"/>
      <c r="G74" s="398"/>
      <c r="H74" s="398"/>
      <c r="I74" s="398"/>
      <c r="J74" s="398"/>
      <c r="K74" s="398"/>
      <c r="L74" s="398"/>
      <c r="M74" s="398"/>
      <c r="N74" s="401"/>
      <c r="O74" s="398"/>
      <c r="P74" s="398"/>
      <c r="Q74" s="398"/>
      <c r="R74" s="398"/>
      <c r="S74" s="398"/>
      <c r="T74" s="398"/>
    </row>
    <row r="75" spans="1:20" x14ac:dyDescent="0.25">
      <c r="A75" s="398"/>
      <c r="B75" s="398"/>
      <c r="C75" s="398"/>
      <c r="D75" s="398"/>
      <c r="E75" s="398"/>
      <c r="F75" s="398"/>
      <c r="G75" s="402"/>
      <c r="H75" s="402"/>
      <c r="I75" s="402"/>
      <c r="J75" s="398"/>
      <c r="K75" s="398"/>
      <c r="L75" s="398"/>
      <c r="M75" s="402"/>
      <c r="N75" s="398"/>
      <c r="O75" s="398"/>
      <c r="P75" s="398"/>
      <c r="Q75" s="398"/>
      <c r="R75" s="398"/>
      <c r="S75" s="398"/>
      <c r="T75" s="398"/>
    </row>
    <row r="76" spans="1:20" ht="18" x14ac:dyDescent="0.25">
      <c r="A76" s="398"/>
      <c r="B76" s="403" t="s">
        <v>64</v>
      </c>
      <c r="C76" s="403"/>
      <c r="D76" s="403"/>
      <c r="E76" s="403"/>
      <c r="F76" s="403"/>
      <c r="G76" s="403"/>
      <c r="H76" s="398"/>
      <c r="I76" s="398"/>
      <c r="J76" s="398"/>
      <c r="K76" s="398"/>
      <c r="L76" s="398"/>
      <c r="M76" s="398"/>
      <c r="N76" s="398"/>
      <c r="O76" s="398"/>
      <c r="P76" s="398"/>
      <c r="Q76" s="398"/>
      <c r="R76" s="398"/>
      <c r="S76" s="398"/>
      <c r="T76" s="398"/>
    </row>
    <row r="77" spans="1:20" x14ac:dyDescent="0.25">
      <c r="A77" s="398"/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</row>
    <row r="78" spans="1:20" x14ac:dyDescent="0.25">
      <c r="A78" s="398"/>
      <c r="B78" s="398"/>
      <c r="C78" s="397" t="s">
        <v>9</v>
      </c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</row>
    <row r="79" spans="1:20" x14ac:dyDescent="0.25">
      <c r="A79" s="398"/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</row>
    <row r="80" spans="1:20" x14ac:dyDescent="0.25">
      <c r="A80" s="398"/>
      <c r="B80" s="398"/>
      <c r="C80" s="397" t="s">
        <v>10</v>
      </c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</row>
    <row r="81" spans="1:20" x14ac:dyDescent="0.25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398"/>
      <c r="P81" s="398"/>
      <c r="Q81" s="398"/>
      <c r="R81" s="398"/>
      <c r="S81" s="398"/>
      <c r="T81" s="398"/>
    </row>
    <row r="82" spans="1:20" x14ac:dyDescent="0.25">
      <c r="A82" s="398"/>
      <c r="B82" s="398"/>
      <c r="C82" s="397" t="s">
        <v>11</v>
      </c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409" t="s">
        <v>78</v>
      </c>
      <c r="O82" s="398"/>
      <c r="P82" s="408"/>
      <c r="Q82" s="398"/>
      <c r="R82" s="398"/>
      <c r="S82" s="398"/>
      <c r="T82" s="398"/>
    </row>
    <row r="83" spans="1:20" x14ac:dyDescent="0.25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</row>
    <row r="84" spans="1:20" x14ac:dyDescent="0.25">
      <c r="A84" s="398"/>
      <c r="B84" s="398"/>
      <c r="C84" s="397" t="s">
        <v>79</v>
      </c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  <c r="O84" s="398"/>
      <c r="P84" s="398"/>
      <c r="Q84" s="398"/>
      <c r="R84" s="398"/>
      <c r="S84" s="398"/>
      <c r="T84" s="398"/>
    </row>
    <row r="85" spans="1:20" x14ac:dyDescent="0.25">
      <c r="A85" s="398"/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</row>
    <row r="86" spans="1:20" x14ac:dyDescent="0.25">
      <c r="A86" s="398"/>
      <c r="B86" s="398"/>
      <c r="C86" s="398"/>
      <c r="D86" s="398"/>
      <c r="E86" s="397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</row>
    <row r="87" spans="1:20" x14ac:dyDescent="0.25">
      <c r="A87" s="398"/>
      <c r="B87" s="398"/>
      <c r="C87" s="398"/>
      <c r="D87" s="398"/>
      <c r="E87" s="397"/>
      <c r="F87" s="398"/>
      <c r="G87" s="398"/>
      <c r="H87" s="398"/>
      <c r="I87" s="398"/>
      <c r="J87" s="398"/>
      <c r="K87" s="398"/>
      <c r="L87" s="398"/>
      <c r="M87" s="398"/>
      <c r="N87" s="398"/>
      <c r="O87" s="398"/>
      <c r="P87" s="398"/>
      <c r="Q87" s="398"/>
      <c r="R87" s="398"/>
      <c r="S87" s="398"/>
      <c r="T87" s="398"/>
    </row>
    <row r="88" spans="1:20" x14ac:dyDescent="0.25">
      <c r="A88" s="398"/>
      <c r="B88" s="398"/>
      <c r="C88" s="398"/>
      <c r="D88" s="398"/>
      <c r="E88" s="398"/>
      <c r="F88" s="398"/>
      <c r="G88" s="405" t="s">
        <v>5</v>
      </c>
      <c r="H88" s="405" t="s">
        <v>12</v>
      </c>
      <c r="I88" s="405" t="s">
        <v>6</v>
      </c>
      <c r="J88" s="405" t="s">
        <v>7</v>
      </c>
      <c r="K88" s="405" t="s">
        <v>8</v>
      </c>
      <c r="L88" s="398"/>
      <c r="M88" s="398"/>
      <c r="N88" s="398"/>
      <c r="O88" s="398"/>
      <c r="P88" s="398"/>
      <c r="Q88" s="398"/>
      <c r="R88" s="398"/>
      <c r="S88" s="398"/>
      <c r="T88" s="398"/>
    </row>
    <row r="89" spans="1:20" x14ac:dyDescent="0.25">
      <c r="A89" s="398"/>
      <c r="B89" s="398"/>
      <c r="C89" s="398"/>
      <c r="D89" s="398"/>
      <c r="E89" s="398"/>
      <c r="F89" s="398"/>
      <c r="G89" s="405"/>
      <c r="H89" s="405"/>
      <c r="I89" s="405"/>
      <c r="J89" s="405"/>
      <c r="K89" s="405"/>
      <c r="L89" s="398"/>
      <c r="M89" s="398"/>
      <c r="N89" s="398"/>
      <c r="O89" s="398"/>
      <c r="P89" s="398"/>
      <c r="Q89" s="398"/>
      <c r="R89" s="398"/>
      <c r="S89" s="398"/>
      <c r="T89" s="398"/>
    </row>
    <row r="90" spans="1:20" x14ac:dyDescent="0.25">
      <c r="A90" s="398"/>
      <c r="B90" s="398"/>
      <c r="C90" s="397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398"/>
      <c r="P90" s="398"/>
      <c r="Q90" s="398"/>
      <c r="R90" s="398"/>
      <c r="S90" s="398"/>
      <c r="T90" s="398"/>
    </row>
    <row r="91" spans="1:20" x14ac:dyDescent="0.25">
      <c r="A91" s="398"/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</row>
    <row r="92" spans="1:20" x14ac:dyDescent="0.25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</row>
    <row r="93" spans="1:20" x14ac:dyDescent="0.25">
      <c r="A93" s="398"/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398"/>
      <c r="P93" s="398"/>
      <c r="Q93" s="398"/>
      <c r="R93" s="398"/>
      <c r="S93" s="398"/>
      <c r="T93" s="398"/>
    </row>
    <row r="94" spans="1:20" x14ac:dyDescent="0.25">
      <c r="A94" s="398"/>
      <c r="B94" s="398"/>
      <c r="C94" s="397" t="s">
        <v>81</v>
      </c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398"/>
      <c r="T94" s="398"/>
    </row>
    <row r="95" spans="1:20" x14ac:dyDescent="0.25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</row>
    <row r="96" spans="1:20" x14ac:dyDescent="0.25">
      <c r="A96" s="398"/>
      <c r="B96" s="398"/>
      <c r="C96" s="397" t="s">
        <v>82</v>
      </c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</row>
    <row r="97" spans="1:20" x14ac:dyDescent="0.25">
      <c r="A97" s="398"/>
      <c r="B97" s="398"/>
      <c r="C97" s="398"/>
      <c r="D97" s="398"/>
      <c r="E97" s="398"/>
      <c r="F97" s="398"/>
      <c r="G97" s="398"/>
      <c r="H97" s="398"/>
      <c r="I97" s="398"/>
      <c r="J97" s="398"/>
      <c r="K97" s="398"/>
      <c r="L97" s="398"/>
      <c r="M97" s="398"/>
      <c r="N97" s="409" t="s">
        <v>80</v>
      </c>
      <c r="O97" s="398"/>
      <c r="P97" s="398"/>
      <c r="Q97" s="398"/>
      <c r="R97" s="398"/>
      <c r="S97" s="398"/>
      <c r="T97" s="398"/>
    </row>
    <row r="98" spans="1:20" x14ac:dyDescent="0.25">
      <c r="A98" s="398"/>
      <c r="B98" s="398"/>
      <c r="C98" s="397" t="s">
        <v>83</v>
      </c>
      <c r="D98" s="398"/>
      <c r="E98" s="398"/>
      <c r="F98" s="398"/>
      <c r="G98" s="398"/>
      <c r="H98" s="398"/>
      <c r="I98" s="398"/>
      <c r="J98" s="398"/>
      <c r="K98" s="398"/>
      <c r="L98" s="398"/>
      <c r="M98" s="398"/>
      <c r="N98" s="398"/>
      <c r="O98" s="398"/>
      <c r="P98" s="408"/>
      <c r="Q98" s="398"/>
      <c r="R98" s="398"/>
      <c r="S98" s="398"/>
      <c r="T98" s="398"/>
    </row>
    <row r="99" spans="1:20" x14ac:dyDescent="0.25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8"/>
      <c r="O99" s="398"/>
      <c r="P99" s="398"/>
      <c r="Q99" s="398"/>
      <c r="R99" s="398"/>
      <c r="S99" s="398"/>
      <c r="T99" s="398"/>
    </row>
    <row r="100" spans="1:20" x14ac:dyDescent="0.25">
      <c r="A100" s="398"/>
      <c r="B100" s="398"/>
      <c r="C100" s="397" t="s">
        <v>13</v>
      </c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</row>
    <row r="101" spans="1:20" x14ac:dyDescent="0.25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</row>
    <row r="102" spans="1:20" x14ac:dyDescent="0.25">
      <c r="A102" s="398"/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</row>
    <row r="103" spans="1:20" x14ac:dyDescent="0.25">
      <c r="A103" s="398"/>
      <c r="B103" s="398"/>
      <c r="C103" s="398"/>
      <c r="D103" s="398"/>
      <c r="E103" s="398"/>
      <c r="F103" s="398"/>
      <c r="G103" s="405" t="s">
        <v>5</v>
      </c>
      <c r="H103" s="405" t="s">
        <v>12</v>
      </c>
      <c r="I103" s="405" t="s">
        <v>6</v>
      </c>
      <c r="J103" s="405" t="s">
        <v>7</v>
      </c>
      <c r="K103" s="405" t="s">
        <v>8</v>
      </c>
      <c r="L103" s="398"/>
      <c r="M103" s="398"/>
      <c r="N103" s="398"/>
      <c r="O103" s="398"/>
      <c r="P103" s="398"/>
      <c r="Q103" s="398"/>
      <c r="R103" s="398"/>
      <c r="S103" s="398"/>
      <c r="T103" s="398"/>
    </row>
    <row r="104" spans="1:20" x14ac:dyDescent="0.25">
      <c r="A104" s="398"/>
      <c r="B104" s="398"/>
      <c r="C104" s="398"/>
      <c r="D104" s="398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</row>
    <row r="105" spans="1:20" x14ac:dyDescent="0.25">
      <c r="A105" s="398"/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</row>
    <row r="106" spans="1:20" x14ac:dyDescent="0.25">
      <c r="A106" s="398"/>
      <c r="B106" s="398"/>
      <c r="C106" s="398"/>
      <c r="D106" s="398"/>
      <c r="E106" s="398"/>
      <c r="F106" s="398"/>
      <c r="G106" s="398"/>
      <c r="H106" s="398"/>
      <c r="I106" s="398"/>
      <c r="J106" s="39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</row>
    <row r="107" spans="1:20" ht="18" x14ac:dyDescent="0.25">
      <c r="A107" s="398"/>
      <c r="B107" s="403" t="s">
        <v>84</v>
      </c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</row>
    <row r="108" spans="1:20" x14ac:dyDescent="0.25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</row>
    <row r="109" spans="1:20" x14ac:dyDescent="0.25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</row>
    <row r="110" spans="1:20" x14ac:dyDescent="0.25">
      <c r="A110" s="398"/>
      <c r="B110" s="398"/>
      <c r="C110" s="397" t="s">
        <v>86</v>
      </c>
      <c r="D110" s="398"/>
      <c r="E110" s="398"/>
      <c r="F110" s="398"/>
      <c r="G110" s="398"/>
      <c r="H110" s="398"/>
      <c r="I110" s="398"/>
      <c r="J110" s="39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</row>
    <row r="111" spans="1:20" x14ac:dyDescent="0.25">
      <c r="A111" s="398"/>
      <c r="B111" s="398"/>
      <c r="C111" s="398"/>
      <c r="D111" s="398"/>
      <c r="E111" s="398"/>
      <c r="F111" s="398"/>
      <c r="G111" s="398"/>
      <c r="H111" s="398"/>
      <c r="I111" s="398"/>
      <c r="J111" s="39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</row>
    <row r="112" spans="1:20" x14ac:dyDescent="0.25">
      <c r="A112" s="398"/>
      <c r="B112" s="398"/>
      <c r="C112" s="397" t="s">
        <v>14</v>
      </c>
      <c r="D112" s="398"/>
      <c r="E112" s="398"/>
      <c r="F112" s="398"/>
      <c r="G112" s="398"/>
      <c r="H112" s="398"/>
      <c r="I112" s="398"/>
      <c r="J112" s="39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</row>
    <row r="113" spans="1:20" x14ac:dyDescent="0.25">
      <c r="A113" s="398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</row>
    <row r="114" spans="1:20" x14ac:dyDescent="0.25">
      <c r="A114" s="398"/>
      <c r="B114" s="398"/>
      <c r="C114" s="397" t="s">
        <v>15</v>
      </c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409" t="s">
        <v>85</v>
      </c>
      <c r="O114" s="398"/>
      <c r="P114" s="408"/>
      <c r="Q114" s="398"/>
      <c r="R114" s="398"/>
      <c r="S114" s="398"/>
      <c r="T114" s="398"/>
    </row>
    <row r="115" spans="1:20" x14ac:dyDescent="0.25">
      <c r="A115" s="398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</row>
    <row r="116" spans="1:20" x14ac:dyDescent="0.25">
      <c r="A116" s="398"/>
      <c r="B116" s="398"/>
      <c r="C116" s="397" t="s">
        <v>16</v>
      </c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</row>
    <row r="117" spans="1:20" x14ac:dyDescent="0.25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</row>
    <row r="118" spans="1:20" x14ac:dyDescent="0.25">
      <c r="A118" s="398"/>
      <c r="B118" s="398"/>
      <c r="C118" s="397" t="s">
        <v>17</v>
      </c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</row>
    <row r="119" spans="1:20" x14ac:dyDescent="0.25">
      <c r="A119" s="398"/>
      <c r="B119" s="398"/>
      <c r="C119" s="398"/>
      <c r="D119" s="398"/>
      <c r="E119" s="398"/>
      <c r="F119" s="398"/>
      <c r="G119" s="398"/>
      <c r="H119" s="398"/>
      <c r="I119" s="398"/>
      <c r="J119" s="39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</row>
    <row r="120" spans="1:20" x14ac:dyDescent="0.25">
      <c r="A120" s="398"/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</row>
    <row r="121" spans="1:20" x14ac:dyDescent="0.25">
      <c r="A121" s="398"/>
      <c r="B121" s="398"/>
      <c r="C121" s="398"/>
      <c r="D121" s="398"/>
      <c r="E121" s="398"/>
      <c r="F121" s="398"/>
      <c r="G121" s="405" t="s">
        <v>5</v>
      </c>
      <c r="H121" s="405" t="s">
        <v>12</v>
      </c>
      <c r="I121" s="405" t="s">
        <v>6</v>
      </c>
      <c r="J121" s="405" t="s">
        <v>7</v>
      </c>
      <c r="K121" s="405" t="s">
        <v>8</v>
      </c>
      <c r="L121" s="398"/>
      <c r="M121" s="398"/>
      <c r="N121" s="398"/>
      <c r="O121" s="398"/>
      <c r="P121" s="398"/>
      <c r="Q121" s="398"/>
      <c r="R121" s="398"/>
      <c r="S121" s="398"/>
      <c r="T121" s="398"/>
    </row>
    <row r="122" spans="1:20" x14ac:dyDescent="0.25">
      <c r="A122" s="398"/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</row>
    <row r="123" spans="1:20" x14ac:dyDescent="0.25">
      <c r="A123" s="398"/>
      <c r="B123" s="398"/>
      <c r="C123" s="398"/>
      <c r="D123" s="398"/>
      <c r="E123" s="398"/>
      <c r="F123" s="398"/>
      <c r="G123" s="398"/>
      <c r="H123" s="398"/>
      <c r="I123" s="398"/>
      <c r="J123" s="39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</row>
    <row r="124" spans="1:20" ht="18" x14ac:dyDescent="0.25">
      <c r="A124" s="398"/>
      <c r="B124" s="403" t="s">
        <v>87</v>
      </c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</row>
    <row r="125" spans="1:20" x14ac:dyDescent="0.25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</row>
    <row r="126" spans="1:20" x14ac:dyDescent="0.25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</row>
    <row r="127" spans="1:20" x14ac:dyDescent="0.25">
      <c r="A127" s="398"/>
      <c r="B127" s="398"/>
      <c r="C127" s="397" t="s">
        <v>39</v>
      </c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</row>
    <row r="128" spans="1:20" x14ac:dyDescent="0.25">
      <c r="A128" s="398"/>
      <c r="B128" s="398"/>
      <c r="C128" s="398"/>
      <c r="D128" s="398"/>
      <c r="E128" s="398"/>
      <c r="F128" s="398"/>
      <c r="G128" s="398"/>
      <c r="H128" s="398"/>
      <c r="I128" s="398"/>
      <c r="J128" s="39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</row>
    <row r="129" spans="1:20" x14ac:dyDescent="0.25">
      <c r="A129" s="398"/>
      <c r="B129" s="398"/>
      <c r="C129" s="397" t="s">
        <v>40</v>
      </c>
      <c r="D129" s="398"/>
      <c r="E129" s="398"/>
      <c r="F129" s="398"/>
      <c r="G129" s="398"/>
      <c r="H129" s="398"/>
      <c r="I129" s="398"/>
      <c r="J129" s="39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</row>
    <row r="130" spans="1:20" x14ac:dyDescent="0.25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409" t="s">
        <v>88</v>
      </c>
      <c r="O130" s="398"/>
      <c r="P130" s="408"/>
      <c r="Q130" s="398"/>
      <c r="R130" s="398"/>
      <c r="S130" s="398"/>
      <c r="T130" s="398"/>
    </row>
    <row r="131" spans="1:20" x14ac:dyDescent="0.25">
      <c r="A131" s="398"/>
      <c r="B131" s="398"/>
      <c r="C131" s="397" t="s">
        <v>41</v>
      </c>
      <c r="D131" s="398"/>
      <c r="E131" s="398"/>
      <c r="F131" s="398"/>
      <c r="G131" s="398"/>
      <c r="H131" s="398"/>
      <c r="I131" s="398"/>
      <c r="J131" s="39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</row>
    <row r="132" spans="1:20" x14ac:dyDescent="0.25">
      <c r="A132" s="398"/>
      <c r="B132" s="398"/>
      <c r="C132" s="397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</row>
    <row r="133" spans="1:20" x14ac:dyDescent="0.25">
      <c r="A133" s="398"/>
      <c r="B133" s="398"/>
      <c r="C133" s="397" t="s">
        <v>42</v>
      </c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</row>
    <row r="134" spans="1:20" x14ac:dyDescent="0.25">
      <c r="A134" s="398"/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</row>
    <row r="135" spans="1:20" x14ac:dyDescent="0.25">
      <c r="A135" s="398"/>
      <c r="B135" s="398"/>
      <c r="C135" s="397" t="s">
        <v>89</v>
      </c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</row>
    <row r="136" spans="1:20" x14ac:dyDescent="0.25">
      <c r="A136" s="398"/>
      <c r="B136" s="398"/>
      <c r="C136" s="397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</row>
    <row r="137" spans="1:20" x14ac:dyDescent="0.25">
      <c r="A137" s="398"/>
      <c r="B137" s="398"/>
      <c r="C137" s="397"/>
      <c r="D137" s="398"/>
      <c r="E137" s="398"/>
      <c r="F137" s="398"/>
      <c r="G137" s="398"/>
      <c r="H137" s="398"/>
      <c r="I137" s="398"/>
      <c r="J137" s="39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</row>
    <row r="138" spans="1:20" x14ac:dyDescent="0.25">
      <c r="A138" s="398"/>
      <c r="B138" s="398"/>
      <c r="C138" s="398"/>
      <c r="D138" s="398"/>
      <c r="E138" s="398"/>
      <c r="F138" s="398"/>
      <c r="G138" s="405" t="s">
        <v>5</v>
      </c>
      <c r="H138" s="405" t="s">
        <v>12</v>
      </c>
      <c r="I138" s="405" t="s">
        <v>6</v>
      </c>
      <c r="J138" s="405" t="s">
        <v>7</v>
      </c>
      <c r="K138" s="405" t="s">
        <v>8</v>
      </c>
      <c r="L138" s="398"/>
      <c r="M138" s="398"/>
      <c r="N138" s="398"/>
      <c r="O138" s="398"/>
      <c r="P138" s="398"/>
      <c r="Q138" s="398"/>
      <c r="R138" s="398"/>
      <c r="S138" s="398"/>
      <c r="T138" s="398"/>
    </row>
    <row r="139" spans="1:20" x14ac:dyDescent="0.25">
      <c r="A139" s="398"/>
      <c r="B139" s="398"/>
      <c r="C139" s="398"/>
      <c r="D139" s="398"/>
      <c r="E139" s="398"/>
      <c r="F139" s="398"/>
      <c r="G139" s="405"/>
      <c r="H139" s="405"/>
      <c r="I139" s="405"/>
      <c r="J139" s="405"/>
      <c r="K139" s="405"/>
      <c r="L139" s="398"/>
      <c r="M139" s="398"/>
      <c r="N139" s="398"/>
      <c r="O139" s="398"/>
      <c r="P139" s="398"/>
      <c r="Q139" s="398"/>
      <c r="R139" s="398"/>
      <c r="S139" s="398"/>
      <c r="T139" s="398"/>
    </row>
    <row r="140" spans="1:20" x14ac:dyDescent="0.25">
      <c r="A140" s="398"/>
      <c r="B140" s="398"/>
      <c r="C140" s="398"/>
      <c r="D140" s="398"/>
      <c r="E140" s="398"/>
      <c r="F140" s="398"/>
      <c r="G140" s="398"/>
      <c r="H140" s="398"/>
      <c r="I140" s="398"/>
      <c r="J140" s="39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</row>
    <row r="141" spans="1:20" ht="27.75" x14ac:dyDescent="0.4">
      <c r="A141" s="401" t="s">
        <v>417</v>
      </c>
      <c r="B141" s="401"/>
      <c r="C141" s="401"/>
      <c r="D141" s="401"/>
      <c r="E141" s="401"/>
      <c r="F141" s="401"/>
      <c r="G141" s="398"/>
      <c r="H141" s="398"/>
      <c r="I141" s="398"/>
      <c r="J141" s="398"/>
      <c r="K141" s="398"/>
      <c r="L141" s="398"/>
      <c r="M141" s="398"/>
      <c r="N141" s="401"/>
      <c r="O141" s="398"/>
      <c r="P141" s="398"/>
      <c r="Q141" s="398"/>
      <c r="R141" s="398"/>
      <c r="S141" s="398"/>
      <c r="T141" s="398"/>
    </row>
    <row r="142" spans="1:20" x14ac:dyDescent="0.25">
      <c r="A142" s="398"/>
      <c r="B142" s="398"/>
      <c r="C142" s="398"/>
      <c r="D142" s="398"/>
      <c r="E142" s="398"/>
      <c r="F142" s="398"/>
      <c r="G142" s="402"/>
      <c r="H142" s="402"/>
      <c r="I142" s="402"/>
      <c r="J142" s="398"/>
      <c r="K142" s="398"/>
      <c r="L142" s="398"/>
      <c r="M142" s="402"/>
      <c r="N142" s="398"/>
      <c r="O142" s="398"/>
      <c r="P142" s="398"/>
      <c r="Q142" s="398"/>
      <c r="R142" s="398"/>
      <c r="S142" s="398"/>
      <c r="T142" s="398"/>
    </row>
    <row r="143" spans="1:20" ht="18" x14ac:dyDescent="0.25">
      <c r="A143" s="398"/>
      <c r="B143" s="403" t="s">
        <v>90</v>
      </c>
      <c r="C143" s="403"/>
      <c r="D143" s="403"/>
      <c r="E143" s="403"/>
      <c r="F143" s="403"/>
      <c r="G143" s="403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</row>
    <row r="144" spans="1:20" x14ac:dyDescent="0.25">
      <c r="A144" s="398"/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</row>
    <row r="145" spans="1:20" x14ac:dyDescent="0.25">
      <c r="A145" s="398"/>
      <c r="B145" s="398"/>
      <c r="C145" s="397" t="s">
        <v>36</v>
      </c>
      <c r="D145" s="398"/>
      <c r="E145" s="398"/>
      <c r="F145" s="398"/>
      <c r="G145" s="398"/>
      <c r="H145" s="398"/>
      <c r="I145" s="398"/>
      <c r="J145" s="39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</row>
    <row r="146" spans="1:20" x14ac:dyDescent="0.25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</row>
    <row r="147" spans="1:20" x14ac:dyDescent="0.25">
      <c r="A147" s="398"/>
      <c r="B147" s="398"/>
      <c r="C147" s="397" t="s">
        <v>35</v>
      </c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</row>
    <row r="148" spans="1:20" x14ac:dyDescent="0.25">
      <c r="A148" s="398"/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</row>
    <row r="149" spans="1:20" x14ac:dyDescent="0.25">
      <c r="A149" s="398"/>
      <c r="B149" s="398"/>
      <c r="C149" s="397" t="s">
        <v>37</v>
      </c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409" t="s">
        <v>91</v>
      </c>
      <c r="O149" s="398"/>
      <c r="P149" s="408"/>
      <c r="Q149" s="398"/>
      <c r="R149" s="398"/>
      <c r="S149" s="398"/>
      <c r="T149" s="398"/>
    </row>
    <row r="150" spans="1:20" x14ac:dyDescent="0.25">
      <c r="A150" s="398"/>
      <c r="B150" s="398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</row>
    <row r="151" spans="1:20" x14ac:dyDescent="0.25">
      <c r="A151" s="398"/>
      <c r="B151" s="398"/>
      <c r="C151" s="397" t="s">
        <v>24</v>
      </c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</row>
    <row r="152" spans="1:20" x14ac:dyDescent="0.25">
      <c r="A152" s="398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</row>
    <row r="153" spans="1:20" x14ac:dyDescent="0.25">
      <c r="A153" s="398"/>
      <c r="B153" s="398"/>
      <c r="C153" s="397" t="s">
        <v>23</v>
      </c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</row>
    <row r="154" spans="1:20" x14ac:dyDescent="0.25">
      <c r="A154" s="398"/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</row>
    <row r="155" spans="1:20" x14ac:dyDescent="0.25">
      <c r="A155" s="398"/>
      <c r="B155" s="398"/>
      <c r="C155" s="397"/>
      <c r="D155" s="398"/>
      <c r="E155" s="398"/>
      <c r="F155" s="398"/>
      <c r="G155" s="398"/>
      <c r="H155" s="398"/>
      <c r="I155" s="398"/>
      <c r="J155" s="39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</row>
    <row r="156" spans="1:20" x14ac:dyDescent="0.25">
      <c r="A156" s="398"/>
      <c r="B156" s="398"/>
      <c r="C156" s="398"/>
      <c r="D156" s="398"/>
      <c r="E156" s="398"/>
      <c r="F156" s="398"/>
      <c r="G156" s="405" t="s">
        <v>5</v>
      </c>
      <c r="H156" s="405" t="s">
        <v>12</v>
      </c>
      <c r="I156" s="405" t="s">
        <v>6</v>
      </c>
      <c r="J156" s="405" t="s">
        <v>7</v>
      </c>
      <c r="K156" s="405" t="s">
        <v>8</v>
      </c>
      <c r="L156" s="398"/>
      <c r="M156" s="398"/>
      <c r="N156" s="398"/>
      <c r="O156" s="398"/>
      <c r="P156" s="398"/>
      <c r="Q156" s="398"/>
      <c r="R156" s="398"/>
      <c r="S156" s="398"/>
      <c r="T156" s="398"/>
    </row>
    <row r="157" spans="1:20" x14ac:dyDescent="0.25">
      <c r="A157" s="398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</row>
    <row r="158" spans="1:20" x14ac:dyDescent="0.25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</row>
    <row r="159" spans="1:20" x14ac:dyDescent="0.25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</row>
    <row r="160" spans="1:20" x14ac:dyDescent="0.25">
      <c r="A160" s="398"/>
      <c r="B160" s="398"/>
      <c r="C160" s="397" t="s">
        <v>31</v>
      </c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</row>
    <row r="161" spans="1:20" x14ac:dyDescent="0.25">
      <c r="A161" s="398"/>
      <c r="B161" s="398"/>
      <c r="C161" s="398"/>
      <c r="D161" s="398"/>
      <c r="E161" s="398"/>
      <c r="F161" s="398"/>
      <c r="G161" s="398"/>
      <c r="H161" s="398"/>
      <c r="I161" s="398"/>
      <c r="J161" s="39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</row>
    <row r="162" spans="1:20" x14ac:dyDescent="0.25">
      <c r="A162" s="398"/>
      <c r="B162" s="398"/>
      <c r="C162" s="397" t="s">
        <v>32</v>
      </c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</row>
    <row r="163" spans="1:20" x14ac:dyDescent="0.25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</row>
    <row r="164" spans="1:20" x14ac:dyDescent="0.25">
      <c r="A164" s="398"/>
      <c r="B164" s="398"/>
      <c r="C164" s="397" t="s">
        <v>92</v>
      </c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409" t="s">
        <v>30</v>
      </c>
      <c r="O164" s="398"/>
      <c r="P164" s="408"/>
      <c r="Q164" s="398"/>
      <c r="R164" s="398"/>
      <c r="S164" s="398"/>
      <c r="T164" s="398"/>
    </row>
    <row r="165" spans="1:20" x14ac:dyDescent="0.25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</row>
    <row r="166" spans="1:20" x14ac:dyDescent="0.25">
      <c r="A166" s="398"/>
      <c r="B166" s="398"/>
      <c r="C166" s="397" t="s">
        <v>33</v>
      </c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</row>
    <row r="167" spans="1:20" x14ac:dyDescent="0.25">
      <c r="A167" s="398"/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</row>
    <row r="168" spans="1:20" x14ac:dyDescent="0.25">
      <c r="A168" s="398"/>
      <c r="B168" s="398"/>
      <c r="C168" s="397" t="s">
        <v>34</v>
      </c>
      <c r="D168" s="398"/>
      <c r="E168" s="398"/>
      <c r="F168" s="398"/>
      <c r="G168" s="398"/>
      <c r="H168" s="398"/>
      <c r="I168" s="398"/>
      <c r="J168" s="39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</row>
    <row r="169" spans="1:20" x14ac:dyDescent="0.25">
      <c r="A169" s="398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</row>
    <row r="170" spans="1:20" x14ac:dyDescent="0.25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</row>
    <row r="171" spans="1:20" x14ac:dyDescent="0.25">
      <c r="A171" s="398"/>
      <c r="B171" s="398"/>
      <c r="C171" s="398"/>
      <c r="D171" s="398"/>
      <c r="E171" s="398"/>
      <c r="F171" s="398"/>
      <c r="G171" s="405" t="s">
        <v>5</v>
      </c>
      <c r="H171" s="405" t="s">
        <v>12</v>
      </c>
      <c r="I171" s="405" t="s">
        <v>6</v>
      </c>
      <c r="J171" s="405" t="s">
        <v>7</v>
      </c>
      <c r="K171" s="405" t="s">
        <v>8</v>
      </c>
      <c r="L171" s="398"/>
      <c r="M171" s="398"/>
      <c r="N171" s="398"/>
      <c r="O171" s="398"/>
      <c r="P171" s="398"/>
      <c r="Q171" s="398"/>
      <c r="R171" s="398"/>
      <c r="S171" s="398"/>
      <c r="T171" s="398"/>
    </row>
    <row r="172" spans="1:20" x14ac:dyDescent="0.25">
      <c r="A172" s="398"/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</row>
    <row r="173" spans="1:20" x14ac:dyDescent="0.25">
      <c r="A173" s="398"/>
      <c r="B173" s="398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</row>
    <row r="174" spans="1:20" x14ac:dyDescent="0.25">
      <c r="A174" s="398"/>
      <c r="B174" s="398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</row>
    <row r="175" spans="1:20" x14ac:dyDescent="0.25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</row>
    <row r="176" spans="1:20" x14ac:dyDescent="0.25">
      <c r="A176" s="398"/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</row>
    <row r="177" spans="1:20" x14ac:dyDescent="0.25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</row>
    <row r="178" spans="1:20" x14ac:dyDescent="0.25">
      <c r="A178" s="398"/>
      <c r="B178" s="398"/>
      <c r="C178" s="397" t="s">
        <v>25</v>
      </c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</row>
    <row r="179" spans="1:20" x14ac:dyDescent="0.25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</row>
    <row r="180" spans="1:20" x14ac:dyDescent="0.25">
      <c r="A180" s="398"/>
      <c r="B180" s="398"/>
      <c r="C180" s="397" t="s">
        <v>26</v>
      </c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409" t="s">
        <v>2</v>
      </c>
      <c r="O180" s="398"/>
      <c r="P180" s="398"/>
      <c r="Q180" s="398"/>
      <c r="R180" s="398"/>
      <c r="S180" s="398"/>
      <c r="T180" s="398"/>
    </row>
    <row r="181" spans="1:20" x14ac:dyDescent="0.25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408"/>
      <c r="Q181" s="398"/>
      <c r="R181" s="398"/>
      <c r="S181" s="398"/>
      <c r="T181" s="398"/>
    </row>
    <row r="182" spans="1:20" x14ac:dyDescent="0.25">
      <c r="A182" s="398"/>
      <c r="B182" s="398"/>
      <c r="C182" s="397" t="s">
        <v>27</v>
      </c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</row>
    <row r="183" spans="1:20" x14ac:dyDescent="0.25">
      <c r="A183" s="398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</row>
    <row r="184" spans="1:20" x14ac:dyDescent="0.25">
      <c r="A184" s="398"/>
      <c r="B184" s="398"/>
      <c r="C184" s="397" t="s">
        <v>28</v>
      </c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</row>
    <row r="185" spans="1:20" x14ac:dyDescent="0.25">
      <c r="A185" s="398"/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</row>
    <row r="186" spans="1:20" x14ac:dyDescent="0.25">
      <c r="A186" s="398"/>
      <c r="B186" s="398"/>
      <c r="C186" s="397" t="s">
        <v>29</v>
      </c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</row>
    <row r="187" spans="1:20" x14ac:dyDescent="0.25">
      <c r="A187" s="398"/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</row>
    <row r="188" spans="1:20" x14ac:dyDescent="0.25">
      <c r="A188" s="398"/>
      <c r="B188" s="398"/>
      <c r="C188" s="398"/>
      <c r="D188" s="398"/>
      <c r="E188" s="398"/>
      <c r="F188" s="398"/>
      <c r="G188" s="398"/>
      <c r="H188" s="398"/>
      <c r="I188" s="398"/>
      <c r="J188" s="39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</row>
    <row r="189" spans="1:20" x14ac:dyDescent="0.25">
      <c r="A189" s="398"/>
      <c r="B189" s="398"/>
      <c r="C189" s="398"/>
      <c r="D189" s="398"/>
      <c r="E189" s="398"/>
      <c r="F189" s="398"/>
      <c r="G189" s="405" t="s">
        <v>5</v>
      </c>
      <c r="H189" s="405" t="s">
        <v>12</v>
      </c>
      <c r="I189" s="405" t="s">
        <v>6</v>
      </c>
      <c r="J189" s="405" t="s">
        <v>7</v>
      </c>
      <c r="K189" s="405" t="s">
        <v>8</v>
      </c>
      <c r="L189" s="398"/>
      <c r="M189" s="398"/>
      <c r="N189" s="398"/>
      <c r="O189" s="398"/>
      <c r="P189" s="398"/>
      <c r="Q189" s="398"/>
      <c r="R189" s="398"/>
      <c r="S189" s="398"/>
      <c r="T189" s="398"/>
    </row>
    <row r="190" spans="1:20" x14ac:dyDescent="0.25">
      <c r="A190" s="398"/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</row>
    <row r="191" spans="1:20" x14ac:dyDescent="0.25">
      <c r="A191" s="398"/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</row>
    <row r="192" spans="1:20" x14ac:dyDescent="0.25">
      <c r="A192" s="398"/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</row>
    <row r="193" spans="1:20" ht="18" x14ac:dyDescent="0.25">
      <c r="A193" s="398"/>
      <c r="B193" s="403" t="s">
        <v>93</v>
      </c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</row>
    <row r="194" spans="1:20" x14ac:dyDescent="0.25">
      <c r="A194" s="398"/>
      <c r="B194" s="398"/>
      <c r="C194" s="398"/>
      <c r="D194" s="398"/>
      <c r="E194" s="398"/>
      <c r="F194" s="398"/>
      <c r="G194" s="398"/>
      <c r="H194" s="398"/>
      <c r="I194" s="398"/>
      <c r="J194" s="39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</row>
    <row r="195" spans="1:20" x14ac:dyDescent="0.25">
      <c r="A195" s="398"/>
      <c r="B195" s="398"/>
      <c r="C195" s="397" t="s">
        <v>18</v>
      </c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</row>
    <row r="196" spans="1:20" x14ac:dyDescent="0.25">
      <c r="A196" s="398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</row>
    <row r="197" spans="1:20" x14ac:dyDescent="0.25">
      <c r="A197" s="398"/>
      <c r="B197" s="398"/>
      <c r="C197" s="397" t="s">
        <v>19</v>
      </c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</row>
    <row r="198" spans="1:20" x14ac:dyDescent="0.25">
      <c r="A198" s="398"/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</row>
    <row r="199" spans="1:20" x14ac:dyDescent="0.25">
      <c r="A199" s="398"/>
      <c r="B199" s="398"/>
      <c r="C199" s="397" t="s">
        <v>95</v>
      </c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409" t="s">
        <v>94</v>
      </c>
      <c r="O199" s="398"/>
      <c r="P199" s="408"/>
      <c r="Q199" s="398"/>
      <c r="R199" s="398"/>
      <c r="S199" s="398"/>
      <c r="T199" s="398"/>
    </row>
    <row r="200" spans="1:20" x14ac:dyDescent="0.25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</row>
    <row r="201" spans="1:20" x14ac:dyDescent="0.25">
      <c r="A201" s="398"/>
      <c r="B201" s="398"/>
      <c r="C201" s="397" t="s">
        <v>20</v>
      </c>
      <c r="D201" s="398"/>
      <c r="E201" s="398"/>
      <c r="F201" s="398"/>
      <c r="G201" s="398"/>
      <c r="H201" s="398"/>
      <c r="I201" s="398"/>
      <c r="J201" s="39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</row>
    <row r="202" spans="1:20" x14ac:dyDescent="0.25">
      <c r="A202" s="398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</row>
    <row r="203" spans="1:20" x14ac:dyDescent="0.25">
      <c r="A203" s="398"/>
      <c r="B203" s="398"/>
      <c r="C203" s="397" t="s">
        <v>21</v>
      </c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</row>
    <row r="204" spans="1:20" x14ac:dyDescent="0.25">
      <c r="A204" s="398"/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</row>
    <row r="205" spans="1:20" x14ac:dyDescent="0.25">
      <c r="A205" s="398"/>
      <c r="B205" s="398"/>
      <c r="C205" s="397" t="s">
        <v>22</v>
      </c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</row>
    <row r="206" spans="1:20" x14ac:dyDescent="0.25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</row>
    <row r="207" spans="1:20" x14ac:dyDescent="0.25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</row>
    <row r="208" spans="1:20" x14ac:dyDescent="0.25">
      <c r="A208" s="398"/>
      <c r="B208" s="398"/>
      <c r="C208" s="398"/>
      <c r="D208" s="398"/>
      <c r="E208" s="398"/>
      <c r="F208" s="398"/>
      <c r="G208" s="405" t="s">
        <v>5</v>
      </c>
      <c r="H208" s="405" t="s">
        <v>12</v>
      </c>
      <c r="I208" s="405" t="s">
        <v>6</v>
      </c>
      <c r="J208" s="405" t="s">
        <v>7</v>
      </c>
      <c r="K208" s="405" t="s">
        <v>8</v>
      </c>
      <c r="L208" s="398"/>
      <c r="M208" s="398"/>
      <c r="N208" s="398"/>
      <c r="O208" s="398"/>
      <c r="P208" s="398"/>
      <c r="Q208" s="398"/>
      <c r="R208" s="398"/>
      <c r="S208" s="398"/>
      <c r="T208" s="398"/>
    </row>
    <row r="209" spans="1:20" x14ac:dyDescent="0.25">
      <c r="A209" s="398"/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</row>
    <row r="210" spans="1:20" x14ac:dyDescent="0.25">
      <c r="A210" s="398"/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</row>
    <row r="211" spans="1:20" x14ac:dyDescent="0.25">
      <c r="A211" s="398"/>
      <c r="B211" s="398"/>
      <c r="C211" s="398"/>
      <c r="D211" s="398"/>
      <c r="E211" s="398"/>
      <c r="F211" s="398"/>
      <c r="G211" s="398"/>
      <c r="H211" s="398"/>
      <c r="I211" s="398"/>
      <c r="J211" s="39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</row>
    <row r="212" spans="1:20" x14ac:dyDescent="0.25">
      <c r="A212" s="398"/>
      <c r="B212" s="398"/>
      <c r="C212" s="398"/>
      <c r="D212" s="398"/>
      <c r="E212" s="398"/>
      <c r="F212" s="398"/>
      <c r="G212" s="398"/>
      <c r="H212" s="398"/>
      <c r="I212" s="398"/>
      <c r="J212" s="39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</row>
    <row r="213" spans="1:20" x14ac:dyDescent="0.25">
      <c r="A213" s="398"/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</row>
    <row r="214" spans="1:20" x14ac:dyDescent="0.25">
      <c r="A214" s="398"/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</row>
    <row r="215" spans="1:20" x14ac:dyDescent="0.25">
      <c r="A215" s="398"/>
      <c r="B215" s="398"/>
      <c r="C215" s="398"/>
      <c r="D215" s="398"/>
      <c r="E215" s="398"/>
      <c r="F215" s="398"/>
      <c r="G215" s="398"/>
      <c r="H215" s="398"/>
      <c r="I215" s="398"/>
      <c r="J215" s="39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</row>
    <row r="216" spans="1:20" x14ac:dyDescent="0.25">
      <c r="A216" s="398"/>
      <c r="B216" s="398"/>
      <c r="C216" s="398"/>
      <c r="D216" s="398"/>
      <c r="E216" s="398"/>
      <c r="F216" s="398"/>
      <c r="G216" s="398"/>
      <c r="H216" s="398"/>
      <c r="I216" s="398"/>
      <c r="J216" s="39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</row>
  </sheetData>
  <mergeCells count="1">
    <mergeCell ref="A1:B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156"/>
  <sheetViews>
    <sheetView topLeftCell="A125" workbookViewId="0">
      <selection activeCell="A111" sqref="A111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" t="s">
        <v>115</v>
      </c>
      <c r="B1" s="1"/>
      <c r="C1" s="1"/>
      <c r="D1" s="1"/>
      <c r="E1" s="1"/>
      <c r="F1" s="1"/>
      <c r="G1" s="1"/>
      <c r="H1" s="1"/>
    </row>
    <row r="2" spans="1:8" x14ac:dyDescent="0.25">
      <c r="A2" s="63" t="s">
        <v>67</v>
      </c>
      <c r="B2" s="58"/>
      <c r="C2" s="1"/>
      <c r="D2" s="1"/>
      <c r="E2" s="1"/>
      <c r="F2" s="1"/>
      <c r="G2" s="1"/>
      <c r="H2" s="1"/>
    </row>
    <row r="3" spans="1:8" s="31" customFormat="1" x14ac:dyDescent="0.25">
      <c r="A3" s="64" t="s">
        <v>110</v>
      </c>
      <c r="B3" s="58"/>
    </row>
    <row r="4" spans="1:8" x14ac:dyDescent="0.25">
      <c r="A4" s="1"/>
      <c r="B4" s="65"/>
      <c r="C4" s="65"/>
      <c r="D4" s="65"/>
      <c r="E4" s="65"/>
      <c r="F4" s="1"/>
      <c r="G4" s="1"/>
      <c r="H4" s="1"/>
    </row>
    <row r="5" spans="1:8" ht="18" x14ac:dyDescent="0.25">
      <c r="A5" s="32" t="s">
        <v>72</v>
      </c>
      <c r="B5" s="32"/>
      <c r="C5" s="32"/>
      <c r="D5" s="32"/>
      <c r="E5" s="32"/>
      <c r="F5" s="32"/>
      <c r="G5" s="1"/>
      <c r="H5" s="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"/>
      <c r="H6" s="4" t="s">
        <v>66</v>
      </c>
    </row>
    <row r="7" spans="1:8" x14ac:dyDescent="0.25">
      <c r="A7" s="167" t="s">
        <v>43</v>
      </c>
      <c r="B7" s="51"/>
      <c r="C7" s="38"/>
      <c r="D7" s="38"/>
      <c r="E7" s="38"/>
      <c r="F7" s="38"/>
      <c r="G7" s="1"/>
      <c r="H7" s="5">
        <f>IFERROR(SOLL!C6-IF(KSMf!B7 = SOLL!$B$2,1, IF(C7=SOLL!$B$2,2,IF(D7=SOLL!$B$2,3,IF(E7=SOLL!$B$2,4, IF(F7=SOLL!$B$2,"-"))))),"-")</f>
        <v>1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1"/>
      <c r="H8" s="37">
        <f>IFERROR(SOLL!C7-IF(KSMf!B8 = SOLL!$B$2,1, IF(C8=SOLL!$B$2,2,IF(D8=SOLL!$B$2,3,IF(E8=SOLL!$B$2,4, IF(F8=SOLL!$B$2,"-"))))),"-")</f>
        <v>2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1"/>
      <c r="H9" s="37">
        <f>IFERROR(SOLL!C8-IF(KSMf!B9 = SOLL!$B$2,1, IF(C9=SOLL!$B$2,2,IF(D9=SOLL!$B$2,3,IF(E9=SOLL!$B$2,4, IF(F9=SOLL!$B$2,"-"))))),"-")</f>
        <v>2</v>
      </c>
    </row>
    <row r="10" spans="1:8" x14ac:dyDescent="0.25">
      <c r="A10" s="167" t="s">
        <v>74</v>
      </c>
      <c r="B10" s="60"/>
      <c r="C10" s="60"/>
      <c r="D10" s="60"/>
      <c r="E10" s="60"/>
      <c r="F10" s="60"/>
      <c r="G10" s="1"/>
      <c r="H10" s="37" t="str">
        <f>IFERROR(SOLL!C9-IF(KSMf!B10 = SOLL!$B$2,1, IF(C10=SOLL!$B$2,2,IF(D10=SOLL!$B$2,3,IF(E10=SOLL!$B$2,4, IF(F10=SOLL!$B$2,"-"))))),"-")</f>
        <v>-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"/>
      <c r="H11" s="37">
        <f>IFERROR(SOLL!C10-IF(KSMf!B11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51"/>
      <c r="C12" s="38"/>
      <c r="D12" s="38"/>
      <c r="E12" s="38"/>
      <c r="F12" s="38"/>
      <c r="G12" s="1"/>
      <c r="H12" s="37">
        <f>IFERROR(SOLL!C11-IF(KSMf!B12 = SOLL!$B$2,1, IF(C12=SOLL!$B$2,2,IF(D12=SOLL!$B$2,3,IF(E12=SOLL!$B$2,4, IF(F12=SOLL!$B$2,"-"))))),"-")</f>
        <v>1</v>
      </c>
    </row>
    <row r="13" spans="1:8" x14ac:dyDescent="0.25">
      <c r="A13" s="59"/>
      <c r="B13" s="31"/>
      <c r="C13" s="31"/>
      <c r="D13" s="31"/>
      <c r="E13" s="31"/>
      <c r="F13" s="31"/>
      <c r="G13" s="1"/>
      <c r="H13" s="37"/>
    </row>
    <row r="14" spans="1:8" ht="18" x14ac:dyDescent="0.25">
      <c r="A14" s="169" t="s">
        <v>75</v>
      </c>
      <c r="B14" s="31"/>
      <c r="C14" s="31"/>
      <c r="D14" s="31"/>
      <c r="E14" s="31"/>
      <c r="F14" s="31"/>
      <c r="G14" s="1"/>
      <c r="H14" s="37"/>
    </row>
    <row r="15" spans="1:8" s="222" customFormat="1" ht="18.75" hidden="1" outlineLevel="1" thickBot="1" x14ac:dyDescent="0.3">
      <c r="A15" s="169"/>
      <c r="B15" s="244" t="s">
        <v>193</v>
      </c>
      <c r="C15" s="244" t="s">
        <v>262</v>
      </c>
      <c r="D15" s="244" t="s">
        <v>194</v>
      </c>
      <c r="E15" s="221" t="s">
        <v>263</v>
      </c>
      <c r="F15" s="221"/>
      <c r="G15" s="221"/>
      <c r="H15" s="37"/>
    </row>
    <row r="16" spans="1:8" s="164" customFormat="1" ht="30" hidden="1" outlineLevel="1" thickBot="1" x14ac:dyDescent="0.3">
      <c r="A16" s="231" t="s">
        <v>233</v>
      </c>
      <c r="B16" s="245"/>
      <c r="C16" s="245"/>
      <c r="D16" s="245"/>
      <c r="E16" s="246"/>
      <c r="F16" s="246"/>
      <c r="G16" s="246"/>
    </row>
    <row r="17" spans="1:8" s="222" customFormat="1" collapsed="1" x14ac:dyDescent="0.25">
      <c r="A17" s="232"/>
    </row>
    <row r="18" spans="1:8" x14ac:dyDescent="0.25">
      <c r="A18" s="93" t="s">
        <v>47</v>
      </c>
      <c r="B18" s="31"/>
      <c r="C18" s="31"/>
      <c r="D18" s="31"/>
      <c r="E18" s="31"/>
      <c r="F18" s="31"/>
      <c r="G18" s="1"/>
      <c r="H18" s="37"/>
    </row>
    <row r="19" spans="1:8" x14ac:dyDescent="0.25">
      <c r="A19" s="168" t="s">
        <v>48</v>
      </c>
      <c r="B19" s="38"/>
      <c r="C19" s="51"/>
      <c r="D19" s="38"/>
      <c r="E19" s="38"/>
      <c r="F19" s="38"/>
      <c r="G19" s="1"/>
      <c r="H19" s="37">
        <f>IFERROR(SOLL!C15-IF(KSMf!B19 = SOLL!$B$2,1, IF(C19=SOLL!$B$2,2,IF(D19=SOLL!$B$2,3,IF(E19=SOLL!$B$2,4, IF(F19=SOLL!$B$2,"-"))))),"-")</f>
        <v>2</v>
      </c>
    </row>
    <row r="20" spans="1:8" x14ac:dyDescent="0.25">
      <c r="A20" s="168" t="s">
        <v>49</v>
      </c>
      <c r="B20" s="36"/>
      <c r="C20" s="52"/>
      <c r="D20" s="36"/>
      <c r="E20" s="36"/>
      <c r="F20" s="36"/>
      <c r="G20" s="1"/>
      <c r="H20" s="37">
        <f>IFERROR(SOLL!C16-IF(KSMf!B20 = SOLL!$B$2,1, IF(C20=SOLL!$B$2,2,IF(D20=SOLL!$B$2,3,IF(E20=SOLL!$B$2,4, IF(F20=SOLL!$B$2,"-"))))),"-")</f>
        <v>2</v>
      </c>
    </row>
    <row r="21" spans="1:8" x14ac:dyDescent="0.25">
      <c r="A21" s="168" t="s">
        <v>50</v>
      </c>
      <c r="B21" s="51"/>
      <c r="C21" s="38"/>
      <c r="D21" s="38"/>
      <c r="E21" s="38"/>
      <c r="F21" s="38"/>
      <c r="G21" s="1"/>
      <c r="H21" s="37">
        <f>IFERROR(SOLL!C17-IF(KSMf!B21 = SOLL!$B$2,1, IF(C21=SOLL!$B$2,2,IF(D21=SOLL!$B$2,3,IF(E21=SOLL!$B$2,4, IF(F21=SOLL!$B$2,"-"))))),"-")</f>
        <v>1</v>
      </c>
    </row>
    <row r="22" spans="1:8" x14ac:dyDescent="0.25">
      <c r="A22" s="168" t="s">
        <v>51</v>
      </c>
      <c r="B22" s="38"/>
      <c r="C22" s="52"/>
      <c r="D22" s="38"/>
      <c r="E22" s="38"/>
      <c r="F22" s="38"/>
      <c r="G22" s="1"/>
      <c r="H22" s="37">
        <f>IFERROR(SOLL!C18-IF(KSMf!B22 = SOLL!$B$2,1, IF(C22=SOLL!$B$2,2,IF(D22=SOLL!$B$2,3,IF(E22=SOLL!$B$2,4, IF(F22=SOLL!$B$2,"-"))))),"-")</f>
        <v>2</v>
      </c>
    </row>
    <row r="23" spans="1:8" x14ac:dyDescent="0.25">
      <c r="A23" s="168" t="s">
        <v>52</v>
      </c>
      <c r="B23" s="38"/>
      <c r="C23" s="51"/>
      <c r="D23" s="38"/>
      <c r="E23" s="38"/>
      <c r="F23" s="38"/>
      <c r="G23" s="1"/>
      <c r="H23" s="37">
        <f>IFERROR(SOLL!C19-IF(KSMf!B23 = SOLL!$B$2,1, IF(C23=SOLL!$B$2,2,IF(D23=SOLL!$B$2,3,IF(E23=SOLL!$B$2,4, IF(F23=SOLL!$B$2,"-"))))),"-")</f>
        <v>2</v>
      </c>
    </row>
    <row r="24" spans="1:8" x14ac:dyDescent="0.25">
      <c r="A24" s="59"/>
      <c r="B24" s="31"/>
      <c r="C24" s="31"/>
      <c r="D24" s="31"/>
      <c r="E24" s="31"/>
      <c r="F24" s="31"/>
      <c r="G24" s="1"/>
      <c r="H24" s="37"/>
    </row>
    <row r="25" spans="1:8" x14ac:dyDescent="0.25">
      <c r="A25" s="93" t="s">
        <v>53</v>
      </c>
      <c r="B25" s="31"/>
      <c r="C25" s="31"/>
      <c r="D25" s="31"/>
      <c r="E25" s="31"/>
      <c r="F25" s="31"/>
      <c r="G25" s="1"/>
      <c r="H25" s="37"/>
    </row>
    <row r="26" spans="1:8" x14ac:dyDescent="0.25">
      <c r="A26" s="167" t="s">
        <v>54</v>
      </c>
      <c r="B26" s="38"/>
      <c r="C26" s="51"/>
      <c r="D26" s="38"/>
      <c r="E26" s="38"/>
      <c r="F26" s="38"/>
      <c r="G26" s="1"/>
      <c r="H26" s="37">
        <f>IFERROR(SOLL!C22-IF(KSMf!B26 = SOLL!$B$2,1, IF(C26=SOLL!$B$2,2,IF(D26=SOLL!$B$2,3,IF(E26=SOLL!$B$2,4, IF(F26=SOLL!$B$2,"-"))))),"-")</f>
        <v>2</v>
      </c>
    </row>
    <row r="27" spans="1:8" x14ac:dyDescent="0.25">
      <c r="A27" s="167" t="s">
        <v>55</v>
      </c>
      <c r="B27" s="38"/>
      <c r="C27" s="38"/>
      <c r="D27" s="51"/>
      <c r="E27" s="38"/>
      <c r="F27" s="38"/>
      <c r="G27" s="1"/>
      <c r="H27" s="37">
        <f>IFERROR(SOLL!C23-IF(KSMf!B27 = SOLL!$B$2,1, IF(C27=SOLL!$B$2,2,IF(D27=SOLL!$B$2,3,IF(E27=SOLL!$B$2,4, IF(F27=SOLL!$B$2,"-"))))),"-")</f>
        <v>3</v>
      </c>
    </row>
    <row r="28" spans="1:8" x14ac:dyDescent="0.25">
      <c r="A28" s="167" t="s">
        <v>56</v>
      </c>
      <c r="B28" s="51"/>
      <c r="C28" s="38"/>
      <c r="D28" s="38"/>
      <c r="E28" s="38"/>
      <c r="F28" s="38"/>
      <c r="G28" s="1"/>
      <c r="H28" s="37">
        <f>IFERROR(SOLL!C24-IF(KSMf!B28 = SOLL!$B$2,1, IF(C28=SOLL!$B$2,2,IF(D28=SOLL!$B$2,3,IF(E28=SOLL!$B$2,4, IF(F28=SOLL!$B$2,"-"))))),"-")</f>
        <v>1</v>
      </c>
    </row>
    <row r="29" spans="1:8" x14ac:dyDescent="0.25">
      <c r="A29" s="167" t="s">
        <v>76</v>
      </c>
      <c r="B29" s="38"/>
      <c r="C29" s="51"/>
      <c r="D29" s="38"/>
      <c r="E29" s="38"/>
      <c r="F29" s="38"/>
      <c r="G29" s="1"/>
      <c r="H29" s="37">
        <f>IFERROR(SOLL!C25-IF(KSMf!B29 = SOLL!$B$2,1, IF(C29=SOLL!$B$2,2,IF(D29=SOLL!$B$2,3,IF(E29=SOLL!$B$2,4, IF(F29=SOLL!$B$2,"-"))))),"-")</f>
        <v>2</v>
      </c>
    </row>
    <row r="30" spans="1:8" x14ac:dyDescent="0.25">
      <c r="A30" s="167" t="s">
        <v>57</v>
      </c>
      <c r="B30" s="36"/>
      <c r="C30" s="52"/>
      <c r="D30" s="38"/>
      <c r="E30" s="38"/>
      <c r="F30" s="38"/>
      <c r="G30" s="1"/>
      <c r="H30" s="37">
        <f>IFERROR(SOLL!C26-IF(KSMf!B30 = SOLL!$B$2,1, IF(C30=SOLL!$B$2,2,IF(D30=SOLL!$B$2,3,IF(E30=SOLL!$B$2,4, IF(F30=SOLL!$B$2,"-"))))),"-")</f>
        <v>2</v>
      </c>
    </row>
    <row r="31" spans="1:8" x14ac:dyDescent="0.25">
      <c r="A31" s="59"/>
      <c r="B31" s="31"/>
      <c r="C31" s="31"/>
      <c r="D31" s="31"/>
      <c r="E31" s="31"/>
      <c r="F31" s="31"/>
      <c r="G31" s="1"/>
      <c r="H31" s="37"/>
    </row>
    <row r="32" spans="1:8" ht="18" x14ac:dyDescent="0.25">
      <c r="A32" s="169" t="s">
        <v>77</v>
      </c>
      <c r="B32" s="31"/>
      <c r="C32" s="31"/>
      <c r="D32" s="31"/>
      <c r="E32" s="31"/>
      <c r="F32" s="31"/>
      <c r="G32" s="1"/>
      <c r="H32" s="37"/>
    </row>
    <row r="33" spans="1:8" x14ac:dyDescent="0.25">
      <c r="A33" s="93" t="s">
        <v>58</v>
      </c>
      <c r="B33" s="31"/>
      <c r="C33" s="31"/>
      <c r="D33" s="31"/>
      <c r="E33" s="31"/>
      <c r="F33" s="31"/>
      <c r="G33" s="1"/>
      <c r="H33" s="37"/>
    </row>
    <row r="34" spans="1:8" x14ac:dyDescent="0.25">
      <c r="A34" s="167" t="s">
        <v>59</v>
      </c>
      <c r="B34" s="38"/>
      <c r="C34" s="51"/>
      <c r="D34" s="38"/>
      <c r="E34" s="38"/>
      <c r="F34" s="38"/>
      <c r="G34" s="1"/>
      <c r="H34" s="37">
        <f>IFERROR(SOLL!C30-IF(KSMf!B34 = SOLL!$B$2,1, IF(C34=SOLL!$B$2,2,IF(D34=SOLL!$B$2,3,IF(E34=SOLL!$B$2,4, IF(F34=SOLL!$B$2,"-"))))),"-")</f>
        <v>2</v>
      </c>
    </row>
    <row r="35" spans="1:8" x14ac:dyDescent="0.25">
      <c r="A35" s="167" t="s">
        <v>60</v>
      </c>
      <c r="B35" s="38"/>
      <c r="C35" s="51"/>
      <c r="D35" s="38"/>
      <c r="E35" s="38"/>
      <c r="F35" s="38"/>
      <c r="G35" s="1"/>
      <c r="H35" s="37">
        <f>IFERROR(SOLL!C31-IF(KSMf!B35 = SOLL!$B$2,1, IF(C35=SOLL!$B$2,2,IF(D35=SOLL!$B$2,3,IF(E35=SOLL!$B$2,4, IF(F35=SOLL!$B$2,"-"))))),"-")</f>
        <v>2</v>
      </c>
    </row>
    <row r="36" spans="1:8" x14ac:dyDescent="0.25">
      <c r="A36" s="167" t="s">
        <v>61</v>
      </c>
      <c r="B36" s="60"/>
      <c r="C36" s="60"/>
      <c r="D36" s="60"/>
      <c r="E36" s="60"/>
      <c r="F36" s="60"/>
      <c r="G36" s="1"/>
      <c r="H36" s="37" t="str">
        <f>IFERROR(SOLL!C32-IF(KSMf!B36 = SOLL!$B$2,1, IF(C36=SOLL!$B$2,2,IF(D36=SOLL!$B$2,3,IF(E36=SOLL!$B$2,4, IF(F36=SOLL!$B$2,"-"))))),"-")</f>
        <v>-</v>
      </c>
    </row>
    <row r="37" spans="1:8" x14ac:dyDescent="0.25">
      <c r="A37" s="167" t="s">
        <v>62</v>
      </c>
      <c r="B37" s="38"/>
      <c r="C37" s="51"/>
      <c r="D37" s="38"/>
      <c r="E37" s="38"/>
      <c r="F37" s="38"/>
      <c r="G37" s="1"/>
      <c r="H37" s="37">
        <f>IFERROR(SOLL!C33-IF(KSMf!B37 = SOLL!$B$2,1, IF(C37=SOLL!$B$2,2,IF(D37=SOLL!$B$2,3,IF(E37=SOLL!$B$2,4, IF(F37=SOLL!$B$2,"-"))))),"-")</f>
        <v>2</v>
      </c>
    </row>
    <row r="38" spans="1:8" x14ac:dyDescent="0.25">
      <c r="A38" s="167" t="s">
        <v>63</v>
      </c>
      <c r="B38" s="38"/>
      <c r="C38" s="51"/>
      <c r="D38" s="38"/>
      <c r="E38" s="38"/>
      <c r="F38" s="38"/>
      <c r="G38" s="1"/>
      <c r="H38" s="37">
        <f>IFERROR(SOLL!C34-IF(KSMf!B38 = SOLL!$B$2,1, IF(C38=SOLL!$B$2,2,IF(D38=SOLL!$B$2,3,IF(E38=SOLL!$B$2,4, IF(F38=SOLL!$B$2,"-"))))),"-")</f>
        <v>2</v>
      </c>
    </row>
    <row r="39" spans="1:8" x14ac:dyDescent="0.25">
      <c r="A39" s="59"/>
      <c r="B39" s="31"/>
      <c r="C39" s="31"/>
      <c r="D39" s="31"/>
      <c r="E39" s="31"/>
      <c r="F39" s="31"/>
      <c r="G39" s="1"/>
      <c r="H39" s="37"/>
    </row>
    <row r="40" spans="1:8" x14ac:dyDescent="0.25">
      <c r="A40" s="59"/>
      <c r="B40" s="31"/>
      <c r="C40" s="31"/>
      <c r="D40" s="31"/>
      <c r="E40" s="31"/>
      <c r="F40" s="31"/>
      <c r="G40" s="1"/>
      <c r="H40" s="37"/>
    </row>
    <row r="41" spans="1:8" ht="18" x14ac:dyDescent="0.25">
      <c r="A41" s="169" t="s">
        <v>64</v>
      </c>
      <c r="B41" s="31"/>
      <c r="C41" s="31"/>
      <c r="D41" s="31"/>
      <c r="E41" s="31"/>
      <c r="F41" s="31"/>
      <c r="G41" s="1"/>
      <c r="H41" s="37"/>
    </row>
    <row r="42" spans="1:8" s="164" customFormat="1" ht="15.75" hidden="1" outlineLevel="1" thickBot="1" x14ac:dyDescent="0.3">
      <c r="B42" s="244" t="s">
        <v>193</v>
      </c>
      <c r="C42" s="244" t="s">
        <v>262</v>
      </c>
      <c r="D42" s="244" t="s">
        <v>194</v>
      </c>
      <c r="E42" s="221" t="s">
        <v>263</v>
      </c>
      <c r="F42" s="221"/>
      <c r="G42" s="221"/>
    </row>
    <row r="43" spans="1:8" s="164" customFormat="1" ht="29.25" hidden="1" outlineLevel="1" x14ac:dyDescent="0.25">
      <c r="A43" s="228" t="s">
        <v>226</v>
      </c>
      <c r="B43" s="245"/>
      <c r="C43" s="245"/>
      <c r="D43" s="245"/>
      <c r="E43" s="246"/>
      <c r="F43" s="246"/>
      <c r="G43" s="246"/>
    </row>
    <row r="44" spans="1:8" s="164" customFormat="1" ht="29.25" hidden="1" outlineLevel="1" thickBot="1" x14ac:dyDescent="0.3">
      <c r="A44" s="229" t="s">
        <v>227</v>
      </c>
      <c r="B44" s="245"/>
      <c r="C44" s="245"/>
      <c r="D44" s="245"/>
      <c r="E44" s="246"/>
      <c r="F44" s="246"/>
      <c r="G44" s="246"/>
    </row>
    <row r="45" spans="1:8" s="164" customFormat="1" ht="43.5" hidden="1" outlineLevel="1" x14ac:dyDescent="0.25">
      <c r="A45" s="228" t="s">
        <v>228</v>
      </c>
      <c r="B45" s="245"/>
      <c r="C45" s="245"/>
      <c r="D45" s="245"/>
      <c r="E45" s="246"/>
      <c r="F45" s="246"/>
      <c r="G45" s="246"/>
    </row>
    <row r="46" spans="1:8" s="164" customFormat="1" ht="28.5" hidden="1" outlineLevel="1" x14ac:dyDescent="0.25">
      <c r="A46" s="230" t="s">
        <v>229</v>
      </c>
      <c r="B46" s="245"/>
      <c r="C46" s="245"/>
      <c r="D46" s="245"/>
      <c r="E46" s="246"/>
      <c r="F46" s="246"/>
      <c r="G46" s="246"/>
    </row>
    <row r="47" spans="1:8" s="164" customFormat="1" ht="28.5" hidden="1" outlineLevel="1" x14ac:dyDescent="0.25">
      <c r="A47" s="230" t="s">
        <v>230</v>
      </c>
      <c r="B47" s="245"/>
      <c r="C47" s="245"/>
      <c r="D47" s="245"/>
      <c r="E47" s="246"/>
      <c r="F47" s="246"/>
      <c r="G47" s="246"/>
    </row>
    <row r="48" spans="1:8" s="164" customFormat="1" ht="43.5" hidden="1" outlineLevel="1" thickBot="1" x14ac:dyDescent="0.3">
      <c r="A48" s="229" t="s">
        <v>231</v>
      </c>
      <c r="B48" s="245"/>
      <c r="C48" s="245"/>
      <c r="D48" s="245"/>
      <c r="E48" s="246"/>
      <c r="F48" s="246"/>
      <c r="G48" s="246"/>
    </row>
    <row r="49" spans="1:7" s="164" customFormat="1" ht="30" hidden="1" outlineLevel="1" thickBot="1" x14ac:dyDescent="0.3">
      <c r="A49" s="231" t="s">
        <v>232</v>
      </c>
      <c r="B49" s="245"/>
      <c r="C49" s="245"/>
      <c r="D49" s="245"/>
      <c r="E49" s="246"/>
      <c r="F49" s="246"/>
      <c r="G49" s="246"/>
    </row>
    <row r="50" spans="1:7" s="164" customFormat="1" ht="44.25" hidden="1" outlineLevel="1" thickBot="1" x14ac:dyDescent="0.3">
      <c r="A50" s="231" t="s">
        <v>256</v>
      </c>
      <c r="B50" s="245"/>
      <c r="C50" s="245"/>
      <c r="D50" s="245"/>
      <c r="E50" s="246"/>
      <c r="F50" s="246"/>
      <c r="G50" s="246"/>
    </row>
    <row r="51" spans="1:7" s="164" customFormat="1" ht="29.25" hidden="1" outlineLevel="1" x14ac:dyDescent="0.25">
      <c r="A51" s="228" t="s">
        <v>235</v>
      </c>
      <c r="B51" s="245"/>
      <c r="C51" s="245"/>
      <c r="D51" s="245"/>
      <c r="E51" s="246"/>
      <c r="F51" s="246"/>
      <c r="G51" s="246"/>
    </row>
    <row r="52" spans="1:7" s="164" customFormat="1" ht="28.5" hidden="1" outlineLevel="1" x14ac:dyDescent="0.25">
      <c r="A52" s="230" t="s">
        <v>236</v>
      </c>
      <c r="B52" s="245"/>
      <c r="C52" s="245"/>
      <c r="D52" s="245"/>
      <c r="E52" s="246"/>
      <c r="F52" s="246"/>
      <c r="G52" s="246"/>
    </row>
    <row r="53" spans="1:7" s="164" customFormat="1" ht="28.5" hidden="1" outlineLevel="1" x14ac:dyDescent="0.25">
      <c r="A53" s="230" t="s">
        <v>238</v>
      </c>
      <c r="B53" s="245"/>
      <c r="C53" s="245"/>
      <c r="D53" s="245"/>
      <c r="E53" s="246"/>
      <c r="F53" s="246"/>
      <c r="G53" s="246"/>
    </row>
    <row r="54" spans="1:7" s="164" customFormat="1" ht="29.25" hidden="1" outlineLevel="1" thickBot="1" x14ac:dyDescent="0.3">
      <c r="A54" s="229" t="s">
        <v>239</v>
      </c>
      <c r="B54" s="245"/>
      <c r="C54" s="245"/>
      <c r="D54" s="245"/>
      <c r="E54" s="246"/>
      <c r="F54" s="246"/>
      <c r="G54" s="246"/>
    </row>
    <row r="55" spans="1:7" s="164" customFormat="1" ht="30" hidden="1" outlineLevel="1" thickBot="1" x14ac:dyDescent="0.3">
      <c r="A55" s="231" t="s">
        <v>240</v>
      </c>
      <c r="B55" s="245"/>
      <c r="C55" s="245"/>
      <c r="D55" s="245"/>
      <c r="E55" s="246"/>
      <c r="F55" s="246"/>
      <c r="G55" s="246"/>
    </row>
    <row r="56" spans="1:7" s="164" customFormat="1" ht="30.75" hidden="1" outlineLevel="1" thickBot="1" x14ac:dyDescent="0.3">
      <c r="A56" s="234" t="s">
        <v>241</v>
      </c>
      <c r="B56" s="245"/>
      <c r="C56" s="245"/>
      <c r="D56" s="245"/>
      <c r="E56" s="246"/>
      <c r="F56" s="246"/>
      <c r="G56" s="246"/>
    </row>
    <row r="57" spans="1:7" s="164" customFormat="1" ht="29.25" hidden="1" outlineLevel="1" x14ac:dyDescent="0.25">
      <c r="A57" s="228" t="s">
        <v>258</v>
      </c>
      <c r="B57" s="245"/>
      <c r="C57" s="245"/>
      <c r="D57" s="245"/>
      <c r="E57" s="246"/>
      <c r="F57" s="246"/>
      <c r="G57" s="246"/>
    </row>
    <row r="58" spans="1:7" s="164" customFormat="1" ht="28.5" hidden="1" outlineLevel="1" x14ac:dyDescent="0.25">
      <c r="A58" s="230" t="s">
        <v>243</v>
      </c>
      <c r="B58" s="245"/>
      <c r="C58" s="245"/>
      <c r="D58" s="245"/>
      <c r="E58" s="246"/>
      <c r="F58" s="246"/>
      <c r="G58" s="246"/>
    </row>
    <row r="59" spans="1:7" s="164" customFormat="1" ht="15.75" hidden="1" outlineLevel="1" thickBot="1" x14ac:dyDescent="0.3">
      <c r="A59" s="235" t="s">
        <v>244</v>
      </c>
      <c r="B59" s="245"/>
      <c r="C59" s="245"/>
      <c r="D59" s="245"/>
      <c r="E59" s="246"/>
      <c r="F59" s="246"/>
      <c r="G59" s="246"/>
    </row>
    <row r="60" spans="1:7" s="164" customFormat="1" ht="58.5" hidden="1" outlineLevel="1" x14ac:dyDescent="0.25">
      <c r="A60" s="236" t="s">
        <v>245</v>
      </c>
      <c r="B60" s="245"/>
      <c r="C60" s="245"/>
      <c r="D60" s="245"/>
      <c r="E60" s="246"/>
      <c r="F60" s="246"/>
      <c r="G60" s="246"/>
    </row>
    <row r="61" spans="1:7" s="164" customFormat="1" ht="15.75" hidden="1" outlineLevel="1" thickBot="1" x14ac:dyDescent="0.3">
      <c r="A61" s="237" t="s">
        <v>246</v>
      </c>
      <c r="B61" s="245"/>
      <c r="C61" s="245"/>
      <c r="D61" s="245"/>
      <c r="E61" s="246"/>
      <c r="F61" s="246"/>
      <c r="G61" s="246"/>
    </row>
    <row r="62" spans="1:7" s="164" customFormat="1" ht="15.75" hidden="1" outlineLevel="1" thickBot="1" x14ac:dyDescent="0.3">
      <c r="A62" s="231" t="s">
        <v>259</v>
      </c>
      <c r="B62" s="245"/>
      <c r="C62" s="245"/>
      <c r="D62" s="245"/>
      <c r="E62" s="246"/>
      <c r="F62" s="246"/>
      <c r="G62" s="246"/>
    </row>
    <row r="63" spans="1:7" s="164" customFormat="1" ht="30" hidden="1" outlineLevel="1" x14ac:dyDescent="0.25">
      <c r="A63" s="236" t="s">
        <v>249</v>
      </c>
      <c r="B63" s="245"/>
      <c r="C63" s="245"/>
      <c r="D63" s="245"/>
      <c r="E63" s="246"/>
      <c r="F63" s="246"/>
      <c r="G63" s="246"/>
    </row>
    <row r="64" spans="1:7" s="164" customFormat="1" ht="42.75" hidden="1" outlineLevel="1" x14ac:dyDescent="0.25">
      <c r="A64" s="238" t="s">
        <v>250</v>
      </c>
      <c r="B64" s="245"/>
      <c r="C64" s="245"/>
      <c r="D64" s="245"/>
      <c r="E64" s="246"/>
      <c r="F64" s="246"/>
      <c r="G64" s="246"/>
    </row>
    <row r="65" spans="1:8" s="164" customFormat="1" ht="15.75" hidden="1" outlineLevel="1" thickBot="1" x14ac:dyDescent="0.3">
      <c r="A65" s="239" t="s">
        <v>251</v>
      </c>
      <c r="B65" s="245"/>
      <c r="C65" s="245"/>
      <c r="D65" s="245"/>
      <c r="E65" s="246"/>
      <c r="F65" s="246"/>
      <c r="G65" s="246"/>
    </row>
    <row r="66" spans="1:8" s="164" customFormat="1" ht="29.25" hidden="1" outlineLevel="1" x14ac:dyDescent="0.25">
      <c r="A66" s="242" t="s">
        <v>252</v>
      </c>
      <c r="B66" s="245"/>
      <c r="C66" s="245"/>
      <c r="D66" s="245"/>
      <c r="E66" s="246"/>
      <c r="F66" s="246"/>
      <c r="G66" s="246"/>
    </row>
    <row r="67" spans="1:8" s="164" customFormat="1" ht="29.25" hidden="1" outlineLevel="1" thickBot="1" x14ac:dyDescent="0.3">
      <c r="A67" s="239" t="s">
        <v>254</v>
      </c>
      <c r="B67" s="245"/>
      <c r="C67" s="245"/>
      <c r="D67" s="245"/>
      <c r="E67" s="246"/>
      <c r="F67" s="246"/>
      <c r="G67" s="246"/>
    </row>
    <row r="68" spans="1:8" s="164" customFormat="1" collapsed="1" x14ac:dyDescent="0.25">
      <c r="A68" s="227"/>
    </row>
    <row r="69" spans="1:8" x14ac:dyDescent="0.25">
      <c r="A69" s="93" t="s">
        <v>78</v>
      </c>
      <c r="B69" s="31"/>
      <c r="C69" s="31"/>
      <c r="D69" s="31"/>
      <c r="E69" s="31"/>
      <c r="F69" s="31"/>
      <c r="G69" s="1"/>
      <c r="H69" s="37"/>
    </row>
    <row r="70" spans="1:8" x14ac:dyDescent="0.25">
      <c r="A70" s="168" t="s">
        <v>9</v>
      </c>
      <c r="B70" s="38"/>
      <c r="C70" s="38"/>
      <c r="D70" s="51"/>
      <c r="E70" s="38"/>
      <c r="F70" s="38"/>
      <c r="G70" s="2"/>
      <c r="H70" s="37">
        <f>IFERROR(SOLL!C39-IF(KSMf!B70 = SOLL!$B$2,1, IF(C70=SOLL!$B$2,2,IF(D70=SOLL!$B$2,3,IF(E70=SOLL!$B$2,4, IF(F70=SOLL!$B$2,"-"))))),"-")</f>
        <v>3</v>
      </c>
    </row>
    <row r="71" spans="1:8" x14ac:dyDescent="0.25">
      <c r="A71" s="168" t="s">
        <v>10</v>
      </c>
      <c r="B71" s="38"/>
      <c r="C71" s="51"/>
      <c r="D71" s="38"/>
      <c r="E71" s="38"/>
      <c r="F71" s="38"/>
      <c r="G71" s="1"/>
      <c r="H71" s="37">
        <f>IFERROR(SOLL!C40-IF(KSMf!B71 = SOLL!$B$2,1, IF(C71=SOLL!$B$2,2,IF(D71=SOLL!$B$2,3,IF(E71=SOLL!$B$2,4, IF(F71=SOLL!$B$2,"-"))))),"-")</f>
        <v>2</v>
      </c>
    </row>
    <row r="72" spans="1:8" x14ac:dyDescent="0.25">
      <c r="A72" s="168" t="s">
        <v>11</v>
      </c>
      <c r="B72" s="38"/>
      <c r="C72" s="51"/>
      <c r="D72" s="38"/>
      <c r="E72" s="38"/>
      <c r="F72" s="38"/>
      <c r="G72" s="1"/>
      <c r="H72" s="37">
        <f>IFERROR(SOLL!C41-IF(KSMf!B72 = SOLL!$B$2,1, IF(C72=SOLL!$B$2,2,IF(D72=SOLL!$B$2,3,IF(E72=SOLL!$B$2,4, IF(F72=SOLL!$B$2,"-"))))),"-")</f>
        <v>2</v>
      </c>
    </row>
    <row r="73" spans="1:8" x14ac:dyDescent="0.25">
      <c r="A73" s="168" t="s">
        <v>79</v>
      </c>
      <c r="B73" s="60"/>
      <c r="C73" s="60"/>
      <c r="D73" s="60"/>
      <c r="E73" s="60"/>
      <c r="F73" s="60"/>
      <c r="G73" s="1"/>
      <c r="H73" s="37" t="str">
        <f>IFERROR(SOLL!C42-IF(KSMf!B73 = SOLL!$B$2,1, IF(C73=SOLL!$B$2,2,IF(D73=SOLL!$B$2,3,IF(E73=SOLL!$B$2,4, IF(F73=SOLL!$B$2,"-"))))),"-")</f>
        <v>-</v>
      </c>
    </row>
    <row r="74" spans="1:8" x14ac:dyDescent="0.25">
      <c r="A74" s="59"/>
      <c r="B74" s="31"/>
      <c r="C74" s="31"/>
      <c r="D74" s="31"/>
      <c r="E74" s="31"/>
      <c r="F74" s="31"/>
      <c r="G74" s="1"/>
      <c r="H74" s="37"/>
    </row>
    <row r="75" spans="1:8" x14ac:dyDescent="0.25">
      <c r="A75" s="93" t="s">
        <v>80</v>
      </c>
      <c r="B75" s="31"/>
      <c r="C75" s="31"/>
      <c r="D75" s="31"/>
      <c r="E75" s="31"/>
      <c r="F75" s="31"/>
      <c r="G75" s="1"/>
      <c r="H75" s="37"/>
    </row>
    <row r="76" spans="1:8" x14ac:dyDescent="0.25">
      <c r="A76" s="168" t="s">
        <v>81</v>
      </c>
      <c r="B76" s="38"/>
      <c r="C76" s="51"/>
      <c r="D76" s="38"/>
      <c r="E76" s="38"/>
      <c r="F76" s="38"/>
      <c r="G76" s="1"/>
      <c r="H76" s="37">
        <f>IFERROR(SOLL!C45-IF(KSMf!B76 = SOLL!$B$2,1, IF(C76=SOLL!$B$2,2,IF(D76=SOLL!$B$2,3,IF(E76=SOLL!$B$2,4, IF(F76=SOLL!$B$2,"-"))))),"-")</f>
        <v>2</v>
      </c>
    </row>
    <row r="77" spans="1:8" x14ac:dyDescent="0.25">
      <c r="A77" s="168" t="s">
        <v>82</v>
      </c>
      <c r="B77" s="38"/>
      <c r="C77" s="51"/>
      <c r="D77" s="38"/>
      <c r="E77" s="38"/>
      <c r="F77" s="38"/>
      <c r="G77" s="1"/>
      <c r="H77" s="37">
        <f>IFERROR(SOLL!C46-IF(KSMf!B77 = SOLL!$B$2,1, IF(C77=SOLL!$B$2,2,IF(D77=SOLL!$B$2,3,IF(E77=SOLL!$B$2,4, IF(F77=SOLL!$B$2,"-"))))),"-")</f>
        <v>2</v>
      </c>
    </row>
    <row r="78" spans="1:8" x14ac:dyDescent="0.25">
      <c r="A78" s="168" t="s">
        <v>83</v>
      </c>
      <c r="B78" s="38"/>
      <c r="C78" s="51"/>
      <c r="D78" s="38"/>
      <c r="E78" s="38"/>
      <c r="F78" s="38"/>
      <c r="G78" s="1"/>
      <c r="H78" s="37">
        <f>IFERROR(SOLL!C47-IF(KSMf!B78 = SOLL!$B$2,1, IF(C78=SOLL!$B$2,2,IF(D78=SOLL!$B$2,3,IF(E78=SOLL!$B$2,4, IF(F78=SOLL!$B$2,"-"))))),"-")</f>
        <v>2</v>
      </c>
    </row>
    <row r="79" spans="1:8" x14ac:dyDescent="0.25">
      <c r="A79" s="168" t="s">
        <v>13</v>
      </c>
      <c r="B79" s="38"/>
      <c r="C79" s="51"/>
      <c r="D79" s="38"/>
      <c r="E79" s="38"/>
      <c r="F79" s="38"/>
      <c r="G79" s="1"/>
      <c r="H79" s="37">
        <f>IFERROR(SOLL!C48-IF(KSMf!B79 = SOLL!$B$2,1, IF(C79=SOLL!$B$2,2,IF(D79=SOLL!$B$2,3,IF(E79=SOLL!$B$2,4, IF(F79=SOLL!$B$2,"-"))))),"-")</f>
        <v>2</v>
      </c>
    </row>
    <row r="80" spans="1:8" x14ac:dyDescent="0.25">
      <c r="A80" s="59"/>
      <c r="B80" s="31"/>
      <c r="C80" s="31"/>
      <c r="D80" s="31"/>
      <c r="E80" s="31"/>
      <c r="F80" s="31"/>
      <c r="G80" s="1"/>
      <c r="H80" s="37"/>
    </row>
    <row r="81" spans="1:8" ht="18" x14ac:dyDescent="0.25">
      <c r="A81" s="169" t="s">
        <v>84</v>
      </c>
      <c r="B81" s="31"/>
      <c r="C81" s="31"/>
      <c r="D81" s="31"/>
      <c r="E81" s="31"/>
      <c r="F81" s="31"/>
      <c r="G81" s="1"/>
      <c r="H81" s="37"/>
    </row>
    <row r="82" spans="1:8" s="222" customFormat="1" ht="18.75" hidden="1" outlineLevel="1" thickBot="1" x14ac:dyDescent="0.3">
      <c r="A82" s="169"/>
      <c r="B82" s="244" t="s">
        <v>193</v>
      </c>
      <c r="C82" s="244" t="s">
        <v>262</v>
      </c>
      <c r="D82" s="244" t="s">
        <v>194</v>
      </c>
      <c r="E82" s="221" t="s">
        <v>263</v>
      </c>
      <c r="F82" s="221"/>
      <c r="G82" s="221"/>
      <c r="H82" s="37"/>
    </row>
    <row r="83" spans="1:8" s="164" customFormat="1" ht="44.25" hidden="1" outlineLevel="1" thickBot="1" x14ac:dyDescent="0.3">
      <c r="A83" s="231" t="s">
        <v>257</v>
      </c>
      <c r="B83" s="245"/>
      <c r="C83" s="245"/>
      <c r="D83" s="245"/>
      <c r="E83" s="246"/>
      <c r="F83" s="246"/>
      <c r="G83" s="246"/>
    </row>
    <row r="84" spans="1:8" s="164" customFormat="1" ht="15.75" hidden="1" outlineLevel="1" thickBot="1" x14ac:dyDescent="0.3">
      <c r="A84" s="231" t="s">
        <v>247</v>
      </c>
      <c r="B84" s="245"/>
      <c r="C84" s="245"/>
      <c r="D84" s="245"/>
      <c r="E84" s="246"/>
      <c r="F84" s="246"/>
      <c r="G84" s="246"/>
    </row>
    <row r="85" spans="1:8" s="164" customFormat="1" ht="15.75" hidden="1" outlineLevel="1" thickBot="1" x14ac:dyDescent="0.3">
      <c r="A85" s="234" t="s">
        <v>260</v>
      </c>
      <c r="B85" s="245"/>
      <c r="C85" s="245"/>
      <c r="D85" s="245"/>
      <c r="E85" s="246"/>
      <c r="F85" s="246"/>
      <c r="G85" s="246"/>
    </row>
    <row r="86" spans="1:8" s="222" customFormat="1" collapsed="1" x14ac:dyDescent="0.25">
      <c r="A86" s="232"/>
    </row>
    <row r="87" spans="1:8" x14ac:dyDescent="0.25">
      <c r="A87" s="93" t="s">
        <v>85</v>
      </c>
      <c r="B87" s="31"/>
      <c r="C87" s="31"/>
      <c r="D87" s="31"/>
      <c r="E87" s="31"/>
      <c r="F87" s="31"/>
      <c r="G87" s="1"/>
      <c r="H87" s="37"/>
    </row>
    <row r="88" spans="1:8" x14ac:dyDescent="0.25">
      <c r="A88" s="167" t="s">
        <v>86</v>
      </c>
      <c r="B88" s="38"/>
      <c r="C88" s="51"/>
      <c r="D88" s="38"/>
      <c r="E88" s="38"/>
      <c r="F88" s="38"/>
      <c r="G88" s="1"/>
      <c r="H88" s="37">
        <f>IFERROR(SOLL!C52-IF(KSMf!B88 = SOLL!$B$2,1, IF(C88=SOLL!$B$2,2,IF(D88=SOLL!$B$2,3,IF(E88=SOLL!$B$2,4, IF(F88=SOLL!$B$2,"-"))))),"-")</f>
        <v>2</v>
      </c>
    </row>
    <row r="89" spans="1:8" x14ac:dyDescent="0.25">
      <c r="A89" s="170" t="s">
        <v>14</v>
      </c>
      <c r="B89" s="38"/>
      <c r="C89" s="51"/>
      <c r="D89" s="38"/>
      <c r="E89" s="38"/>
      <c r="F89" s="38"/>
      <c r="G89" s="1"/>
      <c r="H89" s="37">
        <f>IFERROR(SOLL!C53-IF(KSMf!B89 = SOLL!$B$2,1, IF(C89=SOLL!$B$2,2,IF(D89=SOLL!$B$2,3,IF(E89=SOLL!$B$2,4, IF(F89=SOLL!$B$2,"-"))))),"-")</f>
        <v>2</v>
      </c>
    </row>
    <row r="90" spans="1:8" x14ac:dyDescent="0.25">
      <c r="A90" s="170" t="s">
        <v>15</v>
      </c>
      <c r="B90" s="38"/>
      <c r="C90" s="51"/>
      <c r="D90" s="38"/>
      <c r="E90" s="38"/>
      <c r="F90" s="38"/>
      <c r="G90" s="1"/>
      <c r="H90" s="37">
        <f>IFERROR(SOLL!C54-IF(KSMf!B90 = SOLL!$B$2,1, IF(C90=SOLL!$B$2,2,IF(D90=SOLL!$B$2,3,IF(E90=SOLL!$B$2,4, IF(F90=SOLL!$B$2,"-"))))),"-")</f>
        <v>2</v>
      </c>
    </row>
    <row r="91" spans="1:8" x14ac:dyDescent="0.25">
      <c r="A91" s="167" t="s">
        <v>16</v>
      </c>
      <c r="B91" s="38"/>
      <c r="C91" s="51"/>
      <c r="D91" s="38"/>
      <c r="E91" s="38"/>
      <c r="F91" s="38"/>
      <c r="G91" s="1"/>
      <c r="H91" s="37">
        <f>IFERROR(SOLL!C55-IF(KSMf!B91 = SOLL!$B$2,1, IF(C91=SOLL!$B$2,2,IF(D91=SOLL!$B$2,3,IF(E91=SOLL!$B$2,4, IF(F91=SOLL!$B$2,"-"))))),"-")</f>
        <v>2</v>
      </c>
    </row>
    <row r="92" spans="1:8" x14ac:dyDescent="0.25">
      <c r="A92" s="167" t="s">
        <v>17</v>
      </c>
      <c r="B92" s="60"/>
      <c r="C92" s="60"/>
      <c r="D92" s="60"/>
      <c r="E92" s="60"/>
      <c r="F92" s="60"/>
      <c r="G92" s="1"/>
      <c r="H92" s="37" t="str">
        <f>IFERROR(SOLL!C56-IF(KSMf!B92 = SOLL!$B$2,1, IF(C92=SOLL!$B$2,2,IF(D92=SOLL!$B$2,3,IF(E92=SOLL!$B$2,4, IF(F92=SOLL!$B$2,"-"))))),"-")</f>
        <v>-</v>
      </c>
    </row>
    <row r="93" spans="1:8" x14ac:dyDescent="0.25">
      <c r="A93" s="59"/>
      <c r="B93" s="31"/>
      <c r="C93" s="31"/>
      <c r="D93" s="31"/>
      <c r="E93" s="31"/>
      <c r="F93" s="31"/>
      <c r="G93" s="1"/>
      <c r="H93" s="37"/>
    </row>
    <row r="94" spans="1:8" ht="18" x14ac:dyDescent="0.25">
      <c r="A94" s="169" t="s">
        <v>87</v>
      </c>
      <c r="B94" s="31"/>
      <c r="C94" s="31"/>
      <c r="D94" s="31"/>
      <c r="E94" s="31"/>
      <c r="F94" s="31"/>
      <c r="G94" s="1"/>
      <c r="H94" s="37"/>
    </row>
    <row r="95" spans="1:8" x14ac:dyDescent="0.25">
      <c r="A95" s="93" t="s">
        <v>88</v>
      </c>
      <c r="B95" s="31"/>
      <c r="C95" s="31"/>
      <c r="D95" s="31"/>
      <c r="E95" s="31"/>
      <c r="F95" s="31"/>
      <c r="G95" s="1"/>
      <c r="H95" s="37"/>
    </row>
    <row r="96" spans="1:8" x14ac:dyDescent="0.25">
      <c r="A96" s="167" t="s">
        <v>39</v>
      </c>
      <c r="B96" s="60"/>
      <c r="C96" s="60"/>
      <c r="D96" s="60"/>
      <c r="E96" s="60"/>
      <c r="F96" s="60"/>
      <c r="G96" s="1"/>
      <c r="H96" s="37" t="str">
        <f>IFERROR(SOLL!C60-IF(KSMf!B96 = SOLL!$B$2,1, IF(C96=SOLL!$B$2,2,IF(D96=SOLL!$B$2,3,IF(E96=SOLL!$B$2,4, IF(F96=SOLL!$B$2,"-"))))),"-")</f>
        <v>-</v>
      </c>
    </row>
    <row r="97" spans="1:8" x14ac:dyDescent="0.25">
      <c r="A97" s="167" t="s">
        <v>40</v>
      </c>
      <c r="B97" s="38"/>
      <c r="C97" s="51"/>
      <c r="D97" s="38"/>
      <c r="E97" s="38"/>
      <c r="F97" s="38"/>
      <c r="G97" s="1"/>
      <c r="H97" s="37">
        <f>IFERROR(SOLL!C61-IF(KSMf!B97 = SOLL!$B$2,1, IF(C97=SOLL!$B$2,2,IF(D97=SOLL!$B$2,3,IF(E97=SOLL!$B$2,4, IF(F97=SOLL!$B$2,"-"))))),"-")</f>
        <v>2</v>
      </c>
    </row>
    <row r="98" spans="1:8" x14ac:dyDescent="0.25">
      <c r="A98" s="167" t="s">
        <v>41</v>
      </c>
      <c r="B98" s="38"/>
      <c r="C98" s="51"/>
      <c r="D98" s="38"/>
      <c r="E98" s="38"/>
      <c r="F98" s="38"/>
      <c r="G98" s="1"/>
      <c r="H98" s="37">
        <f>IFERROR(SOLL!C62-IF(KSMf!B98 = SOLL!$B$2,1, IF(C98=SOLL!$B$2,2,IF(D98=SOLL!$B$2,3,IF(E98=SOLL!$B$2,4, IF(F98=SOLL!$B$2,"-"))))),"-")</f>
        <v>2</v>
      </c>
    </row>
    <row r="99" spans="1:8" x14ac:dyDescent="0.25">
      <c r="A99" s="167" t="s">
        <v>42</v>
      </c>
      <c r="B99" s="38"/>
      <c r="C99" s="51"/>
      <c r="D99" s="38"/>
      <c r="E99" s="38"/>
      <c r="F99" s="38"/>
      <c r="G99" s="1"/>
      <c r="H99" s="37">
        <f>IFERROR(SOLL!C63-IF(KSMf!B99 = SOLL!$B$2,1, IF(C99=SOLL!$B$2,2,IF(D99=SOLL!$B$2,3,IF(E99=SOLL!$B$2,4, IF(F99=SOLL!$B$2,"-"))))),"-")</f>
        <v>2</v>
      </c>
    </row>
    <row r="100" spans="1:8" x14ac:dyDescent="0.25">
      <c r="A100" s="167" t="s">
        <v>89</v>
      </c>
      <c r="B100" s="38"/>
      <c r="C100" s="51"/>
      <c r="D100" s="38"/>
      <c r="E100" s="38"/>
      <c r="F100" s="38"/>
      <c r="G100" s="1"/>
      <c r="H100" s="37">
        <f>IFERROR(SOLL!C64-IF(KSMf!B100 = SOLL!$B$2,1, IF(C100=SOLL!$B$2,2,IF(D100=SOLL!$B$2,3,IF(E100=SOLL!$B$2,4, IF(F100=SOLL!$B$2,"-"))))),"-")</f>
        <v>2</v>
      </c>
    </row>
    <row r="101" spans="1:8" x14ac:dyDescent="0.25">
      <c r="A101" s="59"/>
      <c r="B101" s="31"/>
      <c r="C101" s="31"/>
      <c r="D101" s="31"/>
      <c r="E101" s="31"/>
      <c r="F101" s="31"/>
      <c r="G101" s="1"/>
      <c r="H101" s="37"/>
    </row>
    <row r="102" spans="1:8" x14ac:dyDescent="0.25">
      <c r="A102" s="59"/>
      <c r="B102" s="31"/>
      <c r="C102" s="31"/>
      <c r="D102" s="31"/>
      <c r="E102" s="31"/>
      <c r="F102" s="31"/>
      <c r="G102" s="1"/>
      <c r="H102" s="37"/>
    </row>
    <row r="103" spans="1:8" ht="18" x14ac:dyDescent="0.25">
      <c r="A103" s="169" t="s">
        <v>90</v>
      </c>
      <c r="B103" s="31"/>
      <c r="C103" s="31"/>
      <c r="D103" s="31"/>
      <c r="E103" s="31"/>
      <c r="F103" s="31"/>
      <c r="G103" s="1"/>
      <c r="H103" s="37"/>
    </row>
    <row r="104" spans="1:8" s="222" customFormat="1" ht="18.75" hidden="1" outlineLevel="1" thickBot="1" x14ac:dyDescent="0.3">
      <c r="A104" s="169"/>
      <c r="B104" s="244" t="s">
        <v>193</v>
      </c>
      <c r="C104" s="244" t="s">
        <v>262</v>
      </c>
      <c r="D104" s="244" t="s">
        <v>194</v>
      </c>
      <c r="E104" s="221" t="s">
        <v>263</v>
      </c>
      <c r="F104" s="221"/>
      <c r="G104" s="221"/>
      <c r="H104" s="37"/>
    </row>
    <row r="105" spans="1:8" s="164" customFormat="1" ht="15.75" hidden="1" outlineLevel="1" thickBot="1" x14ac:dyDescent="0.3">
      <c r="A105" s="241" t="s">
        <v>261</v>
      </c>
      <c r="B105" s="245"/>
      <c r="C105" s="245"/>
      <c r="D105" s="245"/>
      <c r="E105" s="246"/>
      <c r="F105" s="246"/>
      <c r="G105" s="246"/>
    </row>
    <row r="106" spans="1:8" s="222" customFormat="1" collapsed="1" x14ac:dyDescent="0.25">
      <c r="A106" s="240"/>
    </row>
    <row r="107" spans="1:8" x14ac:dyDescent="0.25">
      <c r="A107" s="93" t="s">
        <v>91</v>
      </c>
      <c r="B107" s="31"/>
      <c r="C107" s="31"/>
      <c r="D107" s="31"/>
      <c r="E107" s="31"/>
      <c r="F107" s="31"/>
      <c r="G107" s="1"/>
      <c r="H107" s="37"/>
    </row>
    <row r="108" spans="1:8" x14ac:dyDescent="0.25">
      <c r="A108" s="167" t="s">
        <v>36</v>
      </c>
      <c r="B108" s="38"/>
      <c r="C108" s="51"/>
      <c r="D108" s="38"/>
      <c r="E108" s="38"/>
      <c r="F108" s="38"/>
      <c r="G108" s="1"/>
      <c r="H108" s="37">
        <f>IFERROR(SOLL!C69-IF(KSMf!B108 = SOLL!$B$2,1, IF(C108=SOLL!$B$2,2,IF(D108=SOLL!$B$2,3,IF(E108=SOLL!$B$2,4, IF(F108=SOLL!$B$2,"-"))))),"-")</f>
        <v>2</v>
      </c>
    </row>
    <row r="109" spans="1:8" x14ac:dyDescent="0.25">
      <c r="A109" s="167" t="s">
        <v>35</v>
      </c>
      <c r="B109" s="38"/>
      <c r="C109" s="51"/>
      <c r="D109" s="38"/>
      <c r="E109" s="38"/>
      <c r="F109" s="38"/>
      <c r="G109" s="1"/>
      <c r="H109" s="37">
        <f>IFERROR(SOLL!C70-IF(KSMf!B109 = SOLL!$B$2,1, IF(C109=SOLL!$B$2,2,IF(D109=SOLL!$B$2,3,IF(E109=SOLL!$B$2,4, IF(F109=SOLL!$B$2,"-"))))),"-")</f>
        <v>2</v>
      </c>
    </row>
    <row r="110" spans="1:8" x14ac:dyDescent="0.25">
      <c r="A110" s="167" t="s">
        <v>37</v>
      </c>
      <c r="B110" s="38"/>
      <c r="C110" s="51"/>
      <c r="D110" s="38"/>
      <c r="E110" s="38"/>
      <c r="F110" s="38"/>
      <c r="G110" s="1"/>
      <c r="H110" s="37">
        <f>IFERROR(SOLL!C71-IF(KSMf!B110 = SOLL!$B$2,1, IF(C110=SOLL!$B$2,2,IF(D110=SOLL!$B$2,3,IF(E110=SOLL!$B$2,4, IF(F110=SOLL!$B$2,"-"))))),"-")</f>
        <v>2</v>
      </c>
    </row>
    <row r="111" spans="1:8" x14ac:dyDescent="0.25">
      <c r="A111" s="167" t="s">
        <v>24</v>
      </c>
      <c r="B111" s="38"/>
      <c r="C111" s="51"/>
      <c r="D111" s="38"/>
      <c r="E111" s="38"/>
      <c r="F111" s="38"/>
      <c r="G111" s="1"/>
      <c r="H111" s="37">
        <f>IFERROR(SOLL!C72-IF(KSMf!B111 = SOLL!$B$2,1, IF(C111=SOLL!$B$2,2,IF(D111=SOLL!$B$2,3,IF(E111=SOLL!$B$2,4, IF(F111=SOLL!$B$2,"-"))))),"-")</f>
        <v>2</v>
      </c>
    </row>
    <row r="112" spans="1:8" x14ac:dyDescent="0.25">
      <c r="A112" s="167" t="s">
        <v>23</v>
      </c>
      <c r="B112" s="38"/>
      <c r="C112" s="51"/>
      <c r="D112" s="38"/>
      <c r="E112" s="38"/>
      <c r="F112" s="38"/>
      <c r="G112" s="1"/>
      <c r="H112" s="37">
        <f>IFERROR(SOLL!C73-IF(KSMf!B112 = SOLL!$B$2,1, IF(C112=SOLL!$B$2,2,IF(D112=SOLL!$B$2,3,IF(E112=SOLL!$B$2,4, IF(F112=SOLL!$B$2,"-"))))),"-")</f>
        <v>2</v>
      </c>
    </row>
    <row r="113" spans="1:8" x14ac:dyDescent="0.25">
      <c r="A113" s="59"/>
      <c r="B113" s="31"/>
      <c r="C113" s="31"/>
      <c r="D113" s="31"/>
      <c r="E113" s="31"/>
      <c r="F113" s="31"/>
      <c r="G113" s="1"/>
      <c r="H113" s="37"/>
    </row>
    <row r="114" spans="1:8" x14ac:dyDescent="0.25">
      <c r="A114" s="93" t="s">
        <v>30</v>
      </c>
      <c r="B114" s="31"/>
      <c r="C114" s="31"/>
      <c r="D114" s="31"/>
      <c r="E114" s="31"/>
      <c r="F114" s="31"/>
      <c r="G114" s="1"/>
      <c r="H114" s="37"/>
    </row>
    <row r="115" spans="1:8" x14ac:dyDescent="0.25">
      <c r="A115" s="167" t="s">
        <v>31</v>
      </c>
      <c r="B115" s="38"/>
      <c r="C115" s="51"/>
      <c r="D115" s="38"/>
      <c r="E115" s="38"/>
      <c r="F115" s="38"/>
      <c r="G115" s="1"/>
      <c r="H115" s="37">
        <f>IFERROR(SOLL!C76-IF(KSMf!B115 = SOLL!$B$2,1, IF(C115=SOLL!$B$2,2,IF(D115=SOLL!$B$2,3,IF(E115=SOLL!$B$2,4, IF(F115=SOLL!$B$2,"-"))))),"-")</f>
        <v>2</v>
      </c>
    </row>
    <row r="116" spans="1:8" x14ac:dyDescent="0.25">
      <c r="A116" s="167" t="s">
        <v>32</v>
      </c>
      <c r="B116" s="38"/>
      <c r="C116" s="51"/>
      <c r="D116" s="38"/>
      <c r="E116" s="38"/>
      <c r="F116" s="38"/>
      <c r="G116" s="1"/>
      <c r="H116" s="37">
        <f>IFERROR(SOLL!C77-IF(KSMf!B116 = SOLL!$B$2,1, IF(C116=SOLL!$B$2,2,IF(D116=SOLL!$B$2,3,IF(E116=SOLL!$B$2,4, IF(F116=SOLL!$B$2,"-"))))),"-")</f>
        <v>2</v>
      </c>
    </row>
    <row r="117" spans="1:8" x14ac:dyDescent="0.25">
      <c r="A117" s="167" t="s">
        <v>92</v>
      </c>
      <c r="B117" s="38"/>
      <c r="C117" s="51"/>
      <c r="D117" s="38"/>
      <c r="E117" s="38"/>
      <c r="F117" s="38"/>
      <c r="G117" s="1"/>
      <c r="H117" s="37">
        <f>IFERROR(SOLL!C78-IF(KSMf!B117 = SOLL!$B$2,1, IF(C117=SOLL!$B$2,2,IF(D117=SOLL!$B$2,3,IF(E117=SOLL!$B$2,4, IF(F117=SOLL!$B$2,"-"))))),"-")</f>
        <v>2</v>
      </c>
    </row>
    <row r="118" spans="1:8" x14ac:dyDescent="0.25">
      <c r="A118" s="167" t="s">
        <v>33</v>
      </c>
      <c r="B118" s="38"/>
      <c r="C118" s="51"/>
      <c r="D118" s="38"/>
      <c r="E118" s="38"/>
      <c r="F118" s="38"/>
      <c r="G118" s="1"/>
      <c r="H118" s="37">
        <f>IFERROR(SOLL!C79-IF(KSMf!B118 = SOLL!$B$2,1, IF(C118=SOLL!$B$2,2,IF(D118=SOLL!$B$2,3,IF(E118=SOLL!$B$2,4, IF(F118=SOLL!$B$2,"-"))))),"-")</f>
        <v>2</v>
      </c>
    </row>
    <row r="119" spans="1:8" x14ac:dyDescent="0.25">
      <c r="A119" s="167" t="s">
        <v>34</v>
      </c>
      <c r="B119" s="38"/>
      <c r="C119" s="51"/>
      <c r="D119" s="38"/>
      <c r="E119" s="38"/>
      <c r="F119" s="38"/>
      <c r="G119" s="1"/>
      <c r="H119" s="37">
        <f>IFERROR(SOLL!C80-IF(KSMf!B119 = SOLL!$B$2,1, IF(C119=SOLL!$B$2,2,IF(D119=SOLL!$B$2,3,IF(E119=SOLL!$B$2,4, IF(F119=SOLL!$B$2,"-"))))),"-")</f>
        <v>2</v>
      </c>
    </row>
    <row r="120" spans="1:8" x14ac:dyDescent="0.25">
      <c r="A120" s="59"/>
      <c r="B120" s="31"/>
      <c r="C120" s="31"/>
      <c r="D120" s="31"/>
      <c r="E120" s="31"/>
      <c r="F120" s="31"/>
      <c r="G120" s="1"/>
      <c r="H120" s="37"/>
    </row>
    <row r="121" spans="1:8" x14ac:dyDescent="0.25">
      <c r="A121" s="93" t="s">
        <v>2</v>
      </c>
      <c r="B121" s="31"/>
      <c r="C121" s="31"/>
      <c r="D121" s="31"/>
      <c r="E121" s="31"/>
      <c r="F121" s="31"/>
      <c r="G121" s="1"/>
      <c r="H121" s="37"/>
    </row>
    <row r="122" spans="1:8" x14ac:dyDescent="0.25">
      <c r="A122" s="167" t="s">
        <v>25</v>
      </c>
      <c r="B122" s="38"/>
      <c r="C122" s="51"/>
      <c r="D122" s="38"/>
      <c r="E122" s="38"/>
      <c r="F122" s="38"/>
      <c r="G122" s="1"/>
      <c r="H122" s="37">
        <f>IFERROR(SOLL!C83-IF(KSMf!B122 = SOLL!$B$2,1, IF(C122=SOLL!$B$2,2,IF(D122=SOLL!$B$2,3,IF(E122=SOLL!$B$2,4, IF(F122=SOLL!$B$2,"-"))))),"-")</f>
        <v>2</v>
      </c>
    </row>
    <row r="123" spans="1:8" x14ac:dyDescent="0.25">
      <c r="A123" s="167" t="s">
        <v>26</v>
      </c>
      <c r="B123" s="38"/>
      <c r="C123" s="51"/>
      <c r="D123" s="38"/>
      <c r="E123" s="38"/>
      <c r="F123" s="38"/>
      <c r="G123" s="1"/>
      <c r="H123" s="37">
        <f>IFERROR(SOLL!C84-IF(KSMf!B123 = SOLL!$B$2,1, IF(C123=SOLL!$B$2,2,IF(D123=SOLL!$B$2,3,IF(E123=SOLL!$B$2,4, IF(F123=SOLL!$B$2,"-"))))),"-")</f>
        <v>2</v>
      </c>
    </row>
    <row r="124" spans="1:8" x14ac:dyDescent="0.25">
      <c r="A124" s="167" t="s">
        <v>27</v>
      </c>
      <c r="B124" s="38"/>
      <c r="C124" s="51"/>
      <c r="D124" s="38"/>
      <c r="E124" s="38"/>
      <c r="F124" s="38"/>
      <c r="G124" s="1"/>
      <c r="H124" s="37">
        <f>IFERROR(SOLL!C85-IF(KSMf!B124 = SOLL!$B$2,1, IF(C124=SOLL!$B$2,2,IF(D124=SOLL!$B$2,3,IF(E124=SOLL!$B$2,4, IF(F124=SOLL!$B$2,"-"))))),"-")</f>
        <v>2</v>
      </c>
    </row>
    <row r="125" spans="1:8" x14ac:dyDescent="0.25">
      <c r="A125" s="167" t="s">
        <v>28</v>
      </c>
      <c r="B125" s="38"/>
      <c r="C125" s="51"/>
      <c r="D125" s="38"/>
      <c r="E125" s="38"/>
      <c r="F125" s="38"/>
      <c r="G125" s="1"/>
      <c r="H125" s="37">
        <f>IFERROR(SOLL!C86-IF(KSMf!B125 = SOLL!$B$2,1, IF(C125=SOLL!$B$2,2,IF(D125=SOLL!$B$2,3,IF(E125=SOLL!$B$2,4, IF(F125=SOLL!$B$2,"-"))))),"-")</f>
        <v>2</v>
      </c>
    </row>
    <row r="126" spans="1:8" x14ac:dyDescent="0.25">
      <c r="A126" s="167" t="s">
        <v>29</v>
      </c>
      <c r="B126" s="38"/>
      <c r="C126" s="51"/>
      <c r="D126" s="38"/>
      <c r="E126" s="38"/>
      <c r="F126" s="38"/>
      <c r="G126" s="1"/>
      <c r="H126" s="37">
        <f>IFERROR(SOLL!C87-IF(KSMf!B126 = SOLL!$B$2,1, IF(C126=SOLL!$B$2,2,IF(D126=SOLL!$B$2,3,IF(E126=SOLL!$B$2,4, IF(F126=SOLL!$B$2,"-"))))),"-")</f>
        <v>2</v>
      </c>
    </row>
    <row r="127" spans="1:8" x14ac:dyDescent="0.25">
      <c r="A127" s="59"/>
      <c r="B127" s="31"/>
      <c r="C127" s="31"/>
      <c r="D127" s="31"/>
      <c r="E127" s="31"/>
      <c r="F127" s="31"/>
      <c r="G127" s="1"/>
      <c r="H127" s="37"/>
    </row>
    <row r="128" spans="1:8" ht="18" x14ac:dyDescent="0.25">
      <c r="A128" s="169" t="s">
        <v>93</v>
      </c>
      <c r="B128" s="31"/>
      <c r="C128" s="31"/>
      <c r="D128" s="31"/>
      <c r="E128" s="31"/>
      <c r="F128" s="31"/>
      <c r="H128" s="37"/>
    </row>
    <row r="129" spans="1:11" x14ac:dyDescent="0.25">
      <c r="A129" s="93" t="s">
        <v>94</v>
      </c>
      <c r="B129" s="31"/>
      <c r="C129" s="31"/>
      <c r="D129" s="31"/>
      <c r="E129" s="31"/>
      <c r="F129" s="31"/>
      <c r="H129" s="37"/>
    </row>
    <row r="130" spans="1:11" x14ac:dyDescent="0.25">
      <c r="A130" s="167" t="s">
        <v>18</v>
      </c>
      <c r="B130" s="38"/>
      <c r="C130" s="51"/>
      <c r="D130" s="38"/>
      <c r="E130" s="38"/>
      <c r="F130" s="38"/>
      <c r="H130" s="37">
        <f>IFERROR(SOLL!C91-IF(KSMf!B130 = SOLL!$B$2,1, IF(C130=SOLL!$B$2,2,IF(D130=SOLL!$B$2,3,IF(E130=SOLL!$B$2,4, IF(F130=SOLL!$B$2,"-"))))),"-")</f>
        <v>2</v>
      </c>
    </row>
    <row r="131" spans="1:11" x14ac:dyDescent="0.25">
      <c r="A131" s="167" t="s">
        <v>19</v>
      </c>
      <c r="B131" s="38"/>
      <c r="C131" s="51"/>
      <c r="D131" s="38"/>
      <c r="E131" s="38"/>
      <c r="F131" s="38"/>
      <c r="H131" s="37">
        <f>IFERROR(SOLL!C92-IF(KSMf!B131 = SOLL!$B$2,1, IF(C131=SOLL!$B$2,2,IF(D131=SOLL!$B$2,3,IF(E131=SOLL!$B$2,4, IF(F131=SOLL!$B$2,"-"))))),"-")</f>
        <v>2</v>
      </c>
    </row>
    <row r="132" spans="1:11" x14ac:dyDescent="0.25">
      <c r="A132" s="167" t="s">
        <v>95</v>
      </c>
      <c r="B132" s="38"/>
      <c r="C132" s="51"/>
      <c r="D132" s="38"/>
      <c r="E132" s="38"/>
      <c r="F132" s="38"/>
      <c r="H132" s="37">
        <f>IFERROR(SOLL!C93-IF(KSMf!B132 = SOLL!$B$2,1, IF(C132=SOLL!$B$2,2,IF(D132=SOLL!$B$2,3,IF(E132=SOLL!$B$2,4, IF(F132=SOLL!$B$2,"-"))))),"-")</f>
        <v>2</v>
      </c>
    </row>
    <row r="133" spans="1:11" x14ac:dyDescent="0.25">
      <c r="A133" s="167" t="s">
        <v>20</v>
      </c>
      <c r="B133" s="51"/>
      <c r="C133" s="38"/>
      <c r="D133" s="38"/>
      <c r="E133" s="38"/>
      <c r="F133" s="38"/>
      <c r="H133" s="37">
        <f>IFERROR(SOLL!C94-IF(KSMf!B133 = SOLL!$B$2,1, IF(C133=SOLL!$B$2,2,IF(D133=SOLL!$B$2,3,IF(E133=SOLL!$B$2,4, IF(F133=SOLL!$B$2,"-"))))),"-")</f>
        <v>1</v>
      </c>
    </row>
    <row r="134" spans="1:11" x14ac:dyDescent="0.25">
      <c r="A134" s="167" t="s">
        <v>21</v>
      </c>
      <c r="B134" s="38"/>
      <c r="C134" s="51"/>
      <c r="D134" s="38"/>
      <c r="E134" s="38"/>
      <c r="F134" s="38"/>
      <c r="H134" s="37">
        <f>IFERROR(SOLL!C95-IF(KSMf!B134 = SOLL!$B$2,1, IF(C134=SOLL!$B$2,2,IF(D134=SOLL!$B$2,3,IF(E134=SOLL!$B$2,4, IF(F134=SOLL!$B$2,"-"))))),"-")</f>
        <v>2</v>
      </c>
    </row>
    <row r="135" spans="1:11" x14ac:dyDescent="0.25">
      <c r="A135" s="167" t="s">
        <v>22</v>
      </c>
      <c r="B135" s="38"/>
      <c r="C135" s="38"/>
      <c r="D135" s="51"/>
      <c r="E135" s="38"/>
      <c r="F135" s="38"/>
      <c r="H135" s="37">
        <f>IFERROR(SOLL!C96-IF(KSMf!B135 = SOLL!$B$2,1, IF(C135=SOLL!$B$2,2,IF(D135=SOLL!$B$2,3,IF(E135=SOLL!$B$2,4, IF(F135=SOLL!$B$2,"-"))))),"-")</f>
        <v>3</v>
      </c>
    </row>
    <row r="136" spans="1:11" x14ac:dyDescent="0.25">
      <c r="A136" s="59"/>
    </row>
    <row r="138" spans="1:11" x14ac:dyDescent="0.25">
      <c r="A138" s="154"/>
      <c r="B138" s="154"/>
      <c r="C138" s="154"/>
      <c r="D138" s="154"/>
      <c r="E138" s="154"/>
      <c r="F138" s="154"/>
      <c r="G138" s="153"/>
      <c r="H138" s="153"/>
      <c r="I138" s="153"/>
      <c r="J138" s="153"/>
      <c r="K138" s="153"/>
    </row>
    <row r="139" spans="1:11" x14ac:dyDescent="0.25">
      <c r="A139" s="154"/>
      <c r="B139" s="154"/>
      <c r="C139" s="154"/>
      <c r="D139" s="154"/>
      <c r="E139" s="154"/>
      <c r="F139" s="154"/>
      <c r="G139" s="154"/>
      <c r="H139" s="154"/>
      <c r="I139" s="153"/>
      <c r="J139" s="153"/>
      <c r="K139" s="153"/>
    </row>
    <row r="148" spans="1:13" x14ac:dyDescent="0.25">
      <c r="A148" s="156"/>
      <c r="B148" s="156"/>
      <c r="C148" s="155"/>
      <c r="D148" s="155"/>
      <c r="E148" s="155"/>
      <c r="F148" s="155"/>
      <c r="G148" s="155"/>
      <c r="H148" s="155"/>
      <c r="I148" s="155"/>
      <c r="J148" s="155"/>
      <c r="K148" s="155"/>
      <c r="L148" s="157"/>
      <c r="M148" s="157"/>
    </row>
    <row r="153" spans="1:13" ht="15.75" thickBot="1" x14ac:dyDescent="0.3"/>
    <row r="154" spans="1:13" ht="15.75" thickBot="1" x14ac:dyDescent="0.3">
      <c r="A154" s="158"/>
      <c r="B154" s="158"/>
      <c r="C154" s="158"/>
      <c r="D154" s="152" t="s">
        <v>194</v>
      </c>
      <c r="E154" s="158"/>
      <c r="F154" s="158"/>
      <c r="G154" s="158"/>
      <c r="H154" s="158"/>
      <c r="I154" s="158"/>
      <c r="J154" s="158"/>
      <c r="K154" s="158"/>
    </row>
    <row r="155" spans="1:13" x14ac:dyDescent="0.25">
      <c r="A155" s="161"/>
      <c r="B155" s="158"/>
      <c r="C155" s="160"/>
      <c r="D155" s="159"/>
      <c r="E155" s="158"/>
      <c r="F155" s="158"/>
      <c r="G155" s="158"/>
      <c r="H155" s="158"/>
      <c r="I155" s="158"/>
      <c r="J155" s="158"/>
      <c r="K155" s="158"/>
    </row>
    <row r="156" spans="1:13" x14ac:dyDescent="0.25">
      <c r="H156" s="158"/>
    </row>
  </sheetData>
  <mergeCells count="34">
    <mergeCell ref="E104:G104"/>
    <mergeCell ref="E105:G105"/>
    <mergeCell ref="E84:G84"/>
    <mergeCell ref="E85:G85"/>
    <mergeCell ref="E66:G66"/>
    <mergeCell ref="E67:G67"/>
    <mergeCell ref="E15:G15"/>
    <mergeCell ref="E16:G16"/>
    <mergeCell ref="E82:G82"/>
    <mergeCell ref="E83:G83"/>
    <mergeCell ref="E60:G60"/>
    <mergeCell ref="E61:G61"/>
    <mergeCell ref="E62:G62"/>
    <mergeCell ref="E63:G63"/>
    <mergeCell ref="E64:G64"/>
    <mergeCell ref="E65:G65"/>
    <mergeCell ref="E54:G54"/>
    <mergeCell ref="E55:G55"/>
    <mergeCell ref="E56:G56"/>
    <mergeCell ref="E57:G57"/>
    <mergeCell ref="E58:G58"/>
    <mergeCell ref="E59:G59"/>
    <mergeCell ref="E48:G48"/>
    <mergeCell ref="E49:G49"/>
    <mergeCell ref="E50:G50"/>
    <mergeCell ref="E51:G51"/>
    <mergeCell ref="E52:G52"/>
    <mergeCell ref="E53:G53"/>
    <mergeCell ref="E42:G42"/>
    <mergeCell ref="E43:G43"/>
    <mergeCell ref="E44:G44"/>
    <mergeCell ref="E45:G45"/>
    <mergeCell ref="E46:G46"/>
    <mergeCell ref="E47:G47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SOLL!$B$114:$B$116</xm:f>
          </x14:formula1>
          <xm:sqref>D154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T96"/>
  <sheetViews>
    <sheetView tabSelected="1" workbookViewId="0">
      <selection activeCell="Q14" sqref="Q14"/>
    </sheetView>
  </sheetViews>
  <sheetFormatPr baseColWidth="10" defaultRowHeight="15" x14ac:dyDescent="0.25"/>
  <cols>
    <col min="1" max="1" width="79" bestFit="1" customWidth="1"/>
    <col min="3" max="4" width="11.42578125" style="71"/>
    <col min="6" max="6" width="12.7109375" style="1" hidden="1" customWidth="1"/>
    <col min="7" max="8" width="12.7109375" style="71" hidden="1" customWidth="1"/>
    <col min="9" max="9" width="12.7109375" style="1" hidden="1" customWidth="1"/>
    <col min="11" max="11" width="11.42578125" style="71"/>
    <col min="12" max="12" width="6.140625" bestFit="1" customWidth="1"/>
    <col min="13" max="13" width="28.7109375" customWidth="1"/>
    <col min="14" max="14" width="22.140625" customWidth="1"/>
    <col min="15" max="15" width="25.42578125" customWidth="1"/>
    <col min="16" max="16" width="20.140625" style="31" customWidth="1"/>
    <col min="17" max="18" width="12.7109375" bestFit="1" customWidth="1"/>
    <col min="19" max="19" width="15.140625" bestFit="1" customWidth="1"/>
    <col min="20" max="20" width="9.85546875" bestFit="1" customWidth="1"/>
  </cols>
  <sheetData>
    <row r="1" spans="1:20" x14ac:dyDescent="0.25">
      <c r="A1" s="1"/>
      <c r="B1" s="1"/>
      <c r="E1" s="1"/>
      <c r="J1" s="1"/>
      <c r="L1" s="98"/>
      <c r="M1" s="22"/>
      <c r="N1" s="22"/>
      <c r="O1" s="22"/>
    </row>
    <row r="2" spans="1:20" ht="15.75" thickBot="1" x14ac:dyDescent="0.3">
      <c r="A2" s="1"/>
      <c r="B2" s="1"/>
      <c r="E2" s="1"/>
      <c r="J2" s="1"/>
      <c r="L2" s="22"/>
      <c r="M2" s="22"/>
      <c r="N2" s="22"/>
      <c r="O2" s="22"/>
    </row>
    <row r="3" spans="1:20" ht="15.75" thickBot="1" x14ac:dyDescent="0.3">
      <c r="A3" s="1"/>
      <c r="B3" s="1"/>
      <c r="E3" s="1"/>
      <c r="J3" s="16"/>
      <c r="N3" s="442" t="s">
        <v>159</v>
      </c>
      <c r="O3" s="443"/>
      <c r="P3" s="430"/>
    </row>
    <row r="4" spans="1:20" ht="18" customHeight="1" x14ac:dyDescent="0.25">
      <c r="A4" s="32" t="s">
        <v>72</v>
      </c>
      <c r="B4" s="23" t="s">
        <v>149</v>
      </c>
      <c r="C4" s="85" t="s">
        <v>150</v>
      </c>
      <c r="D4" s="85" t="s">
        <v>151</v>
      </c>
      <c r="E4" s="23" t="s">
        <v>152</v>
      </c>
      <c r="F4" s="15" t="s">
        <v>153</v>
      </c>
      <c r="G4" s="96" t="s">
        <v>153</v>
      </c>
      <c r="H4" s="96" t="s">
        <v>153</v>
      </c>
      <c r="I4" s="96" t="s">
        <v>153</v>
      </c>
      <c r="J4" s="162" t="s">
        <v>68</v>
      </c>
      <c r="K4" s="22"/>
      <c r="M4" s="53"/>
      <c r="N4" s="433" t="s">
        <v>155</v>
      </c>
      <c r="O4" s="434">
        <v>1</v>
      </c>
      <c r="P4" s="213"/>
    </row>
    <row r="5" spans="1:20" x14ac:dyDescent="0.25">
      <c r="A5" s="33" t="s">
        <v>38</v>
      </c>
      <c r="B5" s="1"/>
      <c r="E5" s="1"/>
      <c r="F5" s="16"/>
      <c r="G5" s="22"/>
      <c r="H5" s="22"/>
      <c r="I5" s="157"/>
      <c r="J5" s="16"/>
      <c r="N5" s="103" t="s">
        <v>157</v>
      </c>
      <c r="O5" s="104">
        <v>2</v>
      </c>
      <c r="P5" s="213"/>
      <c r="Q5" s="53"/>
      <c r="R5" s="53"/>
      <c r="S5" s="53"/>
      <c r="T5" s="53"/>
    </row>
    <row r="6" spans="1:20" ht="15" customHeight="1" x14ac:dyDescent="0.25">
      <c r="A6" s="40" t="s">
        <v>43</v>
      </c>
      <c r="B6" s="14" t="str">
        <f>IFERROR('1. Ausbildungsjahr'!M6, "-")</f>
        <v>-</v>
      </c>
      <c r="C6" s="14" t="str">
        <f>IFERROR('2. Ausbildungsjahr'!M6, "-")</f>
        <v>-</v>
      </c>
      <c r="D6" s="14" t="str">
        <f>IFERROR('3. Ausbildungsjahr'!M6, "-")</f>
        <v>-</v>
      </c>
      <c r="E6" s="14" t="str">
        <f>IFERROR('4. Ausbildungsjahr'!M6, "-")</f>
        <v>-</v>
      </c>
      <c r="F6" s="17" t="str">
        <f t="shared" ref="F6" si="0">IF(B6="-","-",1)</f>
        <v>-</v>
      </c>
      <c r="G6" s="95" t="str">
        <f t="shared" ref="G6" si="1">IF(C6="-","-",1)</f>
        <v>-</v>
      </c>
      <c r="H6" s="95" t="str">
        <f t="shared" ref="H6" si="2">IF(D6="-","-",1)</f>
        <v>-</v>
      </c>
      <c r="I6" s="147" t="str">
        <f t="shared" ref="I6" si="3">IF(E6="-","-",1)</f>
        <v>-</v>
      </c>
      <c r="J6" s="163" t="str">
        <f>IFERROR(SUM(B6:E6)/SUM(F6:I6),"-")</f>
        <v>-</v>
      </c>
      <c r="K6" s="11"/>
      <c r="M6" s="71"/>
      <c r="N6" s="103" t="s">
        <v>158</v>
      </c>
      <c r="O6" s="104">
        <v>3</v>
      </c>
      <c r="P6" s="213"/>
      <c r="Q6" s="6"/>
      <c r="R6" s="6"/>
      <c r="S6" s="6"/>
      <c r="T6" s="6"/>
    </row>
    <row r="7" spans="1:20" x14ac:dyDescent="0.25">
      <c r="A7" s="40" t="s">
        <v>44</v>
      </c>
      <c r="B7" s="14" t="str">
        <f>IFERROR('1. Ausbildungsjahr'!M7, "-")</f>
        <v>-</v>
      </c>
      <c r="C7" s="14" t="str">
        <f>IFERROR('2. Ausbildungsjahr'!M7, "-")</f>
        <v>-</v>
      </c>
      <c r="D7" s="14" t="str">
        <f>IFERROR('3. Ausbildungsjahr'!M7, "-")</f>
        <v>-</v>
      </c>
      <c r="E7" s="14" t="str">
        <f>IFERROR('4. Ausbildungsjahr'!M7, "-")</f>
        <v>-</v>
      </c>
      <c r="F7" s="17" t="str">
        <f t="shared" ref="F7:F11" si="4">IF(B7="-","-",1)</f>
        <v>-</v>
      </c>
      <c r="G7" s="95" t="str">
        <f t="shared" ref="G7:G11" si="5">IF(C7="-","-",1)</f>
        <v>-</v>
      </c>
      <c r="H7" s="95" t="str">
        <f t="shared" ref="H7:H11" si="6">IF(D7="-","-",1)</f>
        <v>-</v>
      </c>
      <c r="I7" s="147" t="str">
        <f t="shared" ref="I7:I11" si="7">IF(E7="-","-",1)</f>
        <v>-</v>
      </c>
      <c r="J7" s="163" t="str">
        <f t="shared" ref="J7:J70" si="8">IFERROR(SUM(B7:E7)/SUM(F7:I7),"-")</f>
        <v>-</v>
      </c>
      <c r="K7" s="11"/>
      <c r="M7" s="6"/>
      <c r="N7" s="105" t="s">
        <v>156</v>
      </c>
      <c r="O7" s="106">
        <v>4</v>
      </c>
      <c r="P7" s="213"/>
    </row>
    <row r="8" spans="1:20" x14ac:dyDescent="0.25">
      <c r="A8" s="40" t="s">
        <v>73</v>
      </c>
      <c r="B8" s="14" t="str">
        <f>IFERROR('1. Ausbildungsjahr'!M8, "-")</f>
        <v>-</v>
      </c>
      <c r="C8" s="14" t="str">
        <f>IFERROR('2. Ausbildungsjahr'!M8, "-")</f>
        <v>-</v>
      </c>
      <c r="D8" s="14" t="str">
        <f>IFERROR('3. Ausbildungsjahr'!M8, "-")</f>
        <v>-</v>
      </c>
      <c r="E8" s="14" t="str">
        <f>IFERROR('4. Ausbildungsjahr'!M8, "-")</f>
        <v>-</v>
      </c>
      <c r="F8" s="17" t="str">
        <f t="shared" si="4"/>
        <v>-</v>
      </c>
      <c r="G8" s="95" t="str">
        <f t="shared" si="5"/>
        <v>-</v>
      </c>
      <c r="H8" s="95" t="str">
        <f t="shared" si="6"/>
        <v>-</v>
      </c>
      <c r="I8" s="147" t="str">
        <f t="shared" si="7"/>
        <v>-</v>
      </c>
      <c r="J8" s="163" t="str">
        <f t="shared" si="8"/>
        <v>-</v>
      </c>
      <c r="K8" s="11"/>
      <c r="M8" s="6"/>
      <c r="N8" s="97"/>
      <c r="O8" s="97"/>
      <c r="P8" s="213"/>
    </row>
    <row r="9" spans="1:20" x14ac:dyDescent="0.25">
      <c r="A9" s="40" t="s">
        <v>74</v>
      </c>
      <c r="B9" s="14" t="str">
        <f>IFERROR('1. Ausbildungsjahr'!M9, "-")</f>
        <v>-</v>
      </c>
      <c r="C9" s="14" t="str">
        <f>IFERROR('2. Ausbildungsjahr'!M9, "-")</f>
        <v>-</v>
      </c>
      <c r="D9" s="14" t="str">
        <f>IFERROR('3. Ausbildungsjahr'!M9, "-")</f>
        <v>-</v>
      </c>
      <c r="E9" s="14" t="str">
        <f>IFERROR('4. Ausbildungsjahr'!M9, "-")</f>
        <v>-</v>
      </c>
      <c r="F9" s="17" t="str">
        <f t="shared" si="4"/>
        <v>-</v>
      </c>
      <c r="G9" s="95" t="str">
        <f t="shared" si="5"/>
        <v>-</v>
      </c>
      <c r="H9" s="95" t="str">
        <f t="shared" si="6"/>
        <v>-</v>
      </c>
      <c r="I9" s="147" t="str">
        <f t="shared" si="7"/>
        <v>-</v>
      </c>
      <c r="J9" s="163" t="str">
        <f t="shared" si="8"/>
        <v>-</v>
      </c>
      <c r="K9" s="11"/>
      <c r="M9" s="1"/>
    </row>
    <row r="10" spans="1:20" x14ac:dyDescent="0.25">
      <c r="A10" s="45" t="s">
        <v>45</v>
      </c>
      <c r="B10" s="14" t="str">
        <f>IFERROR('1. Ausbildungsjahr'!M10, "-")</f>
        <v>-</v>
      </c>
      <c r="C10" s="14" t="str">
        <f>IFERROR('2. Ausbildungsjahr'!M10, "-")</f>
        <v>-</v>
      </c>
      <c r="D10" s="14" t="str">
        <f>IFERROR('3. Ausbildungsjahr'!M10, "-")</f>
        <v>-</v>
      </c>
      <c r="E10" s="14" t="str">
        <f>IFERROR('4. Ausbildungsjahr'!M10, "-")</f>
        <v>-</v>
      </c>
      <c r="F10" s="17" t="str">
        <f t="shared" si="4"/>
        <v>-</v>
      </c>
      <c r="G10" s="95" t="str">
        <f t="shared" si="5"/>
        <v>-</v>
      </c>
      <c r="H10" s="95" t="str">
        <f t="shared" si="6"/>
        <v>-</v>
      </c>
      <c r="I10" s="147" t="str">
        <f t="shared" si="7"/>
        <v>-</v>
      </c>
      <c r="J10" s="163" t="str">
        <f t="shared" si="8"/>
        <v>-</v>
      </c>
      <c r="K10" s="11"/>
      <c r="M10" s="110" t="s">
        <v>70</v>
      </c>
      <c r="N10" s="108" t="s">
        <v>101</v>
      </c>
      <c r="O10" s="109" t="s">
        <v>102</v>
      </c>
      <c r="P10" s="446" t="s">
        <v>169</v>
      </c>
    </row>
    <row r="11" spans="1:20" x14ac:dyDescent="0.25">
      <c r="A11" s="40" t="s">
        <v>46</v>
      </c>
      <c r="B11" s="14" t="str">
        <f>IFERROR('1. Ausbildungsjahr'!M11, "-")</f>
        <v>-</v>
      </c>
      <c r="C11" s="14" t="str">
        <f>IFERROR('2. Ausbildungsjahr'!M11, "-")</f>
        <v>-</v>
      </c>
      <c r="D11" s="14" t="str">
        <f>IFERROR('3. Ausbildungsjahr'!M11, "-")</f>
        <v>-</v>
      </c>
      <c r="E11" s="14" t="str">
        <f>IFERROR('4. Ausbildungsjahr'!M11, "-")</f>
        <v>-</v>
      </c>
      <c r="F11" s="17" t="str">
        <f t="shared" si="4"/>
        <v>-</v>
      </c>
      <c r="G11" s="95" t="str">
        <f t="shared" si="5"/>
        <v>-</v>
      </c>
      <c r="H11" s="95" t="str">
        <f t="shared" si="6"/>
        <v>-</v>
      </c>
      <c r="I11" s="147" t="str">
        <f t="shared" si="7"/>
        <v>-</v>
      </c>
      <c r="J11" s="163" t="str">
        <f t="shared" si="8"/>
        <v>-</v>
      </c>
      <c r="K11" s="11"/>
      <c r="M11" s="111" t="s">
        <v>99</v>
      </c>
      <c r="N11" s="99">
        <f>SUM(J39,J40,J41,J42,J45,J46,J47,J48,J56,J71,J84)/11</f>
        <v>0</v>
      </c>
      <c r="O11" s="37">
        <f>IF(N11&gt;=0.5,1,IF(AND(0.49&gt;=N11, N11&gt;=-0.49),2,IF(AND(-0.5&gt;=N11, N11&gt;=-1.49),3,IF(-1.5&gt;=N11,4))))</f>
        <v>2</v>
      </c>
      <c r="P11" s="16" t="str">
        <f>IFERROR((O11*$N$24+'Zeugnisse und Beurteilungsbogen'!D23:E23*'Zeugnisse und Beurteilungsbogen'!$J$22:$J$23)/('Zeugnisse und Beurteilungsbogen'!$J$22:$J$23+Gesamtbogen!$N$24)," ")</f>
        <v xml:space="preserve"> </v>
      </c>
    </row>
    <row r="12" spans="1:20" ht="30" x14ac:dyDescent="0.25">
      <c r="A12" s="31"/>
      <c r="B12" s="14"/>
      <c r="C12" s="14"/>
      <c r="D12" s="14"/>
      <c r="E12" s="14"/>
      <c r="F12" s="17"/>
      <c r="G12" s="95"/>
      <c r="H12" s="95"/>
      <c r="I12" s="147"/>
      <c r="J12" s="163"/>
      <c r="K12" s="11"/>
      <c r="M12" s="112" t="s">
        <v>100</v>
      </c>
      <c r="N12" s="99">
        <f>SUM(J18,J52,J54,J55,J69,J70)/6</f>
        <v>0</v>
      </c>
      <c r="O12" s="37">
        <f t="shared" ref="O12:O19" si="9">IF(N12&gt;=0.5,1,IF(AND(0.49&gt;=N12, N12&gt;=-0.49),2,IF(AND(-0.5&gt;=N12, N12&gt;=-1.49),3,IF(-1.5&gt;=N12,4))))</f>
        <v>2</v>
      </c>
      <c r="P12" s="433" t="str">
        <f>IFERROR((O12*$N$24+'Zeugnisse und Beurteilungsbogen'!D24:E24*'Zeugnisse und Beurteilungsbogen'!$J$22:$J$23)/('Zeugnisse und Beurteilungsbogen'!$J$22:$J$23+Gesamtbogen!$N$24)," ")</f>
        <v xml:space="preserve"> </v>
      </c>
    </row>
    <row r="13" spans="1:20" ht="18" x14ac:dyDescent="0.25">
      <c r="A13" s="32" t="s">
        <v>75</v>
      </c>
      <c r="B13" s="14"/>
      <c r="C13" s="14"/>
      <c r="D13" s="14"/>
      <c r="E13" s="14"/>
      <c r="F13" s="17"/>
      <c r="G13" s="95"/>
      <c r="H13" s="95"/>
      <c r="I13" s="147"/>
      <c r="J13" s="163"/>
      <c r="K13" s="11"/>
      <c r="M13" s="113" t="s">
        <v>103</v>
      </c>
      <c r="N13" s="99">
        <f>SUM(J10,J26,J91,J92,J93,J94,J96)/8</f>
        <v>0</v>
      </c>
      <c r="O13" s="37">
        <f t="shared" si="9"/>
        <v>2</v>
      </c>
      <c r="P13" s="433" t="str">
        <f>IFERROR((O13*$N$24+'Zeugnisse und Beurteilungsbogen'!D25:E25*'Zeugnisse und Beurteilungsbogen'!$J$22:$J$23)/('Zeugnisse und Beurteilungsbogen'!$J$22:$J$23+Gesamtbogen!$N$24)," ")</f>
        <v xml:space="preserve"> </v>
      </c>
    </row>
    <row r="14" spans="1:20" x14ac:dyDescent="0.25">
      <c r="A14" s="33" t="s">
        <v>47</v>
      </c>
      <c r="B14" s="14"/>
      <c r="C14" s="14"/>
      <c r="D14" s="14"/>
      <c r="E14" s="14"/>
      <c r="F14" s="17"/>
      <c r="G14" s="95"/>
      <c r="H14" s="95"/>
      <c r="I14" s="147"/>
      <c r="J14" s="163"/>
      <c r="K14" s="11"/>
      <c r="M14" s="114" t="s">
        <v>104</v>
      </c>
      <c r="N14" s="99" t="str">
        <f>J95</f>
        <v>-</v>
      </c>
      <c r="O14" s="37">
        <f t="shared" si="9"/>
        <v>1</v>
      </c>
      <c r="P14" s="433" t="str">
        <f>IFERROR((O14*$N$24+'Zeugnisse und Beurteilungsbogen'!D26:E26*'Zeugnisse und Beurteilungsbogen'!$J$22:$J$23)/('Zeugnisse und Beurteilungsbogen'!$J$22:$J$23+Gesamtbogen!$N$24)," ")</f>
        <v xml:space="preserve"> </v>
      </c>
    </row>
    <row r="15" spans="1:20" ht="14.25" customHeight="1" x14ac:dyDescent="0.25">
      <c r="A15" s="41" t="s">
        <v>48</v>
      </c>
      <c r="B15" s="14" t="str">
        <f>IFERROR('1. Ausbildungsjahr'!M15, "-")</f>
        <v>-</v>
      </c>
      <c r="C15" s="14" t="str">
        <f>IFERROR('2. Ausbildungsjahr'!M15, "-")</f>
        <v>-</v>
      </c>
      <c r="D15" s="14" t="str">
        <f>IFERROR('3. Ausbildungsjahr'!M15, "-")</f>
        <v>-</v>
      </c>
      <c r="E15" s="14" t="str">
        <f>IFERROR('4. Ausbildungsjahr'!M15, "-")</f>
        <v>-</v>
      </c>
      <c r="F15" s="17" t="str">
        <f t="shared" ref="F15:F73" si="10">IF(B15="-","-",1)</f>
        <v>-</v>
      </c>
      <c r="G15" s="95" t="str">
        <f t="shared" ref="G15:G73" si="11">IF(C15="-","-",1)</f>
        <v>-</v>
      </c>
      <c r="H15" s="95" t="str">
        <f t="shared" ref="H15:H73" si="12">IF(D15="-","-",1)</f>
        <v>-</v>
      </c>
      <c r="I15" s="147" t="str">
        <f t="shared" ref="I15:I73" si="13">IF(E15="-","-",1)</f>
        <v>-</v>
      </c>
      <c r="J15" s="163" t="str">
        <f t="shared" si="8"/>
        <v>-</v>
      </c>
      <c r="K15" s="11"/>
      <c r="M15" s="115" t="s">
        <v>0</v>
      </c>
      <c r="N15" s="99">
        <f>SUM(J73,J80)/2</f>
        <v>0</v>
      </c>
      <c r="O15" s="37">
        <f t="shared" si="9"/>
        <v>2</v>
      </c>
      <c r="P15" s="433" t="str">
        <f>IFERROR((O15*$N$24+'Zeugnisse und Beurteilungsbogen'!D27:E27*'Zeugnisse und Beurteilungsbogen'!$J$22:$J$23)/('Zeugnisse und Beurteilungsbogen'!$J$22:$J$23+Gesamtbogen!$N$24)," ")</f>
        <v xml:space="preserve"> </v>
      </c>
    </row>
    <row r="16" spans="1:20" x14ac:dyDescent="0.25">
      <c r="A16" s="41" t="s">
        <v>49</v>
      </c>
      <c r="B16" s="14" t="str">
        <f>IFERROR('1. Ausbildungsjahr'!M16, "-")</f>
        <v>-</v>
      </c>
      <c r="C16" s="14" t="str">
        <f>IFERROR('2. Ausbildungsjahr'!M16, "-")</f>
        <v>-</v>
      </c>
      <c r="D16" s="14" t="str">
        <f>IFERROR('3. Ausbildungsjahr'!M16, "-")</f>
        <v>-</v>
      </c>
      <c r="E16" s="14" t="str">
        <f>IFERROR('4. Ausbildungsjahr'!M16, "-")</f>
        <v>-</v>
      </c>
      <c r="F16" s="17" t="str">
        <f t="shared" si="10"/>
        <v>-</v>
      </c>
      <c r="G16" s="95" t="str">
        <f t="shared" si="11"/>
        <v>-</v>
      </c>
      <c r="H16" s="95" t="str">
        <f t="shared" si="12"/>
        <v>-</v>
      </c>
      <c r="I16" s="147" t="str">
        <f t="shared" si="13"/>
        <v>-</v>
      </c>
      <c r="J16" s="163" t="str">
        <f>IFERROR(SUM(B16:E16)/SUM(F16:I16),"-")</f>
        <v>-</v>
      </c>
      <c r="K16" s="11"/>
      <c r="M16" s="116" t="s">
        <v>1</v>
      </c>
      <c r="N16" s="99">
        <f>SUM(J53,J72,J76,J77,J78,J79,J83,J85,J86,J87)/10</f>
        <v>0</v>
      </c>
      <c r="O16" s="37">
        <f t="shared" si="9"/>
        <v>2</v>
      </c>
      <c r="P16" s="433" t="str">
        <f>IFERROR((O16*$N$24+'Zeugnisse und Beurteilungsbogen'!D28:E28*'Zeugnisse und Beurteilungsbogen'!$J$22:$J$23)/('Zeugnisse und Beurteilungsbogen'!$J$22:$J$23+Gesamtbogen!$N$24)," ")</f>
        <v xml:space="preserve"> </v>
      </c>
    </row>
    <row r="17" spans="1:16" x14ac:dyDescent="0.25">
      <c r="A17" s="41" t="s">
        <v>50</v>
      </c>
      <c r="B17" s="14" t="str">
        <f>IFERROR('1. Ausbildungsjahr'!M17, "-")</f>
        <v>-</v>
      </c>
      <c r="C17" s="14" t="str">
        <f>IFERROR('2. Ausbildungsjahr'!M17, "-")</f>
        <v>-</v>
      </c>
      <c r="D17" s="14" t="str">
        <f>IFERROR('3. Ausbildungsjahr'!M17, "-")</f>
        <v>-</v>
      </c>
      <c r="E17" s="14" t="str">
        <f>IFERROR('4. Ausbildungsjahr'!M17, "-")</f>
        <v>-</v>
      </c>
      <c r="F17" s="17" t="str">
        <f t="shared" si="10"/>
        <v>-</v>
      </c>
      <c r="G17" s="95" t="str">
        <f t="shared" si="11"/>
        <v>-</v>
      </c>
      <c r="H17" s="95" t="str">
        <f t="shared" si="12"/>
        <v>-</v>
      </c>
      <c r="I17" s="147" t="str">
        <f t="shared" si="13"/>
        <v>-</v>
      </c>
      <c r="J17" s="163" t="str">
        <f t="shared" si="8"/>
        <v>-</v>
      </c>
      <c r="K17" s="11"/>
      <c r="M17" s="117" t="s">
        <v>161</v>
      </c>
      <c r="N17" s="100" t="s">
        <v>162</v>
      </c>
      <c r="O17" s="37"/>
      <c r="P17" s="433" t="str">
        <f>IFERROR((O17*$N$24+'Zeugnisse und Beurteilungsbogen'!D29:E29*'Zeugnisse und Beurteilungsbogen'!$J$22:$J$23)/('Zeugnisse und Beurteilungsbogen'!$J$22:$J$23+Gesamtbogen!$N$24)," ")</f>
        <v xml:space="preserve"> </v>
      </c>
    </row>
    <row r="18" spans="1:16" x14ac:dyDescent="0.25">
      <c r="A18" s="48" t="s">
        <v>51</v>
      </c>
      <c r="B18" s="14" t="str">
        <f>IFERROR('1. Ausbildungsjahr'!M18, "-")</f>
        <v>-</v>
      </c>
      <c r="C18" s="14" t="str">
        <f>IFERROR('2. Ausbildungsjahr'!M18, "-")</f>
        <v>-</v>
      </c>
      <c r="D18" s="14" t="str">
        <f>IFERROR('3. Ausbildungsjahr'!M18, "-")</f>
        <v>-</v>
      </c>
      <c r="E18" s="14" t="str">
        <f>IFERROR('4. Ausbildungsjahr'!M18, "-")</f>
        <v>-</v>
      </c>
      <c r="F18" s="17" t="str">
        <f t="shared" si="10"/>
        <v>-</v>
      </c>
      <c r="G18" s="95" t="str">
        <f t="shared" si="11"/>
        <v>-</v>
      </c>
      <c r="H18" s="95" t="str">
        <f t="shared" si="12"/>
        <v>-</v>
      </c>
      <c r="I18" s="147" t="str">
        <f t="shared" si="13"/>
        <v>-</v>
      </c>
      <c r="J18" s="163" t="str">
        <f t="shared" si="8"/>
        <v>-</v>
      </c>
      <c r="K18" s="11"/>
      <c r="M18" s="118" t="s">
        <v>3</v>
      </c>
      <c r="N18" s="99">
        <f>SUM(J60:J64)/5</f>
        <v>0</v>
      </c>
      <c r="O18" s="37">
        <f t="shared" si="9"/>
        <v>2</v>
      </c>
      <c r="P18" s="433" t="str">
        <f>IFERROR((O18*$N$24+'Zeugnisse und Beurteilungsbogen'!D30:E30*'Zeugnisse und Beurteilungsbogen'!$J$22:$J$23)/('Zeugnisse und Beurteilungsbogen'!$J$22:$J$23+Gesamtbogen!$N$24)," ")</f>
        <v xml:space="preserve"> </v>
      </c>
    </row>
    <row r="19" spans="1:16" x14ac:dyDescent="0.25">
      <c r="A19" s="41" t="s">
        <v>52</v>
      </c>
      <c r="B19" s="14" t="str">
        <f>IFERROR('1. Ausbildungsjahr'!M19, "-")</f>
        <v>-</v>
      </c>
      <c r="C19" s="14" t="str">
        <f>IFERROR('2. Ausbildungsjahr'!M19, "-")</f>
        <v>-</v>
      </c>
      <c r="D19" s="14" t="str">
        <f>IFERROR('3. Ausbildungsjahr'!M19, "-")</f>
        <v>-</v>
      </c>
      <c r="E19" s="14" t="str">
        <f>IFERROR('4. Ausbildungsjahr'!M19, "-")</f>
        <v>-</v>
      </c>
      <c r="F19" s="17" t="str">
        <f t="shared" si="10"/>
        <v>-</v>
      </c>
      <c r="G19" s="95" t="str">
        <f t="shared" si="11"/>
        <v>-</v>
      </c>
      <c r="H19" s="95" t="str">
        <f t="shared" si="12"/>
        <v>-</v>
      </c>
      <c r="I19" s="147" t="str">
        <f t="shared" si="13"/>
        <v>-</v>
      </c>
      <c r="J19" s="163" t="str">
        <f t="shared" si="8"/>
        <v>-</v>
      </c>
      <c r="K19" s="11"/>
      <c r="M19" s="119" t="s">
        <v>4</v>
      </c>
      <c r="N19" s="99">
        <f>SUM(J6,J7,J8,J9,J11,J15,J16,J17,J19,J22,J23,J24,J25,J30,J31,J32,J33,J34)/18</f>
        <v>0</v>
      </c>
      <c r="O19" s="37">
        <f t="shared" si="9"/>
        <v>2</v>
      </c>
      <c r="P19" s="433" t="str">
        <f>IFERROR((O19*$N$24+'Zeugnisse und Beurteilungsbogen'!D31:E31*'Zeugnisse und Beurteilungsbogen'!$J$22:$J$23)/('Zeugnisse und Beurteilungsbogen'!$J$22:$J$23+Gesamtbogen!$N$24)," ")</f>
        <v xml:space="preserve"> </v>
      </c>
    </row>
    <row r="20" spans="1:16" x14ac:dyDescent="0.25">
      <c r="A20" s="31"/>
      <c r="B20" s="14"/>
      <c r="C20" s="14"/>
      <c r="D20" s="14"/>
      <c r="E20" s="14"/>
      <c r="F20" s="17"/>
      <c r="G20" s="95"/>
      <c r="H20" s="95"/>
      <c r="I20" s="147"/>
      <c r="J20" s="163"/>
      <c r="K20" s="11"/>
      <c r="M20" s="6"/>
      <c r="P20"/>
    </row>
    <row r="21" spans="1:16" x14ac:dyDescent="0.25">
      <c r="A21" s="33" t="s">
        <v>53</v>
      </c>
      <c r="B21" s="14"/>
      <c r="C21" s="14"/>
      <c r="D21" s="14"/>
      <c r="E21" s="14"/>
      <c r="F21" s="17"/>
      <c r="G21" s="95"/>
      <c r="H21" s="95"/>
      <c r="I21" s="147"/>
      <c r="J21" s="163"/>
      <c r="K21" s="11"/>
      <c r="M21" s="6"/>
    </row>
    <row r="22" spans="1:16" x14ac:dyDescent="0.25">
      <c r="A22" s="40" t="s">
        <v>54</v>
      </c>
      <c r="B22" s="14" t="str">
        <f>IFERROR('1. Ausbildungsjahr'!M22, "-")</f>
        <v>-</v>
      </c>
      <c r="C22" s="14" t="str">
        <f>IFERROR('2. Ausbildungsjahr'!M22, "-")</f>
        <v>-</v>
      </c>
      <c r="D22" s="14" t="str">
        <f>IFERROR('3. Ausbildungsjahr'!M22, "-")</f>
        <v>-</v>
      </c>
      <c r="E22" s="14" t="str">
        <f>IFERROR('4. Ausbildungsjahr'!M22, "-")</f>
        <v>-</v>
      </c>
      <c r="F22" s="17" t="str">
        <f t="shared" si="10"/>
        <v>-</v>
      </c>
      <c r="G22" s="95" t="str">
        <f t="shared" si="11"/>
        <v>-</v>
      </c>
      <c r="H22" s="95" t="str">
        <f t="shared" si="12"/>
        <v>-</v>
      </c>
      <c r="I22" s="147" t="str">
        <f t="shared" si="13"/>
        <v>-</v>
      </c>
      <c r="J22" s="163" t="str">
        <f t="shared" si="8"/>
        <v>-</v>
      </c>
      <c r="K22" s="11"/>
      <c r="M22" s="6"/>
    </row>
    <row r="23" spans="1:16" ht="15.75" thickBot="1" x14ac:dyDescent="0.3">
      <c r="A23" s="40" t="s">
        <v>55</v>
      </c>
      <c r="B23" s="14" t="str">
        <f>IFERROR('1. Ausbildungsjahr'!M23, "-")</f>
        <v>-</v>
      </c>
      <c r="C23" s="14" t="str">
        <f>IFERROR('2. Ausbildungsjahr'!M23, "-")</f>
        <v>-</v>
      </c>
      <c r="D23" s="14" t="str">
        <f>IFERROR('3. Ausbildungsjahr'!M23, "-")</f>
        <v>-</v>
      </c>
      <c r="E23" s="14" t="str">
        <f>IFERROR('4. Ausbildungsjahr'!M23, "-")</f>
        <v>-</v>
      </c>
      <c r="F23" s="17" t="str">
        <f t="shared" si="10"/>
        <v>-</v>
      </c>
      <c r="G23" s="95" t="str">
        <f t="shared" si="11"/>
        <v>-</v>
      </c>
      <c r="H23" s="95" t="str">
        <f t="shared" si="12"/>
        <v>-</v>
      </c>
      <c r="I23" s="147" t="str">
        <f t="shared" si="13"/>
        <v>-</v>
      </c>
      <c r="J23" s="163" t="str">
        <f t="shared" si="8"/>
        <v>-</v>
      </c>
      <c r="K23" s="11"/>
      <c r="M23" s="6"/>
    </row>
    <row r="24" spans="1:16" x14ac:dyDescent="0.25">
      <c r="A24" s="40" t="s">
        <v>56</v>
      </c>
      <c r="B24" s="14" t="str">
        <f>IFERROR('1. Ausbildungsjahr'!M24, "-")</f>
        <v>-</v>
      </c>
      <c r="C24" s="14" t="str">
        <f>IFERROR('2. Ausbildungsjahr'!M24, "-")</f>
        <v>-</v>
      </c>
      <c r="D24" s="14" t="str">
        <f>IFERROR('3. Ausbildungsjahr'!M24, "-")</f>
        <v>-</v>
      </c>
      <c r="E24" s="14" t="str">
        <f>IFERROR('4. Ausbildungsjahr'!M24, "-")</f>
        <v>-</v>
      </c>
      <c r="F24" s="17" t="str">
        <f t="shared" si="10"/>
        <v>-</v>
      </c>
      <c r="G24" s="95" t="str">
        <f t="shared" si="11"/>
        <v>-</v>
      </c>
      <c r="H24" s="95" t="str">
        <f t="shared" si="12"/>
        <v>-</v>
      </c>
      <c r="I24" s="147" t="str">
        <f t="shared" si="13"/>
        <v>-</v>
      </c>
      <c r="J24" s="163" t="str">
        <f t="shared" si="8"/>
        <v>-</v>
      </c>
      <c r="K24" s="11"/>
      <c r="M24" s="219" t="s">
        <v>197</v>
      </c>
      <c r="N24" s="221"/>
    </row>
    <row r="25" spans="1:16" ht="15.75" thickBot="1" x14ac:dyDescent="0.3">
      <c r="A25" s="40" t="s">
        <v>76</v>
      </c>
      <c r="B25" s="14" t="str">
        <f>IFERROR('1. Ausbildungsjahr'!M25, "-")</f>
        <v>-</v>
      </c>
      <c r="C25" s="14" t="str">
        <f>IFERROR('2. Ausbildungsjahr'!M25, "-")</f>
        <v>-</v>
      </c>
      <c r="D25" s="14" t="str">
        <f>IFERROR('3. Ausbildungsjahr'!M25, "-")</f>
        <v>-</v>
      </c>
      <c r="E25" s="14" t="str">
        <f>IFERROR('4. Ausbildungsjahr'!M25, "-")</f>
        <v>-</v>
      </c>
      <c r="F25" s="17" t="str">
        <f t="shared" si="10"/>
        <v>-</v>
      </c>
      <c r="G25" s="95" t="str">
        <f t="shared" si="11"/>
        <v>-</v>
      </c>
      <c r="H25" s="95" t="str">
        <f t="shared" si="12"/>
        <v>-</v>
      </c>
      <c r="I25" s="147" t="str">
        <f t="shared" si="13"/>
        <v>-</v>
      </c>
      <c r="J25" s="163" t="str">
        <f t="shared" si="8"/>
        <v>-</v>
      </c>
      <c r="K25" s="11"/>
      <c r="M25" s="220"/>
      <c r="N25" s="221"/>
    </row>
    <row r="26" spans="1:16" x14ac:dyDescent="0.25">
      <c r="A26" s="45" t="s">
        <v>57</v>
      </c>
      <c r="B26" s="14" t="str">
        <f>IFERROR('1. Ausbildungsjahr'!M26, "-")</f>
        <v>-</v>
      </c>
      <c r="C26" s="14" t="str">
        <f>IFERROR('2. Ausbildungsjahr'!M26, "-")</f>
        <v>-</v>
      </c>
      <c r="D26" s="14" t="str">
        <f>IFERROR('3. Ausbildungsjahr'!M26, "-")</f>
        <v>-</v>
      </c>
      <c r="E26" s="14" t="str">
        <f>IFERROR('4. Ausbildungsjahr'!M26, "-")</f>
        <v>-</v>
      </c>
      <c r="F26" s="17" t="str">
        <f t="shared" si="10"/>
        <v>-</v>
      </c>
      <c r="G26" s="95" t="str">
        <f t="shared" si="11"/>
        <v>-</v>
      </c>
      <c r="H26" s="95" t="str">
        <f t="shared" si="12"/>
        <v>-</v>
      </c>
      <c r="I26" s="147" t="str">
        <f t="shared" si="13"/>
        <v>-</v>
      </c>
      <c r="J26" s="163" t="str">
        <f t="shared" si="8"/>
        <v>-</v>
      </c>
      <c r="K26" s="11"/>
      <c r="M26" s="6"/>
    </row>
    <row r="27" spans="1:16" x14ac:dyDescent="0.25">
      <c r="A27" s="31"/>
      <c r="B27" s="14"/>
      <c r="C27" s="14"/>
      <c r="D27" s="14"/>
      <c r="E27" s="14"/>
      <c r="F27" s="17"/>
      <c r="G27" s="95"/>
      <c r="H27" s="95"/>
      <c r="I27" s="147"/>
      <c r="J27" s="163"/>
      <c r="K27" s="11"/>
      <c r="M27" s="6"/>
    </row>
    <row r="28" spans="1:16" ht="18" x14ac:dyDescent="0.25">
      <c r="A28" s="32" t="s">
        <v>77</v>
      </c>
      <c r="B28" s="14"/>
      <c r="C28" s="14"/>
      <c r="D28" s="14"/>
      <c r="E28" s="14"/>
      <c r="F28" s="17"/>
      <c r="G28" s="95"/>
      <c r="H28" s="95"/>
      <c r="I28" s="147"/>
      <c r="J28" s="163"/>
      <c r="K28" s="11"/>
      <c r="M28" s="6"/>
    </row>
    <row r="29" spans="1:16" x14ac:dyDescent="0.25">
      <c r="A29" s="33" t="s">
        <v>58</v>
      </c>
      <c r="B29" s="14"/>
      <c r="C29" s="14"/>
      <c r="D29" s="14"/>
      <c r="E29" s="14"/>
      <c r="F29" s="17"/>
      <c r="G29" s="95"/>
      <c r="H29" s="95"/>
      <c r="I29" s="147"/>
      <c r="J29" s="163"/>
      <c r="K29" s="11"/>
      <c r="M29" s="6"/>
    </row>
    <row r="30" spans="1:16" x14ac:dyDescent="0.25">
      <c r="A30" s="40" t="s">
        <v>59</v>
      </c>
      <c r="B30" s="14" t="str">
        <f>IFERROR('1. Ausbildungsjahr'!M30, "-")</f>
        <v>-</v>
      </c>
      <c r="C30" s="14" t="str">
        <f>IFERROR('2. Ausbildungsjahr'!M30, "-")</f>
        <v>-</v>
      </c>
      <c r="D30" s="14" t="str">
        <f>IFERROR('3. Ausbildungsjahr'!M30, "-")</f>
        <v>-</v>
      </c>
      <c r="E30" s="14" t="str">
        <f>IFERROR('4. Ausbildungsjahr'!M30, "-")</f>
        <v>-</v>
      </c>
      <c r="F30" s="17" t="str">
        <f t="shared" si="10"/>
        <v>-</v>
      </c>
      <c r="G30" s="95" t="str">
        <f t="shared" si="11"/>
        <v>-</v>
      </c>
      <c r="H30" s="95" t="str">
        <f t="shared" si="12"/>
        <v>-</v>
      </c>
      <c r="I30" s="147" t="str">
        <f t="shared" si="13"/>
        <v>-</v>
      </c>
      <c r="J30" s="163" t="str">
        <f t="shared" si="8"/>
        <v>-</v>
      </c>
      <c r="K30" s="11"/>
      <c r="M30" s="6"/>
    </row>
    <row r="31" spans="1:16" x14ac:dyDescent="0.25">
      <c r="A31" s="40" t="s">
        <v>60</v>
      </c>
      <c r="B31" s="14" t="str">
        <f>IFERROR('1. Ausbildungsjahr'!M31, "-")</f>
        <v>-</v>
      </c>
      <c r="C31" s="14" t="str">
        <f>IFERROR('2. Ausbildungsjahr'!M31, "-")</f>
        <v>-</v>
      </c>
      <c r="D31" s="14" t="str">
        <f>IFERROR('3. Ausbildungsjahr'!M31, "-")</f>
        <v>-</v>
      </c>
      <c r="E31" s="14" t="str">
        <f>IFERROR('4. Ausbildungsjahr'!M31, "-")</f>
        <v>-</v>
      </c>
      <c r="F31" s="17" t="str">
        <f t="shared" si="10"/>
        <v>-</v>
      </c>
      <c r="G31" s="95" t="str">
        <f t="shared" si="11"/>
        <v>-</v>
      </c>
      <c r="H31" s="95" t="str">
        <f t="shared" si="12"/>
        <v>-</v>
      </c>
      <c r="I31" s="147" t="str">
        <f t="shared" si="13"/>
        <v>-</v>
      </c>
      <c r="J31" s="163" t="str">
        <f t="shared" si="8"/>
        <v>-</v>
      </c>
      <c r="K31" s="11"/>
      <c r="M31" s="6"/>
    </row>
    <row r="32" spans="1:16" x14ac:dyDescent="0.25">
      <c r="A32" s="40" t="s">
        <v>61</v>
      </c>
      <c r="B32" s="14" t="str">
        <f>IFERROR('1. Ausbildungsjahr'!M32, "-")</f>
        <v>-</v>
      </c>
      <c r="C32" s="14" t="str">
        <f>IFERROR('2. Ausbildungsjahr'!M32, "-")</f>
        <v>-</v>
      </c>
      <c r="D32" s="14" t="str">
        <f>IFERROR('3. Ausbildungsjahr'!M32, "-")</f>
        <v>-</v>
      </c>
      <c r="E32" s="14" t="str">
        <f>IFERROR('4. Ausbildungsjahr'!M32, "-")</f>
        <v>-</v>
      </c>
      <c r="F32" s="17" t="str">
        <f t="shared" si="10"/>
        <v>-</v>
      </c>
      <c r="G32" s="95" t="str">
        <f t="shared" si="11"/>
        <v>-</v>
      </c>
      <c r="H32" s="95" t="str">
        <f t="shared" si="12"/>
        <v>-</v>
      </c>
      <c r="I32" s="147" t="str">
        <f t="shared" si="13"/>
        <v>-</v>
      </c>
      <c r="J32" s="163" t="str">
        <f t="shared" si="8"/>
        <v>-</v>
      </c>
      <c r="K32" s="11"/>
      <c r="M32" s="6"/>
    </row>
    <row r="33" spans="1:13" x14ac:dyDescent="0.25">
      <c r="A33" s="40" t="s">
        <v>62</v>
      </c>
      <c r="B33" s="14" t="str">
        <f>IFERROR('1. Ausbildungsjahr'!M33, "-")</f>
        <v>-</v>
      </c>
      <c r="C33" s="14" t="str">
        <f>IFERROR('2. Ausbildungsjahr'!M33, "-")</f>
        <v>-</v>
      </c>
      <c r="D33" s="14" t="str">
        <f>IFERROR('3. Ausbildungsjahr'!M33, "-")</f>
        <v>-</v>
      </c>
      <c r="E33" s="14" t="str">
        <f>IFERROR('4. Ausbildungsjahr'!M33, "-")</f>
        <v>-</v>
      </c>
      <c r="F33" s="17" t="str">
        <f t="shared" si="10"/>
        <v>-</v>
      </c>
      <c r="G33" s="95" t="str">
        <f t="shared" si="11"/>
        <v>-</v>
      </c>
      <c r="H33" s="95" t="str">
        <f t="shared" si="12"/>
        <v>-</v>
      </c>
      <c r="I33" s="147" t="str">
        <f t="shared" si="13"/>
        <v>-</v>
      </c>
      <c r="J33" s="163" t="str">
        <f t="shared" si="8"/>
        <v>-</v>
      </c>
      <c r="K33" s="11"/>
      <c r="M33" s="6"/>
    </row>
    <row r="34" spans="1:13" x14ac:dyDescent="0.25">
      <c r="A34" s="40" t="s">
        <v>63</v>
      </c>
      <c r="B34" s="14" t="str">
        <f>IFERROR('1. Ausbildungsjahr'!M34, "-")</f>
        <v>-</v>
      </c>
      <c r="C34" s="14" t="str">
        <f>IFERROR('2. Ausbildungsjahr'!M34, "-")</f>
        <v>-</v>
      </c>
      <c r="D34" s="14" t="str">
        <f>IFERROR('3. Ausbildungsjahr'!M34, "-")</f>
        <v>-</v>
      </c>
      <c r="E34" s="14" t="str">
        <f>IFERROR('4. Ausbildungsjahr'!M34, "-")</f>
        <v>-</v>
      </c>
      <c r="F34" s="17" t="str">
        <f t="shared" si="10"/>
        <v>-</v>
      </c>
      <c r="G34" s="95" t="str">
        <f t="shared" si="11"/>
        <v>-</v>
      </c>
      <c r="H34" s="95" t="str">
        <f t="shared" si="12"/>
        <v>-</v>
      </c>
      <c r="I34" s="147" t="str">
        <f t="shared" si="13"/>
        <v>-</v>
      </c>
      <c r="J34" s="163" t="str">
        <f t="shared" si="8"/>
        <v>-</v>
      </c>
      <c r="K34" s="11"/>
      <c r="M34" s="6"/>
    </row>
    <row r="35" spans="1:13" x14ac:dyDescent="0.25">
      <c r="A35" s="31"/>
      <c r="B35" s="14"/>
      <c r="C35" s="14"/>
      <c r="D35" s="14"/>
      <c r="E35" s="14"/>
      <c r="F35" s="17"/>
      <c r="G35" s="95"/>
      <c r="H35" s="95"/>
      <c r="I35" s="147"/>
      <c r="J35" s="163"/>
      <c r="K35" s="11"/>
      <c r="M35" s="6"/>
    </row>
    <row r="36" spans="1:13" x14ac:dyDescent="0.25">
      <c r="A36" s="31"/>
      <c r="B36" s="14"/>
      <c r="C36" s="14"/>
      <c r="D36" s="14"/>
      <c r="E36" s="14"/>
      <c r="F36" s="17"/>
      <c r="G36" s="95"/>
      <c r="H36" s="95"/>
      <c r="I36" s="147"/>
      <c r="J36" s="163"/>
      <c r="K36" s="11"/>
      <c r="M36" s="6"/>
    </row>
    <row r="37" spans="1:13" ht="18" x14ac:dyDescent="0.25">
      <c r="A37" s="32" t="s">
        <v>64</v>
      </c>
      <c r="B37" s="14"/>
      <c r="C37" s="14"/>
      <c r="D37" s="14"/>
      <c r="E37" s="14"/>
      <c r="F37" s="17"/>
      <c r="G37" s="95"/>
      <c r="H37" s="95"/>
      <c r="I37" s="147"/>
      <c r="J37" s="163"/>
      <c r="K37" s="11"/>
      <c r="M37" s="6"/>
    </row>
    <row r="38" spans="1:13" x14ac:dyDescent="0.25">
      <c r="A38" s="33" t="s">
        <v>78</v>
      </c>
      <c r="B38" s="14"/>
      <c r="C38" s="14"/>
      <c r="D38" s="14"/>
      <c r="E38" s="14"/>
      <c r="F38" s="17"/>
      <c r="G38" s="95"/>
      <c r="H38" s="95"/>
      <c r="I38" s="147"/>
      <c r="J38" s="163"/>
      <c r="K38" s="11"/>
      <c r="M38" s="6"/>
    </row>
    <row r="39" spans="1:13" x14ac:dyDescent="0.25">
      <c r="A39" s="42" t="s">
        <v>9</v>
      </c>
      <c r="B39" s="14" t="str">
        <f>IFERROR('1. Ausbildungsjahr'!M39, "-")</f>
        <v>-</v>
      </c>
      <c r="C39" s="14" t="str">
        <f>IFERROR('2. Ausbildungsjahr'!M39, "-")</f>
        <v>-</v>
      </c>
      <c r="D39" s="14" t="str">
        <f>IFERROR('3. Ausbildungsjahr'!M39, "-")</f>
        <v>-</v>
      </c>
      <c r="E39" s="14" t="str">
        <f>IFERROR('4. Ausbildungsjahr'!M39, "-")</f>
        <v>-</v>
      </c>
      <c r="F39" s="17" t="str">
        <f t="shared" si="10"/>
        <v>-</v>
      </c>
      <c r="G39" s="95" t="str">
        <f t="shared" si="11"/>
        <v>-</v>
      </c>
      <c r="H39" s="95" t="str">
        <f t="shared" si="12"/>
        <v>-</v>
      </c>
      <c r="I39" s="147" t="str">
        <f t="shared" si="13"/>
        <v>-</v>
      </c>
      <c r="J39" s="163" t="str">
        <f t="shared" si="8"/>
        <v>-</v>
      </c>
      <c r="K39" s="11"/>
      <c r="M39" s="6"/>
    </row>
    <row r="40" spans="1:13" x14ac:dyDescent="0.25">
      <c r="A40" s="42" t="s">
        <v>10</v>
      </c>
      <c r="B40" s="14" t="str">
        <f>IFERROR('1. Ausbildungsjahr'!M40, "-")</f>
        <v>-</v>
      </c>
      <c r="C40" s="14" t="str">
        <f>IFERROR('2. Ausbildungsjahr'!M40, "-")</f>
        <v>-</v>
      </c>
      <c r="D40" s="14" t="str">
        <f>IFERROR('3. Ausbildungsjahr'!M40, "-")</f>
        <v>-</v>
      </c>
      <c r="E40" s="14" t="str">
        <f>IFERROR('4. Ausbildungsjahr'!M40, "-")</f>
        <v>-</v>
      </c>
      <c r="F40" s="17" t="str">
        <f t="shared" si="10"/>
        <v>-</v>
      </c>
      <c r="G40" s="95" t="str">
        <f t="shared" si="11"/>
        <v>-</v>
      </c>
      <c r="H40" s="95" t="str">
        <f t="shared" si="12"/>
        <v>-</v>
      </c>
      <c r="I40" s="147" t="str">
        <f t="shared" si="13"/>
        <v>-</v>
      </c>
      <c r="J40" s="163" t="str">
        <f t="shared" si="8"/>
        <v>-</v>
      </c>
      <c r="K40" s="11"/>
      <c r="M40" s="6"/>
    </row>
    <row r="41" spans="1:13" x14ac:dyDescent="0.25">
      <c r="A41" s="42" t="s">
        <v>11</v>
      </c>
      <c r="B41" s="14" t="str">
        <f>IFERROR('1. Ausbildungsjahr'!M41, "-")</f>
        <v>-</v>
      </c>
      <c r="C41" s="14" t="str">
        <f>IFERROR('2. Ausbildungsjahr'!M41, "-")</f>
        <v>-</v>
      </c>
      <c r="D41" s="14" t="str">
        <f>IFERROR('3. Ausbildungsjahr'!M41, "-")</f>
        <v>-</v>
      </c>
      <c r="E41" s="14" t="str">
        <f>IFERROR('4. Ausbildungsjahr'!M41, "-")</f>
        <v>-</v>
      </c>
      <c r="F41" s="17" t="str">
        <f t="shared" si="10"/>
        <v>-</v>
      </c>
      <c r="G41" s="95" t="str">
        <f t="shared" si="11"/>
        <v>-</v>
      </c>
      <c r="H41" s="95" t="str">
        <f t="shared" si="12"/>
        <v>-</v>
      </c>
      <c r="I41" s="147" t="str">
        <f t="shared" si="13"/>
        <v>-</v>
      </c>
      <c r="J41" s="163" t="str">
        <f t="shared" si="8"/>
        <v>-</v>
      </c>
      <c r="K41" s="11"/>
      <c r="M41" s="6"/>
    </row>
    <row r="42" spans="1:13" x14ac:dyDescent="0.25">
      <c r="A42" s="42" t="s">
        <v>79</v>
      </c>
      <c r="B42" s="14" t="str">
        <f>IFERROR('1. Ausbildungsjahr'!M42, "-")</f>
        <v>-</v>
      </c>
      <c r="C42" s="14" t="str">
        <f>IFERROR('2. Ausbildungsjahr'!M42, "-")</f>
        <v>-</v>
      </c>
      <c r="D42" s="14" t="str">
        <f>IFERROR('3. Ausbildungsjahr'!M42, "-")</f>
        <v>-</v>
      </c>
      <c r="E42" s="14" t="str">
        <f>IFERROR('4. Ausbildungsjahr'!M42, "-")</f>
        <v>-</v>
      </c>
      <c r="F42" s="17" t="str">
        <f t="shared" si="10"/>
        <v>-</v>
      </c>
      <c r="G42" s="95" t="str">
        <f t="shared" si="11"/>
        <v>-</v>
      </c>
      <c r="H42" s="95" t="str">
        <f t="shared" si="12"/>
        <v>-</v>
      </c>
      <c r="I42" s="147" t="str">
        <f t="shared" si="13"/>
        <v>-</v>
      </c>
      <c r="J42" s="163" t="str">
        <f t="shared" si="8"/>
        <v>-</v>
      </c>
      <c r="K42" s="11"/>
      <c r="M42" s="6"/>
    </row>
    <row r="43" spans="1:13" x14ac:dyDescent="0.25">
      <c r="A43" s="31"/>
      <c r="B43" s="14"/>
      <c r="C43" s="14"/>
      <c r="D43" s="14"/>
      <c r="E43" s="14"/>
      <c r="F43" s="17"/>
      <c r="G43" s="95"/>
      <c r="H43" s="95"/>
      <c r="I43" s="147"/>
      <c r="J43" s="163"/>
      <c r="K43" s="11"/>
      <c r="M43" s="6"/>
    </row>
    <row r="44" spans="1:13" x14ac:dyDescent="0.25">
      <c r="A44" s="33" t="s">
        <v>80</v>
      </c>
      <c r="B44" s="14"/>
      <c r="C44" s="14"/>
      <c r="D44" s="14"/>
      <c r="E44" s="14"/>
      <c r="F44" s="17"/>
      <c r="G44" s="95"/>
      <c r="H44" s="95"/>
      <c r="I44" s="147"/>
      <c r="J44" s="163"/>
      <c r="K44" s="11"/>
      <c r="M44" s="6"/>
    </row>
    <row r="45" spans="1:13" x14ac:dyDescent="0.25">
      <c r="A45" s="42" t="s">
        <v>81</v>
      </c>
      <c r="B45" s="14" t="str">
        <f>IFERROR('1. Ausbildungsjahr'!M45, "-")</f>
        <v>-</v>
      </c>
      <c r="C45" s="14" t="str">
        <f>IFERROR('2. Ausbildungsjahr'!M45, "-")</f>
        <v>-</v>
      </c>
      <c r="D45" s="14" t="str">
        <f>IFERROR('3. Ausbildungsjahr'!M45, "-")</f>
        <v>-</v>
      </c>
      <c r="E45" s="14" t="str">
        <f>IFERROR('4. Ausbildungsjahr'!M45, "-")</f>
        <v>-</v>
      </c>
      <c r="F45" s="17" t="str">
        <f t="shared" si="10"/>
        <v>-</v>
      </c>
      <c r="G45" s="95" t="str">
        <f t="shared" si="11"/>
        <v>-</v>
      </c>
      <c r="H45" s="95" t="str">
        <f t="shared" si="12"/>
        <v>-</v>
      </c>
      <c r="I45" s="147" t="str">
        <f t="shared" si="13"/>
        <v>-</v>
      </c>
      <c r="J45" s="163" t="str">
        <f t="shared" si="8"/>
        <v>-</v>
      </c>
      <c r="K45" s="11"/>
      <c r="M45" s="6"/>
    </row>
    <row r="46" spans="1:13" x14ac:dyDescent="0.25">
      <c r="A46" s="42" t="s">
        <v>82</v>
      </c>
      <c r="B46" s="14" t="str">
        <f>IFERROR('1. Ausbildungsjahr'!M46, "-")</f>
        <v>-</v>
      </c>
      <c r="C46" s="14" t="str">
        <f>IFERROR('2. Ausbildungsjahr'!M46, "-")</f>
        <v>-</v>
      </c>
      <c r="D46" s="14" t="str">
        <f>IFERROR('3. Ausbildungsjahr'!M46, "-")</f>
        <v>-</v>
      </c>
      <c r="E46" s="14" t="str">
        <f>IFERROR('4. Ausbildungsjahr'!M46, "-")</f>
        <v>-</v>
      </c>
      <c r="F46" s="17" t="str">
        <f t="shared" si="10"/>
        <v>-</v>
      </c>
      <c r="G46" s="95" t="str">
        <f t="shared" si="11"/>
        <v>-</v>
      </c>
      <c r="H46" s="95" t="str">
        <f t="shared" si="12"/>
        <v>-</v>
      </c>
      <c r="I46" s="147" t="str">
        <f t="shared" si="13"/>
        <v>-</v>
      </c>
      <c r="J46" s="163" t="str">
        <f t="shared" si="8"/>
        <v>-</v>
      </c>
      <c r="K46" s="11"/>
      <c r="M46" s="6"/>
    </row>
    <row r="47" spans="1:13" x14ac:dyDescent="0.25">
      <c r="A47" s="42" t="s">
        <v>83</v>
      </c>
      <c r="B47" s="14" t="str">
        <f>IFERROR('1. Ausbildungsjahr'!M47, "-")</f>
        <v>-</v>
      </c>
      <c r="C47" s="14" t="str">
        <f>IFERROR('2. Ausbildungsjahr'!M47, "-")</f>
        <v>-</v>
      </c>
      <c r="D47" s="14" t="str">
        <f>IFERROR('3. Ausbildungsjahr'!M47, "-")</f>
        <v>-</v>
      </c>
      <c r="E47" s="14" t="str">
        <f>IFERROR('4. Ausbildungsjahr'!M47, "-")</f>
        <v>-</v>
      </c>
      <c r="F47" s="17" t="str">
        <f t="shared" si="10"/>
        <v>-</v>
      </c>
      <c r="G47" s="95" t="str">
        <f t="shared" si="11"/>
        <v>-</v>
      </c>
      <c r="H47" s="95" t="str">
        <f t="shared" si="12"/>
        <v>-</v>
      </c>
      <c r="I47" s="147" t="str">
        <f t="shared" si="13"/>
        <v>-</v>
      </c>
      <c r="J47" s="163" t="str">
        <f t="shared" si="8"/>
        <v>-</v>
      </c>
      <c r="K47" s="11"/>
      <c r="M47" s="6"/>
    </row>
    <row r="48" spans="1:13" x14ac:dyDescent="0.25">
      <c r="A48" s="42" t="s">
        <v>13</v>
      </c>
      <c r="B48" s="14" t="str">
        <f>IFERROR('1. Ausbildungsjahr'!M48, "-")</f>
        <v>-</v>
      </c>
      <c r="C48" s="14" t="str">
        <f>IFERROR('2. Ausbildungsjahr'!M48, "-")</f>
        <v>-</v>
      </c>
      <c r="D48" s="14" t="str">
        <f>IFERROR('3. Ausbildungsjahr'!M48, "-")</f>
        <v>-</v>
      </c>
      <c r="E48" s="14" t="str">
        <f>IFERROR('4. Ausbildungsjahr'!M48, "-")</f>
        <v>-</v>
      </c>
      <c r="F48" s="17" t="str">
        <f t="shared" si="10"/>
        <v>-</v>
      </c>
      <c r="G48" s="95" t="str">
        <f t="shared" si="11"/>
        <v>-</v>
      </c>
      <c r="H48" s="95" t="str">
        <f t="shared" si="12"/>
        <v>-</v>
      </c>
      <c r="I48" s="147" t="str">
        <f t="shared" si="13"/>
        <v>-</v>
      </c>
      <c r="J48" s="163" t="str">
        <f t="shared" si="8"/>
        <v>-</v>
      </c>
      <c r="K48" s="11"/>
      <c r="M48" s="6"/>
    </row>
    <row r="49" spans="1:13" x14ac:dyDescent="0.25">
      <c r="A49" s="31"/>
      <c r="B49" s="14"/>
      <c r="C49" s="14"/>
      <c r="D49" s="14"/>
      <c r="E49" s="14"/>
      <c r="F49" s="17"/>
      <c r="G49" s="95"/>
      <c r="H49" s="95"/>
      <c r="I49" s="147"/>
      <c r="J49" s="163"/>
      <c r="K49" s="11"/>
      <c r="M49" s="6"/>
    </row>
    <row r="50" spans="1:13" ht="18" x14ac:dyDescent="0.25">
      <c r="A50" s="32" t="s">
        <v>84</v>
      </c>
      <c r="B50" s="14"/>
      <c r="C50" s="14"/>
      <c r="D50" s="14"/>
      <c r="E50" s="14"/>
      <c r="F50" s="17"/>
      <c r="G50" s="95"/>
      <c r="H50" s="95"/>
      <c r="I50" s="147"/>
      <c r="J50" s="163"/>
      <c r="K50" s="11"/>
      <c r="M50" s="6"/>
    </row>
    <row r="51" spans="1:13" x14ac:dyDescent="0.25">
      <c r="A51" s="33" t="s">
        <v>85</v>
      </c>
      <c r="B51" s="14"/>
      <c r="C51" s="14"/>
      <c r="D51" s="14"/>
      <c r="E51" s="14"/>
      <c r="F51" s="17"/>
      <c r="G51" s="95"/>
      <c r="H51" s="95"/>
      <c r="I51" s="147"/>
      <c r="J51" s="163"/>
      <c r="K51" s="11"/>
      <c r="M51" s="6"/>
    </row>
    <row r="52" spans="1:13" x14ac:dyDescent="0.25">
      <c r="A52" s="39" t="s">
        <v>86</v>
      </c>
      <c r="B52" s="14" t="str">
        <f>IFERROR('1. Ausbildungsjahr'!M52, "-")</f>
        <v>-</v>
      </c>
      <c r="C52" s="14" t="str">
        <f>IFERROR('2. Ausbildungsjahr'!M52, "-")</f>
        <v>-</v>
      </c>
      <c r="D52" s="14" t="str">
        <f>IFERROR('3. Ausbildungsjahr'!M52, "-")</f>
        <v>-</v>
      </c>
      <c r="E52" s="14" t="str">
        <f>IFERROR('4. Ausbildungsjahr'!M52, "-")</f>
        <v>-</v>
      </c>
      <c r="F52" s="17" t="str">
        <f t="shared" si="10"/>
        <v>-</v>
      </c>
      <c r="G52" s="95" t="str">
        <f t="shared" si="11"/>
        <v>-</v>
      </c>
      <c r="H52" s="95" t="str">
        <f t="shared" si="12"/>
        <v>-</v>
      </c>
      <c r="I52" s="147" t="str">
        <f t="shared" si="13"/>
        <v>-</v>
      </c>
      <c r="J52" s="163" t="str">
        <f t="shared" si="8"/>
        <v>-</v>
      </c>
      <c r="K52" s="11"/>
      <c r="M52" s="6"/>
    </row>
    <row r="53" spans="1:13" x14ac:dyDescent="0.25">
      <c r="A53" s="50" t="s">
        <v>14</v>
      </c>
      <c r="B53" s="14" t="str">
        <f>IFERROR('1. Ausbildungsjahr'!M53, "-")</f>
        <v>-</v>
      </c>
      <c r="C53" s="14" t="str">
        <f>IFERROR('2. Ausbildungsjahr'!M53, "-")</f>
        <v>-</v>
      </c>
      <c r="D53" s="14" t="str">
        <f>IFERROR('3. Ausbildungsjahr'!M53, "-")</f>
        <v>-</v>
      </c>
      <c r="E53" s="14" t="str">
        <f>IFERROR('4. Ausbildungsjahr'!M53, "-")</f>
        <v>-</v>
      </c>
      <c r="F53" s="17" t="str">
        <f t="shared" si="10"/>
        <v>-</v>
      </c>
      <c r="G53" s="95" t="str">
        <f t="shared" si="11"/>
        <v>-</v>
      </c>
      <c r="H53" s="95" t="str">
        <f t="shared" si="12"/>
        <v>-</v>
      </c>
      <c r="I53" s="147" t="str">
        <f t="shared" si="13"/>
        <v>-</v>
      </c>
      <c r="J53" s="163" t="str">
        <f t="shared" si="8"/>
        <v>-</v>
      </c>
      <c r="K53" s="11"/>
      <c r="M53" s="6"/>
    </row>
    <row r="54" spans="1:13" x14ac:dyDescent="0.25">
      <c r="A54" s="43" t="s">
        <v>15</v>
      </c>
      <c r="B54" s="14" t="str">
        <f>IFERROR('1. Ausbildungsjahr'!M54, "-")</f>
        <v>-</v>
      </c>
      <c r="C54" s="14" t="str">
        <f>IFERROR('2. Ausbildungsjahr'!M54, "-")</f>
        <v>-</v>
      </c>
      <c r="D54" s="14" t="str">
        <f>IFERROR('3. Ausbildungsjahr'!M54, "-")</f>
        <v>-</v>
      </c>
      <c r="E54" s="14" t="str">
        <f>IFERROR('4. Ausbildungsjahr'!M54, "-")</f>
        <v>-</v>
      </c>
      <c r="F54" s="17" t="str">
        <f t="shared" si="10"/>
        <v>-</v>
      </c>
      <c r="G54" s="95" t="str">
        <f t="shared" si="11"/>
        <v>-</v>
      </c>
      <c r="H54" s="95" t="str">
        <f t="shared" si="12"/>
        <v>-</v>
      </c>
      <c r="I54" s="147" t="str">
        <f t="shared" si="13"/>
        <v>-</v>
      </c>
      <c r="J54" s="163" t="str">
        <f t="shared" si="8"/>
        <v>-</v>
      </c>
      <c r="K54" s="11"/>
      <c r="M54" s="6"/>
    </row>
    <row r="55" spans="1:13" x14ac:dyDescent="0.25">
      <c r="A55" s="39" t="s">
        <v>16</v>
      </c>
      <c r="B55" s="14" t="str">
        <f>IFERROR('1. Ausbildungsjahr'!M55, "-")</f>
        <v>-</v>
      </c>
      <c r="C55" s="14" t="str">
        <f>IFERROR('2. Ausbildungsjahr'!M55, "-")</f>
        <v>-</v>
      </c>
      <c r="D55" s="14" t="str">
        <f>IFERROR('3. Ausbildungsjahr'!M55, "-")</f>
        <v>-</v>
      </c>
      <c r="E55" s="14" t="str">
        <f>IFERROR('4. Ausbildungsjahr'!M55, "-")</f>
        <v>-</v>
      </c>
      <c r="F55" s="17" t="str">
        <f t="shared" si="10"/>
        <v>-</v>
      </c>
      <c r="G55" s="95" t="str">
        <f t="shared" si="11"/>
        <v>-</v>
      </c>
      <c r="H55" s="95" t="str">
        <f t="shared" si="12"/>
        <v>-</v>
      </c>
      <c r="I55" s="147" t="str">
        <f t="shared" si="13"/>
        <v>-</v>
      </c>
      <c r="J55" s="163" t="str">
        <f t="shared" si="8"/>
        <v>-</v>
      </c>
      <c r="K55" s="11"/>
      <c r="M55" s="6"/>
    </row>
    <row r="56" spans="1:13" x14ac:dyDescent="0.25">
      <c r="A56" s="49" t="s">
        <v>17</v>
      </c>
      <c r="B56" s="14" t="str">
        <f>IFERROR('1. Ausbildungsjahr'!M56, "-")</f>
        <v>-</v>
      </c>
      <c r="C56" s="14" t="str">
        <f>IFERROR('2. Ausbildungsjahr'!M56, "-")</f>
        <v>-</v>
      </c>
      <c r="D56" s="14" t="str">
        <f>IFERROR('3. Ausbildungsjahr'!M56, "-")</f>
        <v>-</v>
      </c>
      <c r="E56" s="14" t="str">
        <f>IFERROR('4. Ausbildungsjahr'!M56, "-")</f>
        <v>-</v>
      </c>
      <c r="F56" s="17" t="str">
        <f t="shared" si="10"/>
        <v>-</v>
      </c>
      <c r="G56" s="95" t="str">
        <f t="shared" si="11"/>
        <v>-</v>
      </c>
      <c r="H56" s="95" t="str">
        <f t="shared" si="12"/>
        <v>-</v>
      </c>
      <c r="I56" s="147" t="str">
        <f t="shared" si="13"/>
        <v>-</v>
      </c>
      <c r="J56" s="163" t="str">
        <f t="shared" si="8"/>
        <v>-</v>
      </c>
      <c r="K56" s="11"/>
      <c r="M56" s="6"/>
    </row>
    <row r="57" spans="1:13" x14ac:dyDescent="0.25">
      <c r="A57" s="31"/>
      <c r="B57" s="14"/>
      <c r="C57" s="14"/>
      <c r="D57" s="14"/>
      <c r="E57" s="14"/>
      <c r="F57" s="17"/>
      <c r="G57" s="95"/>
      <c r="H57" s="95"/>
      <c r="I57" s="147"/>
      <c r="J57" s="163"/>
      <c r="K57" s="11"/>
      <c r="M57" s="6"/>
    </row>
    <row r="58" spans="1:13" ht="18" x14ac:dyDescent="0.25">
      <c r="A58" s="32" t="s">
        <v>87</v>
      </c>
      <c r="B58" s="14"/>
      <c r="C58" s="14"/>
      <c r="D58" s="14"/>
      <c r="E58" s="14"/>
      <c r="F58" s="17"/>
      <c r="G58" s="95"/>
      <c r="H58" s="95"/>
      <c r="I58" s="147"/>
      <c r="J58" s="163"/>
      <c r="K58" s="11"/>
      <c r="M58" s="6"/>
    </row>
    <row r="59" spans="1:13" x14ac:dyDescent="0.25">
      <c r="A59" s="33" t="s">
        <v>88</v>
      </c>
      <c r="B59" s="14"/>
      <c r="C59" s="14"/>
      <c r="D59" s="14"/>
      <c r="E59" s="14"/>
      <c r="F59" s="17"/>
      <c r="G59" s="95"/>
      <c r="H59" s="95"/>
      <c r="I59" s="147"/>
      <c r="J59" s="163"/>
      <c r="K59" s="11"/>
      <c r="M59" s="6"/>
    </row>
    <row r="60" spans="1:13" x14ac:dyDescent="0.25">
      <c r="A60" s="44" t="s">
        <v>39</v>
      </c>
      <c r="B60" s="14" t="str">
        <f>IFERROR('1. Ausbildungsjahr'!M60, "-")</f>
        <v>-</v>
      </c>
      <c r="C60" s="14" t="str">
        <f>IFERROR('2. Ausbildungsjahr'!M60, "-")</f>
        <v>-</v>
      </c>
      <c r="D60" s="14" t="str">
        <f>IFERROR('3. Ausbildungsjahr'!M60, "-")</f>
        <v>-</v>
      </c>
      <c r="E60" s="14" t="str">
        <f>IFERROR('4. Ausbildungsjahr'!M60, "-")</f>
        <v>-</v>
      </c>
      <c r="F60" s="17" t="str">
        <f t="shared" si="10"/>
        <v>-</v>
      </c>
      <c r="G60" s="95" t="str">
        <f t="shared" si="11"/>
        <v>-</v>
      </c>
      <c r="H60" s="95" t="str">
        <f t="shared" si="12"/>
        <v>-</v>
      </c>
      <c r="I60" s="147" t="str">
        <f t="shared" si="13"/>
        <v>-</v>
      </c>
      <c r="J60" s="163" t="str">
        <f t="shared" si="8"/>
        <v>-</v>
      </c>
      <c r="K60" s="11"/>
      <c r="M60" s="6"/>
    </row>
    <row r="61" spans="1:13" x14ac:dyDescent="0.25">
      <c r="A61" s="44" t="s">
        <v>40</v>
      </c>
      <c r="B61" s="14" t="str">
        <f>IFERROR('1. Ausbildungsjahr'!M61, "-")</f>
        <v>-</v>
      </c>
      <c r="C61" s="14" t="str">
        <f>IFERROR('2. Ausbildungsjahr'!M61, "-")</f>
        <v>-</v>
      </c>
      <c r="D61" s="14" t="str">
        <f>IFERROR('3. Ausbildungsjahr'!M61, "-")</f>
        <v>-</v>
      </c>
      <c r="E61" s="14" t="str">
        <f>IFERROR('4. Ausbildungsjahr'!M61, "-")</f>
        <v>-</v>
      </c>
      <c r="F61" s="17" t="str">
        <f t="shared" si="10"/>
        <v>-</v>
      </c>
      <c r="G61" s="95" t="str">
        <f t="shared" si="11"/>
        <v>-</v>
      </c>
      <c r="H61" s="95" t="str">
        <f t="shared" si="12"/>
        <v>-</v>
      </c>
      <c r="I61" s="147" t="str">
        <f t="shared" si="13"/>
        <v>-</v>
      </c>
      <c r="J61" s="163" t="str">
        <f t="shared" si="8"/>
        <v>-</v>
      </c>
      <c r="K61" s="11"/>
      <c r="M61" s="6"/>
    </row>
    <row r="62" spans="1:13" x14ac:dyDescent="0.25">
      <c r="A62" s="44" t="s">
        <v>41</v>
      </c>
      <c r="B62" s="14" t="str">
        <f>IFERROR('1. Ausbildungsjahr'!M62, "-")</f>
        <v>-</v>
      </c>
      <c r="C62" s="14" t="str">
        <f>IFERROR('2. Ausbildungsjahr'!M62, "-")</f>
        <v>-</v>
      </c>
      <c r="D62" s="14" t="str">
        <f>IFERROR('3. Ausbildungsjahr'!M62, "-")</f>
        <v>-</v>
      </c>
      <c r="E62" s="14" t="str">
        <f>IFERROR('4. Ausbildungsjahr'!M62, "-")</f>
        <v>-</v>
      </c>
      <c r="F62" s="17" t="str">
        <f t="shared" si="10"/>
        <v>-</v>
      </c>
      <c r="G62" s="95" t="str">
        <f t="shared" si="11"/>
        <v>-</v>
      </c>
      <c r="H62" s="95" t="str">
        <f t="shared" si="12"/>
        <v>-</v>
      </c>
      <c r="I62" s="147" t="str">
        <f t="shared" si="13"/>
        <v>-</v>
      </c>
      <c r="J62" s="163" t="str">
        <f t="shared" si="8"/>
        <v>-</v>
      </c>
      <c r="K62" s="11"/>
      <c r="M62" s="6"/>
    </row>
    <row r="63" spans="1:13" x14ac:dyDescent="0.25">
      <c r="A63" s="44" t="s">
        <v>42</v>
      </c>
      <c r="B63" s="14" t="str">
        <f>IFERROR('1. Ausbildungsjahr'!M63, "-")</f>
        <v>-</v>
      </c>
      <c r="C63" s="14" t="str">
        <f>IFERROR('2. Ausbildungsjahr'!M63, "-")</f>
        <v>-</v>
      </c>
      <c r="D63" s="14" t="str">
        <f>IFERROR('3. Ausbildungsjahr'!M63, "-")</f>
        <v>-</v>
      </c>
      <c r="E63" s="14" t="str">
        <f>IFERROR('4. Ausbildungsjahr'!M63, "-")</f>
        <v>-</v>
      </c>
      <c r="F63" s="17" t="str">
        <f t="shared" si="10"/>
        <v>-</v>
      </c>
      <c r="G63" s="95" t="str">
        <f t="shared" si="11"/>
        <v>-</v>
      </c>
      <c r="H63" s="95" t="str">
        <f t="shared" si="12"/>
        <v>-</v>
      </c>
      <c r="I63" s="147" t="str">
        <f t="shared" si="13"/>
        <v>-</v>
      </c>
      <c r="J63" s="163" t="str">
        <f t="shared" si="8"/>
        <v>-</v>
      </c>
      <c r="K63" s="11"/>
      <c r="M63" s="6"/>
    </row>
    <row r="64" spans="1:13" x14ac:dyDescent="0.25">
      <c r="A64" s="44" t="s">
        <v>89</v>
      </c>
      <c r="B64" s="14" t="str">
        <f>IFERROR('1. Ausbildungsjahr'!M64, "-")</f>
        <v>-</v>
      </c>
      <c r="C64" s="14" t="str">
        <f>IFERROR('2. Ausbildungsjahr'!M64, "-")</f>
        <v>-</v>
      </c>
      <c r="D64" s="14" t="str">
        <f>IFERROR('3. Ausbildungsjahr'!M64, "-")</f>
        <v>-</v>
      </c>
      <c r="E64" s="14" t="str">
        <f>IFERROR('4. Ausbildungsjahr'!M64, "-")</f>
        <v>-</v>
      </c>
      <c r="F64" s="17" t="str">
        <f t="shared" si="10"/>
        <v>-</v>
      </c>
      <c r="G64" s="95" t="str">
        <f t="shared" si="11"/>
        <v>-</v>
      </c>
      <c r="H64" s="95" t="str">
        <f t="shared" si="12"/>
        <v>-</v>
      </c>
      <c r="I64" s="147" t="str">
        <f t="shared" si="13"/>
        <v>-</v>
      </c>
      <c r="J64" s="163" t="str">
        <f t="shared" si="8"/>
        <v>-</v>
      </c>
      <c r="K64" s="11"/>
      <c r="M64" s="6"/>
    </row>
    <row r="65" spans="1:13" x14ac:dyDescent="0.25">
      <c r="A65" s="31"/>
      <c r="B65" s="14"/>
      <c r="C65" s="14"/>
      <c r="D65" s="14"/>
      <c r="E65" s="14"/>
      <c r="F65" s="17"/>
      <c r="G65" s="95"/>
      <c r="H65" s="95"/>
      <c r="I65" s="147"/>
      <c r="J65" s="163"/>
      <c r="K65" s="11"/>
      <c r="M65" s="6"/>
    </row>
    <row r="66" spans="1:13" x14ac:dyDescent="0.25">
      <c r="A66" s="31"/>
      <c r="B66" s="14"/>
      <c r="C66" s="14"/>
      <c r="D66" s="14"/>
      <c r="E66" s="14"/>
      <c r="F66" s="17"/>
      <c r="G66" s="95"/>
      <c r="H66" s="95"/>
      <c r="I66" s="147"/>
      <c r="J66" s="163"/>
      <c r="K66" s="11"/>
      <c r="M66" s="6"/>
    </row>
    <row r="67" spans="1:13" ht="18" x14ac:dyDescent="0.25">
      <c r="A67" s="32" t="s">
        <v>90</v>
      </c>
      <c r="B67" s="14"/>
      <c r="C67" s="14"/>
      <c r="D67" s="14"/>
      <c r="E67" s="14"/>
      <c r="F67" s="17"/>
      <c r="G67" s="95"/>
      <c r="H67" s="95"/>
      <c r="I67" s="147"/>
      <c r="J67" s="163"/>
      <c r="K67" s="11"/>
      <c r="M67" s="6"/>
    </row>
    <row r="68" spans="1:13" x14ac:dyDescent="0.25">
      <c r="A68" s="33" t="s">
        <v>91</v>
      </c>
      <c r="B68" s="14"/>
      <c r="C68" s="14"/>
      <c r="D68" s="14"/>
      <c r="E68" s="14"/>
      <c r="F68" s="17"/>
      <c r="G68" s="95"/>
      <c r="H68" s="95"/>
      <c r="I68" s="147"/>
      <c r="J68" s="163"/>
      <c r="K68" s="11"/>
      <c r="M68" s="6"/>
    </row>
    <row r="69" spans="1:13" x14ac:dyDescent="0.25">
      <c r="A69" s="39" t="s">
        <v>36</v>
      </c>
      <c r="B69" s="14" t="str">
        <f>IFERROR('1. Ausbildungsjahr'!M69, "-")</f>
        <v>-</v>
      </c>
      <c r="C69" s="14" t="str">
        <f>IFERROR('2. Ausbildungsjahr'!M69, "-")</f>
        <v>-</v>
      </c>
      <c r="D69" s="14" t="str">
        <f>IFERROR('3. Ausbildungsjahr'!M69, "-")</f>
        <v>-</v>
      </c>
      <c r="E69" s="14" t="str">
        <f>IFERROR('4. Ausbildungsjahr'!M69, "-")</f>
        <v>-</v>
      </c>
      <c r="F69" s="17" t="str">
        <f t="shared" si="10"/>
        <v>-</v>
      </c>
      <c r="G69" s="95" t="str">
        <f t="shared" si="11"/>
        <v>-</v>
      </c>
      <c r="H69" s="95" t="str">
        <f t="shared" si="12"/>
        <v>-</v>
      </c>
      <c r="I69" s="147" t="str">
        <f t="shared" si="13"/>
        <v>-</v>
      </c>
      <c r="J69" s="163" t="str">
        <f t="shared" si="8"/>
        <v>-</v>
      </c>
      <c r="K69" s="11"/>
      <c r="M69" s="6"/>
    </row>
    <row r="70" spans="1:13" x14ac:dyDescent="0.25">
      <c r="A70" s="39" t="s">
        <v>35</v>
      </c>
      <c r="B70" s="14" t="str">
        <f>IFERROR('1. Ausbildungsjahr'!M70, "-")</f>
        <v>-</v>
      </c>
      <c r="C70" s="14" t="str">
        <f>IFERROR('2. Ausbildungsjahr'!M70, "-")</f>
        <v>-</v>
      </c>
      <c r="D70" s="14" t="str">
        <f>IFERROR('3. Ausbildungsjahr'!M70, "-")</f>
        <v>-</v>
      </c>
      <c r="E70" s="14" t="str">
        <f>IFERROR('4. Ausbildungsjahr'!M70, "-")</f>
        <v>-</v>
      </c>
      <c r="F70" s="17" t="str">
        <f t="shared" si="10"/>
        <v>-</v>
      </c>
      <c r="G70" s="95" t="str">
        <f t="shared" si="11"/>
        <v>-</v>
      </c>
      <c r="H70" s="95" t="str">
        <f t="shared" si="12"/>
        <v>-</v>
      </c>
      <c r="I70" s="147" t="str">
        <f t="shared" si="13"/>
        <v>-</v>
      </c>
      <c r="J70" s="163" t="str">
        <f t="shared" si="8"/>
        <v>-</v>
      </c>
      <c r="K70" s="11"/>
      <c r="M70" s="6"/>
    </row>
    <row r="71" spans="1:13" x14ac:dyDescent="0.25">
      <c r="A71" s="49" t="s">
        <v>37</v>
      </c>
      <c r="B71" s="14" t="str">
        <f>IFERROR('1. Ausbildungsjahr'!M71, "-")</f>
        <v>-</v>
      </c>
      <c r="C71" s="14" t="str">
        <f>IFERROR('2. Ausbildungsjahr'!M71, "-")</f>
        <v>-</v>
      </c>
      <c r="D71" s="14" t="str">
        <f>IFERROR('3. Ausbildungsjahr'!M71, "-")</f>
        <v>-</v>
      </c>
      <c r="E71" s="14" t="str">
        <f>IFERROR('4. Ausbildungsjahr'!M71, "-")</f>
        <v>-</v>
      </c>
      <c r="F71" s="17" t="str">
        <f t="shared" si="10"/>
        <v>-</v>
      </c>
      <c r="G71" s="95" t="str">
        <f t="shared" si="11"/>
        <v>-</v>
      </c>
      <c r="H71" s="95" t="str">
        <f t="shared" si="12"/>
        <v>-</v>
      </c>
      <c r="I71" s="147" t="str">
        <f t="shared" si="13"/>
        <v>-</v>
      </c>
      <c r="J71" s="163" t="str">
        <f t="shared" ref="J71:J96" si="14">IFERROR(SUM(B71:E71)/SUM(F71:I71),"-")</f>
        <v>-</v>
      </c>
      <c r="K71" s="11"/>
      <c r="M71" s="6"/>
    </row>
    <row r="72" spans="1:13" x14ac:dyDescent="0.25">
      <c r="A72" s="46" t="s">
        <v>24</v>
      </c>
      <c r="B72" s="14" t="str">
        <f>IFERROR('1. Ausbildungsjahr'!M72, "-")</f>
        <v>-</v>
      </c>
      <c r="C72" s="14" t="str">
        <f>IFERROR('2. Ausbildungsjahr'!M72, "-")</f>
        <v>-</v>
      </c>
      <c r="D72" s="14" t="str">
        <f>IFERROR('3. Ausbildungsjahr'!M72, "-")</f>
        <v>-</v>
      </c>
      <c r="E72" s="14" t="str">
        <f>IFERROR('4. Ausbildungsjahr'!M72, "-")</f>
        <v>-</v>
      </c>
      <c r="F72" s="17" t="str">
        <f t="shared" si="10"/>
        <v>-</v>
      </c>
      <c r="G72" s="95" t="str">
        <f t="shared" si="11"/>
        <v>-</v>
      </c>
      <c r="H72" s="95" t="str">
        <f t="shared" si="12"/>
        <v>-</v>
      </c>
      <c r="I72" s="147" t="str">
        <f t="shared" si="13"/>
        <v>-</v>
      </c>
      <c r="J72" s="163" t="str">
        <f t="shared" si="14"/>
        <v>-</v>
      </c>
      <c r="K72" s="11"/>
      <c r="M72" s="6"/>
    </row>
    <row r="73" spans="1:13" x14ac:dyDescent="0.25">
      <c r="A73" s="47" t="s">
        <v>23</v>
      </c>
      <c r="B73" s="14" t="str">
        <f>IFERROR('1. Ausbildungsjahr'!M73, "-")</f>
        <v>-</v>
      </c>
      <c r="C73" s="14" t="str">
        <f>IFERROR('2. Ausbildungsjahr'!M73, "-")</f>
        <v>-</v>
      </c>
      <c r="D73" s="14" t="str">
        <f>IFERROR('3. Ausbildungsjahr'!M73, "-")</f>
        <v>-</v>
      </c>
      <c r="E73" s="14" t="str">
        <f>IFERROR('4. Ausbildungsjahr'!M73, "-")</f>
        <v>-</v>
      </c>
      <c r="F73" s="17" t="str">
        <f t="shared" si="10"/>
        <v>-</v>
      </c>
      <c r="G73" s="95" t="str">
        <f t="shared" si="11"/>
        <v>-</v>
      </c>
      <c r="H73" s="95" t="str">
        <f t="shared" si="12"/>
        <v>-</v>
      </c>
      <c r="I73" s="147" t="str">
        <f t="shared" si="13"/>
        <v>-</v>
      </c>
      <c r="J73" s="163" t="str">
        <f t="shared" si="14"/>
        <v>-</v>
      </c>
      <c r="K73" s="11"/>
      <c r="M73" s="6"/>
    </row>
    <row r="74" spans="1:13" x14ac:dyDescent="0.25">
      <c r="A74" s="31"/>
      <c r="B74" s="14"/>
      <c r="C74" s="14"/>
      <c r="D74" s="14"/>
      <c r="E74" s="14"/>
      <c r="F74" s="17"/>
      <c r="G74" s="95"/>
      <c r="H74" s="95"/>
      <c r="I74" s="147"/>
      <c r="J74" s="163"/>
      <c r="K74" s="11"/>
      <c r="M74" s="6"/>
    </row>
    <row r="75" spans="1:13" x14ac:dyDescent="0.25">
      <c r="A75" s="33" t="s">
        <v>30</v>
      </c>
      <c r="B75" s="14"/>
      <c r="C75" s="14"/>
      <c r="D75" s="14"/>
      <c r="E75" s="14"/>
      <c r="F75" s="17"/>
      <c r="G75" s="95"/>
      <c r="H75" s="95"/>
      <c r="I75" s="147"/>
      <c r="J75" s="163"/>
      <c r="K75" s="11"/>
      <c r="M75" s="6"/>
    </row>
    <row r="76" spans="1:13" x14ac:dyDescent="0.25">
      <c r="A76" s="46" t="s">
        <v>31</v>
      </c>
      <c r="B76" s="14" t="str">
        <f>IFERROR('1. Ausbildungsjahr'!M76, "-")</f>
        <v>-</v>
      </c>
      <c r="C76" s="14" t="str">
        <f>IFERROR('2. Ausbildungsjahr'!M76, "-")</f>
        <v>-</v>
      </c>
      <c r="D76" s="14" t="str">
        <f>IFERROR('3. Ausbildungsjahr'!M76, "-")</f>
        <v>-</v>
      </c>
      <c r="E76" s="14" t="str">
        <f>IFERROR('4. Ausbildungsjahr'!M76, "-")</f>
        <v>-</v>
      </c>
      <c r="F76" s="17" t="str">
        <f t="shared" ref="F76:F96" si="15">IF(B76="-","-",1)</f>
        <v>-</v>
      </c>
      <c r="G76" s="95" t="str">
        <f t="shared" ref="G76:G96" si="16">IF(C76="-","-",1)</f>
        <v>-</v>
      </c>
      <c r="H76" s="95" t="str">
        <f t="shared" ref="H76:H96" si="17">IF(D76="-","-",1)</f>
        <v>-</v>
      </c>
      <c r="I76" s="147" t="str">
        <f t="shared" ref="I76:I96" si="18">IF(E76="-","-",1)</f>
        <v>-</v>
      </c>
      <c r="J76" s="163" t="str">
        <f t="shared" si="14"/>
        <v>-</v>
      </c>
      <c r="K76" s="11"/>
      <c r="M76" s="6"/>
    </row>
    <row r="77" spans="1:13" x14ac:dyDescent="0.25">
      <c r="A77" s="46" t="s">
        <v>32</v>
      </c>
      <c r="B77" s="14" t="str">
        <f>IFERROR('1. Ausbildungsjahr'!M77, "-")</f>
        <v>-</v>
      </c>
      <c r="C77" s="14" t="str">
        <f>IFERROR('2. Ausbildungsjahr'!M77, "-")</f>
        <v>-</v>
      </c>
      <c r="D77" s="14" t="str">
        <f>IFERROR('3. Ausbildungsjahr'!M77, "-")</f>
        <v>-</v>
      </c>
      <c r="E77" s="14" t="str">
        <f>IFERROR('4. Ausbildungsjahr'!M77, "-")</f>
        <v>-</v>
      </c>
      <c r="F77" s="17" t="str">
        <f t="shared" si="15"/>
        <v>-</v>
      </c>
      <c r="G77" s="95" t="str">
        <f t="shared" si="16"/>
        <v>-</v>
      </c>
      <c r="H77" s="95" t="str">
        <f t="shared" si="17"/>
        <v>-</v>
      </c>
      <c r="I77" s="147" t="str">
        <f t="shared" si="18"/>
        <v>-</v>
      </c>
      <c r="J77" s="163" t="str">
        <f t="shared" si="14"/>
        <v>-</v>
      </c>
      <c r="K77" s="11"/>
      <c r="M77" s="6"/>
    </row>
    <row r="78" spans="1:13" x14ac:dyDescent="0.25">
      <c r="A78" s="46" t="s">
        <v>92</v>
      </c>
      <c r="B78" s="14" t="str">
        <f>IFERROR('1. Ausbildungsjahr'!M78, "-")</f>
        <v>-</v>
      </c>
      <c r="C78" s="14" t="str">
        <f>IFERROR('2. Ausbildungsjahr'!M78, "-")</f>
        <v>-</v>
      </c>
      <c r="D78" s="14" t="str">
        <f>IFERROR('3. Ausbildungsjahr'!M78, "-")</f>
        <v>-</v>
      </c>
      <c r="E78" s="14" t="str">
        <f>IFERROR('4. Ausbildungsjahr'!M78, "-")</f>
        <v>-</v>
      </c>
      <c r="F78" s="17" t="str">
        <f t="shared" si="15"/>
        <v>-</v>
      </c>
      <c r="G78" s="95" t="str">
        <f t="shared" si="16"/>
        <v>-</v>
      </c>
      <c r="H78" s="95" t="str">
        <f t="shared" si="17"/>
        <v>-</v>
      </c>
      <c r="I78" s="147" t="str">
        <f t="shared" si="18"/>
        <v>-</v>
      </c>
      <c r="J78" s="163" t="str">
        <f t="shared" si="14"/>
        <v>-</v>
      </c>
      <c r="K78" s="11"/>
      <c r="M78" s="6"/>
    </row>
    <row r="79" spans="1:13" x14ac:dyDescent="0.25">
      <c r="A79" s="46" t="s">
        <v>33</v>
      </c>
      <c r="B79" s="14" t="str">
        <f>IFERROR('1. Ausbildungsjahr'!M79, "-")</f>
        <v>-</v>
      </c>
      <c r="C79" s="14" t="str">
        <f>IFERROR('2. Ausbildungsjahr'!M79, "-")</f>
        <v>-</v>
      </c>
      <c r="D79" s="14" t="str">
        <f>IFERROR('3. Ausbildungsjahr'!M79, "-")</f>
        <v>-</v>
      </c>
      <c r="E79" s="14" t="str">
        <f>IFERROR('4. Ausbildungsjahr'!M79, "-")</f>
        <v>-</v>
      </c>
      <c r="F79" s="17" t="str">
        <f t="shared" si="15"/>
        <v>-</v>
      </c>
      <c r="G79" s="95" t="str">
        <f t="shared" si="16"/>
        <v>-</v>
      </c>
      <c r="H79" s="95" t="str">
        <f t="shared" si="17"/>
        <v>-</v>
      </c>
      <c r="I79" s="147" t="str">
        <f t="shared" si="18"/>
        <v>-</v>
      </c>
      <c r="J79" s="163" t="str">
        <f t="shared" si="14"/>
        <v>-</v>
      </c>
      <c r="K79" s="11"/>
      <c r="M79" s="6"/>
    </row>
    <row r="80" spans="1:13" x14ac:dyDescent="0.25">
      <c r="A80" s="47" t="s">
        <v>34</v>
      </c>
      <c r="B80" s="14" t="str">
        <f>IFERROR('1. Ausbildungsjahr'!M80, "-")</f>
        <v>-</v>
      </c>
      <c r="C80" s="14" t="str">
        <f>IFERROR('2. Ausbildungsjahr'!M80, "-")</f>
        <v>-</v>
      </c>
      <c r="D80" s="14" t="str">
        <f>IFERROR('3. Ausbildungsjahr'!M80, "-")</f>
        <v>-</v>
      </c>
      <c r="E80" s="14" t="str">
        <f>IFERROR('4. Ausbildungsjahr'!M80, "-")</f>
        <v>-</v>
      </c>
      <c r="F80" s="17" t="str">
        <f t="shared" si="15"/>
        <v>-</v>
      </c>
      <c r="G80" s="95" t="str">
        <f t="shared" si="16"/>
        <v>-</v>
      </c>
      <c r="H80" s="95" t="str">
        <f t="shared" si="17"/>
        <v>-</v>
      </c>
      <c r="I80" s="147" t="str">
        <f t="shared" si="18"/>
        <v>-</v>
      </c>
      <c r="J80" s="163" t="str">
        <f t="shared" si="14"/>
        <v>-</v>
      </c>
      <c r="K80" s="11"/>
      <c r="M80" s="6"/>
    </row>
    <row r="81" spans="1:13" x14ac:dyDescent="0.25">
      <c r="A81" s="31"/>
      <c r="B81" s="14"/>
      <c r="C81" s="14"/>
      <c r="D81" s="14"/>
      <c r="E81" s="14"/>
      <c r="F81" s="17"/>
      <c r="G81" s="95"/>
      <c r="H81" s="95"/>
      <c r="I81" s="147"/>
      <c r="J81" s="163"/>
      <c r="K81" s="11"/>
      <c r="M81" s="6"/>
    </row>
    <row r="82" spans="1:13" x14ac:dyDescent="0.25">
      <c r="A82" s="33" t="s">
        <v>2</v>
      </c>
      <c r="B82" s="14"/>
      <c r="C82" s="14"/>
      <c r="D82" s="14"/>
      <c r="E82" s="14"/>
      <c r="F82" s="17"/>
      <c r="G82" s="95"/>
      <c r="H82" s="95"/>
      <c r="I82" s="147"/>
      <c r="J82" s="163"/>
      <c r="K82" s="11"/>
      <c r="M82" s="6"/>
    </row>
    <row r="83" spans="1:13" x14ac:dyDescent="0.25">
      <c r="A83" s="46" t="s">
        <v>25</v>
      </c>
      <c r="B83" s="14" t="str">
        <f>IFERROR('1. Ausbildungsjahr'!M83, "-")</f>
        <v>-</v>
      </c>
      <c r="C83" s="14" t="str">
        <f>IFERROR('2. Ausbildungsjahr'!M83, "-")</f>
        <v>-</v>
      </c>
      <c r="D83" s="14" t="str">
        <f>IFERROR('3. Ausbildungsjahr'!M83, "-")</f>
        <v>-</v>
      </c>
      <c r="E83" s="14" t="str">
        <f>IFERROR('4. Ausbildungsjahr'!M83, "-")</f>
        <v>-</v>
      </c>
      <c r="F83" s="17" t="str">
        <f t="shared" si="15"/>
        <v>-</v>
      </c>
      <c r="G83" s="95" t="str">
        <f t="shared" si="16"/>
        <v>-</v>
      </c>
      <c r="H83" s="95" t="str">
        <f t="shared" si="17"/>
        <v>-</v>
      </c>
      <c r="I83" s="147" t="str">
        <f t="shared" si="18"/>
        <v>-</v>
      </c>
      <c r="J83" s="163" t="str">
        <f t="shared" si="14"/>
        <v>-</v>
      </c>
      <c r="K83" s="11"/>
      <c r="M83" s="6"/>
    </row>
    <row r="84" spans="1:13" x14ac:dyDescent="0.25">
      <c r="A84" s="49" t="s">
        <v>26</v>
      </c>
      <c r="B84" s="14" t="str">
        <f>IFERROR('1. Ausbildungsjahr'!M84, "-")</f>
        <v>-</v>
      </c>
      <c r="C84" s="14" t="str">
        <f>IFERROR('2. Ausbildungsjahr'!M84, "-")</f>
        <v>-</v>
      </c>
      <c r="D84" s="14" t="str">
        <f>IFERROR('3. Ausbildungsjahr'!M84, "-")</f>
        <v>-</v>
      </c>
      <c r="E84" s="14" t="str">
        <f>IFERROR('4. Ausbildungsjahr'!M84, "-")</f>
        <v>-</v>
      </c>
      <c r="F84" s="17" t="str">
        <f t="shared" si="15"/>
        <v>-</v>
      </c>
      <c r="G84" s="95" t="str">
        <f t="shared" si="16"/>
        <v>-</v>
      </c>
      <c r="H84" s="95" t="str">
        <f t="shared" si="17"/>
        <v>-</v>
      </c>
      <c r="I84" s="147" t="str">
        <f t="shared" si="18"/>
        <v>-</v>
      </c>
      <c r="J84" s="163" t="str">
        <f t="shared" si="14"/>
        <v>-</v>
      </c>
      <c r="K84" s="11"/>
      <c r="M84" s="6"/>
    </row>
    <row r="85" spans="1:13" x14ac:dyDescent="0.25">
      <c r="A85" s="46" t="s">
        <v>27</v>
      </c>
      <c r="B85" s="14" t="str">
        <f>IFERROR('1. Ausbildungsjahr'!M85, "-")</f>
        <v>-</v>
      </c>
      <c r="C85" s="14" t="str">
        <f>IFERROR('2. Ausbildungsjahr'!M85, "-")</f>
        <v>-</v>
      </c>
      <c r="D85" s="14" t="str">
        <f>IFERROR('3. Ausbildungsjahr'!M85, "-")</f>
        <v>-</v>
      </c>
      <c r="E85" s="14" t="str">
        <f>IFERROR('4. Ausbildungsjahr'!M85, "-")</f>
        <v>-</v>
      </c>
      <c r="F85" s="17" t="str">
        <f t="shared" si="15"/>
        <v>-</v>
      </c>
      <c r="G85" s="95" t="str">
        <f t="shared" si="16"/>
        <v>-</v>
      </c>
      <c r="H85" s="95" t="str">
        <f t="shared" si="17"/>
        <v>-</v>
      </c>
      <c r="I85" s="147" t="str">
        <f t="shared" si="18"/>
        <v>-</v>
      </c>
      <c r="J85" s="163" t="str">
        <f t="shared" si="14"/>
        <v>-</v>
      </c>
      <c r="K85" s="11"/>
      <c r="M85" s="6"/>
    </row>
    <row r="86" spans="1:13" x14ac:dyDescent="0.25">
      <c r="A86" s="46" t="s">
        <v>28</v>
      </c>
      <c r="B86" s="14" t="str">
        <f>IFERROR('1. Ausbildungsjahr'!M86, "-")</f>
        <v>-</v>
      </c>
      <c r="C86" s="14" t="str">
        <f>IFERROR('2. Ausbildungsjahr'!M86, "-")</f>
        <v>-</v>
      </c>
      <c r="D86" s="14" t="str">
        <f>IFERROR('3. Ausbildungsjahr'!M86, "-")</f>
        <v>-</v>
      </c>
      <c r="E86" s="14" t="str">
        <f>IFERROR('4. Ausbildungsjahr'!M86, "-")</f>
        <v>-</v>
      </c>
      <c r="F86" s="17" t="str">
        <f t="shared" si="15"/>
        <v>-</v>
      </c>
      <c r="G86" s="95" t="str">
        <f t="shared" si="16"/>
        <v>-</v>
      </c>
      <c r="H86" s="95" t="str">
        <f t="shared" si="17"/>
        <v>-</v>
      </c>
      <c r="I86" s="147" t="str">
        <f t="shared" si="18"/>
        <v>-</v>
      </c>
      <c r="J86" s="163" t="str">
        <f t="shared" si="14"/>
        <v>-</v>
      </c>
      <c r="K86" s="11"/>
      <c r="M86" s="6"/>
    </row>
    <row r="87" spans="1:13" x14ac:dyDescent="0.25">
      <c r="A87" s="46" t="s">
        <v>29</v>
      </c>
      <c r="B87" s="14" t="str">
        <f>IFERROR('1. Ausbildungsjahr'!M87, "-")</f>
        <v>-</v>
      </c>
      <c r="C87" s="14" t="str">
        <f>IFERROR('2. Ausbildungsjahr'!M87, "-")</f>
        <v>-</v>
      </c>
      <c r="D87" s="14" t="str">
        <f>IFERROR('3. Ausbildungsjahr'!M87, "-")</f>
        <v>-</v>
      </c>
      <c r="E87" s="14" t="str">
        <f>IFERROR('4. Ausbildungsjahr'!M87, "-")</f>
        <v>-</v>
      </c>
      <c r="F87" s="17" t="str">
        <f t="shared" si="15"/>
        <v>-</v>
      </c>
      <c r="G87" s="95" t="str">
        <f t="shared" si="16"/>
        <v>-</v>
      </c>
      <c r="H87" s="95" t="str">
        <f t="shared" si="17"/>
        <v>-</v>
      </c>
      <c r="I87" s="147" t="str">
        <f t="shared" si="18"/>
        <v>-</v>
      </c>
      <c r="J87" s="163" t="str">
        <f t="shared" si="14"/>
        <v>-</v>
      </c>
      <c r="K87" s="11"/>
      <c r="M87" s="6"/>
    </row>
    <row r="88" spans="1:13" x14ac:dyDescent="0.25">
      <c r="A88" s="31"/>
      <c r="B88" s="14"/>
      <c r="C88" s="14"/>
      <c r="D88" s="14"/>
      <c r="E88" s="14"/>
      <c r="F88" s="17"/>
      <c r="G88" s="95"/>
      <c r="H88" s="95"/>
      <c r="I88" s="147"/>
      <c r="J88" s="163"/>
      <c r="K88" s="11"/>
      <c r="M88" s="6"/>
    </row>
    <row r="89" spans="1:13" ht="18" x14ac:dyDescent="0.25">
      <c r="A89" s="32" t="s">
        <v>93</v>
      </c>
      <c r="B89" s="14"/>
      <c r="C89" s="14"/>
      <c r="D89" s="14"/>
      <c r="E89" s="14"/>
      <c r="F89" s="17"/>
      <c r="G89" s="95"/>
      <c r="H89" s="95"/>
      <c r="I89" s="147"/>
      <c r="J89" s="163"/>
      <c r="K89" s="11"/>
      <c r="M89" s="6"/>
    </row>
    <row r="90" spans="1:13" x14ac:dyDescent="0.25">
      <c r="A90" s="33" t="s">
        <v>94</v>
      </c>
      <c r="B90" s="14"/>
      <c r="C90" s="14"/>
      <c r="D90" s="14"/>
      <c r="E90" s="14"/>
      <c r="F90" s="17"/>
      <c r="G90" s="95"/>
      <c r="H90" s="95"/>
      <c r="I90" s="147"/>
      <c r="J90" s="163"/>
      <c r="K90" s="11"/>
      <c r="M90" s="6"/>
    </row>
    <row r="91" spans="1:13" x14ac:dyDescent="0.25">
      <c r="A91" s="45" t="s">
        <v>18</v>
      </c>
      <c r="B91" s="14" t="str">
        <f>IFERROR('1. Ausbildungsjahr'!M91, "-")</f>
        <v>-</v>
      </c>
      <c r="C91" s="14" t="str">
        <f>IFERROR('2. Ausbildungsjahr'!M91, "-")</f>
        <v>-</v>
      </c>
      <c r="D91" s="14" t="str">
        <f>IFERROR('3. Ausbildungsjahr'!M91, "-")</f>
        <v>-</v>
      </c>
      <c r="E91" s="14" t="str">
        <f>IFERROR('4. Ausbildungsjahr'!M91, "-")</f>
        <v>-</v>
      </c>
      <c r="F91" s="17" t="str">
        <f t="shared" si="15"/>
        <v>-</v>
      </c>
      <c r="G91" s="95" t="str">
        <f t="shared" si="16"/>
        <v>-</v>
      </c>
      <c r="H91" s="95" t="str">
        <f t="shared" si="17"/>
        <v>-</v>
      </c>
      <c r="I91" s="147" t="str">
        <f t="shared" si="18"/>
        <v>-</v>
      </c>
      <c r="J91" s="163" t="str">
        <f t="shared" si="14"/>
        <v>-</v>
      </c>
      <c r="K91" s="11"/>
      <c r="M91" s="6"/>
    </row>
    <row r="92" spans="1:13" x14ac:dyDescent="0.25">
      <c r="A92" s="45" t="s">
        <v>19</v>
      </c>
      <c r="B92" s="14" t="str">
        <f>IFERROR('1. Ausbildungsjahr'!M92, "-")</f>
        <v>-</v>
      </c>
      <c r="C92" s="14" t="str">
        <f>IFERROR('2. Ausbildungsjahr'!M92, "-")</f>
        <v>-</v>
      </c>
      <c r="D92" s="14" t="str">
        <f>IFERROR('3. Ausbildungsjahr'!M92, "-")</f>
        <v>-</v>
      </c>
      <c r="E92" s="14" t="str">
        <f>IFERROR('4. Ausbildungsjahr'!M92, "-")</f>
        <v>-</v>
      </c>
      <c r="F92" s="17" t="str">
        <f t="shared" si="15"/>
        <v>-</v>
      </c>
      <c r="G92" s="95" t="str">
        <f t="shared" si="16"/>
        <v>-</v>
      </c>
      <c r="H92" s="95" t="str">
        <f t="shared" si="17"/>
        <v>-</v>
      </c>
      <c r="I92" s="147" t="str">
        <f t="shared" si="18"/>
        <v>-</v>
      </c>
      <c r="J92" s="163" t="str">
        <f t="shared" si="14"/>
        <v>-</v>
      </c>
      <c r="K92" s="11"/>
      <c r="M92" s="6"/>
    </row>
    <row r="93" spans="1:13" x14ac:dyDescent="0.25">
      <c r="A93" s="45" t="s">
        <v>95</v>
      </c>
      <c r="B93" s="14" t="str">
        <f>IFERROR('1. Ausbildungsjahr'!M93, "-")</f>
        <v>-</v>
      </c>
      <c r="C93" s="14" t="str">
        <f>IFERROR('2. Ausbildungsjahr'!M93, "-")</f>
        <v>-</v>
      </c>
      <c r="D93" s="14" t="str">
        <f>IFERROR('3. Ausbildungsjahr'!M93, "-")</f>
        <v>-</v>
      </c>
      <c r="E93" s="14" t="str">
        <f>IFERROR('4. Ausbildungsjahr'!M93, "-")</f>
        <v>-</v>
      </c>
      <c r="F93" s="17" t="str">
        <f t="shared" si="15"/>
        <v>-</v>
      </c>
      <c r="G93" s="95" t="str">
        <f t="shared" si="16"/>
        <v>-</v>
      </c>
      <c r="H93" s="95" t="str">
        <f t="shared" si="17"/>
        <v>-</v>
      </c>
      <c r="I93" s="147" t="str">
        <f t="shared" si="18"/>
        <v>-</v>
      </c>
      <c r="J93" s="163" t="str">
        <f t="shared" si="14"/>
        <v>-</v>
      </c>
      <c r="K93" s="11"/>
    </row>
    <row r="94" spans="1:13" x14ac:dyDescent="0.25">
      <c r="A94" s="45" t="s">
        <v>20</v>
      </c>
      <c r="B94" s="14" t="str">
        <f>IFERROR('1. Ausbildungsjahr'!M94, "-")</f>
        <v>-</v>
      </c>
      <c r="C94" s="14" t="str">
        <f>IFERROR('2. Ausbildungsjahr'!M94, "-")</f>
        <v>-</v>
      </c>
      <c r="D94" s="14" t="str">
        <f>IFERROR('3. Ausbildungsjahr'!M94, "-")</f>
        <v>-</v>
      </c>
      <c r="E94" s="14" t="str">
        <f>IFERROR('4. Ausbildungsjahr'!M94, "-")</f>
        <v>-</v>
      </c>
      <c r="F94" s="17" t="str">
        <f t="shared" si="15"/>
        <v>-</v>
      </c>
      <c r="G94" s="95" t="str">
        <f t="shared" si="16"/>
        <v>-</v>
      </c>
      <c r="H94" s="95" t="str">
        <f t="shared" si="17"/>
        <v>-</v>
      </c>
      <c r="I94" s="147" t="str">
        <f t="shared" si="18"/>
        <v>-</v>
      </c>
      <c r="J94" s="163" t="str">
        <f t="shared" si="14"/>
        <v>-</v>
      </c>
      <c r="K94" s="11"/>
    </row>
    <row r="95" spans="1:13" x14ac:dyDescent="0.25">
      <c r="A95" s="54" t="s">
        <v>21</v>
      </c>
      <c r="B95" s="14" t="str">
        <f>IFERROR('1. Ausbildungsjahr'!M95, "-")</f>
        <v>-</v>
      </c>
      <c r="C95" s="14" t="str">
        <f>IFERROR('2. Ausbildungsjahr'!M95, "-")</f>
        <v>-</v>
      </c>
      <c r="D95" s="14" t="str">
        <f>IFERROR('3. Ausbildungsjahr'!M95, "-")</f>
        <v>-</v>
      </c>
      <c r="E95" s="14" t="str">
        <f>IFERROR('4. Ausbildungsjahr'!M95, "-")</f>
        <v>-</v>
      </c>
      <c r="F95" s="17" t="str">
        <f t="shared" si="15"/>
        <v>-</v>
      </c>
      <c r="G95" s="95" t="str">
        <f t="shared" si="16"/>
        <v>-</v>
      </c>
      <c r="H95" s="95" t="str">
        <f t="shared" si="17"/>
        <v>-</v>
      </c>
      <c r="I95" s="147" t="str">
        <f t="shared" si="18"/>
        <v>-</v>
      </c>
      <c r="J95" s="163" t="str">
        <f t="shared" si="14"/>
        <v>-</v>
      </c>
      <c r="K95" s="11"/>
    </row>
    <row r="96" spans="1:13" x14ac:dyDescent="0.25">
      <c r="A96" s="45" t="s">
        <v>22</v>
      </c>
      <c r="B96" s="14" t="str">
        <f>IFERROR('1. Ausbildungsjahr'!M96, "-")</f>
        <v>-</v>
      </c>
      <c r="C96" s="14" t="str">
        <f>IFERROR('2. Ausbildungsjahr'!M96, "-")</f>
        <v>-</v>
      </c>
      <c r="D96" s="14" t="str">
        <f>IFERROR('3. Ausbildungsjahr'!M96, "-")</f>
        <v>-</v>
      </c>
      <c r="E96" s="14" t="str">
        <f>IFERROR('4. Ausbildungsjahr'!M96, "-")</f>
        <v>-</v>
      </c>
      <c r="F96" s="17" t="str">
        <f t="shared" si="15"/>
        <v>-</v>
      </c>
      <c r="G96" s="95" t="str">
        <f t="shared" si="16"/>
        <v>-</v>
      </c>
      <c r="H96" s="95" t="str">
        <f t="shared" si="17"/>
        <v>-</v>
      </c>
      <c r="I96" s="147" t="str">
        <f t="shared" si="18"/>
        <v>-</v>
      </c>
      <c r="J96" s="163" t="str">
        <f t="shared" si="14"/>
        <v>-</v>
      </c>
      <c r="K96" s="11"/>
    </row>
  </sheetData>
  <mergeCells count="5">
    <mergeCell ref="M24:M25"/>
    <mergeCell ref="N24:N25"/>
    <mergeCell ref="N3:O3"/>
    <mergeCell ref="P4:P5"/>
    <mergeCell ref="P6:P8"/>
  </mergeCells>
  <pageMargins left="0.7" right="0.7" top="0.78740157499999996" bottom="0.78740157499999996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B25" sqref="B25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9" x14ac:dyDescent="0.25">
      <c r="A1" s="31" t="s">
        <v>71</v>
      </c>
      <c r="B1" s="31"/>
      <c r="C1" s="31"/>
      <c r="D1" s="31"/>
      <c r="E1" s="31"/>
      <c r="F1" s="31"/>
      <c r="G1" s="31"/>
      <c r="H1" s="31"/>
      <c r="I1" s="21"/>
    </row>
    <row r="2" spans="1:9" x14ac:dyDescent="0.25">
      <c r="A2" s="63" t="s">
        <v>67</v>
      </c>
      <c r="B2" s="58"/>
      <c r="C2" s="31"/>
      <c r="D2" s="31"/>
      <c r="E2" s="31"/>
      <c r="F2" s="31"/>
      <c r="G2" s="31"/>
      <c r="H2" s="31"/>
      <c r="I2" s="21"/>
    </row>
    <row r="3" spans="1:9" x14ac:dyDescent="0.25">
      <c r="A3" s="63" t="s">
        <v>110</v>
      </c>
      <c r="B3" s="58"/>
      <c r="C3" s="31"/>
      <c r="D3" s="31"/>
      <c r="E3" s="31"/>
      <c r="F3" s="31"/>
      <c r="G3" s="31"/>
      <c r="H3" s="31"/>
      <c r="I3" s="21"/>
    </row>
    <row r="4" spans="1:9" x14ac:dyDescent="0.25">
      <c r="A4" s="31"/>
      <c r="B4" s="65"/>
      <c r="C4" s="65"/>
      <c r="D4" s="65"/>
      <c r="E4" s="65"/>
      <c r="F4" s="31"/>
      <c r="G4" s="31"/>
      <c r="H4" s="31"/>
      <c r="I4" s="21"/>
    </row>
    <row r="5" spans="1:9" ht="18" x14ac:dyDescent="0.25">
      <c r="A5" s="32" t="s">
        <v>72</v>
      </c>
      <c r="B5" s="32"/>
      <c r="C5" s="32"/>
      <c r="D5" s="32"/>
      <c r="E5" s="32"/>
      <c r="F5" s="32"/>
      <c r="G5" s="31"/>
      <c r="H5" s="31"/>
      <c r="I5" s="21"/>
    </row>
    <row r="6" spans="1:9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  <c r="I6" s="5"/>
    </row>
    <row r="7" spans="1:9" x14ac:dyDescent="0.25">
      <c r="A7" s="167" t="s">
        <v>43</v>
      </c>
      <c r="B7" s="51"/>
      <c r="C7" s="38"/>
      <c r="D7" s="38"/>
      <c r="E7" s="38"/>
      <c r="F7" s="38"/>
      <c r="G7" s="31"/>
      <c r="H7" s="37">
        <f>IFERROR(SOLL!M6-IF(Zielbogen!B7 = SOLL!$B$2,1, IF(Zielbogen!C7=SOLL!$B$2,2,IF(Zielbogen!D7=SOLL!$B$2,3,IF(Zielbogen!E7=SOLL!$B$2,4, IF(Zielbogen!F7=SOLL!$B$2,"-"))))),"-")</f>
        <v>1</v>
      </c>
      <c r="I7" s="5"/>
    </row>
    <row r="8" spans="1:9" x14ac:dyDescent="0.25">
      <c r="A8" s="167" t="s">
        <v>44</v>
      </c>
      <c r="B8" s="51"/>
      <c r="C8" s="38"/>
      <c r="D8" s="38"/>
      <c r="E8" s="38"/>
      <c r="F8" s="38"/>
      <c r="G8" s="31"/>
      <c r="H8" s="37">
        <f>IFERROR(SOLL!M7-IF(Zielbogen!B8 = SOLL!$B$2,1, IF(Zielbogen!C8=SOLL!$B$2,2,IF(Zielbogen!D8=SOLL!$B$2,3,IF(Zielbogen!E8=SOLL!$B$2,4, IF(Zielbogen!F8=SOLL!$B$2,"-"))))),"-")</f>
        <v>1</v>
      </c>
      <c r="I8" s="5"/>
    </row>
    <row r="9" spans="1:9" x14ac:dyDescent="0.25">
      <c r="A9" s="167" t="s">
        <v>73</v>
      </c>
      <c r="B9" s="51"/>
      <c r="C9" s="38"/>
      <c r="D9" s="38"/>
      <c r="E9" s="38"/>
      <c r="F9" s="38"/>
      <c r="G9" s="31"/>
      <c r="H9" s="37">
        <f>IFERROR(SOLL!M8-IF(Zielbogen!B9 = SOLL!$B$2,1, IF(Zielbogen!C9=SOLL!$B$2,2,IF(Zielbogen!D9=SOLL!$B$2,3,IF(Zielbogen!E9=SOLL!$B$2,4, IF(Zielbogen!F9=SOLL!$B$2,"-"))))),"-")</f>
        <v>1</v>
      </c>
      <c r="I9" s="5"/>
    </row>
    <row r="10" spans="1:9" x14ac:dyDescent="0.25">
      <c r="A10" s="167" t="s">
        <v>74</v>
      </c>
      <c r="B10" s="51"/>
      <c r="C10" s="38"/>
      <c r="D10" s="38"/>
      <c r="E10" s="38"/>
      <c r="F10" s="38"/>
      <c r="G10" s="31"/>
      <c r="H10" s="37">
        <f>IFERROR(SOLL!M9-IF(Zielbogen!B10 = SOLL!$B$2,1, IF(Zielbogen!C10=SOLL!$B$2,2,IF(Zielbogen!D10=SOLL!$B$2,3,IF(Zielbogen!E10=SOLL!$B$2,4, IF(Zielbogen!F10=SOLL!$B$2,"-"))))),"-")</f>
        <v>1</v>
      </c>
      <c r="I10" s="5"/>
    </row>
    <row r="11" spans="1:9" x14ac:dyDescent="0.25">
      <c r="A11" s="167" t="s">
        <v>45</v>
      </c>
      <c r="B11" s="51"/>
      <c r="C11" s="38"/>
      <c r="D11" s="38"/>
      <c r="E11" s="38"/>
      <c r="F11" s="38"/>
      <c r="G11" s="31"/>
      <c r="H11" s="37">
        <f>IFERROR(SOLL!M10-IF(Zielbogen!B11 = SOLL!$B$2,1, IF(Zielbogen!C11=SOLL!$B$2,2,IF(Zielbogen!D11=SOLL!$B$2,3,IF(Zielbogen!E11=SOLL!$B$2,4, IF(Zielbogen!F11=SOLL!$B$2,"-"))))),"-")</f>
        <v>1</v>
      </c>
      <c r="I11" s="5"/>
    </row>
    <row r="12" spans="1:9" x14ac:dyDescent="0.25">
      <c r="A12" s="167" t="s">
        <v>46</v>
      </c>
      <c r="B12" s="51"/>
      <c r="C12" s="38"/>
      <c r="D12" s="38"/>
      <c r="E12" s="38"/>
      <c r="F12" s="38"/>
      <c r="G12" s="31"/>
      <c r="H12" s="37">
        <f>IFERROR(SOLL!M11-IF(Zielbogen!B12 = SOLL!$B$2,1, IF(Zielbogen!C12=SOLL!$B$2,2,IF(Zielbogen!D12=SOLL!$B$2,3,IF(Zielbogen!E12=SOLL!$B$2,4, IF(Zielbogen!F12=SOLL!$B$2,"-"))))),"-")</f>
        <v>1</v>
      </c>
      <c r="I12" s="5"/>
    </row>
    <row r="13" spans="1:9" x14ac:dyDescent="0.25">
      <c r="A13" s="59"/>
      <c r="B13" s="59"/>
      <c r="C13" s="59"/>
      <c r="D13" s="59"/>
      <c r="E13" s="59"/>
      <c r="F13" s="59"/>
      <c r="G13" s="31"/>
      <c r="H13" s="37"/>
      <c r="I13" s="5"/>
    </row>
    <row r="14" spans="1:9" ht="18" x14ac:dyDescent="0.25">
      <c r="A14" s="169" t="s">
        <v>75</v>
      </c>
      <c r="B14" s="59"/>
      <c r="C14" s="59"/>
      <c r="D14" s="59"/>
      <c r="E14" s="59"/>
      <c r="F14" s="59"/>
      <c r="G14" s="31"/>
      <c r="H14" s="37"/>
      <c r="I14" s="5"/>
    </row>
    <row r="15" spans="1:9" x14ac:dyDescent="0.25">
      <c r="A15" s="93" t="s">
        <v>47</v>
      </c>
      <c r="B15" s="59"/>
      <c r="C15" s="59"/>
      <c r="D15" s="59"/>
      <c r="E15" s="59"/>
      <c r="F15" s="59"/>
      <c r="G15" s="31"/>
      <c r="H15" s="37"/>
      <c r="I15" s="5"/>
    </row>
    <row r="16" spans="1:9" x14ac:dyDescent="0.25">
      <c r="A16" s="168" t="s">
        <v>48</v>
      </c>
      <c r="B16" s="38"/>
      <c r="C16" s="51"/>
      <c r="D16" s="38"/>
      <c r="E16" s="38"/>
      <c r="F16" s="38"/>
      <c r="G16" s="31"/>
      <c r="H16" s="37">
        <f>IFERROR(SOLL!M15-IF(Zielbogen!B16 = SOLL!$B$2,1, IF(Zielbogen!C16=SOLL!$B$2,2,IF(Zielbogen!D16=SOLL!$B$2,3,IF(Zielbogen!E16=SOLL!$B$2,4, IF(Zielbogen!F16=SOLL!$B$2,"-"))))),"-")</f>
        <v>2</v>
      </c>
      <c r="I16" s="5"/>
    </row>
    <row r="17" spans="1:9" x14ac:dyDescent="0.25">
      <c r="A17" s="168" t="s">
        <v>49</v>
      </c>
      <c r="B17" s="36"/>
      <c r="C17" s="52"/>
      <c r="D17" s="36"/>
      <c r="E17" s="36"/>
      <c r="F17" s="36"/>
      <c r="G17" s="31"/>
      <c r="H17" s="37">
        <f>IFERROR(SOLL!M16-IF(Zielbogen!B17 = SOLL!$B$2,1, IF(Zielbogen!C17=SOLL!$B$2,2,IF(Zielbogen!D17=SOLL!$B$2,3,IF(Zielbogen!E17=SOLL!$B$2,4, IF(Zielbogen!F17=SOLL!$B$2,"-"))))),"-")</f>
        <v>2</v>
      </c>
      <c r="I17" s="5"/>
    </row>
    <row r="18" spans="1:9" x14ac:dyDescent="0.25">
      <c r="A18" s="168" t="s">
        <v>50</v>
      </c>
      <c r="B18" s="51"/>
      <c r="C18" s="38"/>
      <c r="D18" s="38"/>
      <c r="E18" s="38"/>
      <c r="F18" s="38"/>
      <c r="G18" s="31"/>
      <c r="H18" s="37">
        <f>IFERROR(SOLL!M17-IF(Zielbogen!B18 = SOLL!$B$2,1, IF(Zielbogen!C18=SOLL!$B$2,2,IF(Zielbogen!D18=SOLL!$B$2,3,IF(Zielbogen!E18=SOLL!$B$2,4, IF(Zielbogen!F18=SOLL!$B$2,"-"))))),"-")</f>
        <v>1</v>
      </c>
      <c r="I18" s="5"/>
    </row>
    <row r="19" spans="1:9" x14ac:dyDescent="0.25">
      <c r="A19" s="168" t="s">
        <v>51</v>
      </c>
      <c r="B19" s="51"/>
      <c r="C19" s="36"/>
      <c r="D19" s="38"/>
      <c r="E19" s="38"/>
      <c r="F19" s="38"/>
      <c r="G19" s="31"/>
      <c r="H19" s="37">
        <f>IFERROR(SOLL!M18-IF(Zielbogen!B19 = SOLL!$B$2,1, IF(Zielbogen!C19=SOLL!$B$2,2,IF(Zielbogen!D19=SOLL!$B$2,3,IF(Zielbogen!E19=SOLL!$B$2,4, IF(Zielbogen!F19=SOLL!$B$2,"-"))))),"-")</f>
        <v>1</v>
      </c>
      <c r="I19" s="21"/>
    </row>
    <row r="20" spans="1:9" x14ac:dyDescent="0.25">
      <c r="A20" s="168" t="s">
        <v>52</v>
      </c>
      <c r="B20" s="51"/>
      <c r="C20" s="38"/>
      <c r="D20" s="38"/>
      <c r="E20" s="38"/>
      <c r="F20" s="38"/>
      <c r="G20" s="31"/>
      <c r="H20" s="37">
        <f>IFERROR(SOLL!M19-IF(Zielbogen!B20 = SOLL!$B$2,1, IF(Zielbogen!C20=SOLL!$B$2,2,IF(Zielbogen!D20=SOLL!$B$2,3,IF(Zielbogen!E20=SOLL!$B$2,4, IF(Zielbogen!F20=SOLL!$B$2,"-"))))),"-")</f>
        <v>1</v>
      </c>
      <c r="I20" s="21"/>
    </row>
    <row r="21" spans="1:9" x14ac:dyDescent="0.25">
      <c r="A21" s="59"/>
      <c r="B21" s="59"/>
      <c r="C21" s="59"/>
      <c r="D21" s="59"/>
      <c r="E21" s="59"/>
      <c r="F21" s="59"/>
      <c r="G21" s="31"/>
      <c r="H21" s="37"/>
      <c r="I21" s="21"/>
    </row>
    <row r="22" spans="1:9" x14ac:dyDescent="0.25">
      <c r="A22" s="93" t="s">
        <v>53</v>
      </c>
      <c r="B22" s="59"/>
      <c r="C22" s="59"/>
      <c r="D22" s="59"/>
      <c r="E22" s="59"/>
      <c r="F22" s="59"/>
      <c r="G22" s="31"/>
      <c r="H22" s="37"/>
      <c r="I22" s="21"/>
    </row>
    <row r="23" spans="1:9" x14ac:dyDescent="0.25">
      <c r="A23" s="167" t="s">
        <v>54</v>
      </c>
      <c r="B23" s="51"/>
      <c r="C23" s="38"/>
      <c r="D23" s="38"/>
      <c r="E23" s="38"/>
      <c r="F23" s="38"/>
      <c r="G23" s="31"/>
      <c r="H23" s="37">
        <f>IFERROR(SOLL!M22-IF(Zielbogen!B23 = SOLL!$B$2,1, IF(Zielbogen!C23=SOLL!$B$2,2,IF(Zielbogen!D23=SOLL!$B$2,3,IF(Zielbogen!E23=SOLL!$B$2,4, IF(Zielbogen!F23=SOLL!$B$2,"-"))))),"-")</f>
        <v>1</v>
      </c>
      <c r="I23" s="21"/>
    </row>
    <row r="24" spans="1:9" x14ac:dyDescent="0.25">
      <c r="A24" s="167" t="s">
        <v>55</v>
      </c>
      <c r="B24" s="51"/>
      <c r="C24" s="38"/>
      <c r="D24" s="38"/>
      <c r="E24" s="38"/>
      <c r="F24" s="38"/>
      <c r="G24" s="31"/>
      <c r="H24" s="37">
        <f>IFERROR(SOLL!M23-IF(Zielbogen!B24 = SOLL!$B$2,1, IF(Zielbogen!C24=SOLL!$B$2,2,IF(Zielbogen!D24=SOLL!$B$2,3,IF(Zielbogen!E24=SOLL!$B$2,4, IF(Zielbogen!F24=SOLL!$B$2,"-"))))),"-")</f>
        <v>1</v>
      </c>
      <c r="I24" s="21"/>
    </row>
    <row r="25" spans="1:9" x14ac:dyDescent="0.25">
      <c r="A25" s="167" t="s">
        <v>56</v>
      </c>
      <c r="B25" s="51"/>
      <c r="C25" s="38"/>
      <c r="D25" s="38"/>
      <c r="E25" s="38"/>
      <c r="F25" s="38"/>
      <c r="G25" s="31"/>
      <c r="H25" s="37">
        <f>IFERROR(SOLL!M24-IF(Zielbogen!B25 = SOLL!$B$2,1, IF(Zielbogen!C25=SOLL!$B$2,2,IF(Zielbogen!D25=SOLL!$B$2,3,IF(Zielbogen!E25=SOLL!$B$2,4, IF(Zielbogen!F25=SOLL!$B$2,"-"))))),"-")</f>
        <v>1</v>
      </c>
      <c r="I25" s="21"/>
    </row>
    <row r="26" spans="1:9" x14ac:dyDescent="0.25">
      <c r="A26" s="167" t="s">
        <v>76</v>
      </c>
      <c r="B26" s="51"/>
      <c r="C26" s="38"/>
      <c r="D26" s="38"/>
      <c r="E26" s="38"/>
      <c r="F26" s="38"/>
      <c r="G26" s="31"/>
      <c r="H26" s="37">
        <f>IFERROR(SOLL!M25-IF(Zielbogen!B26 = SOLL!$B$2,1, IF(Zielbogen!C26=SOLL!$B$2,2,IF(Zielbogen!D26=SOLL!$B$2,3,IF(Zielbogen!E26=SOLL!$B$2,4, IF(Zielbogen!F26=SOLL!$B$2,"-"))))),"-")</f>
        <v>1</v>
      </c>
      <c r="I26" s="21"/>
    </row>
    <row r="27" spans="1:9" x14ac:dyDescent="0.25">
      <c r="A27" s="167" t="s">
        <v>57</v>
      </c>
      <c r="B27" s="36"/>
      <c r="C27" s="52"/>
      <c r="D27" s="38"/>
      <c r="E27" s="38"/>
      <c r="F27" s="38"/>
      <c r="G27" s="31"/>
      <c r="H27" s="37">
        <f>IFERROR(SOLL!M26-IF(Zielbogen!B27 = SOLL!$B$2,1, IF(Zielbogen!C27=SOLL!$B$2,2,IF(Zielbogen!D27=SOLL!$B$2,3,IF(Zielbogen!E27=SOLL!$B$2,4, IF(Zielbogen!F27=SOLL!$B$2,"-"))))),"-")</f>
        <v>2</v>
      </c>
      <c r="I27" s="21"/>
    </row>
    <row r="28" spans="1:9" x14ac:dyDescent="0.25">
      <c r="A28" s="59"/>
      <c r="B28" s="59"/>
      <c r="C28" s="59"/>
      <c r="D28" s="59"/>
      <c r="E28" s="59"/>
      <c r="F28" s="59"/>
      <c r="G28" s="31"/>
      <c r="H28" s="37"/>
      <c r="I28" s="21"/>
    </row>
    <row r="29" spans="1:9" ht="18" x14ac:dyDescent="0.25">
      <c r="A29" s="169" t="s">
        <v>77</v>
      </c>
      <c r="B29" s="59"/>
      <c r="C29" s="59"/>
      <c r="D29" s="59"/>
      <c r="E29" s="59"/>
      <c r="F29" s="59"/>
      <c r="G29" s="31"/>
      <c r="H29" s="37"/>
      <c r="I29" s="21"/>
    </row>
    <row r="30" spans="1:9" x14ac:dyDescent="0.25">
      <c r="A30" s="93" t="s">
        <v>58</v>
      </c>
      <c r="B30" s="59"/>
      <c r="C30" s="59"/>
      <c r="D30" s="59"/>
      <c r="E30" s="59"/>
      <c r="F30" s="59"/>
      <c r="G30" s="31"/>
      <c r="H30" s="37"/>
      <c r="I30" s="21"/>
    </row>
    <row r="31" spans="1:9" x14ac:dyDescent="0.25">
      <c r="A31" s="167" t="s">
        <v>59</v>
      </c>
      <c r="B31" s="51"/>
      <c r="C31" s="38"/>
      <c r="D31" s="38"/>
      <c r="E31" s="38"/>
      <c r="F31" s="38"/>
      <c r="G31" s="31"/>
      <c r="H31" s="37">
        <f>IFERROR(SOLL!M30-IF(Zielbogen!B31 = SOLL!$B$2,1, IF(Zielbogen!C31=SOLL!$B$2,2,IF(Zielbogen!D31=SOLL!$B$2,3,IF(Zielbogen!E31=SOLL!$B$2,4, IF(Zielbogen!F31=SOLL!$B$2,"-"))))),"-")</f>
        <v>1</v>
      </c>
      <c r="I31" s="21"/>
    </row>
    <row r="32" spans="1:9" x14ac:dyDescent="0.25">
      <c r="A32" s="167" t="s">
        <v>60</v>
      </c>
      <c r="B32" s="51"/>
      <c r="C32" s="38"/>
      <c r="D32" s="38"/>
      <c r="E32" s="38"/>
      <c r="F32" s="38"/>
      <c r="G32" s="31"/>
      <c r="H32" s="37">
        <f>IFERROR(SOLL!M31-IF(Zielbogen!B32 = SOLL!$B$2,1, IF(Zielbogen!C32=SOLL!$B$2,2,IF(Zielbogen!D32=SOLL!$B$2,3,IF(Zielbogen!E32=SOLL!$B$2,4, IF(Zielbogen!F32=SOLL!$B$2,"-"))))),"-")</f>
        <v>1</v>
      </c>
      <c r="I32" s="21"/>
    </row>
    <row r="33" spans="1:9" x14ac:dyDescent="0.25">
      <c r="A33" s="167" t="s">
        <v>61</v>
      </c>
      <c r="B33" s="51"/>
      <c r="C33" s="38"/>
      <c r="D33" s="38"/>
      <c r="E33" s="38"/>
      <c r="F33" s="38"/>
      <c r="G33" s="31"/>
      <c r="H33" s="37">
        <f>IFERROR(SOLL!M32-IF(Zielbogen!B33 = SOLL!$B$2,1, IF(Zielbogen!C33=SOLL!$B$2,2,IF(Zielbogen!D33=SOLL!$B$2,3,IF(Zielbogen!E33=SOLL!$B$2,4, IF(Zielbogen!F33=SOLL!$B$2,"-"))))),"-")</f>
        <v>1</v>
      </c>
      <c r="I33" s="21"/>
    </row>
    <row r="34" spans="1:9" x14ac:dyDescent="0.25">
      <c r="A34" s="167" t="s">
        <v>62</v>
      </c>
      <c r="B34" s="51"/>
      <c r="C34" s="38"/>
      <c r="D34" s="38"/>
      <c r="E34" s="38"/>
      <c r="F34" s="38"/>
      <c r="G34" s="31"/>
      <c r="H34" s="37">
        <f>IFERROR(SOLL!M33-IF(Zielbogen!B34 = SOLL!$B$2,1, IF(Zielbogen!C34=SOLL!$B$2,2,IF(Zielbogen!D34=SOLL!$B$2,3,IF(Zielbogen!E34=SOLL!$B$2,4, IF(Zielbogen!F34=SOLL!$B$2,"-"))))),"-")</f>
        <v>1</v>
      </c>
      <c r="I34" s="21"/>
    </row>
    <row r="35" spans="1:9" x14ac:dyDescent="0.25">
      <c r="A35" s="167" t="s">
        <v>63</v>
      </c>
      <c r="B35" s="51"/>
      <c r="C35" s="38"/>
      <c r="D35" s="38"/>
      <c r="E35" s="38"/>
      <c r="F35" s="38"/>
      <c r="G35" s="31"/>
      <c r="H35" s="37">
        <f>IFERROR(SOLL!M34-IF(Zielbogen!B35 = SOLL!$B$2,1, IF(Zielbogen!C35=SOLL!$B$2,2,IF(Zielbogen!D35=SOLL!$B$2,3,IF(Zielbogen!E35=SOLL!$B$2,4, IF(Zielbogen!F35=SOLL!$B$2,"-"))))),"-")</f>
        <v>1</v>
      </c>
      <c r="I35" s="21"/>
    </row>
    <row r="36" spans="1:9" x14ac:dyDescent="0.25">
      <c r="A36" s="59"/>
      <c r="B36" s="59"/>
      <c r="C36" s="59"/>
      <c r="D36" s="59"/>
      <c r="E36" s="59"/>
      <c r="F36" s="59"/>
      <c r="G36" s="31"/>
      <c r="H36" s="37"/>
      <c r="I36" s="21"/>
    </row>
    <row r="37" spans="1:9" x14ac:dyDescent="0.25">
      <c r="A37" s="59"/>
      <c r="B37" s="59"/>
      <c r="C37" s="59"/>
      <c r="D37" s="59"/>
      <c r="E37" s="59"/>
      <c r="F37" s="59"/>
      <c r="G37" s="31"/>
      <c r="H37" s="37"/>
      <c r="I37" s="21"/>
    </row>
    <row r="38" spans="1:9" ht="18" x14ac:dyDescent="0.25">
      <c r="A38" s="169" t="s">
        <v>64</v>
      </c>
      <c r="B38" s="59"/>
      <c r="C38" s="59"/>
      <c r="D38" s="59"/>
      <c r="E38" s="59"/>
      <c r="F38" s="59"/>
      <c r="G38" s="31"/>
      <c r="H38" s="37"/>
      <c r="I38" s="21"/>
    </row>
    <row r="39" spans="1:9" x14ac:dyDescent="0.25">
      <c r="A39" s="93" t="s">
        <v>78</v>
      </c>
      <c r="B39" s="59"/>
      <c r="C39" s="59"/>
      <c r="D39" s="59"/>
      <c r="E39" s="59"/>
      <c r="F39" s="59"/>
      <c r="G39" s="31"/>
      <c r="H39" s="37"/>
      <c r="I39" s="21"/>
    </row>
    <row r="40" spans="1:9" x14ac:dyDescent="0.25">
      <c r="A40" s="168" t="s">
        <v>9</v>
      </c>
      <c r="B40" s="51"/>
      <c r="C40" s="38"/>
      <c r="D40" s="38"/>
      <c r="E40" s="38"/>
      <c r="F40" s="38"/>
      <c r="G40" s="22"/>
      <c r="H40" s="37">
        <f>IFERROR(SOLL!M39-IF(Zielbogen!B40 = SOLL!$B$2,1, IF(Zielbogen!C40=SOLL!$B$2,2,IF(Zielbogen!D40=SOLL!$B$2,3,IF(Zielbogen!E40=SOLL!$B$2,4, IF(Zielbogen!F40=SOLL!$B$2,"-"))))),"-")</f>
        <v>1</v>
      </c>
      <c r="I40" s="21"/>
    </row>
    <row r="41" spans="1:9" x14ac:dyDescent="0.25">
      <c r="A41" s="168" t="s">
        <v>10</v>
      </c>
      <c r="B41" s="51"/>
      <c r="C41" s="38"/>
      <c r="D41" s="38"/>
      <c r="E41" s="38"/>
      <c r="F41" s="38"/>
      <c r="G41" s="31"/>
      <c r="H41" s="37">
        <f>IFERROR(SOLL!M40-IF(Zielbogen!B41 = SOLL!$B$2,1, IF(Zielbogen!C41=SOLL!$B$2,2,IF(Zielbogen!D41=SOLL!$B$2,3,IF(Zielbogen!E41=SOLL!$B$2,4, IF(Zielbogen!F41=SOLL!$B$2,"-"))))),"-")</f>
        <v>1</v>
      </c>
      <c r="I41" s="21"/>
    </row>
    <row r="42" spans="1:9" x14ac:dyDescent="0.25">
      <c r="A42" s="168" t="s">
        <v>11</v>
      </c>
      <c r="B42" s="51"/>
      <c r="C42" s="38"/>
      <c r="D42" s="38"/>
      <c r="E42" s="38"/>
      <c r="F42" s="38"/>
      <c r="G42" s="31"/>
      <c r="H42" s="37">
        <f>IFERROR(SOLL!M41-IF(Zielbogen!B42 = SOLL!$B$2,1, IF(Zielbogen!C42=SOLL!$B$2,2,IF(Zielbogen!D42=SOLL!$B$2,3,IF(Zielbogen!E42=SOLL!$B$2,4, IF(Zielbogen!F42=SOLL!$B$2,"-"))))),"-")</f>
        <v>1</v>
      </c>
      <c r="I42" s="21"/>
    </row>
    <row r="43" spans="1:9" x14ac:dyDescent="0.25">
      <c r="A43" s="168" t="s">
        <v>79</v>
      </c>
      <c r="B43" s="51"/>
      <c r="C43" s="38"/>
      <c r="D43" s="38"/>
      <c r="E43" s="38"/>
      <c r="F43" s="38"/>
      <c r="G43" s="31"/>
      <c r="H43" s="37">
        <f>IFERROR(SOLL!M42-IF(Zielbogen!B43 = SOLL!$B$2,1, IF(Zielbogen!C43=SOLL!$B$2,2,IF(Zielbogen!D43=SOLL!$B$2,3,IF(Zielbogen!E43=SOLL!$B$2,4, IF(Zielbogen!F43=SOLL!$B$2,"-"))))),"-")</f>
        <v>1</v>
      </c>
      <c r="I43" s="21"/>
    </row>
    <row r="44" spans="1:9" x14ac:dyDescent="0.25">
      <c r="A44" s="59"/>
      <c r="B44" s="59"/>
      <c r="C44" s="59"/>
      <c r="D44" s="59"/>
      <c r="E44" s="59"/>
      <c r="F44" s="59"/>
      <c r="G44" s="31"/>
      <c r="H44" s="37"/>
      <c r="I44" s="21"/>
    </row>
    <row r="45" spans="1:9" x14ac:dyDescent="0.25">
      <c r="A45" s="93" t="s">
        <v>80</v>
      </c>
      <c r="B45" s="59"/>
      <c r="C45" s="59"/>
      <c r="D45" s="59"/>
      <c r="E45" s="59"/>
      <c r="F45" s="59"/>
      <c r="G45" s="31"/>
      <c r="H45" s="37"/>
      <c r="I45" s="21"/>
    </row>
    <row r="46" spans="1:9" x14ac:dyDescent="0.25">
      <c r="A46" s="168" t="s">
        <v>81</v>
      </c>
      <c r="B46" s="51"/>
      <c r="C46" s="38"/>
      <c r="D46" s="38"/>
      <c r="E46" s="38"/>
      <c r="F46" s="38"/>
      <c r="G46" s="31"/>
      <c r="H46" s="37">
        <f>IFERROR(SOLL!M45-IF(Zielbogen!B46 = SOLL!$B$2,1, IF(Zielbogen!C46=SOLL!$B$2,2,IF(Zielbogen!D46=SOLL!$B$2,3,IF(Zielbogen!E46=SOLL!$B$2,4, IF(Zielbogen!F46=SOLL!$B$2,"-"))))),"-")</f>
        <v>1</v>
      </c>
      <c r="I46" s="21"/>
    </row>
    <row r="47" spans="1:9" x14ac:dyDescent="0.25">
      <c r="A47" s="168" t="s">
        <v>82</v>
      </c>
      <c r="B47" s="51"/>
      <c r="C47" s="38"/>
      <c r="D47" s="38"/>
      <c r="E47" s="38"/>
      <c r="F47" s="38"/>
      <c r="G47" s="31"/>
      <c r="H47" s="37">
        <f>IFERROR(SOLL!M46-IF(Zielbogen!B47 = SOLL!$B$2,1, IF(Zielbogen!C47=SOLL!$B$2,2,IF(Zielbogen!D47=SOLL!$B$2,3,IF(Zielbogen!E47=SOLL!$B$2,4, IF(Zielbogen!F47=SOLL!$B$2,"-"))))),"-")</f>
        <v>1</v>
      </c>
      <c r="I47" s="21"/>
    </row>
    <row r="48" spans="1:9" x14ac:dyDescent="0.25">
      <c r="A48" s="168" t="s">
        <v>83</v>
      </c>
      <c r="B48" s="51"/>
      <c r="C48" s="38"/>
      <c r="D48" s="38"/>
      <c r="E48" s="38"/>
      <c r="F48" s="38"/>
      <c r="G48" s="31"/>
      <c r="H48" s="37">
        <f>IFERROR(SOLL!M47-IF(Zielbogen!B48 = SOLL!$B$2,1, IF(Zielbogen!C48=SOLL!$B$2,2,IF(Zielbogen!D48=SOLL!$B$2,3,IF(Zielbogen!E48=SOLL!$B$2,4, IF(Zielbogen!F48=SOLL!$B$2,"-"))))),"-")</f>
        <v>1</v>
      </c>
      <c r="I48" s="21"/>
    </row>
    <row r="49" spans="1:9" x14ac:dyDescent="0.25">
      <c r="A49" s="168" t="s">
        <v>13</v>
      </c>
      <c r="B49" s="51"/>
      <c r="C49" s="38"/>
      <c r="D49" s="38"/>
      <c r="E49" s="38"/>
      <c r="F49" s="38"/>
      <c r="G49" s="31"/>
      <c r="H49" s="37">
        <f>IFERROR(SOLL!M48-IF(Zielbogen!B49 = SOLL!$B$2,1, IF(Zielbogen!C49=SOLL!$B$2,2,IF(Zielbogen!D49=SOLL!$B$2,3,IF(Zielbogen!E49=SOLL!$B$2,4, IF(Zielbogen!F49=SOLL!$B$2,"-"))))),"-")</f>
        <v>1</v>
      </c>
      <c r="I49" s="21"/>
    </row>
    <row r="50" spans="1:9" x14ac:dyDescent="0.25">
      <c r="A50" s="59"/>
      <c r="B50" s="59"/>
      <c r="C50" s="59"/>
      <c r="D50" s="59"/>
      <c r="E50" s="59"/>
      <c r="F50" s="59"/>
      <c r="G50" s="31"/>
      <c r="H50" s="37"/>
      <c r="I50" s="21"/>
    </row>
    <row r="51" spans="1:9" ht="18" x14ac:dyDescent="0.25">
      <c r="A51" s="169" t="s">
        <v>84</v>
      </c>
      <c r="B51" s="59"/>
      <c r="C51" s="59"/>
      <c r="D51" s="59"/>
      <c r="E51" s="59"/>
      <c r="F51" s="59"/>
      <c r="G51" s="31"/>
      <c r="H51" s="37"/>
      <c r="I51" s="21"/>
    </row>
    <row r="52" spans="1:9" x14ac:dyDescent="0.25">
      <c r="A52" s="93" t="s">
        <v>85</v>
      </c>
      <c r="B52" s="59"/>
      <c r="C52" s="59"/>
      <c r="D52" s="59"/>
      <c r="E52" s="59"/>
      <c r="F52" s="59"/>
      <c r="G52" s="31"/>
      <c r="H52" s="37"/>
      <c r="I52" s="21"/>
    </row>
    <row r="53" spans="1:9" x14ac:dyDescent="0.25">
      <c r="A53" s="167" t="s">
        <v>86</v>
      </c>
      <c r="B53" s="38"/>
      <c r="C53" s="51"/>
      <c r="D53" s="38"/>
      <c r="E53" s="38"/>
      <c r="F53" s="38"/>
      <c r="G53" s="31"/>
      <c r="H53" s="37">
        <f>IFERROR(SOLL!M52-IF(Zielbogen!B53 = SOLL!$B$2,1, IF(Zielbogen!C53=SOLL!$B$2,2,IF(Zielbogen!D53=SOLL!$B$2,3,IF(Zielbogen!E53=SOLL!$B$2,4, IF(Zielbogen!F53=SOLL!$B$2,"-"))))),"-")</f>
        <v>2</v>
      </c>
      <c r="I53" s="21"/>
    </row>
    <row r="54" spans="1:9" x14ac:dyDescent="0.25">
      <c r="A54" s="170" t="s">
        <v>14</v>
      </c>
      <c r="B54" s="51"/>
      <c r="C54" s="38"/>
      <c r="D54" s="38"/>
      <c r="E54" s="38"/>
      <c r="F54" s="38"/>
      <c r="G54" s="31"/>
      <c r="H54" s="37">
        <f>IFERROR(SOLL!M53-IF(Zielbogen!B54 = SOLL!$B$2,1, IF(Zielbogen!C54=SOLL!$B$2,2,IF(Zielbogen!D54=SOLL!$B$2,3,IF(Zielbogen!E54=SOLL!$B$2,4, IF(Zielbogen!F54=SOLL!$B$2,"-"))))),"-")</f>
        <v>1</v>
      </c>
      <c r="I54" s="21"/>
    </row>
    <row r="55" spans="1:9" x14ac:dyDescent="0.25">
      <c r="A55" s="170" t="s">
        <v>15</v>
      </c>
      <c r="B55" s="38"/>
      <c r="C55" s="51"/>
      <c r="D55" s="38"/>
      <c r="E55" s="38"/>
      <c r="F55" s="38"/>
      <c r="G55" s="31"/>
      <c r="H55" s="37">
        <f>IFERROR(SOLL!M54-IF(Zielbogen!B55 = SOLL!$B$2,1, IF(Zielbogen!C55=SOLL!$B$2,2,IF(Zielbogen!D55=SOLL!$B$2,3,IF(Zielbogen!E55=SOLL!$B$2,4, IF(Zielbogen!F55=SOLL!$B$2,"-"))))),"-")</f>
        <v>2</v>
      </c>
      <c r="I55" s="21"/>
    </row>
    <row r="56" spans="1:9" x14ac:dyDescent="0.25">
      <c r="A56" s="167" t="s">
        <v>16</v>
      </c>
      <c r="B56" s="38"/>
      <c r="C56" s="51"/>
      <c r="D56" s="38"/>
      <c r="E56" s="38"/>
      <c r="F56" s="38"/>
      <c r="G56" s="31"/>
      <c r="H56" s="37">
        <f>IFERROR(SOLL!M55-IF(Zielbogen!B56 = SOLL!$B$2,1, IF(Zielbogen!C56=SOLL!$B$2,2,IF(Zielbogen!D56=SOLL!$B$2,3,IF(Zielbogen!E56=SOLL!$B$2,4, IF(Zielbogen!F56=SOLL!$B$2,"-"))))),"-")</f>
        <v>2</v>
      </c>
      <c r="I56" s="21"/>
    </row>
    <row r="57" spans="1:9" x14ac:dyDescent="0.25">
      <c r="A57" s="167" t="s">
        <v>17</v>
      </c>
      <c r="B57" s="51"/>
      <c r="C57" s="38"/>
      <c r="D57" s="38"/>
      <c r="E57" s="38"/>
      <c r="F57" s="38"/>
      <c r="G57" s="31"/>
      <c r="H57" s="37">
        <f>IFERROR(SOLL!M56-IF(Zielbogen!B57 = SOLL!$B$2,1, IF(Zielbogen!C57=SOLL!$B$2,2,IF(Zielbogen!D57=SOLL!$B$2,3,IF(Zielbogen!E57=SOLL!$B$2,4, IF(Zielbogen!F57=SOLL!$B$2,"-"))))),"-")</f>
        <v>1</v>
      </c>
      <c r="I57" s="21"/>
    </row>
    <row r="58" spans="1:9" x14ac:dyDescent="0.25">
      <c r="A58" s="59"/>
      <c r="B58" s="59"/>
      <c r="C58" s="59"/>
      <c r="D58" s="59"/>
      <c r="E58" s="59"/>
      <c r="F58" s="59"/>
      <c r="G58" s="31"/>
      <c r="H58" s="37"/>
      <c r="I58" s="21"/>
    </row>
    <row r="59" spans="1:9" ht="18" x14ac:dyDescent="0.25">
      <c r="A59" s="169" t="s">
        <v>87</v>
      </c>
      <c r="B59" s="59"/>
      <c r="C59" s="59"/>
      <c r="D59" s="59"/>
      <c r="E59" s="59"/>
      <c r="F59" s="59"/>
      <c r="G59" s="31"/>
      <c r="H59" s="37"/>
      <c r="I59" s="21"/>
    </row>
    <row r="60" spans="1:9" x14ac:dyDescent="0.25">
      <c r="A60" s="93" t="s">
        <v>88</v>
      </c>
      <c r="B60" s="59"/>
      <c r="C60" s="59"/>
      <c r="D60" s="59"/>
      <c r="E60" s="59"/>
      <c r="F60" s="59"/>
      <c r="G60" s="31"/>
      <c r="H60" s="37"/>
      <c r="I60" s="21"/>
    </row>
    <row r="61" spans="1:9" x14ac:dyDescent="0.25">
      <c r="A61" s="167" t="s">
        <v>39</v>
      </c>
      <c r="B61" s="51"/>
      <c r="C61" s="38"/>
      <c r="D61" s="38"/>
      <c r="E61" s="38"/>
      <c r="F61" s="38"/>
      <c r="G61" s="31"/>
      <c r="H61" s="37">
        <f>IFERROR(SOLL!M60-IF(Zielbogen!B61 = SOLL!$B$2,1, IF(Zielbogen!C61=SOLL!$B$2,2,IF(Zielbogen!D61=SOLL!$B$2,3,IF(Zielbogen!E61=SOLL!$B$2,4, IF(Zielbogen!F61=SOLL!$B$2,"-"))))),"-")</f>
        <v>1</v>
      </c>
      <c r="I61" s="21"/>
    </row>
    <row r="62" spans="1:9" x14ac:dyDescent="0.25">
      <c r="A62" s="167" t="s">
        <v>40</v>
      </c>
      <c r="B62" s="51"/>
      <c r="C62" s="38"/>
      <c r="D62" s="38"/>
      <c r="E62" s="38"/>
      <c r="F62" s="38"/>
      <c r="G62" s="31"/>
      <c r="H62" s="37">
        <f>IFERROR(SOLL!M61-IF(Zielbogen!B62 = SOLL!$B$2,1, IF(Zielbogen!C62=SOLL!$B$2,2,IF(Zielbogen!D62=SOLL!$B$2,3,IF(Zielbogen!E62=SOLL!$B$2,4, IF(Zielbogen!F62=SOLL!$B$2,"-"))))),"-")</f>
        <v>1</v>
      </c>
      <c r="I62" s="21"/>
    </row>
    <row r="63" spans="1:9" x14ac:dyDescent="0.25">
      <c r="A63" s="167" t="s">
        <v>41</v>
      </c>
      <c r="B63" s="51"/>
      <c r="C63" s="38"/>
      <c r="D63" s="38"/>
      <c r="E63" s="38"/>
      <c r="F63" s="38"/>
      <c r="G63" s="31"/>
      <c r="H63" s="37">
        <f>IFERROR(SOLL!M62-IF(Zielbogen!B63 = SOLL!$B$2,1, IF(Zielbogen!C63=SOLL!$B$2,2,IF(Zielbogen!D63=SOLL!$B$2,3,IF(Zielbogen!E63=SOLL!$B$2,4, IF(Zielbogen!F63=SOLL!$B$2,"-"))))),"-")</f>
        <v>1</v>
      </c>
      <c r="I63" s="21"/>
    </row>
    <row r="64" spans="1:9" x14ac:dyDescent="0.25">
      <c r="A64" s="167" t="s">
        <v>42</v>
      </c>
      <c r="B64" s="51"/>
      <c r="C64" s="38"/>
      <c r="D64" s="38"/>
      <c r="E64" s="38"/>
      <c r="F64" s="38"/>
      <c r="G64" s="31"/>
      <c r="H64" s="37">
        <f>IFERROR(SOLL!M63-IF(Zielbogen!B64 = SOLL!$B$2,1, IF(Zielbogen!C64=SOLL!$B$2,2,IF(Zielbogen!D64=SOLL!$B$2,3,IF(Zielbogen!E64=SOLL!$B$2,4, IF(Zielbogen!F64=SOLL!$B$2,"-"))))),"-")</f>
        <v>1</v>
      </c>
      <c r="I64" s="21"/>
    </row>
    <row r="65" spans="1:9" x14ac:dyDescent="0.25">
      <c r="A65" s="167" t="s">
        <v>89</v>
      </c>
      <c r="B65" s="51"/>
      <c r="C65" s="38"/>
      <c r="D65" s="38"/>
      <c r="E65" s="38"/>
      <c r="F65" s="38"/>
      <c r="G65" s="31"/>
      <c r="H65" s="37">
        <f>IFERROR(SOLL!M64-IF(Zielbogen!B65 = SOLL!$B$2,1, IF(Zielbogen!C65=SOLL!$B$2,2,IF(Zielbogen!D65=SOLL!$B$2,3,IF(Zielbogen!E65=SOLL!$B$2,4, IF(Zielbogen!F65=SOLL!$B$2,"-"))))),"-")</f>
        <v>1</v>
      </c>
      <c r="I65" s="21"/>
    </row>
    <row r="66" spans="1:9" x14ac:dyDescent="0.25">
      <c r="A66" s="59"/>
      <c r="B66" s="59"/>
      <c r="C66" s="59"/>
      <c r="D66" s="59"/>
      <c r="E66" s="59"/>
      <c r="F66" s="59"/>
      <c r="G66" s="31"/>
      <c r="H66" s="37"/>
      <c r="I66" s="21"/>
    </row>
    <row r="67" spans="1:9" x14ac:dyDescent="0.25">
      <c r="A67" s="59"/>
      <c r="B67" s="59"/>
      <c r="C67" s="59"/>
      <c r="D67" s="59"/>
      <c r="E67" s="59"/>
      <c r="F67" s="59"/>
      <c r="G67" s="31"/>
      <c r="H67" s="37"/>
      <c r="I67" s="21"/>
    </row>
    <row r="68" spans="1:9" ht="18" x14ac:dyDescent="0.25">
      <c r="A68" s="169" t="s">
        <v>90</v>
      </c>
      <c r="B68" s="59"/>
      <c r="C68" s="59"/>
      <c r="D68" s="59"/>
      <c r="E68" s="59"/>
      <c r="F68" s="59"/>
      <c r="G68" s="31"/>
      <c r="H68" s="37"/>
      <c r="I68" s="21"/>
    </row>
    <row r="69" spans="1:9" x14ac:dyDescent="0.25">
      <c r="A69" s="93" t="s">
        <v>91</v>
      </c>
      <c r="B69" s="59"/>
      <c r="C69" s="59"/>
      <c r="D69" s="59"/>
      <c r="E69" s="59"/>
      <c r="F69" s="59"/>
      <c r="G69" s="31"/>
      <c r="H69" s="37"/>
      <c r="I69" s="21"/>
    </row>
    <row r="70" spans="1:9" x14ac:dyDescent="0.25">
      <c r="A70" s="167" t="s">
        <v>36</v>
      </c>
      <c r="B70" s="51"/>
      <c r="C70" s="38"/>
      <c r="D70" s="38"/>
      <c r="E70" s="38"/>
      <c r="F70" s="38"/>
      <c r="G70" s="31"/>
      <c r="H70" s="37">
        <f>IFERROR(SOLL!M69-IF(Zielbogen!B70 = SOLL!$B$2,1, IF(Zielbogen!C70=SOLL!$B$2,2,IF(Zielbogen!D70=SOLL!$B$2,3,IF(Zielbogen!E70=SOLL!$B$2,4, IF(Zielbogen!F70=SOLL!$B$2,"-"))))),"-")</f>
        <v>1</v>
      </c>
      <c r="I70" s="21"/>
    </row>
    <row r="71" spans="1:9" x14ac:dyDescent="0.25">
      <c r="A71" s="167" t="s">
        <v>35</v>
      </c>
      <c r="B71" s="51"/>
      <c r="C71" s="38"/>
      <c r="D71" s="38"/>
      <c r="E71" s="38"/>
      <c r="F71" s="38"/>
      <c r="G71" s="31"/>
      <c r="H71" s="37">
        <f>IFERROR(SOLL!M70-IF(Zielbogen!B71 = SOLL!$B$2,1, IF(Zielbogen!C71=SOLL!$B$2,2,IF(Zielbogen!D71=SOLL!$B$2,3,IF(Zielbogen!E71=SOLL!$B$2,4, IF(Zielbogen!F71=SOLL!$B$2,"-"))))),"-")</f>
        <v>1</v>
      </c>
      <c r="I71" s="21"/>
    </row>
    <row r="72" spans="1:9" x14ac:dyDescent="0.25">
      <c r="A72" s="167" t="s">
        <v>37</v>
      </c>
      <c r="B72" s="51"/>
      <c r="C72" s="38"/>
      <c r="D72" s="38"/>
      <c r="E72" s="38"/>
      <c r="F72" s="38"/>
      <c r="G72" s="31"/>
      <c r="H72" s="37">
        <f>IFERROR(SOLL!M71-IF(Zielbogen!B72 = SOLL!$B$2,1, IF(Zielbogen!C72=SOLL!$B$2,2,IF(Zielbogen!D72=SOLL!$B$2,3,IF(Zielbogen!E72=SOLL!$B$2,4, IF(Zielbogen!F72=SOLL!$B$2,"-"))))),"-")</f>
        <v>1</v>
      </c>
      <c r="I72" s="21"/>
    </row>
    <row r="73" spans="1:9" x14ac:dyDescent="0.25">
      <c r="A73" s="167" t="s">
        <v>24</v>
      </c>
      <c r="B73" s="51"/>
      <c r="C73" s="38"/>
      <c r="D73" s="38"/>
      <c r="E73" s="38"/>
      <c r="F73" s="38"/>
      <c r="G73" s="31"/>
      <c r="H73" s="37">
        <f>IFERROR(SOLL!M72-IF(Zielbogen!B73 = SOLL!$B$2,1, IF(Zielbogen!C73=SOLL!$B$2,2,IF(Zielbogen!D73=SOLL!$B$2,3,IF(Zielbogen!E73=SOLL!$B$2,4, IF(Zielbogen!F73=SOLL!$B$2,"-"))))),"-")</f>
        <v>1</v>
      </c>
      <c r="I73" s="21"/>
    </row>
    <row r="74" spans="1:9" x14ac:dyDescent="0.25">
      <c r="A74" s="167" t="s">
        <v>23</v>
      </c>
      <c r="B74" s="51"/>
      <c r="C74" s="38"/>
      <c r="D74" s="38"/>
      <c r="E74" s="38"/>
      <c r="F74" s="38"/>
      <c r="G74" s="31"/>
      <c r="H74" s="37">
        <f>IFERROR(SOLL!M73-IF(Zielbogen!B74 = SOLL!$B$2,1, IF(Zielbogen!C74=SOLL!$B$2,2,IF(Zielbogen!D74=SOLL!$B$2,3,IF(Zielbogen!E74=SOLL!$B$2,4, IF(Zielbogen!F74=SOLL!$B$2,"-"))))),"-")</f>
        <v>1</v>
      </c>
      <c r="I74" s="21"/>
    </row>
    <row r="75" spans="1:9" x14ac:dyDescent="0.25">
      <c r="A75" s="59"/>
      <c r="B75" s="59"/>
      <c r="C75" s="59"/>
      <c r="D75" s="59"/>
      <c r="E75" s="59"/>
      <c r="F75" s="59"/>
      <c r="G75" s="31"/>
      <c r="H75" s="37"/>
      <c r="I75" s="21"/>
    </row>
    <row r="76" spans="1:9" x14ac:dyDescent="0.25">
      <c r="A76" s="93" t="s">
        <v>30</v>
      </c>
      <c r="B76" s="59"/>
      <c r="C76" s="59"/>
      <c r="D76" s="59"/>
      <c r="E76" s="59"/>
      <c r="F76" s="59"/>
      <c r="G76" s="31"/>
      <c r="H76" s="37"/>
      <c r="I76" s="21"/>
    </row>
    <row r="77" spans="1:9" x14ac:dyDescent="0.25">
      <c r="A77" s="167" t="s">
        <v>31</v>
      </c>
      <c r="B77" s="51"/>
      <c r="C77" s="38"/>
      <c r="D77" s="38"/>
      <c r="E77" s="38"/>
      <c r="F77" s="38"/>
      <c r="G77" s="31"/>
      <c r="H77" s="37">
        <f>IFERROR(SOLL!M76-IF(Zielbogen!B77 = SOLL!$B$2,1, IF(Zielbogen!C77=SOLL!$B$2,2,IF(Zielbogen!D77=SOLL!$B$2,3,IF(Zielbogen!E77=SOLL!$B$2,4, IF(Zielbogen!F77=SOLL!$B$2,"-"))))),"-")</f>
        <v>1</v>
      </c>
      <c r="I77" s="21"/>
    </row>
    <row r="78" spans="1:9" x14ac:dyDescent="0.25">
      <c r="A78" s="167" t="s">
        <v>32</v>
      </c>
      <c r="B78" s="51"/>
      <c r="C78" s="38"/>
      <c r="D78" s="38"/>
      <c r="E78" s="38"/>
      <c r="F78" s="38"/>
      <c r="G78" s="31"/>
      <c r="H78" s="37">
        <f>IFERROR(SOLL!M77-IF(Zielbogen!B78 = SOLL!$B$2,1, IF(Zielbogen!C78=SOLL!$B$2,2,IF(Zielbogen!D78=SOLL!$B$2,3,IF(Zielbogen!E78=SOLL!$B$2,4, IF(Zielbogen!F78=SOLL!$B$2,"-"))))),"-")</f>
        <v>1</v>
      </c>
      <c r="I78" s="21"/>
    </row>
    <row r="79" spans="1:9" x14ac:dyDescent="0.25">
      <c r="A79" s="167" t="s">
        <v>92</v>
      </c>
      <c r="B79" s="51"/>
      <c r="C79" s="38"/>
      <c r="D79" s="38"/>
      <c r="E79" s="38"/>
      <c r="F79" s="38"/>
      <c r="G79" s="31"/>
      <c r="H79" s="37">
        <f>IFERROR(SOLL!M78-IF(Zielbogen!B79 = SOLL!$B$2,1, IF(Zielbogen!C79=SOLL!$B$2,2,IF(Zielbogen!D79=SOLL!$B$2,3,IF(Zielbogen!E79=SOLL!$B$2,4, IF(Zielbogen!F79=SOLL!$B$2,"-"))))),"-")</f>
        <v>1</v>
      </c>
      <c r="I79" s="21"/>
    </row>
    <row r="80" spans="1:9" x14ac:dyDescent="0.25">
      <c r="A80" s="167" t="s">
        <v>33</v>
      </c>
      <c r="B80" s="51"/>
      <c r="C80" s="38"/>
      <c r="D80" s="38"/>
      <c r="E80" s="38"/>
      <c r="F80" s="38"/>
      <c r="G80" s="31"/>
      <c r="H80" s="37">
        <f>IFERROR(SOLL!M79-IF(Zielbogen!B80 = SOLL!$B$2,1, IF(Zielbogen!C80=SOLL!$B$2,2,IF(Zielbogen!D80=SOLL!$B$2,3,IF(Zielbogen!E80=SOLL!$B$2,4, IF(Zielbogen!F80=SOLL!$B$2,"-"))))),"-")</f>
        <v>1</v>
      </c>
      <c r="I80" s="21"/>
    </row>
    <row r="81" spans="1:9" x14ac:dyDescent="0.25">
      <c r="A81" s="167" t="s">
        <v>34</v>
      </c>
      <c r="B81" s="38"/>
      <c r="C81" s="51"/>
      <c r="D81" s="38"/>
      <c r="E81" s="38"/>
      <c r="F81" s="38"/>
      <c r="G81" s="31"/>
      <c r="H81" s="37">
        <f>IFERROR(SOLL!M80-IF(Zielbogen!B81 = SOLL!$B$2,1, IF(Zielbogen!C81=SOLL!$B$2,2,IF(Zielbogen!D81=SOLL!$B$2,3,IF(Zielbogen!E81=SOLL!$B$2,4, IF(Zielbogen!F81=SOLL!$B$2,"-"))))),"-")</f>
        <v>2</v>
      </c>
      <c r="I81" s="21"/>
    </row>
    <row r="82" spans="1:9" x14ac:dyDescent="0.25">
      <c r="A82" s="59"/>
      <c r="B82" s="59"/>
      <c r="C82" s="59"/>
      <c r="D82" s="59"/>
      <c r="E82" s="59"/>
      <c r="F82" s="59"/>
      <c r="G82" s="31"/>
      <c r="H82" s="37"/>
      <c r="I82" s="21"/>
    </row>
    <row r="83" spans="1:9" x14ac:dyDescent="0.25">
      <c r="A83" s="93" t="s">
        <v>2</v>
      </c>
      <c r="B83" s="59"/>
      <c r="C83" s="59"/>
      <c r="D83" s="59"/>
      <c r="E83" s="59"/>
      <c r="F83" s="59"/>
      <c r="G83" s="31"/>
      <c r="H83" s="37"/>
      <c r="I83" s="21"/>
    </row>
    <row r="84" spans="1:9" x14ac:dyDescent="0.25">
      <c r="A84" s="167" t="s">
        <v>25</v>
      </c>
      <c r="B84" s="51"/>
      <c r="C84" s="38"/>
      <c r="D84" s="38"/>
      <c r="E84" s="38"/>
      <c r="F84" s="38"/>
      <c r="G84" s="31"/>
      <c r="H84" s="37">
        <f>IFERROR(SOLL!M83-IF(Zielbogen!B84 = SOLL!$B$2,1, IF(Zielbogen!C84=SOLL!$B$2,2,IF(Zielbogen!D84=SOLL!$B$2,3,IF(Zielbogen!E84=SOLL!$B$2,4, IF(Zielbogen!F84=SOLL!$B$2,"-"))))),"-")</f>
        <v>1</v>
      </c>
      <c r="I84" s="21"/>
    </row>
    <row r="85" spans="1:9" x14ac:dyDescent="0.25">
      <c r="A85" s="167" t="s">
        <v>26</v>
      </c>
      <c r="B85" s="51"/>
      <c r="C85" s="38"/>
      <c r="D85" s="38"/>
      <c r="E85" s="38"/>
      <c r="F85" s="38"/>
      <c r="G85" s="31"/>
      <c r="H85" s="37">
        <f>IFERROR(SOLL!M84-IF(Zielbogen!B85 = SOLL!$B$2,1, IF(Zielbogen!C85=SOLL!$B$2,2,IF(Zielbogen!D85=SOLL!$B$2,3,IF(Zielbogen!E85=SOLL!$B$2,4, IF(Zielbogen!F85=SOLL!$B$2,"-"))))),"-")</f>
        <v>1</v>
      </c>
      <c r="I85" s="21"/>
    </row>
    <row r="86" spans="1:9" x14ac:dyDescent="0.25">
      <c r="A86" s="167" t="s">
        <v>27</v>
      </c>
      <c r="B86" s="38"/>
      <c r="C86" s="51"/>
      <c r="D86" s="38"/>
      <c r="E86" s="38"/>
      <c r="F86" s="38"/>
      <c r="G86" s="31"/>
      <c r="H86" s="37">
        <f>IFERROR(SOLL!M85-IF(Zielbogen!B86 = SOLL!$B$2,1, IF(Zielbogen!C86=SOLL!$B$2,2,IF(Zielbogen!D86=SOLL!$B$2,3,IF(Zielbogen!E86=SOLL!$B$2,4, IF(Zielbogen!F86=SOLL!$B$2,"-"))))),"-")</f>
        <v>2</v>
      </c>
      <c r="I86" s="21"/>
    </row>
    <row r="87" spans="1:9" x14ac:dyDescent="0.25">
      <c r="A87" s="167" t="s">
        <v>28</v>
      </c>
      <c r="B87" s="51"/>
      <c r="C87" s="38"/>
      <c r="D87" s="38"/>
      <c r="E87" s="38"/>
      <c r="F87" s="38"/>
      <c r="G87" s="31"/>
      <c r="H87" s="37">
        <f>IFERROR(SOLL!M86-IF(Zielbogen!B87 = SOLL!$B$2,1, IF(Zielbogen!C87=SOLL!$B$2,2,IF(Zielbogen!D87=SOLL!$B$2,3,IF(Zielbogen!E87=SOLL!$B$2,4, IF(Zielbogen!F87=SOLL!$B$2,"-"))))),"-")</f>
        <v>1</v>
      </c>
      <c r="I87" s="21"/>
    </row>
    <row r="88" spans="1:9" x14ac:dyDescent="0.25">
      <c r="A88" s="167" t="s">
        <v>29</v>
      </c>
      <c r="B88" s="51"/>
      <c r="C88" s="38"/>
      <c r="D88" s="38"/>
      <c r="E88" s="38"/>
      <c r="F88" s="38"/>
      <c r="G88" s="31"/>
      <c r="H88" s="37">
        <f>IFERROR(SOLL!M87-IF(Zielbogen!B88 = SOLL!$B$2,1, IF(Zielbogen!C88=SOLL!$B$2,2,IF(Zielbogen!D88=SOLL!$B$2,3,IF(Zielbogen!E88=SOLL!$B$2,4, IF(Zielbogen!F88=SOLL!$B$2,"-"))))),"-")</f>
        <v>1</v>
      </c>
      <c r="I88" s="21"/>
    </row>
    <row r="89" spans="1:9" x14ac:dyDescent="0.25">
      <c r="A89" s="59"/>
      <c r="B89" s="59"/>
      <c r="C89" s="59"/>
      <c r="D89" s="59"/>
      <c r="E89" s="59"/>
      <c r="F89" s="59"/>
      <c r="G89" s="31"/>
      <c r="H89" s="37"/>
    </row>
    <row r="90" spans="1:9" ht="18" x14ac:dyDescent="0.25">
      <c r="A90" s="169" t="s">
        <v>93</v>
      </c>
      <c r="B90" s="59"/>
      <c r="C90" s="59"/>
      <c r="D90" s="59"/>
      <c r="E90" s="59"/>
      <c r="F90" s="59"/>
      <c r="G90" s="31"/>
      <c r="H90" s="37"/>
    </row>
    <row r="91" spans="1:9" x14ac:dyDescent="0.25">
      <c r="A91" s="93" t="s">
        <v>94</v>
      </c>
      <c r="B91" s="59"/>
      <c r="C91" s="59"/>
      <c r="D91" s="59"/>
      <c r="E91" s="59"/>
      <c r="F91" s="59"/>
      <c r="G91" s="31"/>
      <c r="H91" s="37"/>
    </row>
    <row r="92" spans="1:9" x14ac:dyDescent="0.25">
      <c r="A92" s="167" t="s">
        <v>18</v>
      </c>
      <c r="B92" s="51"/>
      <c r="C92" s="38"/>
      <c r="D92" s="38"/>
      <c r="E92" s="38"/>
      <c r="F92" s="38"/>
      <c r="G92" s="31"/>
      <c r="H92" s="37">
        <f>IFERROR(SOLL!M91-IF(Zielbogen!B92 = SOLL!$B$2,1, IF(Zielbogen!C92=SOLL!$B$2,2,IF(Zielbogen!D92=SOLL!$B$2,3,IF(Zielbogen!E92=SOLL!$B$2,4, IF(Zielbogen!F92=SOLL!$B$2,"-"))))),"-")</f>
        <v>1</v>
      </c>
    </row>
    <row r="93" spans="1:9" x14ac:dyDescent="0.25">
      <c r="A93" s="167" t="s">
        <v>19</v>
      </c>
      <c r="B93" s="51"/>
      <c r="C93" s="38"/>
      <c r="D93" s="38"/>
      <c r="E93" s="38"/>
      <c r="F93" s="38"/>
      <c r="G93" s="31"/>
      <c r="H93" s="37">
        <f>IFERROR(SOLL!M92-IF(Zielbogen!B93 = SOLL!$B$2,1, IF(Zielbogen!C93=SOLL!$B$2,2,IF(Zielbogen!D93=SOLL!$B$2,3,IF(Zielbogen!E93=SOLL!$B$2,4, IF(Zielbogen!F93=SOLL!$B$2,"-"))))),"-")</f>
        <v>1</v>
      </c>
    </row>
    <row r="94" spans="1:9" x14ac:dyDescent="0.25">
      <c r="A94" s="167" t="s">
        <v>95</v>
      </c>
      <c r="B94" s="51"/>
      <c r="C94" s="38"/>
      <c r="D94" s="38"/>
      <c r="E94" s="38"/>
      <c r="F94" s="38"/>
      <c r="G94" s="31"/>
      <c r="H94" s="37">
        <f>IFERROR(SOLL!M93-IF(Zielbogen!B94 = SOLL!$B$2,1, IF(Zielbogen!C94=SOLL!$B$2,2,IF(Zielbogen!D94=SOLL!$B$2,3,IF(Zielbogen!E94=SOLL!$B$2,4, IF(Zielbogen!F94=SOLL!$B$2,"-"))))),"-")</f>
        <v>1</v>
      </c>
    </row>
    <row r="95" spans="1:9" x14ac:dyDescent="0.25">
      <c r="A95" s="167" t="s">
        <v>20</v>
      </c>
      <c r="B95" s="51"/>
      <c r="C95" s="38"/>
      <c r="D95" s="38"/>
      <c r="E95" s="38"/>
      <c r="F95" s="38"/>
      <c r="G95" s="31"/>
      <c r="H95" s="37">
        <f>IFERROR(SOLL!M94-IF(Zielbogen!B95 = SOLL!$B$2,1, IF(Zielbogen!C95=SOLL!$B$2,2,IF(Zielbogen!D95=SOLL!$B$2,3,IF(Zielbogen!E95=SOLL!$B$2,4, IF(Zielbogen!F95=SOLL!$B$2,"-"))))),"-")</f>
        <v>1</v>
      </c>
    </row>
    <row r="96" spans="1:9" x14ac:dyDescent="0.25">
      <c r="A96" s="167" t="s">
        <v>21</v>
      </c>
      <c r="B96" s="51"/>
      <c r="C96" s="38"/>
      <c r="D96" s="38"/>
      <c r="E96" s="38"/>
      <c r="F96" s="38"/>
      <c r="G96" s="31"/>
      <c r="H96" s="37">
        <f>IFERROR(SOLL!M95-IF(Zielbogen!B96 = SOLL!$B$2,1, IF(Zielbogen!C96=SOLL!$B$2,2,IF(Zielbogen!D96=SOLL!$B$2,3,IF(Zielbogen!E96=SOLL!$B$2,4, IF(Zielbogen!F96=SOLL!$B$2,"-"))))),"-")</f>
        <v>1</v>
      </c>
    </row>
    <row r="97" spans="1:8" x14ac:dyDescent="0.25">
      <c r="A97" s="167" t="s">
        <v>22</v>
      </c>
      <c r="B97" s="51"/>
      <c r="C97" s="38"/>
      <c r="D97" s="38"/>
      <c r="E97" s="38"/>
      <c r="F97" s="38"/>
      <c r="G97" s="31"/>
      <c r="H97" s="37">
        <f>IFERROR(SOLL!M96-IF(Zielbogen!B97 = SOLL!$B$2,1, IF(Zielbogen!C97=SOLL!$B$2,2,IF(Zielbogen!D97=SOLL!$B$2,3,IF(Zielbogen!E97=SOLL!$B$2,4, IF(Zielbogen!F97=SOLL!$B$2,"-"))))),"-")</f>
        <v>1</v>
      </c>
    </row>
    <row r="98" spans="1:8" x14ac:dyDescent="0.25">
      <c r="A98" s="59"/>
    </row>
    <row r="99" spans="1:8" x14ac:dyDescent="0.25">
      <c r="A99" s="59"/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H1" workbookViewId="0">
      <selection activeCell="T97" sqref="T97"/>
    </sheetView>
  </sheetViews>
  <sheetFormatPr baseColWidth="10" defaultRowHeight="15" x14ac:dyDescent="0.25"/>
  <cols>
    <col min="1" max="1" width="9.28515625" style="310" customWidth="1"/>
    <col min="2" max="2" width="42.42578125" style="310" bestFit="1" customWidth="1"/>
    <col min="3" max="3" width="52.5703125" style="310" bestFit="1" customWidth="1"/>
    <col min="4" max="16384" width="11.42578125" style="310"/>
  </cols>
  <sheetData>
    <row r="1" spans="1:19" ht="60" x14ac:dyDescent="0.25">
      <c r="A1" s="338" t="s">
        <v>343</v>
      </c>
      <c r="B1" s="339" t="s">
        <v>344</v>
      </c>
      <c r="C1" s="339" t="s">
        <v>345</v>
      </c>
    </row>
    <row r="2" spans="1:19" x14ac:dyDescent="0.25">
      <c r="C2" s="312"/>
    </row>
    <row r="3" spans="1:19" ht="18" x14ac:dyDescent="0.25">
      <c r="A3" s="318" t="s">
        <v>346</v>
      </c>
      <c r="D3" s="311"/>
    </row>
    <row r="4" spans="1:19" ht="15.75" thickBot="1" x14ac:dyDescent="0.3">
      <c r="D4" s="340" t="s">
        <v>97</v>
      </c>
      <c r="E4" s="340" t="s">
        <v>404</v>
      </c>
      <c r="F4" s="340" t="s">
        <v>112</v>
      </c>
      <c r="G4" s="340" t="s">
        <v>405</v>
      </c>
      <c r="H4" s="340" t="s">
        <v>120</v>
      </c>
      <c r="I4" s="340" t="s">
        <v>406</v>
      </c>
      <c r="J4" s="340" t="s">
        <v>119</v>
      </c>
      <c r="K4" s="340" t="s">
        <v>407</v>
      </c>
      <c r="L4" s="340" t="s">
        <v>408</v>
      </c>
      <c r="M4" s="340" t="s">
        <v>409</v>
      </c>
      <c r="N4" s="340" t="s">
        <v>410</v>
      </c>
      <c r="O4" s="340" t="s">
        <v>411</v>
      </c>
      <c r="P4" s="340" t="s">
        <v>96</v>
      </c>
      <c r="Q4" s="340" t="s">
        <v>412</v>
      </c>
      <c r="R4" s="340" t="s">
        <v>106</v>
      </c>
      <c r="S4" s="340" t="s">
        <v>413</v>
      </c>
    </row>
    <row r="5" spans="1:19" ht="43.5" thickTop="1" x14ac:dyDescent="0.25">
      <c r="A5" s="323">
        <v>1</v>
      </c>
      <c r="B5" s="324" t="s">
        <v>347</v>
      </c>
      <c r="C5" s="345" t="s">
        <v>348</v>
      </c>
      <c r="D5" s="361" t="e">
        <f>VLOOKUP($C5,KSMf!$A$5:$B$136,2,FALSE)</f>
        <v>#N/A</v>
      </c>
      <c r="E5" s="361" t="e">
        <f>VLOOKUP($C5,KSMf2!$A$5:$B$136,2,FALSE)</f>
        <v>#N/A</v>
      </c>
      <c r="F5" s="361" t="e">
        <f>VLOOKUP($C5,'KSM WA'!$A$5:$B$136,2,FALSE)</f>
        <v>#N/A</v>
      </c>
      <c r="G5" s="361" t="e">
        <f>VLOOKUP($C5,'KSM WA2'!$A$5:$B$137,2,FALSE)</f>
        <v>#N/A</v>
      </c>
      <c r="H5" s="361" t="e">
        <f>VLOOKUP($C5,'PPC-H'!$A$5:$B$153,2,FALSE)</f>
        <v>#N/A</v>
      </c>
      <c r="I5" s="361" t="e">
        <f>VLOOKUP($C5,'PPC-H2'!$A$5:$B$154,2,FALSE)</f>
        <v>#N/A</v>
      </c>
      <c r="J5" s="361" t="e">
        <f>VLOOKUP($C5,'PPC-K'!$A$5:$B$161,2,FALSE)</f>
        <v>#N/A</v>
      </c>
      <c r="K5" s="361" t="e">
        <f>VLOOKUP($C5,'PPC-K2'!$A$5:$B$162,2,FALSE)</f>
        <v>#N/A</v>
      </c>
      <c r="L5" s="361" t="e">
        <f>VLOOKUP($C5,'TEBa 1&amp;2'!$A$5:$B$159,2,FALSE)</f>
        <v>#N/A</v>
      </c>
      <c r="M5" s="361" t="e">
        <f>VLOOKUP($C5,'TEBa 1&amp;2_2'!$A$5:$B$156,2,FALSE)</f>
        <v>#N/A</v>
      </c>
      <c r="N5" s="361" t="e">
        <f>VLOOKUP($C5,'TEBa 3&amp;4'!$A$5:$B$155,2,FALSE)</f>
        <v>#N/A</v>
      </c>
      <c r="O5" s="361" t="e">
        <f>VLOOKUP($C5,'TEBa 3&amp;4_2'!$A$5:$B$155,2,FALSE)</f>
        <v>#N/A</v>
      </c>
      <c r="P5" s="361" t="e">
        <f>VLOOKUP($C5,TNBa!$A$5:$B$154,2,FALSE)</f>
        <v>#N/A</v>
      </c>
      <c r="Q5" s="361" t="e">
        <f>VLOOKUP($C5,TNBa2!$A$5:$B$157,2,FALSE)</f>
        <v>#N/A</v>
      </c>
      <c r="R5" s="361" t="e">
        <f>VLOOKUP($C5,TNBi!$A$4:$B$154,2,FALSE)</f>
        <v>#N/A</v>
      </c>
      <c r="S5" s="361" t="e">
        <f>VLOOKUP($C5,TNBi2!$A$5:$B$154,2,FALSE)</f>
        <v>#N/A</v>
      </c>
    </row>
    <row r="6" spans="1:19" ht="28.5" x14ac:dyDescent="0.25">
      <c r="A6" s="314"/>
      <c r="B6" s="313"/>
      <c r="C6" s="343" t="s">
        <v>320</v>
      </c>
      <c r="D6" s="361" t="e">
        <f>VLOOKUP($C6,KSMf!$A$5:$B$136,2,FALSE)</f>
        <v>#N/A</v>
      </c>
      <c r="E6" s="361" t="e">
        <f>VLOOKUP($C6,KSMf2!$A$5:$B$136,2,FALSE)</f>
        <v>#N/A</v>
      </c>
      <c r="F6" s="361" t="e">
        <f>VLOOKUP($C6,'KSM WA'!$A$5:$B$136,2,FALSE)</f>
        <v>#N/A</v>
      </c>
      <c r="G6" s="361" t="e">
        <f>VLOOKUP($C6,'KSM WA2'!$A$5:$B$137,2,FALSE)</f>
        <v>#N/A</v>
      </c>
      <c r="H6" s="361" t="e">
        <f>VLOOKUP($C6,'PPC-H'!$A$5:$B$153,2,FALSE)</f>
        <v>#N/A</v>
      </c>
      <c r="I6" s="361" t="e">
        <f>VLOOKUP($C6,'PPC-H2'!$A$5:$B$154,2,FALSE)</f>
        <v>#N/A</v>
      </c>
      <c r="J6" s="361">
        <f>VLOOKUP($C6,'PPC-K'!$A$5:$B$161,2,FALSE)</f>
        <v>0</v>
      </c>
      <c r="K6" s="361">
        <f>VLOOKUP($C6,'PPC-K2'!$A$5:$B$162,2,FALSE)</f>
        <v>0</v>
      </c>
      <c r="L6" s="361" t="e">
        <f>VLOOKUP($C6,'TEBa 1&amp;2'!$A$5:$B$159,2,FALSE)</f>
        <v>#N/A</v>
      </c>
      <c r="M6" s="361" t="e">
        <f>VLOOKUP($C6,'TEBa 1&amp;2_2'!$A$5:$B$156,2,FALSE)</f>
        <v>#N/A</v>
      </c>
      <c r="N6" s="361" t="e">
        <f>VLOOKUP($C6,'TEBa 3&amp;4'!$A$5:$B$155,2,FALSE)</f>
        <v>#N/A</v>
      </c>
      <c r="O6" s="361" t="e">
        <f>VLOOKUP($C6,'TEBa 3&amp;4_2'!$A$5:$B$155,2,FALSE)</f>
        <v>#N/A</v>
      </c>
      <c r="P6" s="361" t="e">
        <f>VLOOKUP($C6,TNBa!$A$5:$B$154,2,FALSE)</f>
        <v>#N/A</v>
      </c>
      <c r="Q6" s="361" t="e">
        <f>VLOOKUP($C6,TNBa2!$A$5:$B$157,2,FALSE)</f>
        <v>#N/A</v>
      </c>
      <c r="R6" s="361" t="e">
        <f>VLOOKUP($C6,TNBi!$A$4:$B$154,2,FALSE)</f>
        <v>#N/A</v>
      </c>
      <c r="S6" s="361" t="e">
        <f>VLOOKUP($C6,TNBi2!$A$5:$B$154,2,FALSE)</f>
        <v>#N/A</v>
      </c>
    </row>
    <row r="7" spans="1:19" x14ac:dyDescent="0.25">
      <c r="A7" s="314"/>
      <c r="B7" s="313"/>
      <c r="C7" s="346" t="s">
        <v>321</v>
      </c>
      <c r="D7" s="361" t="e">
        <f>VLOOKUP($C7,KSMf!$A$5:$B$136,2,FALSE)</f>
        <v>#N/A</v>
      </c>
      <c r="E7" s="361" t="e">
        <f>VLOOKUP($C7,KSMf2!$A$5:$B$136,2,FALSE)</f>
        <v>#N/A</v>
      </c>
      <c r="F7" s="361" t="e">
        <f>VLOOKUP($C7,'KSM WA'!$A$5:$B$136,2,FALSE)</f>
        <v>#N/A</v>
      </c>
      <c r="G7" s="361" t="e">
        <f>VLOOKUP($C7,'KSM WA2'!$A$5:$B$137,2,FALSE)</f>
        <v>#N/A</v>
      </c>
      <c r="H7" s="361" t="e">
        <f>VLOOKUP($C7,'PPC-H'!$A$5:$B$153,2,FALSE)</f>
        <v>#N/A</v>
      </c>
      <c r="I7" s="361" t="e">
        <f>VLOOKUP($C7,'PPC-H2'!$A$5:$B$154,2,FALSE)</f>
        <v>#N/A</v>
      </c>
      <c r="J7" s="361">
        <f>VLOOKUP($C7,'PPC-K'!$A$5:$B$161,2,FALSE)</f>
        <v>0</v>
      </c>
      <c r="K7" s="361">
        <f>VLOOKUP($C7,'PPC-K2'!$A$5:$B$162,2,FALSE)</f>
        <v>0</v>
      </c>
      <c r="L7" s="361" t="e">
        <f>VLOOKUP($C7,'TEBa 1&amp;2'!$A$5:$B$159,2,FALSE)</f>
        <v>#N/A</v>
      </c>
      <c r="M7" s="361" t="e">
        <f>VLOOKUP($C7,'TEBa 1&amp;2_2'!$A$5:$B$156,2,FALSE)</f>
        <v>#N/A</v>
      </c>
      <c r="N7" s="361" t="e">
        <f>VLOOKUP($C7,'TEBa 3&amp;4'!$A$5:$B$155,2,FALSE)</f>
        <v>#N/A</v>
      </c>
      <c r="O7" s="361" t="e">
        <f>VLOOKUP($C7,'TEBa 3&amp;4_2'!$A$5:$B$155,2,FALSE)</f>
        <v>#N/A</v>
      </c>
      <c r="P7" s="361" t="e">
        <f>VLOOKUP($C7,TNBa!$A$5:$B$154,2,FALSE)</f>
        <v>#N/A</v>
      </c>
      <c r="Q7" s="361" t="e">
        <f>VLOOKUP($C7,TNBa2!$A$5:$B$157,2,FALSE)</f>
        <v>#N/A</v>
      </c>
      <c r="R7" s="361" t="e">
        <f>VLOOKUP($C7,TNBi!$A$4:$B$154,2,FALSE)</f>
        <v>#N/A</v>
      </c>
      <c r="S7" s="361" t="e">
        <f>VLOOKUP($C7,TNBi2!$A$5:$B$154,2,FALSE)</f>
        <v>#N/A</v>
      </c>
    </row>
    <row r="8" spans="1:19" x14ac:dyDescent="0.25">
      <c r="A8" s="314"/>
      <c r="B8" s="313"/>
      <c r="C8" s="346" t="s">
        <v>322</v>
      </c>
      <c r="D8" s="361" t="e">
        <f>VLOOKUP($C8,KSMf!$A$5:$B$136,2,FALSE)</f>
        <v>#N/A</v>
      </c>
      <c r="E8" s="361" t="e">
        <f>VLOOKUP($C8,KSMf2!$A$5:$B$136,2,FALSE)</f>
        <v>#N/A</v>
      </c>
      <c r="F8" s="361" t="e">
        <f>VLOOKUP($C8,'KSM WA'!$A$5:$B$136,2,FALSE)</f>
        <v>#N/A</v>
      </c>
      <c r="G8" s="361" t="e">
        <f>VLOOKUP($C8,'KSM WA2'!$A$5:$B$137,2,FALSE)</f>
        <v>#N/A</v>
      </c>
      <c r="H8" s="361" t="e">
        <f>VLOOKUP($C8,'PPC-H'!$A$5:$B$153,2,FALSE)</f>
        <v>#N/A</v>
      </c>
      <c r="I8" s="361" t="e">
        <f>VLOOKUP($C8,'PPC-H2'!$A$5:$B$154,2,FALSE)</f>
        <v>#N/A</v>
      </c>
      <c r="J8" s="361">
        <f>VLOOKUP($C8,'PPC-K'!$A$5:$B$161,2,FALSE)</f>
        <v>0</v>
      </c>
      <c r="K8" s="361">
        <f>VLOOKUP($C8,'PPC-K2'!$A$5:$B$162,2,FALSE)</f>
        <v>0</v>
      </c>
      <c r="L8" s="361" t="e">
        <f>VLOOKUP($C8,'TEBa 1&amp;2'!$A$5:$B$159,2,FALSE)</f>
        <v>#N/A</v>
      </c>
      <c r="M8" s="361" t="e">
        <f>VLOOKUP($C8,'TEBa 1&amp;2_2'!$A$5:$B$156,2,FALSE)</f>
        <v>#N/A</v>
      </c>
      <c r="N8" s="361" t="e">
        <f>VLOOKUP($C8,'TEBa 3&amp;4'!$A$5:$B$155,2,FALSE)</f>
        <v>#N/A</v>
      </c>
      <c r="O8" s="361" t="e">
        <f>VLOOKUP($C8,'TEBa 3&amp;4_2'!$A$5:$B$155,2,FALSE)</f>
        <v>#N/A</v>
      </c>
      <c r="P8" s="361" t="e">
        <f>VLOOKUP($C8,TNBa!$A$5:$B$154,2,FALSE)</f>
        <v>#N/A</v>
      </c>
      <c r="Q8" s="361" t="e">
        <f>VLOOKUP($C8,TNBa2!$A$5:$B$157,2,FALSE)</f>
        <v>#N/A</v>
      </c>
      <c r="R8" s="361" t="e">
        <f>VLOOKUP($C8,TNBi!$A$4:$B$154,2,FALSE)</f>
        <v>#N/A</v>
      </c>
      <c r="S8" s="361" t="e">
        <f>VLOOKUP($C8,TNBi2!$A$5:$B$154,2,FALSE)</f>
        <v>#N/A</v>
      </c>
    </row>
    <row r="9" spans="1:19" ht="29.25" thickBot="1" x14ac:dyDescent="0.3">
      <c r="A9" s="316"/>
      <c r="B9" s="317"/>
      <c r="C9" s="344" t="s">
        <v>323</v>
      </c>
      <c r="D9" s="361" t="e">
        <f>VLOOKUP($C9,KSMf!$A$5:$B$136,2,FALSE)</f>
        <v>#N/A</v>
      </c>
      <c r="E9" s="361" t="e">
        <f>VLOOKUP($C9,KSMf2!$A$5:$B$136,2,FALSE)</f>
        <v>#N/A</v>
      </c>
      <c r="F9" s="361" t="e">
        <f>VLOOKUP($C9,'KSM WA'!$A$5:$B$136,2,FALSE)</f>
        <v>#N/A</v>
      </c>
      <c r="G9" s="361" t="e">
        <f>VLOOKUP($C9,'KSM WA2'!$A$5:$B$137,2,FALSE)</f>
        <v>#N/A</v>
      </c>
      <c r="H9" s="361" t="e">
        <f>VLOOKUP($C9,'PPC-H'!$A$5:$B$153,2,FALSE)</f>
        <v>#N/A</v>
      </c>
      <c r="I9" s="361" t="e">
        <f>VLOOKUP($C9,'PPC-H2'!$A$5:$B$154,2,FALSE)</f>
        <v>#N/A</v>
      </c>
      <c r="J9" s="361">
        <f>VLOOKUP($C9,'PPC-K'!$A$5:$B$161,2,FALSE)</f>
        <v>0</v>
      </c>
      <c r="K9" s="361">
        <f>VLOOKUP($C9,'PPC-K2'!$A$5:$B$162,2,FALSE)</f>
        <v>0</v>
      </c>
      <c r="L9" s="361" t="e">
        <f>VLOOKUP($C9,'TEBa 1&amp;2'!$A$5:$B$159,2,FALSE)</f>
        <v>#N/A</v>
      </c>
      <c r="M9" s="361" t="e">
        <f>VLOOKUP($C9,'TEBa 1&amp;2_2'!$A$5:$B$156,2,FALSE)</f>
        <v>#N/A</v>
      </c>
      <c r="N9" s="361" t="e">
        <f>VLOOKUP($C9,'TEBa 3&amp;4'!$A$5:$B$155,2,FALSE)</f>
        <v>#N/A</v>
      </c>
      <c r="O9" s="361" t="e">
        <f>VLOOKUP($C9,'TEBa 3&amp;4_2'!$A$5:$B$155,2,FALSE)</f>
        <v>#N/A</v>
      </c>
      <c r="P9" s="361" t="e">
        <f>VLOOKUP($C9,TNBa!$A$5:$B$154,2,FALSE)</f>
        <v>#N/A</v>
      </c>
      <c r="Q9" s="361" t="e">
        <f>VLOOKUP($C9,TNBa2!$A$5:$B$157,2,FALSE)</f>
        <v>#N/A</v>
      </c>
      <c r="R9" s="361" t="e">
        <f>VLOOKUP($C9,TNBi!$A$4:$B$154,2,FALSE)</f>
        <v>#N/A</v>
      </c>
      <c r="S9" s="361" t="e">
        <f>VLOOKUP($C9,TNBi2!$A$5:$B$154,2,FALSE)</f>
        <v>#N/A</v>
      </c>
    </row>
    <row r="10" spans="1:19" ht="28.5" x14ac:dyDescent="0.25">
      <c r="A10" s="314">
        <v>2</v>
      </c>
      <c r="B10" s="315" t="s">
        <v>349</v>
      </c>
      <c r="C10" s="342" t="s">
        <v>350</v>
      </c>
      <c r="D10" s="361" t="e">
        <f>VLOOKUP($C10,KSMf!$A$5:$B$136,2,FALSE)</f>
        <v>#N/A</v>
      </c>
      <c r="E10" s="361" t="e">
        <f>VLOOKUP($C10,KSMf2!$A$5:$B$136,2,FALSE)</f>
        <v>#N/A</v>
      </c>
      <c r="F10" s="361" t="e">
        <f>VLOOKUP($C10,'KSM WA'!$A$5:$B$136,2,FALSE)</f>
        <v>#N/A</v>
      </c>
      <c r="G10" s="361" t="e">
        <f>VLOOKUP($C10,'KSM WA2'!$A$5:$B$137,2,FALSE)</f>
        <v>#N/A</v>
      </c>
      <c r="H10" s="361" t="e">
        <f>VLOOKUP($C10,'PPC-H'!$A$5:$B$153,2,FALSE)</f>
        <v>#N/A</v>
      </c>
      <c r="I10" s="361" t="e">
        <f>VLOOKUP($C10,'PPC-H2'!$A$5:$B$154,2,FALSE)</f>
        <v>#N/A</v>
      </c>
      <c r="J10" s="361" t="e">
        <f>VLOOKUP($C10,'PPC-K'!$A$5:$B$161,2,FALSE)</f>
        <v>#N/A</v>
      </c>
      <c r="K10" s="361" t="e">
        <f>VLOOKUP($C10,'PPC-K2'!$A$5:$B$162,2,FALSE)</f>
        <v>#N/A</v>
      </c>
      <c r="L10" s="361" t="e">
        <f>VLOOKUP($C10,'TEBa 1&amp;2'!$A$5:$B$159,2,FALSE)</f>
        <v>#N/A</v>
      </c>
      <c r="M10" s="361" t="e">
        <f>VLOOKUP($C10,'TEBa 1&amp;2_2'!$A$5:$B$156,2,FALSE)</f>
        <v>#N/A</v>
      </c>
      <c r="N10" s="361" t="e">
        <f>VLOOKUP($C10,'TEBa 3&amp;4'!$A$5:$B$155,2,FALSE)</f>
        <v>#N/A</v>
      </c>
      <c r="O10" s="361" t="e">
        <f>VLOOKUP($C10,'TEBa 3&amp;4_2'!$A$5:$B$155,2,FALSE)</f>
        <v>#N/A</v>
      </c>
      <c r="P10" s="361" t="e">
        <f>VLOOKUP($C10,TNBa!$A$5:$B$154,2,FALSE)</f>
        <v>#N/A</v>
      </c>
      <c r="Q10" s="361" t="e">
        <f>VLOOKUP($C10,TNBa2!$A$5:$B$157,2,FALSE)</f>
        <v>#N/A</v>
      </c>
      <c r="R10" s="361" t="e">
        <f>VLOOKUP($C10,TNBi!$A$4:$B$154,2,FALSE)</f>
        <v>#N/A</v>
      </c>
      <c r="S10" s="361" t="e">
        <f>VLOOKUP($C10,TNBi2!$A$5:$B$154,2,FALSE)</f>
        <v>#N/A</v>
      </c>
    </row>
    <row r="11" spans="1:19" ht="42.75" x14ac:dyDescent="0.25">
      <c r="A11" s="314"/>
      <c r="B11" s="313"/>
      <c r="C11" s="343" t="s">
        <v>227</v>
      </c>
      <c r="D11" s="361">
        <f>VLOOKUP($C11,KSMf!$A$5:$B$136,2,FALSE)</f>
        <v>0</v>
      </c>
      <c r="E11" s="361">
        <f>VLOOKUP($C11,KSMf2!$A$5:$B$136,2,FALSE)</f>
        <v>0</v>
      </c>
      <c r="F11" s="361">
        <f>VLOOKUP($C11,'KSM WA'!$A$5:$B$136,2,FALSE)</f>
        <v>0</v>
      </c>
      <c r="G11" s="361">
        <f>VLOOKUP($C11,'KSM WA2'!$A$5:$B$137,2,FALSE)</f>
        <v>0</v>
      </c>
      <c r="H11" s="361" t="e">
        <f>VLOOKUP($C11,'PPC-H'!$A$5:$B$153,2,FALSE)</f>
        <v>#N/A</v>
      </c>
      <c r="I11" s="361" t="e">
        <f>VLOOKUP($C11,'PPC-H2'!$A$5:$B$154,2,FALSE)</f>
        <v>#N/A</v>
      </c>
      <c r="J11" s="361">
        <f>VLOOKUP($C11,'PPC-K'!$A$5:$B$161,2,FALSE)</f>
        <v>0</v>
      </c>
      <c r="K11" s="361">
        <f>VLOOKUP($C11,'PPC-K2'!$A$5:$B$162,2,FALSE)</f>
        <v>0</v>
      </c>
      <c r="L11" s="361">
        <f>VLOOKUP($C11,'TEBa 1&amp;2'!$A$5:$B$159,2,FALSE)</f>
        <v>0</v>
      </c>
      <c r="M11" s="361">
        <f>VLOOKUP($C11,'TEBa 1&amp;2_2'!$A$5:$B$156,2,FALSE)</f>
        <v>0</v>
      </c>
      <c r="N11" s="361">
        <f>VLOOKUP($C11,'TEBa 3&amp;4'!$A$5:$B$155,2,FALSE)</f>
        <v>0</v>
      </c>
      <c r="O11" s="361">
        <f>VLOOKUP($C11,'TEBa 3&amp;4_2'!$A$5:$B$155,2,FALSE)</f>
        <v>0</v>
      </c>
      <c r="P11" s="361">
        <f>VLOOKUP($C11,TNBa!$A$5:$B$154,2,FALSE)</f>
        <v>0</v>
      </c>
      <c r="Q11" s="361">
        <f>VLOOKUP($C11,TNBa2!$A$5:$B$157,2,FALSE)</f>
        <v>0</v>
      </c>
      <c r="R11" s="361">
        <f>VLOOKUP($C11,TNBi!$A$4:$B$154,2,FALSE)</f>
        <v>0</v>
      </c>
      <c r="S11" s="361">
        <f>VLOOKUP($C11,TNBi2!$A$5:$B$154,2,FALSE)</f>
        <v>0</v>
      </c>
    </row>
    <row r="12" spans="1:19" ht="57" x14ac:dyDescent="0.25">
      <c r="A12" s="314"/>
      <c r="B12" s="313"/>
      <c r="C12" s="343" t="s">
        <v>324</v>
      </c>
      <c r="D12" s="361" t="e">
        <f>VLOOKUP($C12,KSMf!$A$5:$B$136,2,FALSE)</f>
        <v>#N/A</v>
      </c>
      <c r="E12" s="361" t="e">
        <f>VLOOKUP($C12,KSMf2!$A$5:$B$136,2,FALSE)</f>
        <v>#N/A</v>
      </c>
      <c r="F12" s="361" t="e">
        <f>VLOOKUP($C12,'KSM WA'!$A$5:$B$136,2,FALSE)</f>
        <v>#N/A</v>
      </c>
      <c r="G12" s="361" t="e">
        <f>VLOOKUP($C12,'KSM WA2'!$A$5:$B$137,2,FALSE)</f>
        <v>#N/A</v>
      </c>
      <c r="H12" s="361" t="e">
        <f>VLOOKUP($C12,'PPC-H'!$A$5:$B$153,2,FALSE)</f>
        <v>#N/A</v>
      </c>
      <c r="I12" s="361" t="e">
        <f>VLOOKUP($C12,'PPC-H2'!$A$5:$B$154,2,FALSE)</f>
        <v>#N/A</v>
      </c>
      <c r="J12" s="361">
        <f>VLOOKUP($C12,'PPC-K'!$A$5:$B$161,2,FALSE)</f>
        <v>0</v>
      </c>
      <c r="K12" s="361">
        <f>VLOOKUP($C12,'PPC-K2'!$A$5:$B$162,2,FALSE)</f>
        <v>0</v>
      </c>
      <c r="L12" s="361" t="e">
        <f>VLOOKUP($C12,'TEBa 1&amp;2'!$A$5:$B$159,2,FALSE)</f>
        <v>#N/A</v>
      </c>
      <c r="M12" s="361" t="e">
        <f>VLOOKUP($C12,'TEBa 1&amp;2_2'!$A$5:$B$156,2,FALSE)</f>
        <v>#N/A</v>
      </c>
      <c r="N12" s="361" t="e">
        <f>VLOOKUP($C12,'TEBa 3&amp;4'!$A$5:$B$155,2,FALSE)</f>
        <v>#N/A</v>
      </c>
      <c r="O12" s="361" t="e">
        <f>VLOOKUP($C12,'TEBa 3&amp;4_2'!$A$5:$B$155,2,FALSE)</f>
        <v>#N/A</v>
      </c>
      <c r="P12" s="361" t="e">
        <f>VLOOKUP($C12,TNBa!$A$5:$B$154,2,FALSE)</f>
        <v>#N/A</v>
      </c>
      <c r="Q12" s="361" t="e">
        <f>VLOOKUP($C12,TNBa2!$A$5:$B$157,2,FALSE)</f>
        <v>#N/A</v>
      </c>
      <c r="R12" s="361" t="e">
        <f>VLOOKUP($C12,TNBi!$A$4:$B$154,2,FALSE)</f>
        <v>#N/A</v>
      </c>
      <c r="S12" s="361" t="e">
        <f>VLOOKUP($C12,TNBi2!$A$5:$B$154,2,FALSE)</f>
        <v>#N/A</v>
      </c>
    </row>
    <row r="13" spans="1:19" ht="57.75" thickBot="1" x14ac:dyDescent="0.3">
      <c r="A13" s="316"/>
      <c r="B13" s="317"/>
      <c r="C13" s="344" t="s">
        <v>325</v>
      </c>
      <c r="D13" s="361" t="e">
        <f>VLOOKUP($C13,KSMf!$A$5:$B$136,2,FALSE)</f>
        <v>#N/A</v>
      </c>
      <c r="E13" s="361" t="e">
        <f>VLOOKUP($C13,KSMf2!$A$5:$B$136,2,FALSE)</f>
        <v>#N/A</v>
      </c>
      <c r="F13" s="361" t="e">
        <f>VLOOKUP($C13,'KSM WA'!$A$5:$B$136,2,FALSE)</f>
        <v>#N/A</v>
      </c>
      <c r="G13" s="361" t="e">
        <f>VLOOKUP($C13,'KSM WA2'!$A$5:$B$137,2,FALSE)</f>
        <v>#N/A</v>
      </c>
      <c r="H13" s="361" t="e">
        <f>VLOOKUP($C13,'PPC-H'!$A$5:$B$153,2,FALSE)</f>
        <v>#N/A</v>
      </c>
      <c r="I13" s="361" t="e">
        <f>VLOOKUP($C13,'PPC-H2'!$A$5:$B$154,2,FALSE)</f>
        <v>#N/A</v>
      </c>
      <c r="J13" s="361">
        <f>VLOOKUP($C13,'PPC-K'!$A$5:$B$161,2,FALSE)</f>
        <v>0</v>
      </c>
      <c r="K13" s="361">
        <f>VLOOKUP($C13,'PPC-K2'!$A$5:$B$162,2,FALSE)</f>
        <v>0</v>
      </c>
      <c r="L13" s="361" t="e">
        <f>VLOOKUP($C13,'TEBa 1&amp;2'!$A$5:$B$159,2,FALSE)</f>
        <v>#N/A</v>
      </c>
      <c r="M13" s="361" t="e">
        <f>VLOOKUP($C13,'TEBa 1&amp;2_2'!$A$5:$B$156,2,FALSE)</f>
        <v>#N/A</v>
      </c>
      <c r="N13" s="361" t="e">
        <f>VLOOKUP($C13,'TEBa 3&amp;4'!$A$5:$B$155,2,FALSE)</f>
        <v>#N/A</v>
      </c>
      <c r="O13" s="361" t="e">
        <f>VLOOKUP($C13,'TEBa 3&amp;4_2'!$A$5:$B$155,2,FALSE)</f>
        <v>#N/A</v>
      </c>
      <c r="P13" s="361" t="e">
        <f>VLOOKUP($C13,TNBa!$A$5:$B$154,2,FALSE)</f>
        <v>#N/A</v>
      </c>
      <c r="Q13" s="361" t="e">
        <f>VLOOKUP($C13,TNBa2!$A$5:$B$157,2,FALSE)</f>
        <v>#N/A</v>
      </c>
      <c r="R13" s="361" t="e">
        <f>VLOOKUP($C13,TNBi!$A$4:$B$154,2,FALSE)</f>
        <v>#N/A</v>
      </c>
      <c r="S13" s="361" t="e">
        <f>VLOOKUP($C13,TNBi2!$A$5:$B$154,2,FALSE)</f>
        <v>#N/A</v>
      </c>
    </row>
    <row r="14" spans="1:19" ht="42.75" x14ac:dyDescent="0.25">
      <c r="A14" s="314">
        <v>3</v>
      </c>
      <c r="B14" s="362" t="s">
        <v>351</v>
      </c>
      <c r="C14" s="342" t="s">
        <v>352</v>
      </c>
      <c r="D14" s="361" t="e">
        <f>VLOOKUP($C14,KSMf!$A$5:$B$136,2,FALSE)</f>
        <v>#N/A</v>
      </c>
      <c r="E14" s="361" t="e">
        <f>VLOOKUP($C14,KSMf2!$A$5:$B$136,2,FALSE)</f>
        <v>#N/A</v>
      </c>
      <c r="F14" s="361" t="e">
        <f>VLOOKUP($C14,'KSM WA'!$A$5:$B$136,2,FALSE)</f>
        <v>#N/A</v>
      </c>
      <c r="G14" s="361" t="e">
        <f>VLOOKUP($C14,'KSM WA2'!$A$5:$B$137,2,FALSE)</f>
        <v>#N/A</v>
      </c>
      <c r="H14" s="361" t="e">
        <f>VLOOKUP($C14,'PPC-H'!$A$5:$B$153,2,FALSE)</f>
        <v>#N/A</v>
      </c>
      <c r="I14" s="361" t="e">
        <f>VLOOKUP($C14,'PPC-H2'!$A$5:$B$154,2,FALSE)</f>
        <v>#N/A</v>
      </c>
      <c r="J14" s="361" t="e">
        <f>VLOOKUP($C14,'PPC-K'!$A$5:$B$161,2,FALSE)</f>
        <v>#N/A</v>
      </c>
      <c r="K14" s="361" t="e">
        <f>VLOOKUP($C14,'PPC-K2'!$A$5:$B$162,2,FALSE)</f>
        <v>#N/A</v>
      </c>
      <c r="L14" s="361" t="e">
        <f>VLOOKUP($C14,'TEBa 1&amp;2'!$A$5:$B$159,2,FALSE)</f>
        <v>#N/A</v>
      </c>
      <c r="M14" s="361" t="e">
        <f>VLOOKUP($C14,'TEBa 1&amp;2_2'!$A$5:$B$156,2,FALSE)</f>
        <v>#N/A</v>
      </c>
      <c r="N14" s="361" t="e">
        <f>VLOOKUP($C14,'TEBa 3&amp;4'!$A$5:$B$155,2,FALSE)</f>
        <v>#N/A</v>
      </c>
      <c r="O14" s="361" t="e">
        <f>VLOOKUP($C14,'TEBa 3&amp;4_2'!$A$5:$B$155,2,FALSE)</f>
        <v>#N/A</v>
      </c>
      <c r="P14" s="361" t="e">
        <f>VLOOKUP($C14,TNBa!$A$5:$B$154,2,FALSE)</f>
        <v>#N/A</v>
      </c>
      <c r="Q14" s="361" t="e">
        <f>VLOOKUP($C14,TNBa2!$A$5:$B$157,2,FALSE)</f>
        <v>#N/A</v>
      </c>
      <c r="R14" s="361" t="e">
        <f>VLOOKUP($C14,TNBi!$A$4:$B$154,2,FALSE)</f>
        <v>#N/A</v>
      </c>
      <c r="S14" s="361" t="e">
        <f>VLOOKUP($C14,TNBi2!$A$5:$B$154,2,FALSE)</f>
        <v>#N/A</v>
      </c>
    </row>
    <row r="15" spans="1:19" ht="42.75" x14ac:dyDescent="0.25">
      <c r="A15" s="314"/>
      <c r="B15" s="313"/>
      <c r="C15" s="343" t="s">
        <v>229</v>
      </c>
      <c r="D15" s="361">
        <f>VLOOKUP($C15,KSMf!$A$5:$B$136,2,FALSE)</f>
        <v>0</v>
      </c>
      <c r="E15" s="361">
        <f>VLOOKUP($C15,KSMf2!$A$5:$B$136,2,FALSE)</f>
        <v>0</v>
      </c>
      <c r="F15" s="361">
        <f>VLOOKUP($C15,'KSM WA'!$A$5:$B$136,2,FALSE)</f>
        <v>0</v>
      </c>
      <c r="G15" s="361">
        <f>VLOOKUP($C15,'KSM WA2'!$A$5:$B$137,2,FALSE)</f>
        <v>0</v>
      </c>
      <c r="H15" s="361" t="e">
        <f>VLOOKUP($C15,'PPC-H'!$A$5:$B$153,2,FALSE)</f>
        <v>#N/A</v>
      </c>
      <c r="I15" s="361" t="e">
        <f>VLOOKUP($C15,'PPC-H2'!$A$5:$B$154,2,FALSE)</f>
        <v>#N/A</v>
      </c>
      <c r="J15" s="361">
        <f>VLOOKUP($C15,'PPC-K'!$A$5:$B$161,2,FALSE)</f>
        <v>0</v>
      </c>
      <c r="K15" s="361">
        <f>VLOOKUP($C15,'PPC-K2'!$A$5:$B$162,2,FALSE)</f>
        <v>0</v>
      </c>
      <c r="L15" s="361">
        <f>VLOOKUP($C15,'TEBa 1&amp;2'!$A$5:$B$159,2,FALSE)</f>
        <v>0</v>
      </c>
      <c r="M15" s="361">
        <f>VLOOKUP($C15,'TEBa 1&amp;2_2'!$A$5:$B$156,2,FALSE)</f>
        <v>0</v>
      </c>
      <c r="N15" s="361">
        <f>VLOOKUP($C15,'TEBa 3&amp;4'!$A$5:$B$155,2,FALSE)</f>
        <v>0</v>
      </c>
      <c r="O15" s="361">
        <f>VLOOKUP($C15,'TEBa 3&amp;4_2'!$A$5:$B$155,2,FALSE)</f>
        <v>0</v>
      </c>
      <c r="P15" s="361">
        <f>VLOOKUP($C15,TNBa!$A$5:$B$154,2,FALSE)</f>
        <v>0</v>
      </c>
      <c r="Q15" s="361">
        <f>VLOOKUP($C15,TNBa2!$A$5:$B$157,2,FALSE)</f>
        <v>0</v>
      </c>
      <c r="R15" s="361">
        <f>VLOOKUP($C15,TNBi!$A$4:$B$154,2,FALSE)</f>
        <v>0</v>
      </c>
      <c r="S15" s="361">
        <f>VLOOKUP($C15,TNBi2!$A$5:$B$154,2,FALSE)</f>
        <v>0</v>
      </c>
    </row>
    <row r="16" spans="1:19" ht="42.75" x14ac:dyDescent="0.25">
      <c r="A16" s="314"/>
      <c r="B16" s="313"/>
      <c r="C16" s="343" t="s">
        <v>230</v>
      </c>
      <c r="D16" s="361">
        <f>VLOOKUP($C16,KSMf!$A$5:$B$136,2,FALSE)</f>
        <v>0</v>
      </c>
      <c r="E16" s="361">
        <f>VLOOKUP($C16,KSMf2!$A$5:$B$136,2,FALSE)</f>
        <v>0</v>
      </c>
      <c r="F16" s="361">
        <f>VLOOKUP($C16,'KSM WA'!$A$5:$B$136,2,FALSE)</f>
        <v>0</v>
      </c>
      <c r="G16" s="361">
        <f>VLOOKUP($C16,'KSM WA2'!$A$5:$B$137,2,FALSE)</f>
        <v>0</v>
      </c>
      <c r="H16" s="361" t="e">
        <f>VLOOKUP($C16,'PPC-H'!$A$5:$B$153,2,FALSE)</f>
        <v>#N/A</v>
      </c>
      <c r="I16" s="361" t="e">
        <f>VLOOKUP($C16,'PPC-H2'!$A$5:$B$154,2,FALSE)</f>
        <v>#N/A</v>
      </c>
      <c r="J16" s="361">
        <f>VLOOKUP($C16,'PPC-K'!$A$5:$B$161,2,FALSE)</f>
        <v>0</v>
      </c>
      <c r="K16" s="361">
        <f>VLOOKUP($C16,'PPC-K2'!$A$5:$B$162,2,FALSE)</f>
        <v>0</v>
      </c>
      <c r="L16" s="361">
        <f>VLOOKUP($C16,'TEBa 1&amp;2'!$A$5:$B$159,2,FALSE)</f>
        <v>0</v>
      </c>
      <c r="M16" s="361">
        <f>VLOOKUP($C16,'TEBa 1&amp;2_2'!$A$5:$B$156,2,FALSE)</f>
        <v>0</v>
      </c>
      <c r="N16" s="361">
        <f>VLOOKUP($C16,'TEBa 3&amp;4'!$A$5:$B$155,2,FALSE)</f>
        <v>0</v>
      </c>
      <c r="O16" s="361">
        <f>VLOOKUP($C16,'TEBa 3&amp;4_2'!$A$5:$B$155,2,FALSE)</f>
        <v>0</v>
      </c>
      <c r="P16" s="361">
        <f>VLOOKUP($C16,TNBa!$A$5:$B$154,2,FALSE)</f>
        <v>0</v>
      </c>
      <c r="Q16" s="361">
        <f>VLOOKUP($C16,TNBa2!$A$5:$B$157,2,FALSE)</f>
        <v>0</v>
      </c>
      <c r="R16" s="361">
        <f>VLOOKUP($C16,TNBi!$A$4:$B$154,2,FALSE)</f>
        <v>0</v>
      </c>
      <c r="S16" s="361">
        <f>VLOOKUP($C16,TNBi2!$A$5:$B$154,2,FALSE)</f>
        <v>0</v>
      </c>
    </row>
    <row r="17" spans="1:19" ht="57" x14ac:dyDescent="0.25">
      <c r="A17" s="314"/>
      <c r="B17" s="313"/>
      <c r="C17" s="343" t="s">
        <v>303</v>
      </c>
      <c r="D17" s="361" t="e">
        <f>VLOOKUP($C17,KSMf!$A$5:$B$136,2,FALSE)</f>
        <v>#N/A</v>
      </c>
      <c r="E17" s="361" t="e">
        <f>VLOOKUP($C17,KSMf2!$A$5:$B$136,2,FALSE)</f>
        <v>#N/A</v>
      </c>
      <c r="F17" s="361" t="e">
        <f>VLOOKUP($C17,'KSM WA'!$A$5:$B$136,2,FALSE)</f>
        <v>#N/A</v>
      </c>
      <c r="G17" s="361" t="e">
        <f>VLOOKUP($C17,'KSM WA2'!$A$5:$B$137,2,FALSE)</f>
        <v>#N/A</v>
      </c>
      <c r="H17" s="361" t="e">
        <f>VLOOKUP($C17,'PPC-H'!$A$5:$B$153,2,FALSE)</f>
        <v>#N/A</v>
      </c>
      <c r="I17" s="361" t="e">
        <f>VLOOKUP($C17,'PPC-H2'!$A$5:$B$154,2,FALSE)</f>
        <v>#N/A</v>
      </c>
      <c r="J17" s="361">
        <f>VLOOKUP($C17,'PPC-K'!$A$5:$B$161,2,FALSE)</f>
        <v>0</v>
      </c>
      <c r="K17" s="361">
        <f>VLOOKUP($C17,'PPC-K2'!$A$5:$B$162,2,FALSE)</f>
        <v>0</v>
      </c>
      <c r="L17" s="361" t="e">
        <f>VLOOKUP($C17,'TEBa 1&amp;2'!$A$5:$B$159,2,FALSE)</f>
        <v>#N/A</v>
      </c>
      <c r="M17" s="361" t="e">
        <f>VLOOKUP($C17,'TEBa 1&amp;2_2'!$A$5:$B$156,2,FALSE)</f>
        <v>#N/A</v>
      </c>
      <c r="N17" s="361" t="e">
        <f>VLOOKUP($C17,'TEBa 3&amp;4'!$A$5:$B$155,2,FALSE)</f>
        <v>#N/A</v>
      </c>
      <c r="O17" s="361" t="e">
        <f>VLOOKUP($C17,'TEBa 3&amp;4_2'!$A$5:$B$155,2,FALSE)</f>
        <v>#N/A</v>
      </c>
      <c r="P17" s="361" t="e">
        <f>VLOOKUP($C17,TNBa!$A$5:$B$154,2,FALSE)</f>
        <v>#N/A</v>
      </c>
      <c r="Q17" s="361" t="e">
        <f>VLOOKUP($C17,TNBa2!$A$5:$B$157,2,FALSE)</f>
        <v>#N/A</v>
      </c>
      <c r="R17" s="361" t="e">
        <f>VLOOKUP($C17,TNBi!$A$4:$B$154,2,FALSE)</f>
        <v>#N/A</v>
      </c>
      <c r="S17" s="361" t="e">
        <f>VLOOKUP($C17,TNBi2!$A$5:$B$154,2,FALSE)</f>
        <v>#N/A</v>
      </c>
    </row>
    <row r="18" spans="1:19" ht="72" thickBot="1" x14ac:dyDescent="0.3">
      <c r="A18" s="316"/>
      <c r="B18" s="317"/>
      <c r="C18" s="344" t="s">
        <v>231</v>
      </c>
      <c r="D18" s="361">
        <f>VLOOKUP($C18,KSMf!$A$5:$B$136,2,FALSE)</f>
        <v>0</v>
      </c>
      <c r="E18" s="361">
        <f>VLOOKUP($C18,KSMf2!$A$5:$B$136,2,FALSE)</f>
        <v>0</v>
      </c>
      <c r="F18" s="361">
        <f>VLOOKUP($C18,'KSM WA'!$A$5:$B$136,2,FALSE)</f>
        <v>0</v>
      </c>
      <c r="G18" s="361">
        <f>VLOOKUP($C18,'KSM WA2'!$A$5:$B$137,2,FALSE)</f>
        <v>0</v>
      </c>
      <c r="H18" s="361" t="e">
        <f>VLOOKUP($C18,'PPC-H'!$A$5:$B$153,2,FALSE)</f>
        <v>#N/A</v>
      </c>
      <c r="I18" s="361" t="e">
        <f>VLOOKUP($C18,'PPC-H2'!$A$5:$B$154,2,FALSE)</f>
        <v>#N/A</v>
      </c>
      <c r="J18" s="361">
        <f>VLOOKUP($C18,'PPC-K'!$A$5:$B$161,2,FALSE)</f>
        <v>0</v>
      </c>
      <c r="K18" s="361">
        <f>VLOOKUP($C18,'PPC-K2'!$A$5:$B$162,2,FALSE)</f>
        <v>0</v>
      </c>
      <c r="L18" s="361">
        <f>VLOOKUP($C18,'TEBa 1&amp;2'!$A$5:$B$159,2,FALSE)</f>
        <v>0</v>
      </c>
      <c r="M18" s="361">
        <f>VLOOKUP($C18,'TEBa 1&amp;2_2'!$A$5:$B$156,2,FALSE)</f>
        <v>0</v>
      </c>
      <c r="N18" s="361">
        <f>VLOOKUP($C18,'TEBa 3&amp;4'!$A$5:$B$155,2,FALSE)</f>
        <v>0</v>
      </c>
      <c r="O18" s="361">
        <f>VLOOKUP($C18,'TEBa 3&amp;4_2'!$A$5:$B$155,2,FALSE)</f>
        <v>0</v>
      </c>
      <c r="P18" s="361">
        <f>VLOOKUP($C18,TNBa!$A$5:$B$154,2,FALSE)</f>
        <v>0</v>
      </c>
      <c r="Q18" s="361">
        <f>VLOOKUP($C18,TNBa2!$A$5:$B$157,2,FALSE)</f>
        <v>0</v>
      </c>
      <c r="R18" s="361">
        <f>VLOOKUP($C18,TNBi!$A$4:$B$154,2,FALSE)</f>
        <v>0</v>
      </c>
      <c r="S18" s="361">
        <f>VLOOKUP($C18,TNBi2!$A$5:$B$154,2,FALSE)</f>
        <v>0</v>
      </c>
    </row>
    <row r="19" spans="1:19" ht="57" x14ac:dyDescent="0.25">
      <c r="A19" s="314">
        <v>4</v>
      </c>
      <c r="B19" s="363" t="s">
        <v>353</v>
      </c>
      <c r="C19" s="342" t="s">
        <v>354</v>
      </c>
      <c r="D19" s="361" t="e">
        <f>VLOOKUP($C19,KSMf!$A$5:$B$136,2,FALSE)</f>
        <v>#N/A</v>
      </c>
      <c r="E19" s="361" t="e">
        <f>VLOOKUP($C19,KSMf2!$A$5:$B$136,2,FALSE)</f>
        <v>#N/A</v>
      </c>
      <c r="F19" s="361" t="e">
        <f>VLOOKUP($C19,'KSM WA'!$A$5:$B$136,2,FALSE)</f>
        <v>#N/A</v>
      </c>
      <c r="G19" s="361" t="e">
        <f>VLOOKUP($C19,'KSM WA2'!$A$5:$B$137,2,FALSE)</f>
        <v>#N/A</v>
      </c>
      <c r="H19" s="361" t="e">
        <f>VLOOKUP($C19,'PPC-H'!$A$5:$B$153,2,FALSE)</f>
        <v>#N/A</v>
      </c>
      <c r="I19" s="361" t="e">
        <f>VLOOKUP($C19,'PPC-H2'!$A$5:$B$154,2,FALSE)</f>
        <v>#N/A</v>
      </c>
      <c r="J19" s="361" t="e">
        <f>VLOOKUP($C19,'PPC-K'!$A$5:$B$161,2,FALSE)</f>
        <v>#N/A</v>
      </c>
      <c r="K19" s="361" t="e">
        <f>VLOOKUP($C19,'PPC-K2'!$A$5:$B$162,2,FALSE)</f>
        <v>#N/A</v>
      </c>
      <c r="L19" s="361" t="e">
        <f>VLOOKUP($C19,'TEBa 1&amp;2'!$A$5:$B$159,2,FALSE)</f>
        <v>#N/A</v>
      </c>
      <c r="M19" s="361" t="e">
        <f>VLOOKUP($C19,'TEBa 1&amp;2_2'!$A$5:$B$156,2,FALSE)</f>
        <v>#N/A</v>
      </c>
      <c r="N19" s="361" t="e">
        <f>VLOOKUP($C19,'TEBa 3&amp;4'!$A$5:$B$155,2,FALSE)</f>
        <v>#N/A</v>
      </c>
      <c r="O19" s="361" t="e">
        <f>VLOOKUP($C19,'TEBa 3&amp;4_2'!$A$5:$B$155,2,FALSE)</f>
        <v>#N/A</v>
      </c>
      <c r="P19" s="361" t="e">
        <f>VLOOKUP($C19,TNBa!$A$5:$B$154,2,FALSE)</f>
        <v>#N/A</v>
      </c>
      <c r="Q19" s="361" t="e">
        <f>VLOOKUP($C19,TNBa2!$A$5:$B$157,2,FALSE)</f>
        <v>#N/A</v>
      </c>
      <c r="R19" s="361" t="e">
        <f>VLOOKUP($C19,TNBi!$A$4:$B$154,2,FALSE)</f>
        <v>#N/A</v>
      </c>
      <c r="S19" s="361" t="e">
        <f>VLOOKUP($C19,TNBi2!$A$5:$B$154,2,FALSE)</f>
        <v>#N/A</v>
      </c>
    </row>
    <row r="20" spans="1:19" ht="57" x14ac:dyDescent="0.25">
      <c r="A20" s="314"/>
      <c r="B20" s="313"/>
      <c r="C20" s="343" t="s">
        <v>355</v>
      </c>
      <c r="D20" s="361" t="e">
        <f>VLOOKUP($C20,KSMf!$A$5:$B$136,2,FALSE)</f>
        <v>#N/A</v>
      </c>
      <c r="E20" s="361" t="e">
        <f>VLOOKUP($C20,KSMf2!$A$5:$B$136,2,FALSE)</f>
        <v>#N/A</v>
      </c>
      <c r="F20" s="361" t="e">
        <f>VLOOKUP($C20,'KSM WA'!$A$5:$B$136,2,FALSE)</f>
        <v>#N/A</v>
      </c>
      <c r="G20" s="361" t="e">
        <f>VLOOKUP($C20,'KSM WA2'!$A$5:$B$137,2,FALSE)</f>
        <v>#N/A</v>
      </c>
      <c r="H20" s="361" t="e">
        <f>VLOOKUP($C20,'PPC-H'!$A$5:$B$153,2,FALSE)</f>
        <v>#N/A</v>
      </c>
      <c r="I20" s="361" t="e">
        <f>VLOOKUP($C20,'PPC-H2'!$A$5:$B$154,2,FALSE)</f>
        <v>#N/A</v>
      </c>
      <c r="J20" s="361" t="e">
        <f>VLOOKUP($C20,'PPC-K'!$A$5:$B$161,2,FALSE)</f>
        <v>#N/A</v>
      </c>
      <c r="K20" s="361" t="e">
        <f>VLOOKUP($C20,'PPC-K2'!$A$5:$B$162,2,FALSE)</f>
        <v>#N/A</v>
      </c>
      <c r="L20" s="361" t="e">
        <f>VLOOKUP($C20,'TEBa 1&amp;2'!$A$5:$B$159,2,FALSE)</f>
        <v>#N/A</v>
      </c>
      <c r="M20" s="361" t="e">
        <f>VLOOKUP($C20,'TEBa 1&amp;2_2'!$A$5:$B$156,2,FALSE)</f>
        <v>#N/A</v>
      </c>
      <c r="N20" s="361" t="e">
        <f>VLOOKUP($C20,'TEBa 3&amp;4'!$A$5:$B$155,2,FALSE)</f>
        <v>#N/A</v>
      </c>
      <c r="O20" s="361" t="e">
        <f>VLOOKUP($C20,'TEBa 3&amp;4_2'!$A$5:$B$155,2,FALSE)</f>
        <v>#N/A</v>
      </c>
      <c r="P20" s="361" t="e">
        <f>VLOOKUP($C20,TNBa!$A$5:$B$154,2,FALSE)</f>
        <v>#N/A</v>
      </c>
      <c r="Q20" s="361" t="e">
        <f>VLOOKUP($C20,TNBa2!$A$5:$B$157,2,FALSE)</f>
        <v>#N/A</v>
      </c>
      <c r="R20" s="361" t="e">
        <f>VLOOKUP($C20,TNBi!$A$4:$B$154,2,FALSE)</f>
        <v>#N/A</v>
      </c>
      <c r="S20" s="361" t="e">
        <f>VLOOKUP($C20,TNBi2!$A$5:$B$154,2,FALSE)</f>
        <v>#N/A</v>
      </c>
    </row>
    <row r="21" spans="1:19" ht="42.75" x14ac:dyDescent="0.25">
      <c r="A21" s="314"/>
      <c r="B21" s="313"/>
      <c r="C21" s="343" t="s">
        <v>270</v>
      </c>
      <c r="D21" s="361" t="e">
        <f>VLOOKUP($C21,KSMf!$A$5:$B$136,2,FALSE)</f>
        <v>#N/A</v>
      </c>
      <c r="E21" s="361" t="e">
        <f>VLOOKUP($C21,KSMf2!$A$5:$B$136,2,FALSE)</f>
        <v>#N/A</v>
      </c>
      <c r="F21" s="361" t="e">
        <f>VLOOKUP($C21,'KSM WA'!$A$5:$B$136,2,FALSE)</f>
        <v>#N/A</v>
      </c>
      <c r="G21" s="361" t="e">
        <f>VLOOKUP($C21,'KSM WA2'!$A$5:$B$137,2,FALSE)</f>
        <v>#N/A</v>
      </c>
      <c r="H21" s="361" t="e">
        <f>VLOOKUP($C21,'PPC-H'!$A$5:$B$153,2,FALSE)</f>
        <v>#N/A</v>
      </c>
      <c r="I21" s="361" t="e">
        <f>VLOOKUP($C21,'PPC-H2'!$A$5:$B$154,2,FALSE)</f>
        <v>#N/A</v>
      </c>
      <c r="J21" s="361" t="e">
        <f>VLOOKUP($C21,'PPC-K'!$A$5:$B$161,2,FALSE)</f>
        <v>#N/A</v>
      </c>
      <c r="K21" s="361" t="e">
        <f>VLOOKUP($C21,'PPC-K2'!$A$5:$B$162,2,FALSE)</f>
        <v>#N/A</v>
      </c>
      <c r="L21" s="361" t="e">
        <f>VLOOKUP($C21,'TEBa 1&amp;2'!$A$5:$B$159,2,FALSE)</f>
        <v>#N/A</v>
      </c>
      <c r="M21" s="361" t="e">
        <f>VLOOKUP($C21,'TEBa 1&amp;2_2'!$A$5:$B$156,2,FALSE)</f>
        <v>#N/A</v>
      </c>
      <c r="N21" s="361" t="e">
        <f>VLOOKUP($C21,'TEBa 3&amp;4'!$A$5:$B$155,2,FALSE)</f>
        <v>#N/A</v>
      </c>
      <c r="O21" s="361" t="e">
        <f>VLOOKUP($C21,'TEBa 3&amp;4_2'!$A$5:$B$155,2,FALSE)</f>
        <v>#N/A</v>
      </c>
      <c r="P21" s="361" t="e">
        <f>VLOOKUP($C21,TNBa!$A$5:$B$154,2,FALSE)</f>
        <v>#N/A</v>
      </c>
      <c r="Q21" s="361" t="e">
        <f>VLOOKUP($C21,TNBa2!$A$5:$B$157,2,FALSE)</f>
        <v>#N/A</v>
      </c>
      <c r="R21" s="361" t="e">
        <f>VLOOKUP($C21,TNBi!$A$4:$B$154,2,FALSE)</f>
        <v>#N/A</v>
      </c>
      <c r="S21" s="361" t="e">
        <f>VLOOKUP($C21,TNBi2!$A$5:$B$154,2,FALSE)</f>
        <v>#N/A</v>
      </c>
    </row>
    <row r="22" spans="1:19" ht="42.75" x14ac:dyDescent="0.25">
      <c r="A22" s="314"/>
      <c r="B22" s="313"/>
      <c r="C22" s="343" t="s">
        <v>271</v>
      </c>
      <c r="D22" s="361" t="e">
        <f>VLOOKUP($C22,KSMf!$A$5:$B$136,2,FALSE)</f>
        <v>#N/A</v>
      </c>
      <c r="E22" s="361" t="e">
        <f>VLOOKUP($C22,KSMf2!$A$5:$B$136,2,FALSE)</f>
        <v>#N/A</v>
      </c>
      <c r="F22" s="361" t="e">
        <f>VLOOKUP($C22,'KSM WA'!$A$5:$B$136,2,FALSE)</f>
        <v>#N/A</v>
      </c>
      <c r="G22" s="361" t="e">
        <f>VLOOKUP($C22,'KSM WA2'!$A$5:$B$137,2,FALSE)</f>
        <v>#N/A</v>
      </c>
      <c r="H22" s="361">
        <f>VLOOKUP($C22,'PPC-H'!$A$5:$B$153,2,FALSE)</f>
        <v>0</v>
      </c>
      <c r="I22" s="361">
        <f>VLOOKUP($C22,'PPC-H2'!$A$5:$B$154,2,FALSE)</f>
        <v>0</v>
      </c>
      <c r="J22" s="361" t="e">
        <f>VLOOKUP($C22,'PPC-K'!$A$5:$B$161,2,FALSE)</f>
        <v>#N/A</v>
      </c>
      <c r="K22" s="361" t="e">
        <f>VLOOKUP($C22,'PPC-K2'!$A$5:$B$162,2,FALSE)</f>
        <v>#N/A</v>
      </c>
      <c r="L22" s="361">
        <f>VLOOKUP($C22,'TEBa 1&amp;2'!$A$5:$B$159,2,FALSE)</f>
        <v>0</v>
      </c>
      <c r="M22" s="361">
        <f>VLOOKUP($C22,'TEBa 1&amp;2_2'!$A$5:$B$156,2,FALSE)</f>
        <v>0</v>
      </c>
      <c r="N22" s="361">
        <f>VLOOKUP($C22,'TEBa 3&amp;4'!$A$5:$B$155,2,FALSE)</f>
        <v>0</v>
      </c>
      <c r="O22" s="361">
        <f>VLOOKUP($C22,'TEBa 3&amp;4_2'!$A$5:$B$155,2,FALSE)</f>
        <v>0</v>
      </c>
      <c r="P22" s="361">
        <f>VLOOKUP($C22,TNBa!$A$5:$B$154,2,FALSE)</f>
        <v>0</v>
      </c>
      <c r="Q22" s="361">
        <f>VLOOKUP($C22,TNBa2!$A$5:$B$157,2,FALSE)</f>
        <v>0</v>
      </c>
      <c r="R22" s="361">
        <f>VLOOKUP($C22,TNBi!$A$4:$B$154,2,FALSE)</f>
        <v>0</v>
      </c>
      <c r="S22" s="361">
        <f>VLOOKUP($C22,TNBi2!$A$5:$B$154,2,FALSE)</f>
        <v>0</v>
      </c>
    </row>
    <row r="23" spans="1:19" ht="29.25" thickBot="1" x14ac:dyDescent="0.3">
      <c r="A23" s="316"/>
      <c r="B23" s="317"/>
      <c r="C23" s="344" t="s">
        <v>272</v>
      </c>
      <c r="D23" s="361" t="e">
        <f>VLOOKUP($C23,KSMf!$A$5:$B$136,2,FALSE)</f>
        <v>#N/A</v>
      </c>
      <c r="E23" s="361" t="e">
        <f>VLOOKUP($C23,KSMf2!$A$5:$B$136,2,FALSE)</f>
        <v>#N/A</v>
      </c>
      <c r="F23" s="361" t="e">
        <f>VLOOKUP($C23,'KSM WA'!$A$5:$B$136,2,FALSE)</f>
        <v>#N/A</v>
      </c>
      <c r="G23" s="361" t="e">
        <f>VLOOKUP($C23,'KSM WA2'!$A$5:$B$137,2,FALSE)</f>
        <v>#N/A</v>
      </c>
      <c r="H23" s="361">
        <f>VLOOKUP($C23,'PPC-H'!$A$5:$B$153,2,FALSE)</f>
        <v>0</v>
      </c>
      <c r="I23" s="361">
        <f>VLOOKUP($C23,'PPC-H2'!$A$5:$B$154,2,FALSE)</f>
        <v>0</v>
      </c>
      <c r="J23" s="361">
        <f>VLOOKUP($C23,'PPC-K'!$A$5:$B$161,2,FALSE)</f>
        <v>0</v>
      </c>
      <c r="K23" s="361">
        <f>VLOOKUP($C23,'PPC-K2'!$A$5:$B$162,2,FALSE)</f>
        <v>0</v>
      </c>
      <c r="L23" s="361">
        <f>VLOOKUP($C23,'TEBa 1&amp;2'!$A$5:$B$159,2,FALSE)</f>
        <v>0</v>
      </c>
      <c r="M23" s="361">
        <f>VLOOKUP($C23,'TEBa 1&amp;2_2'!$A$5:$B$156,2,FALSE)</f>
        <v>0</v>
      </c>
      <c r="N23" s="361">
        <f>VLOOKUP($C23,'TEBa 3&amp;4'!$A$5:$B$155,2,FALSE)</f>
        <v>0</v>
      </c>
      <c r="O23" s="361">
        <f>VLOOKUP($C23,'TEBa 3&amp;4_2'!$A$5:$B$155,2,FALSE)</f>
        <v>0</v>
      </c>
      <c r="P23" s="361">
        <f>VLOOKUP($C23,TNBa!$A$5:$B$154,2,FALSE)</f>
        <v>0</v>
      </c>
      <c r="Q23" s="361">
        <f>VLOOKUP($C23,TNBa2!$A$5:$B$157,2,FALSE)</f>
        <v>0</v>
      </c>
      <c r="R23" s="361">
        <f>VLOOKUP($C23,TNBi!$A$4:$B$154,2,FALSE)</f>
        <v>0</v>
      </c>
      <c r="S23" s="361">
        <f>VLOOKUP($C23,TNBi2!$A$5:$B$154,2,FALSE)</f>
        <v>0</v>
      </c>
    </row>
    <row r="24" spans="1:19" ht="42.75" x14ac:dyDescent="0.25">
      <c r="A24" s="314">
        <v>5</v>
      </c>
      <c r="B24" s="313" t="s">
        <v>356</v>
      </c>
      <c r="C24" s="347" t="s">
        <v>341</v>
      </c>
      <c r="D24" s="361" t="e">
        <f>VLOOKUP($C24,KSMf!$A$5:$B$136,2,FALSE)</f>
        <v>#N/A</v>
      </c>
      <c r="E24" s="361" t="e">
        <f>VLOOKUP($C24,KSMf2!$A$5:$B$136,2,FALSE)</f>
        <v>#N/A</v>
      </c>
      <c r="F24" s="361" t="e">
        <f>VLOOKUP($C24,'KSM WA'!$A$5:$B$136,2,FALSE)</f>
        <v>#N/A</v>
      </c>
      <c r="G24" s="361" t="e">
        <f>VLOOKUP($C24,'KSM WA2'!$A$5:$B$137,2,FALSE)</f>
        <v>#N/A</v>
      </c>
      <c r="H24" s="361" t="e">
        <f>VLOOKUP($C24,'PPC-H'!$A$5:$B$153,2,FALSE)</f>
        <v>#N/A</v>
      </c>
      <c r="I24" s="361" t="e">
        <f>VLOOKUP($C24,'PPC-H2'!$A$5:$B$154,2,FALSE)</f>
        <v>#N/A</v>
      </c>
      <c r="J24" s="361" t="e">
        <f>VLOOKUP($C24,'PPC-K'!$A$5:$B$161,2,FALSE)</f>
        <v>#N/A</v>
      </c>
      <c r="K24" s="361" t="e">
        <f>VLOOKUP($C24,'PPC-K2'!$A$5:$B$162,2,FALSE)</f>
        <v>#N/A</v>
      </c>
      <c r="L24" s="361" t="e">
        <f>VLOOKUP($C24,'TEBa 1&amp;2'!$A$5:$B$159,2,FALSE)</f>
        <v>#N/A</v>
      </c>
      <c r="M24" s="361" t="e">
        <f>VLOOKUP($C24,'TEBa 1&amp;2_2'!$A$5:$B$156,2,FALSE)</f>
        <v>#N/A</v>
      </c>
      <c r="N24" s="361" t="e">
        <f>VLOOKUP($C24,'TEBa 3&amp;4'!$A$5:$B$155,2,FALSE)</f>
        <v>#N/A</v>
      </c>
      <c r="O24" s="361" t="e">
        <f>VLOOKUP($C24,'TEBa 3&amp;4_2'!$A$5:$B$155,2,FALSE)</f>
        <v>#N/A</v>
      </c>
      <c r="P24" s="361" t="e">
        <f>VLOOKUP($C24,TNBa!$A$5:$B$154,2,FALSE)</f>
        <v>#N/A</v>
      </c>
      <c r="Q24" s="361" t="e">
        <f>VLOOKUP($C24,TNBa2!$A$5:$B$157,2,FALSE)</f>
        <v>#N/A</v>
      </c>
      <c r="R24" s="361" t="e">
        <f>VLOOKUP($C24,TNBi!$A$4:$B$154,2,FALSE)</f>
        <v>#N/A</v>
      </c>
      <c r="S24" s="361" t="e">
        <f>VLOOKUP($C24,TNBi2!$A$5:$B$154,2,FALSE)</f>
        <v>#N/A</v>
      </c>
    </row>
    <row r="25" spans="1:19" ht="42.75" x14ac:dyDescent="0.25">
      <c r="A25" s="314"/>
      <c r="B25" s="313"/>
      <c r="C25" s="348" t="s">
        <v>274</v>
      </c>
      <c r="D25" s="361" t="e">
        <f>VLOOKUP($C25,KSMf!$A$5:$B$136,2,FALSE)</f>
        <v>#N/A</v>
      </c>
      <c r="E25" s="361" t="e">
        <f>VLOOKUP($C25,KSMf2!$A$5:$B$136,2,FALSE)</f>
        <v>#N/A</v>
      </c>
      <c r="F25" s="361" t="e">
        <f>VLOOKUP($C25,'KSM WA'!$A$5:$B$136,2,FALSE)</f>
        <v>#N/A</v>
      </c>
      <c r="G25" s="361" t="e">
        <f>VLOOKUP($C25,'KSM WA2'!$A$5:$B$137,2,FALSE)</f>
        <v>#N/A</v>
      </c>
      <c r="H25" s="361" t="e">
        <f>VLOOKUP($C25,'PPC-H'!$A$5:$B$153,2,FALSE)</f>
        <v>#N/A</v>
      </c>
      <c r="I25" s="361" t="e">
        <f>VLOOKUP($C25,'PPC-H2'!$A$5:$B$154,2,FALSE)</f>
        <v>#N/A</v>
      </c>
      <c r="J25" s="361" t="e">
        <f>VLOOKUP($C25,'PPC-K'!$A$5:$B$161,2,FALSE)</f>
        <v>#N/A</v>
      </c>
      <c r="K25" s="361" t="e">
        <f>VLOOKUP($C25,'PPC-K2'!$A$5:$B$162,2,FALSE)</f>
        <v>#N/A</v>
      </c>
      <c r="L25" s="361" t="e">
        <f>VLOOKUP($C25,'TEBa 1&amp;2'!$A$5:$B$159,2,FALSE)</f>
        <v>#N/A</v>
      </c>
      <c r="M25" s="361" t="e">
        <f>VLOOKUP($C25,'TEBa 1&amp;2_2'!$A$5:$B$156,2,FALSE)</f>
        <v>#N/A</v>
      </c>
      <c r="N25" s="361" t="e">
        <f>VLOOKUP($C25,'TEBa 3&amp;4'!$A$5:$B$155,2,FALSE)</f>
        <v>#N/A</v>
      </c>
      <c r="O25" s="361" t="e">
        <f>VLOOKUP($C25,'TEBa 3&amp;4_2'!$A$5:$B$155,2,FALSE)</f>
        <v>#N/A</v>
      </c>
      <c r="P25" s="361" t="e">
        <f>VLOOKUP($C25,TNBa!$A$5:$B$154,2,FALSE)</f>
        <v>#N/A</v>
      </c>
      <c r="Q25" s="361" t="e">
        <f>VLOOKUP($C25,TNBa2!$A$5:$B$157,2,FALSE)</f>
        <v>#N/A</v>
      </c>
      <c r="R25" s="361" t="e">
        <f>VLOOKUP($C25,TNBi!$A$4:$B$154,2,FALSE)</f>
        <v>#N/A</v>
      </c>
      <c r="S25" s="361" t="e">
        <f>VLOOKUP($C25,TNBi2!$A$5:$B$154,2,FALSE)</f>
        <v>#N/A</v>
      </c>
    </row>
    <row r="26" spans="1:19" ht="57" x14ac:dyDescent="0.25">
      <c r="A26" s="314"/>
      <c r="B26" s="313"/>
      <c r="C26" s="348" t="s">
        <v>234</v>
      </c>
      <c r="D26" s="361" t="e">
        <f>VLOOKUP($C26,KSMf!$A$5:$B$136,2,FALSE)</f>
        <v>#N/A</v>
      </c>
      <c r="E26" s="361" t="e">
        <f>VLOOKUP($C26,KSMf2!$A$5:$B$136,2,FALSE)</f>
        <v>#N/A</v>
      </c>
      <c r="F26" s="361" t="e">
        <f>VLOOKUP($C26,'KSM WA'!$A$5:$B$136,2,FALSE)</f>
        <v>#N/A</v>
      </c>
      <c r="G26" s="361" t="e">
        <f>VLOOKUP($C26,'KSM WA2'!$A$5:$B$137,2,FALSE)</f>
        <v>#N/A</v>
      </c>
      <c r="H26" s="361" t="e">
        <f>VLOOKUP($C26,'PPC-H'!$A$5:$B$153,2,FALSE)</f>
        <v>#N/A</v>
      </c>
      <c r="I26" s="361" t="e">
        <f>VLOOKUP($C26,'PPC-H2'!$A$5:$B$154,2,FALSE)</f>
        <v>#N/A</v>
      </c>
      <c r="J26" s="361" t="e">
        <f>VLOOKUP($C26,'PPC-K'!$A$5:$B$161,2,FALSE)</f>
        <v>#N/A</v>
      </c>
      <c r="K26" s="361" t="e">
        <f>VLOOKUP($C26,'PPC-K2'!$A$5:$B$162,2,FALSE)</f>
        <v>#N/A</v>
      </c>
      <c r="L26" s="361" t="e">
        <f>VLOOKUP($C26,'TEBa 1&amp;2'!$A$5:$B$159,2,FALSE)</f>
        <v>#N/A</v>
      </c>
      <c r="M26" s="361" t="e">
        <f>VLOOKUP($C26,'TEBa 1&amp;2_2'!$A$5:$B$156,2,FALSE)</f>
        <v>#N/A</v>
      </c>
      <c r="N26" s="361" t="e">
        <f>VLOOKUP($C26,'TEBa 3&amp;4'!$A$5:$B$155,2,FALSE)</f>
        <v>#N/A</v>
      </c>
      <c r="O26" s="361" t="e">
        <f>VLOOKUP($C26,'TEBa 3&amp;4_2'!$A$5:$B$155,2,FALSE)</f>
        <v>#N/A</v>
      </c>
      <c r="P26" s="361" t="e">
        <f>VLOOKUP($C26,TNBa!$A$5:$B$154,2,FALSE)</f>
        <v>#N/A</v>
      </c>
      <c r="Q26" s="361" t="e">
        <f>VLOOKUP($C26,TNBa2!$A$5:$B$157,2,FALSE)</f>
        <v>#N/A</v>
      </c>
      <c r="R26" s="361" t="e">
        <f>VLOOKUP($C26,TNBi!$A$4:$B$154,2,FALSE)</f>
        <v>#N/A</v>
      </c>
      <c r="S26" s="361" t="e">
        <f>VLOOKUP($C26,TNBi2!$A$5:$B$154,2,FALSE)</f>
        <v>#N/A</v>
      </c>
    </row>
    <row r="27" spans="1:19" ht="28.5" x14ac:dyDescent="0.25">
      <c r="A27" s="314"/>
      <c r="B27" s="313"/>
      <c r="C27" s="348" t="s">
        <v>357</v>
      </c>
      <c r="D27" s="361" t="e">
        <f>VLOOKUP($C27,KSMf!$A$5:$B$136,2,FALSE)</f>
        <v>#N/A</v>
      </c>
      <c r="E27" s="361" t="e">
        <f>VLOOKUP($C27,KSMf2!$A$5:$B$136,2,FALSE)</f>
        <v>#N/A</v>
      </c>
      <c r="F27" s="361" t="e">
        <f>VLOOKUP($C27,'KSM WA'!$A$5:$B$136,2,FALSE)</f>
        <v>#N/A</v>
      </c>
      <c r="G27" s="361" t="e">
        <f>VLOOKUP($C27,'KSM WA2'!$A$5:$B$137,2,FALSE)</f>
        <v>#N/A</v>
      </c>
      <c r="H27" s="361" t="e">
        <f>VLOOKUP($C27,'PPC-H'!$A$5:$B$153,2,FALSE)</f>
        <v>#N/A</v>
      </c>
      <c r="I27" s="361" t="e">
        <f>VLOOKUP($C27,'PPC-H2'!$A$5:$B$154,2,FALSE)</f>
        <v>#N/A</v>
      </c>
      <c r="J27" s="361" t="e">
        <f>VLOOKUP($C27,'PPC-K'!$A$5:$B$161,2,FALSE)</f>
        <v>#N/A</v>
      </c>
      <c r="K27" s="361" t="e">
        <f>VLOOKUP($C27,'PPC-K2'!$A$5:$B$162,2,FALSE)</f>
        <v>#N/A</v>
      </c>
      <c r="L27" s="361" t="e">
        <f>VLOOKUP($C27,'TEBa 1&amp;2'!$A$5:$B$159,2,FALSE)</f>
        <v>#N/A</v>
      </c>
      <c r="M27" s="361" t="e">
        <f>VLOOKUP($C27,'TEBa 1&amp;2_2'!$A$5:$B$156,2,FALSE)</f>
        <v>#N/A</v>
      </c>
      <c r="N27" s="361" t="e">
        <f>VLOOKUP($C27,'TEBa 3&amp;4'!$A$5:$B$155,2,FALSE)</f>
        <v>#N/A</v>
      </c>
      <c r="O27" s="361" t="e">
        <f>VLOOKUP($C27,'TEBa 3&amp;4_2'!$A$5:$B$155,2,FALSE)</f>
        <v>#N/A</v>
      </c>
      <c r="P27" s="361" t="e">
        <f>VLOOKUP($C27,TNBa!$A$5:$B$154,2,FALSE)</f>
        <v>#N/A</v>
      </c>
      <c r="Q27" s="361" t="e">
        <f>VLOOKUP($C27,TNBa2!$A$5:$B$157,2,FALSE)</f>
        <v>#N/A</v>
      </c>
      <c r="R27" s="361" t="e">
        <f>VLOOKUP($C27,TNBi!$A$4:$B$154,2,FALSE)</f>
        <v>#N/A</v>
      </c>
      <c r="S27" s="361" t="e">
        <f>VLOOKUP($C27,TNBi2!$A$5:$B$154,2,FALSE)</f>
        <v>#N/A</v>
      </c>
    </row>
    <row r="28" spans="1:19" ht="57" x14ac:dyDescent="0.25">
      <c r="A28" s="314"/>
      <c r="B28" s="313"/>
      <c r="C28" s="348" t="s">
        <v>275</v>
      </c>
      <c r="D28" s="361" t="e">
        <f>VLOOKUP($C28,KSMf!$A$5:$B$136,2,FALSE)</f>
        <v>#N/A</v>
      </c>
      <c r="E28" s="361" t="e">
        <f>VLOOKUP($C28,KSMf2!$A$5:$B$136,2,FALSE)</f>
        <v>#N/A</v>
      </c>
      <c r="F28" s="361" t="e">
        <f>VLOOKUP($C28,'KSM WA'!$A$5:$B$136,2,FALSE)</f>
        <v>#N/A</v>
      </c>
      <c r="G28" s="361" t="e">
        <f>VLOOKUP($C28,'KSM WA2'!$A$5:$B$137,2,FALSE)</f>
        <v>#N/A</v>
      </c>
      <c r="H28" s="361">
        <f>VLOOKUP($C28,'PPC-H'!$A$5:$B$153,2,FALSE)</f>
        <v>0</v>
      </c>
      <c r="I28" s="361">
        <f>VLOOKUP($C28,'PPC-H2'!$A$5:$B$154,2,FALSE)</f>
        <v>0</v>
      </c>
      <c r="J28" s="361" t="e">
        <f>VLOOKUP($C28,'PPC-K'!$A$5:$B$161,2,FALSE)</f>
        <v>#N/A</v>
      </c>
      <c r="K28" s="361" t="e">
        <f>VLOOKUP($C28,'PPC-K2'!$A$5:$B$162,2,FALSE)</f>
        <v>#N/A</v>
      </c>
      <c r="L28" s="361" t="e">
        <f>VLOOKUP($C28,'TEBa 1&amp;2'!$A$5:$B$159,2,FALSE)</f>
        <v>#N/A</v>
      </c>
      <c r="M28" s="361" t="e">
        <f>VLOOKUP($C28,'TEBa 1&amp;2_2'!$A$5:$B$156,2,FALSE)</f>
        <v>#N/A</v>
      </c>
      <c r="N28" s="361" t="e">
        <f>VLOOKUP($C28,'TEBa 3&amp;4'!$A$5:$B$155,2,FALSE)</f>
        <v>#N/A</v>
      </c>
      <c r="O28" s="361" t="e">
        <f>VLOOKUP($C28,'TEBa 3&amp;4_2'!$A$5:$B$155,2,FALSE)</f>
        <v>#N/A</v>
      </c>
      <c r="P28" s="361" t="e">
        <f>VLOOKUP($C28,TNBa!$A$5:$B$154,2,FALSE)</f>
        <v>#N/A</v>
      </c>
      <c r="Q28" s="361" t="e">
        <f>VLOOKUP($C28,TNBa2!$A$5:$B$157,2,FALSE)</f>
        <v>#N/A</v>
      </c>
      <c r="R28" s="361" t="e">
        <f>VLOOKUP($C28,TNBi!$A$4:$B$154,2,FALSE)</f>
        <v>#N/A</v>
      </c>
      <c r="S28" s="361" t="e">
        <f>VLOOKUP($C28,TNBi2!$A$5:$B$154,2,FALSE)</f>
        <v>#N/A</v>
      </c>
    </row>
    <row r="29" spans="1:19" ht="42.75" x14ac:dyDescent="0.25">
      <c r="A29" s="314"/>
      <c r="B29" s="313"/>
      <c r="C29" s="348" t="s">
        <v>276</v>
      </c>
      <c r="D29" s="361" t="e">
        <f>VLOOKUP($C29,KSMf!$A$5:$B$136,2,FALSE)</f>
        <v>#N/A</v>
      </c>
      <c r="E29" s="361" t="e">
        <f>VLOOKUP($C29,KSMf2!$A$5:$B$136,2,FALSE)</f>
        <v>#N/A</v>
      </c>
      <c r="F29" s="361" t="e">
        <f>VLOOKUP($C29,'KSM WA'!$A$5:$B$136,2,FALSE)</f>
        <v>#N/A</v>
      </c>
      <c r="G29" s="361" t="e">
        <f>VLOOKUP($C29,'KSM WA2'!$A$5:$B$137,2,FALSE)</f>
        <v>#N/A</v>
      </c>
      <c r="H29" s="361" t="e">
        <f>VLOOKUP($C29,'PPC-H'!$A$5:$B$153,2,FALSE)</f>
        <v>#N/A</v>
      </c>
      <c r="I29" s="361" t="e">
        <f>VLOOKUP($C29,'PPC-H2'!$A$5:$B$154,2,FALSE)</f>
        <v>#N/A</v>
      </c>
      <c r="J29" s="361" t="e">
        <f>VLOOKUP($C29,'PPC-K'!$A$5:$B$161,2,FALSE)</f>
        <v>#N/A</v>
      </c>
      <c r="K29" s="361" t="e">
        <f>VLOOKUP($C29,'PPC-K2'!$A$5:$B$162,2,FALSE)</f>
        <v>#N/A</v>
      </c>
      <c r="L29" s="361" t="e">
        <f>VLOOKUP($C29,'TEBa 1&amp;2'!$A$5:$B$159,2,FALSE)</f>
        <v>#N/A</v>
      </c>
      <c r="M29" s="361" t="e">
        <f>VLOOKUP($C29,'TEBa 1&amp;2_2'!$A$5:$B$156,2,FALSE)</f>
        <v>#N/A</v>
      </c>
      <c r="N29" s="361" t="e">
        <f>VLOOKUP($C29,'TEBa 3&amp;4'!$A$5:$B$155,2,FALSE)</f>
        <v>#N/A</v>
      </c>
      <c r="O29" s="361" t="e">
        <f>VLOOKUP($C29,'TEBa 3&amp;4_2'!$A$5:$B$155,2,FALSE)</f>
        <v>#N/A</v>
      </c>
      <c r="P29" s="361" t="e">
        <f>VLOOKUP($C29,TNBa!$A$5:$B$154,2,FALSE)</f>
        <v>#N/A</v>
      </c>
      <c r="Q29" s="361" t="e">
        <f>VLOOKUP($C29,TNBa2!$A$5:$B$157,2,FALSE)</f>
        <v>#N/A</v>
      </c>
      <c r="R29" s="361" t="e">
        <f>VLOOKUP($C29,TNBi!$A$4:$B$154,2,FALSE)</f>
        <v>#N/A</v>
      </c>
      <c r="S29" s="361" t="e">
        <f>VLOOKUP($C29,TNBi2!$A$5:$B$154,2,FALSE)</f>
        <v>#N/A</v>
      </c>
    </row>
    <row r="30" spans="1:19" ht="42.75" x14ac:dyDescent="0.25">
      <c r="A30" s="314"/>
      <c r="B30" s="313"/>
      <c r="C30" s="348" t="s">
        <v>358</v>
      </c>
      <c r="D30" s="361" t="e">
        <f>VLOOKUP($C30,KSMf!$A$5:$B$136,2,FALSE)</f>
        <v>#N/A</v>
      </c>
      <c r="E30" s="361" t="e">
        <f>VLOOKUP($C30,KSMf2!$A$5:$B$136,2,FALSE)</f>
        <v>#N/A</v>
      </c>
      <c r="F30" s="361" t="e">
        <f>VLOOKUP($C30,'KSM WA'!$A$5:$B$136,2,FALSE)</f>
        <v>#N/A</v>
      </c>
      <c r="G30" s="361" t="e">
        <f>VLOOKUP($C30,'KSM WA2'!$A$5:$B$137,2,FALSE)</f>
        <v>#N/A</v>
      </c>
      <c r="H30" s="361" t="e">
        <f>VLOOKUP($C30,'PPC-H'!$A$5:$B$153,2,FALSE)</f>
        <v>#N/A</v>
      </c>
      <c r="I30" s="361" t="e">
        <f>VLOOKUP($C30,'PPC-H2'!$A$5:$B$154,2,FALSE)</f>
        <v>#N/A</v>
      </c>
      <c r="J30" s="361" t="e">
        <f>VLOOKUP($C30,'PPC-K'!$A$5:$B$161,2,FALSE)</f>
        <v>#N/A</v>
      </c>
      <c r="K30" s="361" t="e">
        <f>VLOOKUP($C30,'PPC-K2'!$A$5:$B$162,2,FALSE)</f>
        <v>#N/A</v>
      </c>
      <c r="L30" s="361" t="e">
        <f>VLOOKUP($C30,'TEBa 1&amp;2'!$A$5:$B$159,2,FALSE)</f>
        <v>#N/A</v>
      </c>
      <c r="M30" s="361" t="e">
        <f>VLOOKUP($C30,'TEBa 1&amp;2_2'!$A$5:$B$156,2,FALSE)</f>
        <v>#N/A</v>
      </c>
      <c r="N30" s="361" t="e">
        <f>VLOOKUP($C30,'TEBa 3&amp;4'!$A$5:$B$155,2,FALSE)</f>
        <v>#N/A</v>
      </c>
      <c r="O30" s="361" t="e">
        <f>VLOOKUP($C30,'TEBa 3&amp;4_2'!$A$5:$B$155,2,FALSE)</f>
        <v>#N/A</v>
      </c>
      <c r="P30" s="361" t="e">
        <f>VLOOKUP($C30,TNBa!$A$5:$B$154,2,FALSE)</f>
        <v>#N/A</v>
      </c>
      <c r="Q30" s="361" t="e">
        <f>VLOOKUP($C30,TNBa2!$A$5:$B$157,2,FALSE)</f>
        <v>#N/A</v>
      </c>
      <c r="R30" s="361" t="e">
        <f>VLOOKUP($C30,TNBi!$A$4:$B$154,2,FALSE)</f>
        <v>#N/A</v>
      </c>
      <c r="S30" s="361" t="e">
        <f>VLOOKUP($C30,TNBi2!$A$5:$B$154,2,FALSE)</f>
        <v>#N/A</v>
      </c>
    </row>
    <row r="31" spans="1:19" ht="42.75" x14ac:dyDescent="0.25">
      <c r="A31" s="314"/>
      <c r="B31" s="313"/>
      <c r="C31" s="348" t="s">
        <v>277</v>
      </c>
      <c r="D31" s="361" t="e">
        <f>VLOOKUP($C31,KSMf!$A$5:$B$136,2,FALSE)</f>
        <v>#N/A</v>
      </c>
      <c r="E31" s="361" t="e">
        <f>VLOOKUP($C31,KSMf2!$A$5:$B$136,2,FALSE)</f>
        <v>#N/A</v>
      </c>
      <c r="F31" s="361" t="e">
        <f>VLOOKUP($C31,'KSM WA'!$A$5:$B$136,2,FALSE)</f>
        <v>#N/A</v>
      </c>
      <c r="G31" s="361" t="e">
        <f>VLOOKUP($C31,'KSM WA2'!$A$5:$B$137,2,FALSE)</f>
        <v>#N/A</v>
      </c>
      <c r="H31" s="361">
        <f>VLOOKUP($C31,'PPC-H'!$A$5:$B$153,2,FALSE)</f>
        <v>0</v>
      </c>
      <c r="I31" s="361">
        <f>VLOOKUP($C31,'PPC-H2'!$A$5:$B$154,2,FALSE)</f>
        <v>0</v>
      </c>
      <c r="J31" s="361">
        <f>VLOOKUP($C31,'PPC-K'!$A$5:$B$161,2,FALSE)</f>
        <v>0</v>
      </c>
      <c r="K31" s="361">
        <f>VLOOKUP($C31,'PPC-K2'!$A$5:$B$162,2,FALSE)</f>
        <v>0</v>
      </c>
      <c r="L31" s="361" t="e">
        <f>VLOOKUP($C31,'TEBa 1&amp;2'!$A$5:$B$159,2,FALSE)</f>
        <v>#N/A</v>
      </c>
      <c r="M31" s="361" t="e">
        <f>VLOOKUP($C31,'TEBa 1&amp;2_2'!$A$5:$B$156,2,FALSE)</f>
        <v>#N/A</v>
      </c>
      <c r="N31" s="361" t="e">
        <f>VLOOKUP($C31,'TEBa 3&amp;4'!$A$5:$B$155,2,FALSE)</f>
        <v>#N/A</v>
      </c>
      <c r="O31" s="361" t="e">
        <f>VLOOKUP($C31,'TEBa 3&amp;4_2'!$A$5:$B$155,2,FALSE)</f>
        <v>#N/A</v>
      </c>
      <c r="P31" s="361" t="e">
        <f>VLOOKUP($C31,TNBa!$A$5:$B$154,2,FALSE)</f>
        <v>#N/A</v>
      </c>
      <c r="Q31" s="361" t="e">
        <f>VLOOKUP($C31,TNBa2!$A$5:$B$157,2,FALSE)</f>
        <v>#N/A</v>
      </c>
      <c r="R31" s="361" t="e">
        <f>VLOOKUP($C31,TNBi!$A$4:$B$154,2,FALSE)</f>
        <v>#N/A</v>
      </c>
      <c r="S31" s="361" t="e">
        <f>VLOOKUP($C31,TNBi2!$A$5:$B$154,2,FALSE)</f>
        <v>#N/A</v>
      </c>
    </row>
    <row r="32" spans="1:19" ht="15.75" thickBot="1" x14ac:dyDescent="0.3">
      <c r="A32" s="316"/>
      <c r="B32" s="317"/>
      <c r="C32" s="349" t="s">
        <v>278</v>
      </c>
      <c r="D32" s="361" t="e">
        <f>VLOOKUP($C32,KSMf!$A$5:$B$136,2,FALSE)</f>
        <v>#N/A</v>
      </c>
      <c r="E32" s="361" t="e">
        <f>VLOOKUP($C32,KSMf2!$A$5:$B$136,2,FALSE)</f>
        <v>#N/A</v>
      </c>
      <c r="F32" s="361" t="e">
        <f>VLOOKUP($C32,'KSM WA'!$A$5:$B$136,2,FALSE)</f>
        <v>#N/A</v>
      </c>
      <c r="G32" s="361" t="e">
        <f>VLOOKUP($C32,'KSM WA2'!$A$5:$B$137,2,FALSE)</f>
        <v>#N/A</v>
      </c>
      <c r="H32" s="361">
        <f>VLOOKUP($C32,'PPC-H'!$A$5:$B$153,2,FALSE)</f>
        <v>0</v>
      </c>
      <c r="I32" s="361">
        <f>VLOOKUP($C32,'PPC-H2'!$A$5:$B$154,2,FALSE)</f>
        <v>0</v>
      </c>
      <c r="J32" s="361">
        <f>VLOOKUP($C32,'PPC-K'!$A$5:$B$161,2,FALSE)</f>
        <v>0</v>
      </c>
      <c r="K32" s="361">
        <f>VLOOKUP($C32,'PPC-K2'!$A$5:$B$162,2,FALSE)</f>
        <v>0</v>
      </c>
      <c r="L32" s="361" t="e">
        <f>VLOOKUP($C32,'TEBa 1&amp;2'!$A$5:$B$159,2,FALSE)</f>
        <v>#N/A</v>
      </c>
      <c r="M32" s="361" t="e">
        <f>VLOOKUP($C32,'TEBa 1&amp;2_2'!$A$5:$B$156,2,FALSE)</f>
        <v>#N/A</v>
      </c>
      <c r="N32" s="361" t="e">
        <f>VLOOKUP($C32,'TEBa 3&amp;4'!$A$5:$B$155,2,FALSE)</f>
        <v>#N/A</v>
      </c>
      <c r="O32" s="361" t="e">
        <f>VLOOKUP($C32,'TEBa 3&amp;4_2'!$A$5:$B$155,2,FALSE)</f>
        <v>#N/A</v>
      </c>
      <c r="P32" s="361" t="e">
        <f>VLOOKUP($C32,TNBa!$A$5:$B$154,2,FALSE)</f>
        <v>#N/A</v>
      </c>
      <c r="Q32" s="361" t="e">
        <f>VLOOKUP($C32,TNBa2!$A$5:$B$157,2,FALSE)</f>
        <v>#N/A</v>
      </c>
      <c r="R32" s="361" t="e">
        <f>VLOOKUP($C32,TNBi!$A$4:$B$154,2,FALSE)</f>
        <v>#N/A</v>
      </c>
      <c r="S32" s="361" t="e">
        <f>VLOOKUP($C32,TNBi2!$A$5:$B$154,2,FALSE)</f>
        <v>#N/A</v>
      </c>
    </row>
    <row r="33" spans="1:19" ht="42.75" x14ac:dyDescent="0.25">
      <c r="A33" s="314">
        <v>6</v>
      </c>
      <c r="B33" s="315" t="s">
        <v>359</v>
      </c>
      <c r="C33" s="342" t="s">
        <v>360</v>
      </c>
      <c r="D33" s="361" t="e">
        <f>VLOOKUP($C33,KSMf!$A$5:$B$136,2,FALSE)</f>
        <v>#N/A</v>
      </c>
      <c r="E33" s="361" t="e">
        <f>VLOOKUP($C33,KSMf2!$A$5:$B$136,2,FALSE)</f>
        <v>#N/A</v>
      </c>
      <c r="F33" s="361" t="e">
        <f>VLOOKUP($C33,'KSM WA'!$A$5:$B$136,2,FALSE)</f>
        <v>#N/A</v>
      </c>
      <c r="G33" s="361" t="e">
        <f>VLOOKUP($C33,'KSM WA2'!$A$5:$B$137,2,FALSE)</f>
        <v>#N/A</v>
      </c>
      <c r="H33" s="361" t="e">
        <f>VLOOKUP($C33,'PPC-H'!$A$5:$B$153,2,FALSE)</f>
        <v>#N/A</v>
      </c>
      <c r="I33" s="361" t="e">
        <f>VLOOKUP($C33,'PPC-H2'!$A$5:$B$154,2,FALSE)</f>
        <v>#N/A</v>
      </c>
      <c r="J33" s="361" t="e">
        <f>VLOOKUP($C33,'PPC-K'!$A$5:$B$161,2,FALSE)</f>
        <v>#N/A</v>
      </c>
      <c r="K33" s="361" t="e">
        <f>VLOOKUP($C33,'PPC-K2'!$A$5:$B$162,2,FALSE)</f>
        <v>#N/A</v>
      </c>
      <c r="L33" s="361" t="e">
        <f>VLOOKUP($C33,'TEBa 1&amp;2'!$A$5:$B$159,2,FALSE)</f>
        <v>#N/A</v>
      </c>
      <c r="M33" s="361" t="e">
        <f>VLOOKUP($C33,'TEBa 1&amp;2_2'!$A$5:$B$156,2,FALSE)</f>
        <v>#N/A</v>
      </c>
      <c r="N33" s="361" t="e">
        <f>VLOOKUP($C33,'TEBa 3&amp;4'!$A$5:$B$155,2,FALSE)</f>
        <v>#N/A</v>
      </c>
      <c r="O33" s="361" t="e">
        <f>VLOOKUP($C33,'TEBa 3&amp;4_2'!$A$5:$B$155,2,FALSE)</f>
        <v>#N/A</v>
      </c>
      <c r="P33" s="361" t="e">
        <f>VLOOKUP($C33,TNBa!$A$5:$B$154,2,FALSE)</f>
        <v>#N/A</v>
      </c>
      <c r="Q33" s="361" t="e">
        <f>VLOOKUP($C33,TNBa2!$A$5:$B$157,2,FALSE)</f>
        <v>#N/A</v>
      </c>
      <c r="R33" s="361" t="e">
        <f>VLOOKUP($C33,TNBi!$A$4:$B$154,2,FALSE)</f>
        <v>#N/A</v>
      </c>
      <c r="S33" s="361" t="e">
        <f>VLOOKUP($C33,TNBi2!$A$5:$B$154,2,FALSE)</f>
        <v>#N/A</v>
      </c>
    </row>
    <row r="34" spans="1:19" ht="42.75" x14ac:dyDescent="0.25">
      <c r="A34" s="314"/>
      <c r="B34" s="313"/>
      <c r="C34" s="343" t="s">
        <v>236</v>
      </c>
      <c r="D34" s="361">
        <f>VLOOKUP($C34,KSMf!$A$5:$B$136,2,FALSE)</f>
        <v>0</v>
      </c>
      <c r="E34" s="361">
        <f>VLOOKUP($C34,KSMf2!$A$5:$B$136,2,FALSE)</f>
        <v>0</v>
      </c>
      <c r="F34" s="361">
        <f>VLOOKUP($C34,'KSM WA'!$A$5:$B$136,2,FALSE)</f>
        <v>0</v>
      </c>
      <c r="G34" s="361">
        <f>VLOOKUP($C34,'KSM WA2'!$A$5:$B$137,2,FALSE)</f>
        <v>0</v>
      </c>
      <c r="H34" s="361">
        <f>VLOOKUP($C34,'PPC-H'!$A$5:$B$153,2,FALSE)</f>
        <v>0</v>
      </c>
      <c r="I34" s="361">
        <f>VLOOKUP($C34,'PPC-H2'!$A$5:$B$154,2,FALSE)</f>
        <v>0</v>
      </c>
      <c r="J34" s="361">
        <f>VLOOKUP($C34,'PPC-K'!$A$5:$B$161,2,FALSE)</f>
        <v>0</v>
      </c>
      <c r="K34" s="361">
        <f>VLOOKUP($C34,'PPC-K2'!$A$5:$B$162,2,FALSE)</f>
        <v>0</v>
      </c>
      <c r="L34" s="361">
        <f>VLOOKUP($C34,'TEBa 1&amp;2'!$A$5:$B$159,2,FALSE)</f>
        <v>0</v>
      </c>
      <c r="M34" s="361">
        <f>VLOOKUP($C34,'TEBa 1&amp;2_2'!$A$5:$B$156,2,FALSE)</f>
        <v>0</v>
      </c>
      <c r="N34" s="361">
        <f>VLOOKUP($C34,'TEBa 3&amp;4'!$A$5:$B$155,2,FALSE)</f>
        <v>0</v>
      </c>
      <c r="O34" s="361">
        <f>VLOOKUP($C34,'TEBa 3&amp;4_2'!$A$5:$B$155,2,FALSE)</f>
        <v>0</v>
      </c>
      <c r="P34" s="361">
        <f>VLOOKUP($C34,TNBa!$A$5:$B$154,2,FALSE)</f>
        <v>0</v>
      </c>
      <c r="Q34" s="361">
        <f>VLOOKUP($C34,TNBa2!$A$5:$B$157,2,FALSE)</f>
        <v>0</v>
      </c>
      <c r="R34" s="361">
        <f>VLOOKUP($C34,TNBi!$A$4:$B$154,2,FALSE)</f>
        <v>0</v>
      </c>
      <c r="S34" s="361">
        <f>VLOOKUP($C34,TNBi2!$A$5:$B$154,2,FALSE)</f>
        <v>0</v>
      </c>
    </row>
    <row r="35" spans="1:19" ht="42.75" x14ac:dyDescent="0.25">
      <c r="A35" s="314"/>
      <c r="B35" s="313"/>
      <c r="C35" s="343" t="s">
        <v>237</v>
      </c>
      <c r="D35" s="361" t="e">
        <f>VLOOKUP($C35,KSMf!$A$5:$B$136,2,FALSE)</f>
        <v>#N/A</v>
      </c>
      <c r="E35" s="361" t="e">
        <f>VLOOKUP($C35,KSMf2!$A$5:$B$136,2,FALSE)</f>
        <v>#N/A</v>
      </c>
      <c r="F35" s="361" t="e">
        <f>VLOOKUP($C35,'KSM WA'!$A$5:$B$136,2,FALSE)</f>
        <v>#N/A</v>
      </c>
      <c r="G35" s="361" t="e">
        <f>VLOOKUP($C35,'KSM WA2'!$A$5:$B$137,2,FALSE)</f>
        <v>#N/A</v>
      </c>
      <c r="H35" s="361" t="e">
        <f>VLOOKUP($C35,'PPC-H'!$A$5:$B$153,2,FALSE)</f>
        <v>#N/A</v>
      </c>
      <c r="I35" s="361" t="e">
        <f>VLOOKUP($C35,'PPC-H2'!$A$5:$B$154,2,FALSE)</f>
        <v>#N/A</v>
      </c>
      <c r="J35" s="361" t="e">
        <f>VLOOKUP($C35,'PPC-K'!$A$5:$B$161,2,FALSE)</f>
        <v>#N/A</v>
      </c>
      <c r="K35" s="361" t="e">
        <f>VLOOKUP($C35,'PPC-K2'!$A$5:$B$162,2,FALSE)</f>
        <v>#N/A</v>
      </c>
      <c r="L35" s="361" t="e">
        <f>VLOOKUP($C35,'TEBa 1&amp;2'!$A$5:$B$159,2,FALSE)</f>
        <v>#N/A</v>
      </c>
      <c r="M35" s="361" t="e">
        <f>VLOOKUP($C35,'TEBa 1&amp;2_2'!$A$5:$B$156,2,FALSE)</f>
        <v>#N/A</v>
      </c>
      <c r="N35" s="361" t="e">
        <f>VLOOKUP($C35,'TEBa 3&amp;4'!$A$5:$B$155,2,FALSE)</f>
        <v>#N/A</v>
      </c>
      <c r="O35" s="361" t="e">
        <f>VLOOKUP($C35,'TEBa 3&amp;4_2'!$A$5:$B$155,2,FALSE)</f>
        <v>#N/A</v>
      </c>
      <c r="P35" s="361" t="e">
        <f>VLOOKUP($C35,TNBa!$A$5:$B$154,2,FALSE)</f>
        <v>#N/A</v>
      </c>
      <c r="Q35" s="361" t="e">
        <f>VLOOKUP($C35,TNBa2!$A$5:$B$157,2,FALSE)</f>
        <v>#N/A</v>
      </c>
      <c r="R35" s="361" t="e">
        <f>VLOOKUP($C35,TNBi!$A$4:$B$154,2,FALSE)</f>
        <v>#N/A</v>
      </c>
      <c r="S35" s="361" t="e">
        <f>VLOOKUP($C35,TNBi2!$A$5:$B$154,2,FALSE)</f>
        <v>#N/A</v>
      </c>
    </row>
    <row r="36" spans="1:19" ht="28.5" x14ac:dyDescent="0.25">
      <c r="A36" s="314"/>
      <c r="B36" s="313"/>
      <c r="C36" s="343" t="s">
        <v>333</v>
      </c>
      <c r="D36" s="361" t="e">
        <f>VLOOKUP($C36,KSMf!$A$5:$B$136,2,FALSE)</f>
        <v>#N/A</v>
      </c>
      <c r="E36" s="361" t="e">
        <f>VLOOKUP($C36,KSMf2!$A$5:$B$136,2,FALSE)</f>
        <v>#N/A</v>
      </c>
      <c r="F36" s="361" t="e">
        <f>VLOOKUP($C36,'KSM WA'!$A$5:$B$136,2,FALSE)</f>
        <v>#N/A</v>
      </c>
      <c r="G36" s="361" t="e">
        <f>VLOOKUP($C36,'KSM WA2'!$A$5:$B$137,2,FALSE)</f>
        <v>#N/A</v>
      </c>
      <c r="H36" s="361" t="e">
        <f>VLOOKUP($C36,'PPC-H'!$A$5:$B$153,2,FALSE)</f>
        <v>#N/A</v>
      </c>
      <c r="I36" s="361" t="e">
        <f>VLOOKUP($C36,'PPC-H2'!$A$5:$B$154,2,FALSE)</f>
        <v>#N/A</v>
      </c>
      <c r="J36" s="361" t="e">
        <f>VLOOKUP($C36,'PPC-K'!$A$5:$B$161,2,FALSE)</f>
        <v>#N/A</v>
      </c>
      <c r="K36" s="361" t="e">
        <f>VLOOKUP($C36,'PPC-K2'!$A$5:$B$162,2,FALSE)</f>
        <v>#N/A</v>
      </c>
      <c r="L36" s="361">
        <f>VLOOKUP($C36,'TEBa 1&amp;2'!$A$5:$B$159,2,FALSE)</f>
        <v>0</v>
      </c>
      <c r="M36" s="361">
        <f>VLOOKUP($C36,'TEBa 1&amp;2_2'!$A$5:$B$156,2,FALSE)</f>
        <v>0</v>
      </c>
      <c r="N36" s="361">
        <f>VLOOKUP($C36,'TEBa 3&amp;4'!$A$5:$B$155,2,FALSE)</f>
        <v>0</v>
      </c>
      <c r="O36" s="361">
        <f>VLOOKUP($C36,'TEBa 3&amp;4_2'!$A$5:$B$155,2,FALSE)</f>
        <v>0</v>
      </c>
      <c r="P36" s="361">
        <f>VLOOKUP($C36,TNBa!$A$5:$B$154,2,FALSE)</f>
        <v>0</v>
      </c>
      <c r="Q36" s="361">
        <f>VLOOKUP($C36,TNBa2!$A$5:$B$157,2,FALSE)</f>
        <v>0</v>
      </c>
      <c r="R36" s="361">
        <f>VLOOKUP($C36,TNBi!$A$4:$B$154,2,FALSE)</f>
        <v>0</v>
      </c>
      <c r="S36" s="361">
        <f>VLOOKUP($C36,TNBi2!$A$5:$B$154,2,FALSE)</f>
        <v>0</v>
      </c>
    </row>
    <row r="37" spans="1:19" ht="28.5" x14ac:dyDescent="0.25">
      <c r="A37" s="314"/>
      <c r="B37" s="313"/>
      <c r="C37" s="343" t="s">
        <v>279</v>
      </c>
      <c r="D37" s="361" t="e">
        <f>VLOOKUP($C37,KSMf!$A$5:$B$136,2,FALSE)</f>
        <v>#N/A</v>
      </c>
      <c r="E37" s="361" t="e">
        <f>VLOOKUP($C37,KSMf2!$A$5:$B$136,2,FALSE)</f>
        <v>#N/A</v>
      </c>
      <c r="F37" s="361" t="e">
        <f>VLOOKUP($C37,'KSM WA'!$A$5:$B$136,2,FALSE)</f>
        <v>#N/A</v>
      </c>
      <c r="G37" s="361" t="e">
        <f>VLOOKUP($C37,'KSM WA2'!$A$5:$B$137,2,FALSE)</f>
        <v>#N/A</v>
      </c>
      <c r="H37" s="361">
        <f>VLOOKUP($C37,'PPC-H'!$A$5:$B$153,2,FALSE)</f>
        <v>0</v>
      </c>
      <c r="I37" s="361">
        <f>VLOOKUP($C37,'PPC-H2'!$A$5:$B$154,2,FALSE)</f>
        <v>0</v>
      </c>
      <c r="J37" s="361" t="e">
        <f>VLOOKUP($C37,'PPC-K'!$A$5:$B$161,2,FALSE)</f>
        <v>#N/A</v>
      </c>
      <c r="K37" s="361" t="e">
        <f>VLOOKUP($C37,'PPC-K2'!$A$5:$B$162,2,FALSE)</f>
        <v>#N/A</v>
      </c>
      <c r="L37" s="361" t="e">
        <f>VLOOKUP($C37,'TEBa 1&amp;2'!$A$5:$B$159,2,FALSE)</f>
        <v>#N/A</v>
      </c>
      <c r="M37" s="361" t="e">
        <f>VLOOKUP($C37,'TEBa 1&amp;2_2'!$A$5:$B$156,2,FALSE)</f>
        <v>#N/A</v>
      </c>
      <c r="N37" s="361" t="e">
        <f>VLOOKUP($C37,'TEBa 3&amp;4'!$A$5:$B$155,2,FALSE)</f>
        <v>#N/A</v>
      </c>
      <c r="O37" s="361" t="e">
        <f>VLOOKUP($C37,'TEBa 3&amp;4_2'!$A$5:$B$155,2,FALSE)</f>
        <v>#N/A</v>
      </c>
      <c r="P37" s="361" t="e">
        <f>VLOOKUP($C37,TNBa!$A$5:$B$154,2,FALSE)</f>
        <v>#N/A</v>
      </c>
      <c r="Q37" s="361" t="e">
        <f>VLOOKUP($C37,TNBa2!$A$5:$B$157,2,FALSE)</f>
        <v>#N/A</v>
      </c>
      <c r="R37" s="361" t="e">
        <f>VLOOKUP($C37,TNBi!$A$4:$B$154,2,FALSE)</f>
        <v>#N/A</v>
      </c>
      <c r="S37" s="361" t="e">
        <f>VLOOKUP($C37,TNBi2!$A$5:$B$154,2,FALSE)</f>
        <v>#N/A</v>
      </c>
    </row>
    <row r="38" spans="1:19" ht="28.5" x14ac:dyDescent="0.25">
      <c r="A38" s="314"/>
      <c r="B38" s="313"/>
      <c r="C38" s="343" t="s">
        <v>361</v>
      </c>
      <c r="D38" s="361" t="e">
        <f>VLOOKUP($C38,KSMf!$A$5:$B$136,2,FALSE)</f>
        <v>#N/A</v>
      </c>
      <c r="E38" s="361" t="e">
        <f>VLOOKUP($C38,KSMf2!$A$5:$B$136,2,FALSE)</f>
        <v>#N/A</v>
      </c>
      <c r="F38" s="361" t="e">
        <f>VLOOKUP($C38,'KSM WA'!$A$5:$B$136,2,FALSE)</f>
        <v>#N/A</v>
      </c>
      <c r="G38" s="361" t="e">
        <f>VLOOKUP($C38,'KSM WA2'!$A$5:$B$137,2,FALSE)</f>
        <v>#N/A</v>
      </c>
      <c r="H38" s="361" t="e">
        <f>VLOOKUP($C38,'PPC-H'!$A$5:$B$153,2,FALSE)</f>
        <v>#N/A</v>
      </c>
      <c r="I38" s="361" t="e">
        <f>VLOOKUP($C38,'PPC-H2'!$A$5:$B$154,2,FALSE)</f>
        <v>#N/A</v>
      </c>
      <c r="J38" s="361" t="e">
        <f>VLOOKUP($C38,'PPC-K'!$A$5:$B$161,2,FALSE)</f>
        <v>#N/A</v>
      </c>
      <c r="K38" s="361" t="e">
        <f>VLOOKUP($C38,'PPC-K2'!$A$5:$B$162,2,FALSE)</f>
        <v>#N/A</v>
      </c>
      <c r="L38" s="361" t="e">
        <f>VLOOKUP($C38,'TEBa 1&amp;2'!$A$5:$B$159,2,FALSE)</f>
        <v>#N/A</v>
      </c>
      <c r="M38" s="361" t="e">
        <f>VLOOKUP($C38,'TEBa 1&amp;2_2'!$A$5:$B$156,2,FALSE)</f>
        <v>#N/A</v>
      </c>
      <c r="N38" s="361" t="e">
        <f>VLOOKUP($C38,'TEBa 3&amp;4'!$A$5:$B$155,2,FALSE)</f>
        <v>#N/A</v>
      </c>
      <c r="O38" s="361" t="e">
        <f>VLOOKUP($C38,'TEBa 3&amp;4_2'!$A$5:$B$155,2,FALSE)</f>
        <v>#N/A</v>
      </c>
      <c r="P38" s="361" t="e">
        <f>VLOOKUP($C38,TNBa!$A$5:$B$154,2,FALSE)</f>
        <v>#N/A</v>
      </c>
      <c r="Q38" s="361" t="e">
        <f>VLOOKUP($C38,TNBa2!$A$5:$B$157,2,FALSE)</f>
        <v>#N/A</v>
      </c>
      <c r="R38" s="361" t="e">
        <f>VLOOKUP($C38,TNBi!$A$4:$B$154,2,FALSE)</f>
        <v>#N/A</v>
      </c>
      <c r="S38" s="361" t="e">
        <f>VLOOKUP($C38,TNBi2!$A$5:$B$154,2,FALSE)</f>
        <v>#N/A</v>
      </c>
    </row>
    <row r="39" spans="1:19" ht="42.75" x14ac:dyDescent="0.25">
      <c r="A39" s="314"/>
      <c r="B39" s="313"/>
      <c r="C39" s="343" t="s">
        <v>280</v>
      </c>
      <c r="D39" s="361" t="e">
        <f>VLOOKUP($C39,KSMf!$A$5:$B$136,2,FALSE)</f>
        <v>#N/A</v>
      </c>
      <c r="E39" s="361" t="e">
        <f>VLOOKUP($C39,KSMf2!$A$5:$B$136,2,FALSE)</f>
        <v>#N/A</v>
      </c>
      <c r="F39" s="361" t="e">
        <f>VLOOKUP($C39,'KSM WA'!$A$5:$B$136,2,FALSE)</f>
        <v>#N/A</v>
      </c>
      <c r="G39" s="361" t="e">
        <f>VLOOKUP($C39,'KSM WA2'!$A$5:$B$137,2,FALSE)</f>
        <v>#N/A</v>
      </c>
      <c r="H39" s="361" t="e">
        <f>VLOOKUP($C39,'PPC-H'!$A$5:$B$153,2,FALSE)</f>
        <v>#N/A</v>
      </c>
      <c r="I39" s="361" t="e">
        <f>VLOOKUP($C39,'PPC-H2'!$A$5:$B$154,2,FALSE)</f>
        <v>#N/A</v>
      </c>
      <c r="J39" s="361" t="e">
        <f>VLOOKUP($C39,'PPC-K'!$A$5:$B$161,2,FALSE)</f>
        <v>#N/A</v>
      </c>
      <c r="K39" s="361" t="e">
        <f>VLOOKUP($C39,'PPC-K2'!$A$5:$B$162,2,FALSE)</f>
        <v>#N/A</v>
      </c>
      <c r="L39" s="361" t="e">
        <f>VLOOKUP($C39,'TEBa 1&amp;2'!$A$5:$B$159,2,FALSE)</f>
        <v>#N/A</v>
      </c>
      <c r="M39" s="361" t="e">
        <f>VLOOKUP($C39,'TEBa 1&amp;2_2'!$A$5:$B$156,2,FALSE)</f>
        <v>#N/A</v>
      </c>
      <c r="N39" s="361" t="e">
        <f>VLOOKUP($C39,'TEBa 3&amp;4'!$A$5:$B$155,2,FALSE)</f>
        <v>#N/A</v>
      </c>
      <c r="O39" s="361" t="e">
        <f>VLOOKUP($C39,'TEBa 3&amp;4_2'!$A$5:$B$155,2,FALSE)</f>
        <v>#N/A</v>
      </c>
      <c r="P39" s="361" t="e">
        <f>VLOOKUP($C39,TNBa!$A$5:$B$154,2,FALSE)</f>
        <v>#N/A</v>
      </c>
      <c r="Q39" s="361" t="e">
        <f>VLOOKUP($C39,TNBa2!$A$5:$B$157,2,FALSE)</f>
        <v>#N/A</v>
      </c>
      <c r="R39" s="361" t="e">
        <f>VLOOKUP($C39,TNBi!$A$4:$B$154,2,FALSE)</f>
        <v>#N/A</v>
      </c>
      <c r="S39" s="361" t="e">
        <f>VLOOKUP($C39,TNBi2!$A$5:$B$154,2,FALSE)</f>
        <v>#N/A</v>
      </c>
    </row>
    <row r="40" spans="1:19" ht="28.5" x14ac:dyDescent="0.25">
      <c r="A40" s="314"/>
      <c r="B40" s="313"/>
      <c r="C40" s="343" t="s">
        <v>334</v>
      </c>
      <c r="D40" s="361" t="e">
        <f>VLOOKUP($C40,KSMf!$A$5:$B$136,2,FALSE)</f>
        <v>#N/A</v>
      </c>
      <c r="E40" s="361" t="e">
        <f>VLOOKUP($C40,KSMf2!$A$5:$B$136,2,FALSE)</f>
        <v>#N/A</v>
      </c>
      <c r="F40" s="361" t="e">
        <f>VLOOKUP($C40,'KSM WA'!$A$5:$B$136,2,FALSE)</f>
        <v>#N/A</v>
      </c>
      <c r="G40" s="361" t="e">
        <f>VLOOKUP($C40,'KSM WA2'!$A$5:$B$137,2,FALSE)</f>
        <v>#N/A</v>
      </c>
      <c r="H40" s="361" t="e">
        <f>VLOOKUP($C40,'PPC-H'!$A$5:$B$153,2,FALSE)</f>
        <v>#N/A</v>
      </c>
      <c r="I40" s="361" t="e">
        <f>VLOOKUP($C40,'PPC-H2'!$A$5:$B$154,2,FALSE)</f>
        <v>#N/A</v>
      </c>
      <c r="J40" s="361" t="e">
        <f>VLOOKUP($C40,'PPC-K'!$A$5:$B$161,2,FALSE)</f>
        <v>#N/A</v>
      </c>
      <c r="K40" s="361" t="e">
        <f>VLOOKUP($C40,'PPC-K2'!$A$5:$B$162,2,FALSE)</f>
        <v>#N/A</v>
      </c>
      <c r="L40" s="361">
        <f>VLOOKUP($C40,'TEBa 1&amp;2'!$A$5:$B$159,2,FALSE)</f>
        <v>0</v>
      </c>
      <c r="M40" s="361">
        <f>VLOOKUP($C40,'TEBa 1&amp;2_2'!$A$5:$B$156,2,FALSE)</f>
        <v>0</v>
      </c>
      <c r="N40" s="361">
        <f>VLOOKUP($C40,'TEBa 3&amp;4'!$A$5:$B$155,2,FALSE)</f>
        <v>0</v>
      </c>
      <c r="O40" s="361">
        <f>VLOOKUP($C40,'TEBa 3&amp;4_2'!$A$5:$B$155,2,FALSE)</f>
        <v>0</v>
      </c>
      <c r="P40" s="361">
        <f>VLOOKUP($C40,TNBa!$A$5:$B$154,2,FALSE)</f>
        <v>0</v>
      </c>
      <c r="Q40" s="361">
        <f>VLOOKUP($C40,TNBa2!$A$5:$B$157,2,FALSE)</f>
        <v>0</v>
      </c>
      <c r="R40" s="361">
        <f>VLOOKUP($C40,TNBi!$A$4:$B$154,2,FALSE)</f>
        <v>0</v>
      </c>
      <c r="S40" s="361">
        <f>VLOOKUP($C40,TNBi2!$A$5:$B$154,2,FALSE)</f>
        <v>0</v>
      </c>
    </row>
    <row r="41" spans="1:19" x14ac:dyDescent="0.25">
      <c r="A41" s="314"/>
      <c r="B41" s="313"/>
      <c r="C41" s="343" t="s">
        <v>281</v>
      </c>
      <c r="D41" s="361" t="e">
        <f>VLOOKUP($C41,KSMf!$A$5:$B$136,2,FALSE)</f>
        <v>#N/A</v>
      </c>
      <c r="E41" s="361" t="e">
        <f>VLOOKUP($C41,KSMf2!$A$5:$B$136,2,FALSE)</f>
        <v>#N/A</v>
      </c>
      <c r="F41" s="361" t="e">
        <f>VLOOKUP($C41,'KSM WA'!$A$5:$B$136,2,FALSE)</f>
        <v>#N/A</v>
      </c>
      <c r="G41" s="361" t="e">
        <f>VLOOKUP($C41,'KSM WA2'!$A$5:$B$137,2,FALSE)</f>
        <v>#N/A</v>
      </c>
      <c r="H41" s="361">
        <f>VLOOKUP($C41,'PPC-H'!$A$5:$B$153,2,FALSE)</f>
        <v>0</v>
      </c>
      <c r="I41" s="361">
        <f>VLOOKUP($C41,'PPC-H2'!$A$5:$B$154,2,FALSE)</f>
        <v>0</v>
      </c>
      <c r="J41" s="361">
        <f>VLOOKUP($C41,'PPC-K'!$A$5:$B$161,2,FALSE)</f>
        <v>0</v>
      </c>
      <c r="K41" s="361">
        <f>VLOOKUP($C41,'PPC-K2'!$A$5:$B$162,2,FALSE)</f>
        <v>0</v>
      </c>
      <c r="L41" s="361">
        <f>VLOOKUP($C41,'TEBa 1&amp;2'!$A$5:$B$159,2,FALSE)</f>
        <v>0</v>
      </c>
      <c r="M41" s="361">
        <f>VLOOKUP($C41,'TEBa 1&amp;2_2'!$A$5:$B$156,2,FALSE)</f>
        <v>0</v>
      </c>
      <c r="N41" s="361">
        <f>VLOOKUP($C41,'TEBa 3&amp;4'!$A$5:$B$155,2,FALSE)</f>
        <v>0</v>
      </c>
      <c r="O41" s="361">
        <f>VLOOKUP($C41,'TEBa 3&amp;4_2'!$A$5:$B$155,2,FALSE)</f>
        <v>0</v>
      </c>
      <c r="P41" s="361">
        <f>VLOOKUP($C41,TNBa!$A$5:$B$154,2,FALSE)</f>
        <v>0</v>
      </c>
      <c r="Q41" s="361">
        <f>VLOOKUP($C41,TNBa2!$A$5:$B$157,2,FALSE)</f>
        <v>0</v>
      </c>
      <c r="R41" s="361">
        <f>VLOOKUP($C41,TNBi!$A$4:$B$154,2,FALSE)</f>
        <v>0</v>
      </c>
      <c r="S41" s="361">
        <f>VLOOKUP($C41,TNBi2!$A$5:$B$154,2,FALSE)</f>
        <v>0</v>
      </c>
    </row>
    <row r="42" spans="1:19" ht="42.75" x14ac:dyDescent="0.25">
      <c r="A42" s="314"/>
      <c r="B42" s="313"/>
      <c r="C42" s="343" t="s">
        <v>238</v>
      </c>
      <c r="D42" s="361">
        <f>VLOOKUP($C42,KSMf!$A$5:$B$136,2,FALSE)</f>
        <v>0</v>
      </c>
      <c r="E42" s="361">
        <f>VLOOKUP($C42,KSMf2!$A$5:$B$136,2,FALSE)</f>
        <v>0</v>
      </c>
      <c r="F42" s="361">
        <f>VLOOKUP($C42,'KSM WA'!$A$5:$B$136,2,FALSE)</f>
        <v>0</v>
      </c>
      <c r="G42" s="361">
        <f>VLOOKUP($C42,'KSM WA2'!$A$5:$B$137,2,FALSE)</f>
        <v>0</v>
      </c>
      <c r="H42" s="361">
        <f>VLOOKUP($C42,'PPC-H'!$A$5:$B$153,2,FALSE)</f>
        <v>0</v>
      </c>
      <c r="I42" s="361">
        <f>VLOOKUP($C42,'PPC-H2'!$A$5:$B$154,2,FALSE)</f>
        <v>0</v>
      </c>
      <c r="J42" s="361">
        <f>VLOOKUP($C42,'PPC-K'!$A$5:$B$161,2,FALSE)</f>
        <v>0</v>
      </c>
      <c r="K42" s="361">
        <f>VLOOKUP($C42,'PPC-K2'!$A$5:$B$162,2,FALSE)</f>
        <v>0</v>
      </c>
      <c r="L42" s="361" t="e">
        <f>VLOOKUP($C42,'TEBa 1&amp;2'!$A$5:$B$159,2,FALSE)</f>
        <v>#N/A</v>
      </c>
      <c r="M42" s="361" t="e">
        <f>VLOOKUP($C42,'TEBa 1&amp;2_2'!$A$5:$B$156,2,FALSE)</f>
        <v>#N/A</v>
      </c>
      <c r="N42" s="361" t="e">
        <f>VLOOKUP($C42,'TEBa 3&amp;4'!$A$5:$B$155,2,FALSE)</f>
        <v>#N/A</v>
      </c>
      <c r="O42" s="361" t="e">
        <f>VLOOKUP($C42,'TEBa 3&amp;4_2'!$A$5:$B$155,2,FALSE)</f>
        <v>#N/A</v>
      </c>
      <c r="P42" s="361" t="e">
        <f>VLOOKUP($C42,TNBa!$A$5:$B$154,2,FALSE)</f>
        <v>#N/A</v>
      </c>
      <c r="Q42" s="361" t="e">
        <f>VLOOKUP($C42,TNBa2!$A$5:$B$157,2,FALSE)</f>
        <v>#N/A</v>
      </c>
      <c r="R42" s="361" t="e">
        <f>VLOOKUP($C42,TNBi!$A$4:$B$154,2,FALSE)</f>
        <v>#N/A</v>
      </c>
      <c r="S42" s="361" t="e">
        <f>VLOOKUP($C42,TNBi2!$A$5:$B$154,2,FALSE)</f>
        <v>#N/A</v>
      </c>
    </row>
    <row r="43" spans="1:19" ht="42.75" x14ac:dyDescent="0.25">
      <c r="A43" s="314"/>
      <c r="B43" s="313"/>
      <c r="C43" s="343" t="s">
        <v>239</v>
      </c>
      <c r="D43" s="361">
        <f>VLOOKUP($C43,KSMf!$A$5:$B$136,2,FALSE)</f>
        <v>0</v>
      </c>
      <c r="E43" s="361">
        <f>VLOOKUP($C43,KSMf2!$A$5:$B$136,2,FALSE)</f>
        <v>0</v>
      </c>
      <c r="F43" s="361">
        <f>VLOOKUP($C43,'KSM WA'!$A$5:$B$136,2,FALSE)</f>
        <v>0</v>
      </c>
      <c r="G43" s="361">
        <f>VLOOKUP($C43,'KSM WA2'!$A$5:$B$137,2,FALSE)</f>
        <v>0</v>
      </c>
      <c r="H43" s="361">
        <f>VLOOKUP($C43,'PPC-H'!$A$5:$B$153,2,FALSE)</f>
        <v>0</v>
      </c>
      <c r="I43" s="361">
        <f>VLOOKUP($C43,'PPC-H2'!$A$5:$B$154,2,FALSE)</f>
        <v>0</v>
      </c>
      <c r="J43" s="361">
        <f>VLOOKUP($C43,'PPC-K'!$A$5:$B$161,2,FALSE)</f>
        <v>0</v>
      </c>
      <c r="K43" s="361">
        <f>VLOOKUP($C43,'PPC-K2'!$A$5:$B$162,2,FALSE)</f>
        <v>0</v>
      </c>
      <c r="L43" s="361" t="e">
        <f>VLOOKUP($C43,'TEBa 1&amp;2'!$A$5:$B$159,2,FALSE)</f>
        <v>#N/A</v>
      </c>
      <c r="M43" s="361" t="e">
        <f>VLOOKUP($C43,'TEBa 1&amp;2_2'!$A$5:$B$156,2,FALSE)</f>
        <v>#N/A</v>
      </c>
      <c r="N43" s="361" t="e">
        <f>VLOOKUP($C43,'TEBa 3&amp;4'!$A$5:$B$155,2,FALSE)</f>
        <v>#N/A</v>
      </c>
      <c r="O43" s="361" t="e">
        <f>VLOOKUP($C43,'TEBa 3&amp;4_2'!$A$5:$B$155,2,FALSE)</f>
        <v>#N/A</v>
      </c>
      <c r="P43" s="361" t="e">
        <f>VLOOKUP($C43,TNBa!$A$5:$B$154,2,FALSE)</f>
        <v>#N/A</v>
      </c>
      <c r="Q43" s="361" t="e">
        <f>VLOOKUP($C43,TNBa2!$A$5:$B$157,2,FALSE)</f>
        <v>#N/A</v>
      </c>
      <c r="R43" s="361" t="e">
        <f>VLOOKUP($C43,TNBi!$A$4:$B$154,2,FALSE)</f>
        <v>#N/A</v>
      </c>
      <c r="S43" s="361" t="e">
        <f>VLOOKUP($C43,TNBi2!$A$5:$B$154,2,FALSE)</f>
        <v>#N/A</v>
      </c>
    </row>
    <row r="44" spans="1:19" ht="29.25" thickBot="1" x14ac:dyDescent="0.3">
      <c r="A44" s="320"/>
      <c r="B44" s="317"/>
      <c r="C44" s="344" t="s">
        <v>282</v>
      </c>
      <c r="D44" s="361" t="e">
        <f>VLOOKUP($C44,KSMf!$A$5:$B$136,2,FALSE)</f>
        <v>#N/A</v>
      </c>
      <c r="E44" s="361" t="e">
        <f>VLOOKUP($C44,KSMf2!$A$5:$B$136,2,FALSE)</f>
        <v>#N/A</v>
      </c>
      <c r="F44" s="361" t="e">
        <f>VLOOKUP($C44,'KSM WA'!$A$5:$B$136,2,FALSE)</f>
        <v>#N/A</v>
      </c>
      <c r="G44" s="361" t="e">
        <f>VLOOKUP($C44,'KSM WA2'!$A$5:$B$137,2,FALSE)</f>
        <v>#N/A</v>
      </c>
      <c r="H44" s="361">
        <f>VLOOKUP($C44,'PPC-H'!$A$5:$B$153,2,FALSE)</f>
        <v>0</v>
      </c>
      <c r="I44" s="361">
        <f>VLOOKUP($C44,'PPC-H2'!$A$5:$B$154,2,FALSE)</f>
        <v>0</v>
      </c>
      <c r="J44" s="361" t="e">
        <f>VLOOKUP($C44,'PPC-K'!$A$5:$B$161,2,FALSE)</f>
        <v>#N/A</v>
      </c>
      <c r="K44" s="361" t="e">
        <f>VLOOKUP($C44,'PPC-K2'!$A$5:$B$162,2,FALSE)</f>
        <v>#N/A</v>
      </c>
      <c r="L44" s="361" t="e">
        <f>VLOOKUP($C44,'TEBa 1&amp;2'!$A$5:$B$159,2,FALSE)</f>
        <v>#N/A</v>
      </c>
      <c r="M44" s="361" t="e">
        <f>VLOOKUP($C44,'TEBa 1&amp;2_2'!$A$5:$B$156,2,FALSE)</f>
        <v>#N/A</v>
      </c>
      <c r="N44" s="361" t="e">
        <f>VLOOKUP($C44,'TEBa 3&amp;4'!$A$5:$B$155,2,FALSE)</f>
        <v>#N/A</v>
      </c>
      <c r="O44" s="361" t="e">
        <f>VLOOKUP($C44,'TEBa 3&amp;4_2'!$A$5:$B$155,2,FALSE)</f>
        <v>#N/A</v>
      </c>
      <c r="P44" s="361" t="e">
        <f>VLOOKUP($C44,TNBa!$A$5:$B$154,2,FALSE)</f>
        <v>#N/A</v>
      </c>
      <c r="Q44" s="361" t="e">
        <f>VLOOKUP($C44,TNBa2!$A$5:$B$157,2,FALSE)</f>
        <v>#N/A</v>
      </c>
      <c r="R44" s="361" t="e">
        <f>VLOOKUP($C44,TNBi!$A$4:$B$154,2,FALSE)</f>
        <v>#N/A</v>
      </c>
      <c r="S44" s="361" t="e">
        <f>VLOOKUP($C44,TNBi2!$A$5:$B$154,2,FALSE)</f>
        <v>#N/A</v>
      </c>
    </row>
    <row r="45" spans="1:19" ht="71.25" x14ac:dyDescent="0.25">
      <c r="A45" s="314">
        <v>7</v>
      </c>
      <c r="B45" s="315" t="s">
        <v>362</v>
      </c>
      <c r="C45" s="342" t="s">
        <v>363</v>
      </c>
      <c r="D45" s="361" t="e">
        <f>VLOOKUP($C45,KSMf!$A$5:$B$136,2,FALSE)</f>
        <v>#N/A</v>
      </c>
      <c r="E45" s="361" t="e">
        <f>VLOOKUP($C45,KSMf2!$A$5:$B$136,2,FALSE)</f>
        <v>#N/A</v>
      </c>
      <c r="F45" s="361" t="e">
        <f>VLOOKUP($C45,'KSM WA'!$A$5:$B$136,2,FALSE)</f>
        <v>#N/A</v>
      </c>
      <c r="G45" s="361" t="e">
        <f>VLOOKUP($C45,'KSM WA2'!$A$5:$B$137,2,FALSE)</f>
        <v>#N/A</v>
      </c>
      <c r="H45" s="361" t="e">
        <f>VLOOKUP($C45,'PPC-H'!$A$5:$B$153,2,FALSE)</f>
        <v>#N/A</v>
      </c>
      <c r="I45" s="361" t="e">
        <f>VLOOKUP($C45,'PPC-H2'!$A$5:$B$154,2,FALSE)</f>
        <v>#N/A</v>
      </c>
      <c r="J45" s="361" t="e">
        <f>VLOOKUP($C45,'PPC-K'!$A$5:$B$161,2,FALSE)</f>
        <v>#N/A</v>
      </c>
      <c r="K45" s="361" t="e">
        <f>VLOOKUP($C45,'PPC-K2'!$A$5:$B$162,2,FALSE)</f>
        <v>#N/A</v>
      </c>
      <c r="L45" s="361" t="e">
        <f>VLOOKUP($C45,'TEBa 1&amp;2'!$A$5:$B$159,2,FALSE)</f>
        <v>#N/A</v>
      </c>
      <c r="M45" s="361" t="e">
        <f>VLOOKUP($C45,'TEBa 1&amp;2_2'!$A$5:$B$156,2,FALSE)</f>
        <v>#N/A</v>
      </c>
      <c r="N45" s="361" t="e">
        <f>VLOOKUP($C45,'TEBa 3&amp;4'!$A$5:$B$155,2,FALSE)</f>
        <v>#N/A</v>
      </c>
      <c r="O45" s="361" t="e">
        <f>VLOOKUP($C45,'TEBa 3&amp;4_2'!$A$5:$B$155,2,FALSE)</f>
        <v>#N/A</v>
      </c>
      <c r="P45" s="361" t="e">
        <f>VLOOKUP($C45,TNBa!$A$5:$B$154,2,FALSE)</f>
        <v>#N/A</v>
      </c>
      <c r="Q45" s="361" t="e">
        <f>VLOOKUP($C45,TNBa2!$A$5:$B$157,2,FALSE)</f>
        <v>#N/A</v>
      </c>
      <c r="R45" s="361" t="e">
        <f>VLOOKUP($C45,TNBi!$A$4:$B$154,2,FALSE)</f>
        <v>#N/A</v>
      </c>
      <c r="S45" s="361" t="e">
        <f>VLOOKUP($C45,TNBi2!$A$5:$B$154,2,FALSE)</f>
        <v>#N/A</v>
      </c>
    </row>
    <row r="46" spans="1:19" ht="43.5" thickBot="1" x14ac:dyDescent="0.3">
      <c r="A46" s="320"/>
      <c r="B46" s="317"/>
      <c r="C46" s="344" t="s">
        <v>306</v>
      </c>
      <c r="D46" s="361" t="e">
        <f>VLOOKUP($C46,KSMf!$A$5:$B$136,2,FALSE)</f>
        <v>#N/A</v>
      </c>
      <c r="E46" s="361" t="e">
        <f>VLOOKUP($C46,KSMf2!$A$5:$B$136,2,FALSE)</f>
        <v>#N/A</v>
      </c>
      <c r="F46" s="361" t="e">
        <f>VLOOKUP($C46,'KSM WA'!$A$5:$B$136,2,FALSE)</f>
        <v>#N/A</v>
      </c>
      <c r="G46" s="361" t="e">
        <f>VLOOKUP($C46,'KSM WA2'!$A$5:$B$137,2,FALSE)</f>
        <v>#N/A</v>
      </c>
      <c r="H46" s="361" t="e">
        <f>VLOOKUP($C46,'PPC-H'!$A$5:$B$153,2,FALSE)</f>
        <v>#N/A</v>
      </c>
      <c r="I46" s="361" t="e">
        <f>VLOOKUP($C46,'PPC-H2'!$A$5:$B$154,2,FALSE)</f>
        <v>#N/A</v>
      </c>
      <c r="J46" s="361">
        <f>VLOOKUP($C46,'PPC-K'!$A$5:$B$161,2,FALSE)</f>
        <v>0</v>
      </c>
      <c r="K46" s="361">
        <f>VLOOKUP($C46,'PPC-K2'!$A$5:$B$162,2,FALSE)</f>
        <v>0</v>
      </c>
      <c r="L46" s="361">
        <f>VLOOKUP($C46,'TEBa 1&amp;2'!$A$5:$B$159,2,FALSE)</f>
        <v>0</v>
      </c>
      <c r="M46" s="361">
        <f>VLOOKUP($C46,'TEBa 1&amp;2_2'!$A$5:$B$156,2,FALSE)</f>
        <v>0</v>
      </c>
      <c r="N46" s="361">
        <f>VLOOKUP($C46,'TEBa 3&amp;4'!$A$5:$B$155,2,FALSE)</f>
        <v>0</v>
      </c>
      <c r="O46" s="361">
        <f>VLOOKUP($C46,'TEBa 3&amp;4_2'!$A$5:$B$155,2,FALSE)</f>
        <v>0</v>
      </c>
      <c r="P46" s="361">
        <f>VLOOKUP($C46,TNBa!$A$5:$B$154,2,FALSE)</f>
        <v>0</v>
      </c>
      <c r="Q46" s="361">
        <f>VLOOKUP($C46,TNBa2!$A$5:$B$157,2,FALSE)</f>
        <v>0</v>
      </c>
      <c r="R46" s="361">
        <f>VLOOKUP($C46,TNBi!$A$4:$B$154,2,FALSE)</f>
        <v>0</v>
      </c>
      <c r="S46" s="361">
        <f>VLOOKUP($C46,TNBi2!$A$5:$B$154,2,FALSE)</f>
        <v>0</v>
      </c>
    </row>
    <row r="47" spans="1:19" ht="43.5" x14ac:dyDescent="0.25">
      <c r="A47" s="314">
        <v>8</v>
      </c>
      <c r="B47" s="322" t="s">
        <v>364</v>
      </c>
      <c r="C47" s="350" t="s">
        <v>365</v>
      </c>
      <c r="D47" s="361" t="e">
        <f>VLOOKUP($C47,KSMf!$A$5:$B$136,2,FALSE)</f>
        <v>#N/A</v>
      </c>
      <c r="E47" s="361" t="e">
        <f>VLOOKUP($C47,KSMf2!$A$5:$B$136,2,FALSE)</f>
        <v>#N/A</v>
      </c>
      <c r="F47" s="361" t="e">
        <f>VLOOKUP($C47,'KSM WA'!$A$5:$B$136,2,FALSE)</f>
        <v>#N/A</v>
      </c>
      <c r="G47" s="361" t="e">
        <f>VLOOKUP($C47,'KSM WA2'!$A$5:$B$137,2,FALSE)</f>
        <v>#N/A</v>
      </c>
      <c r="H47" s="361" t="e">
        <f>VLOOKUP($C47,'PPC-H'!$A$5:$B$153,2,FALSE)</f>
        <v>#N/A</v>
      </c>
      <c r="I47" s="361" t="e">
        <f>VLOOKUP($C47,'PPC-H2'!$A$5:$B$154,2,FALSE)</f>
        <v>#N/A</v>
      </c>
      <c r="J47" s="361" t="e">
        <f>VLOOKUP($C47,'PPC-K'!$A$5:$B$161,2,FALSE)</f>
        <v>#N/A</v>
      </c>
      <c r="K47" s="361" t="e">
        <f>VLOOKUP($C47,'PPC-K2'!$A$5:$B$162,2,FALSE)</f>
        <v>#N/A</v>
      </c>
      <c r="L47" s="361" t="e">
        <f>VLOOKUP($C47,'TEBa 1&amp;2'!$A$5:$B$159,2,FALSE)</f>
        <v>#N/A</v>
      </c>
      <c r="M47" s="361" t="e">
        <f>VLOOKUP($C47,'TEBa 1&amp;2_2'!$A$5:$B$156,2,FALSE)</f>
        <v>#N/A</v>
      </c>
      <c r="N47" s="361" t="e">
        <f>VLOOKUP($C47,'TEBa 3&amp;4'!$A$5:$B$155,2,FALSE)</f>
        <v>#N/A</v>
      </c>
      <c r="O47" s="361" t="e">
        <f>VLOOKUP($C47,'TEBa 3&amp;4_2'!$A$5:$B$155,2,FALSE)</f>
        <v>#N/A</v>
      </c>
      <c r="P47" s="361" t="e">
        <f>VLOOKUP($C47,TNBa!$A$5:$B$154,2,FALSE)</f>
        <v>#N/A</v>
      </c>
      <c r="Q47" s="361" t="e">
        <f>VLOOKUP($C47,TNBa2!$A$5:$B$157,2,FALSE)</f>
        <v>#N/A</v>
      </c>
      <c r="R47" s="361" t="e">
        <f>VLOOKUP($C47,TNBi!$A$4:$B$154,2,FALSE)</f>
        <v>#N/A</v>
      </c>
      <c r="S47" s="361" t="e">
        <f>VLOOKUP($C47,TNBi2!$A$5:$B$154,2,FALSE)</f>
        <v>#N/A</v>
      </c>
    </row>
    <row r="48" spans="1:19" ht="43.5" x14ac:dyDescent="0.25">
      <c r="A48" s="319"/>
      <c r="B48" s="322"/>
      <c r="C48" s="351" t="s">
        <v>285</v>
      </c>
      <c r="D48" s="361" t="e">
        <f>VLOOKUP($C48,KSMf!$A$5:$B$136,2,FALSE)</f>
        <v>#N/A</v>
      </c>
      <c r="E48" s="361" t="e">
        <f>VLOOKUP($C48,KSMf2!$A$5:$B$136,2,FALSE)</f>
        <v>#N/A</v>
      </c>
      <c r="F48" s="361" t="e">
        <f>VLOOKUP($C48,'KSM WA'!$A$5:$B$136,2,FALSE)</f>
        <v>#N/A</v>
      </c>
      <c r="G48" s="361" t="e">
        <f>VLOOKUP($C48,'KSM WA2'!$A$5:$B$137,2,FALSE)</f>
        <v>#N/A</v>
      </c>
      <c r="H48" s="361">
        <f>VLOOKUP($C48,'PPC-H'!$A$5:$B$153,2,FALSE)</f>
        <v>0</v>
      </c>
      <c r="I48" s="361">
        <f>VLOOKUP($C48,'PPC-H2'!$A$5:$B$154,2,FALSE)</f>
        <v>0</v>
      </c>
      <c r="J48" s="361">
        <f>VLOOKUP($C48,'PPC-K'!$A$5:$B$161,2,FALSE)</f>
        <v>0</v>
      </c>
      <c r="K48" s="361">
        <f>VLOOKUP($C48,'PPC-K2'!$A$5:$B$162,2,FALSE)</f>
        <v>0</v>
      </c>
      <c r="L48" s="361">
        <f>VLOOKUP($C48,'TEBa 1&amp;2'!$A$5:$B$159,2,FALSE)</f>
        <v>0</v>
      </c>
      <c r="M48" s="361">
        <f>VLOOKUP($C48,'TEBa 1&amp;2_2'!$A$5:$B$156,2,FALSE)</f>
        <v>0</v>
      </c>
      <c r="N48" s="361">
        <f>VLOOKUP($C48,'TEBa 3&amp;4'!$A$5:$B$155,2,FALSE)</f>
        <v>0</v>
      </c>
      <c r="O48" s="361">
        <f>VLOOKUP($C48,'TEBa 3&amp;4_2'!$A$5:$B$155,2,FALSE)</f>
        <v>0</v>
      </c>
      <c r="P48" s="361">
        <f>VLOOKUP($C48,TNBa!$A$5:$B$154,2,FALSE)</f>
        <v>0</v>
      </c>
      <c r="Q48" s="361">
        <f>VLOOKUP($C48,TNBa2!$A$5:$B$157,2,FALSE)</f>
        <v>0</v>
      </c>
      <c r="R48" s="361">
        <f>VLOOKUP($C48,TNBi!$A$4:$B$154,2,FALSE)</f>
        <v>0</v>
      </c>
      <c r="S48" s="361">
        <f>VLOOKUP($C48,TNBi2!$A$5:$B$154,2,FALSE)</f>
        <v>0</v>
      </c>
    </row>
    <row r="49" spans="1:19" ht="43.5" x14ac:dyDescent="0.25">
      <c r="A49" s="319"/>
      <c r="B49" s="322"/>
      <c r="C49" s="351" t="s">
        <v>307</v>
      </c>
      <c r="D49" s="361" t="e">
        <f>VLOOKUP($C49,KSMf!$A$5:$B$136,2,FALSE)</f>
        <v>#N/A</v>
      </c>
      <c r="E49" s="361" t="e">
        <f>VLOOKUP($C49,KSMf2!$A$5:$B$136,2,FALSE)</f>
        <v>#N/A</v>
      </c>
      <c r="F49" s="361" t="e">
        <f>VLOOKUP($C49,'KSM WA'!$A$5:$B$136,2,FALSE)</f>
        <v>#N/A</v>
      </c>
      <c r="G49" s="361" t="e">
        <f>VLOOKUP($C49,'KSM WA2'!$A$5:$B$137,2,FALSE)</f>
        <v>#N/A</v>
      </c>
      <c r="H49" s="361" t="e">
        <f>VLOOKUP($C49,'PPC-H'!$A$5:$B$153,2,FALSE)</f>
        <v>#N/A</v>
      </c>
      <c r="I49" s="361" t="e">
        <f>VLOOKUP($C49,'PPC-H2'!$A$5:$B$154,2,FALSE)</f>
        <v>#N/A</v>
      </c>
      <c r="J49" s="361">
        <f>VLOOKUP($C49,'PPC-K'!$A$5:$B$161,2,FALSE)</f>
        <v>0</v>
      </c>
      <c r="K49" s="361">
        <f>VLOOKUP($C49,'PPC-K2'!$A$5:$B$162,2,FALSE)</f>
        <v>0</v>
      </c>
      <c r="L49" s="361">
        <f>VLOOKUP($C49,'TEBa 1&amp;2'!$A$5:$B$159,2,FALSE)</f>
        <v>0</v>
      </c>
      <c r="M49" s="361">
        <f>VLOOKUP($C49,'TEBa 1&amp;2_2'!$A$5:$B$156,2,FALSE)</f>
        <v>0</v>
      </c>
      <c r="N49" s="361">
        <f>VLOOKUP($C49,'TEBa 3&amp;4'!$A$5:$B$155,2,FALSE)</f>
        <v>0</v>
      </c>
      <c r="O49" s="361">
        <f>VLOOKUP($C49,'TEBa 3&amp;4_2'!$A$5:$B$155,2,FALSE)</f>
        <v>0</v>
      </c>
      <c r="P49" s="361">
        <f>VLOOKUP($C49,TNBa!$A$5:$B$154,2,FALSE)</f>
        <v>0</v>
      </c>
      <c r="Q49" s="361">
        <f>VLOOKUP($C49,TNBa2!$A$5:$B$157,2,FALSE)</f>
        <v>0</v>
      </c>
      <c r="R49" s="361">
        <f>VLOOKUP($C49,TNBi!$A$4:$B$154,2,FALSE)</f>
        <v>0</v>
      </c>
      <c r="S49" s="361">
        <f>VLOOKUP($C49,TNBi2!$A$5:$B$154,2,FALSE)</f>
        <v>0</v>
      </c>
    </row>
    <row r="50" spans="1:19" x14ac:dyDescent="0.25">
      <c r="A50" s="319"/>
      <c r="B50" s="322"/>
      <c r="C50" s="352" t="s">
        <v>286</v>
      </c>
      <c r="D50" s="361" t="e">
        <f>VLOOKUP($C50,KSMf!$A$5:$B$136,2,FALSE)</f>
        <v>#N/A</v>
      </c>
      <c r="E50" s="361" t="e">
        <f>VLOOKUP($C50,KSMf2!$A$5:$B$136,2,FALSE)</f>
        <v>#N/A</v>
      </c>
      <c r="F50" s="361" t="e">
        <f>VLOOKUP($C50,'KSM WA'!$A$5:$B$136,2,FALSE)</f>
        <v>#N/A</v>
      </c>
      <c r="G50" s="361" t="e">
        <f>VLOOKUP($C50,'KSM WA2'!$A$5:$B$137,2,FALSE)</f>
        <v>#N/A</v>
      </c>
      <c r="H50" s="361">
        <f>VLOOKUP($C50,'PPC-H'!$A$5:$B$153,2,FALSE)</f>
        <v>0</v>
      </c>
      <c r="I50" s="361">
        <f>VLOOKUP($C50,'PPC-H2'!$A$5:$B$154,2,FALSE)</f>
        <v>0</v>
      </c>
      <c r="J50" s="361">
        <f>VLOOKUP($C50,'PPC-K'!$A$5:$B$161,2,FALSE)</f>
        <v>0</v>
      </c>
      <c r="K50" s="361">
        <f>VLOOKUP($C50,'PPC-K2'!$A$5:$B$162,2,FALSE)</f>
        <v>0</v>
      </c>
      <c r="L50" s="361">
        <f>VLOOKUP($C50,'TEBa 1&amp;2'!$A$5:$B$159,2,FALSE)</f>
        <v>0</v>
      </c>
      <c r="M50" s="361">
        <f>VLOOKUP($C50,'TEBa 1&amp;2_2'!$A$5:$B$156,2,FALSE)</f>
        <v>0</v>
      </c>
      <c r="N50" s="361">
        <f>VLOOKUP($C50,'TEBa 3&amp;4'!$A$5:$B$155,2,FALSE)</f>
        <v>0</v>
      </c>
      <c r="O50" s="361">
        <f>VLOOKUP($C50,'TEBa 3&amp;4_2'!$A$5:$B$155,2,FALSE)</f>
        <v>0</v>
      </c>
      <c r="P50" s="361">
        <f>VLOOKUP($C50,TNBa!$A$5:$B$154,2,FALSE)</f>
        <v>0</v>
      </c>
      <c r="Q50" s="361">
        <f>VLOOKUP($C50,TNBa2!$A$5:$B$157,2,FALSE)</f>
        <v>0</v>
      </c>
      <c r="R50" s="361">
        <f>VLOOKUP($C50,TNBi!$A$4:$B$154,2,FALSE)</f>
        <v>0</v>
      </c>
      <c r="S50" s="361">
        <f>VLOOKUP($C50,TNBi2!$A$5:$B$154,2,FALSE)</f>
        <v>0</v>
      </c>
    </row>
    <row r="51" spans="1:19" ht="44.25" thickBot="1" x14ac:dyDescent="0.3">
      <c r="A51" s="320"/>
      <c r="B51" s="329"/>
      <c r="C51" s="353" t="s">
        <v>308</v>
      </c>
      <c r="D51" s="361" t="e">
        <f>VLOOKUP($C51,KSMf!$A$5:$B$136,2,FALSE)</f>
        <v>#N/A</v>
      </c>
      <c r="E51" s="361" t="e">
        <f>VLOOKUP($C51,KSMf2!$A$5:$B$136,2,FALSE)</f>
        <v>#N/A</v>
      </c>
      <c r="F51" s="361" t="e">
        <f>VLOOKUP($C51,'KSM WA'!$A$5:$B$136,2,FALSE)</f>
        <v>#N/A</v>
      </c>
      <c r="G51" s="361" t="e">
        <f>VLOOKUP($C51,'KSM WA2'!$A$5:$B$137,2,FALSE)</f>
        <v>#N/A</v>
      </c>
      <c r="H51" s="361" t="e">
        <f>VLOOKUP($C51,'PPC-H'!$A$5:$B$153,2,FALSE)</f>
        <v>#N/A</v>
      </c>
      <c r="I51" s="361" t="e">
        <f>VLOOKUP($C51,'PPC-H2'!$A$5:$B$154,2,FALSE)</f>
        <v>#N/A</v>
      </c>
      <c r="J51" s="361">
        <f>VLOOKUP($C51,'PPC-K'!$A$5:$B$161,2,FALSE)</f>
        <v>0</v>
      </c>
      <c r="K51" s="361">
        <f>VLOOKUP($C51,'PPC-K2'!$A$5:$B$162,2,FALSE)</f>
        <v>0</v>
      </c>
      <c r="L51" s="361">
        <f>VLOOKUP($C51,'TEBa 1&amp;2'!$A$5:$B$159,2,FALSE)</f>
        <v>0</v>
      </c>
      <c r="M51" s="361">
        <f>VLOOKUP($C51,'TEBa 1&amp;2_2'!$A$5:$B$156,2,FALSE)</f>
        <v>0</v>
      </c>
      <c r="N51" s="361">
        <f>VLOOKUP($C51,'TEBa 3&amp;4'!$A$5:$B$155,2,FALSE)</f>
        <v>0</v>
      </c>
      <c r="O51" s="361">
        <f>VLOOKUP($C51,'TEBa 3&amp;4_2'!$A$5:$B$155,2,FALSE)</f>
        <v>0</v>
      </c>
      <c r="P51" s="361">
        <f>VLOOKUP($C51,TNBa!$A$5:$B$154,2,FALSE)</f>
        <v>0</v>
      </c>
      <c r="Q51" s="361">
        <f>VLOOKUP($C51,TNBa2!$A$5:$B$157,2,FALSE)</f>
        <v>0</v>
      </c>
      <c r="R51" s="361">
        <f>VLOOKUP($C51,TNBi!$A$4:$B$154,2,FALSE)</f>
        <v>0</v>
      </c>
      <c r="S51" s="361">
        <f>VLOOKUP($C51,TNBi2!$A$5:$B$154,2,FALSE)</f>
        <v>0</v>
      </c>
    </row>
    <row r="52" spans="1:19" ht="28.5" x14ac:dyDescent="0.25">
      <c r="A52" s="314">
        <v>9</v>
      </c>
      <c r="B52" s="328" t="s">
        <v>366</v>
      </c>
      <c r="C52" s="342" t="s">
        <v>242</v>
      </c>
      <c r="D52" s="361" t="e">
        <f>VLOOKUP($C52,KSMf!$A$5:$B$136,2,FALSE)</f>
        <v>#N/A</v>
      </c>
      <c r="E52" s="361" t="e">
        <f>VLOOKUP($C52,KSMf2!$A$5:$B$136,2,FALSE)</f>
        <v>#N/A</v>
      </c>
      <c r="F52" s="361" t="e">
        <f>VLOOKUP($C52,'KSM WA'!$A$5:$B$136,2,FALSE)</f>
        <v>#N/A</v>
      </c>
      <c r="G52" s="361" t="e">
        <f>VLOOKUP($C52,'KSM WA2'!$A$5:$B$137,2,FALSE)</f>
        <v>#N/A</v>
      </c>
      <c r="H52" s="361" t="e">
        <f>VLOOKUP($C52,'PPC-H'!$A$5:$B$153,2,FALSE)</f>
        <v>#N/A</v>
      </c>
      <c r="I52" s="361" t="e">
        <f>VLOOKUP($C52,'PPC-H2'!$A$5:$B$154,2,FALSE)</f>
        <v>#N/A</v>
      </c>
      <c r="J52" s="361" t="e">
        <f>VLOOKUP($C52,'PPC-K'!$A$5:$B$161,2,FALSE)</f>
        <v>#N/A</v>
      </c>
      <c r="K52" s="361" t="e">
        <f>VLOOKUP($C52,'PPC-K2'!$A$5:$B$162,2,FALSE)</f>
        <v>#N/A</v>
      </c>
      <c r="L52" s="361" t="e">
        <f>VLOOKUP($C52,'TEBa 1&amp;2'!$A$5:$B$159,2,FALSE)</f>
        <v>#N/A</v>
      </c>
      <c r="M52" s="361" t="e">
        <f>VLOOKUP($C52,'TEBa 1&amp;2_2'!$A$5:$B$156,2,FALSE)</f>
        <v>#N/A</v>
      </c>
      <c r="N52" s="361" t="e">
        <f>VLOOKUP($C52,'TEBa 3&amp;4'!$A$5:$B$155,2,FALSE)</f>
        <v>#N/A</v>
      </c>
      <c r="O52" s="361" t="e">
        <f>VLOOKUP($C52,'TEBa 3&amp;4_2'!$A$5:$B$155,2,FALSE)</f>
        <v>#N/A</v>
      </c>
      <c r="P52" s="361" t="e">
        <f>VLOOKUP($C52,TNBa!$A$5:$B$154,2,FALSE)</f>
        <v>#N/A</v>
      </c>
      <c r="Q52" s="361" t="e">
        <f>VLOOKUP($C52,TNBa2!$A$5:$B$157,2,FALSE)</f>
        <v>#N/A</v>
      </c>
      <c r="R52" s="361" t="e">
        <f>VLOOKUP($C52,TNBi!$A$4:$B$154,2,FALSE)</f>
        <v>#N/A</v>
      </c>
      <c r="S52" s="361" t="e">
        <f>VLOOKUP($C52,TNBi2!$A$5:$B$154,2,FALSE)</f>
        <v>#N/A</v>
      </c>
    </row>
    <row r="53" spans="1:19" ht="57" x14ac:dyDescent="0.25">
      <c r="A53" s="319"/>
      <c r="B53" s="322"/>
      <c r="C53" s="343" t="s">
        <v>243</v>
      </c>
      <c r="D53" s="361">
        <f>VLOOKUP($C53,KSMf!$A$5:$B$136,2,FALSE)</f>
        <v>0</v>
      </c>
      <c r="E53" s="361">
        <f>VLOOKUP($C53,KSMf2!$A$5:$B$136,2,FALSE)</f>
        <v>0</v>
      </c>
      <c r="F53" s="361">
        <f>VLOOKUP($C53,'KSM WA'!$A$5:$B$136,2,FALSE)</f>
        <v>0</v>
      </c>
      <c r="G53" s="361">
        <f>VLOOKUP($C53,'KSM WA2'!$A$5:$B$137,2,FALSE)</f>
        <v>0</v>
      </c>
      <c r="H53" s="361">
        <f>VLOOKUP($C53,'PPC-H'!$A$5:$B$153,2,FALSE)</f>
        <v>0</v>
      </c>
      <c r="I53" s="361">
        <f>VLOOKUP($C53,'PPC-H2'!$A$5:$B$154,2,FALSE)</f>
        <v>0</v>
      </c>
      <c r="J53" s="361">
        <f>VLOOKUP($C53,'PPC-K'!$A$5:$B$161,2,FALSE)</f>
        <v>0</v>
      </c>
      <c r="K53" s="361">
        <f>VLOOKUP($C53,'PPC-K2'!$A$5:$B$162,2,FALSE)</f>
        <v>0</v>
      </c>
      <c r="L53" s="361" t="e">
        <f>VLOOKUP($C53,'TEBa 1&amp;2'!$A$5:$B$159,2,FALSE)</f>
        <v>#N/A</v>
      </c>
      <c r="M53" s="361" t="e">
        <f>VLOOKUP($C53,'TEBa 1&amp;2_2'!$A$5:$B$156,2,FALSE)</f>
        <v>#N/A</v>
      </c>
      <c r="N53" s="361" t="e">
        <f>VLOOKUP($C53,'TEBa 3&amp;4'!$A$5:$B$155,2,FALSE)</f>
        <v>#N/A</v>
      </c>
      <c r="O53" s="361" t="e">
        <f>VLOOKUP($C53,'TEBa 3&amp;4_2'!$A$5:$B$155,2,FALSE)</f>
        <v>#N/A</v>
      </c>
      <c r="P53" s="361" t="e">
        <f>VLOOKUP($C53,TNBa!$A$5:$B$154,2,FALSE)</f>
        <v>#N/A</v>
      </c>
      <c r="Q53" s="361" t="e">
        <f>VLOOKUP($C53,TNBa2!$A$5:$B$157,2,FALSE)</f>
        <v>#N/A</v>
      </c>
      <c r="R53" s="361" t="e">
        <f>VLOOKUP($C53,TNBi!$A$4:$B$154,2,FALSE)</f>
        <v>#N/A</v>
      </c>
      <c r="S53" s="361" t="e">
        <f>VLOOKUP($C53,TNBi2!$A$5:$B$154,2,FALSE)</f>
        <v>#N/A</v>
      </c>
    </row>
    <row r="54" spans="1:19" ht="29.25" thickBot="1" x14ac:dyDescent="0.3">
      <c r="A54" s="320"/>
      <c r="B54" s="329"/>
      <c r="C54" s="354" t="s">
        <v>244</v>
      </c>
      <c r="D54" s="361">
        <f>VLOOKUP($C54,KSMf!$A$5:$B$136,2,FALSE)</f>
        <v>0</v>
      </c>
      <c r="E54" s="361">
        <f>VLOOKUP($C54,KSMf2!$A$5:$B$136,2,FALSE)</f>
        <v>0</v>
      </c>
      <c r="F54" s="361">
        <f>VLOOKUP($C54,'KSM WA'!$A$5:$B$136,2,FALSE)</f>
        <v>0</v>
      </c>
      <c r="G54" s="361">
        <f>VLOOKUP($C54,'KSM WA2'!$A$5:$B$137,2,FALSE)</f>
        <v>0</v>
      </c>
      <c r="H54" s="361">
        <f>VLOOKUP($C54,'PPC-H'!$A$5:$B$153,2,FALSE)</f>
        <v>0</v>
      </c>
      <c r="I54" s="361">
        <f>VLOOKUP($C54,'PPC-H2'!$A$5:$B$154,2,FALSE)</f>
        <v>0</v>
      </c>
      <c r="J54" s="361" t="e">
        <f>VLOOKUP($C54,'PPC-K'!$A$5:$B$161,2,FALSE)</f>
        <v>#N/A</v>
      </c>
      <c r="K54" s="361" t="e">
        <f>VLOOKUP($C54,'PPC-K2'!$A$5:$B$162,2,FALSE)</f>
        <v>#N/A</v>
      </c>
      <c r="L54" s="361">
        <f>VLOOKUP($C54,'TEBa 1&amp;2'!$A$5:$B$159,2,FALSE)</f>
        <v>0</v>
      </c>
      <c r="M54" s="361">
        <f>VLOOKUP($C54,'TEBa 1&amp;2_2'!$A$5:$B$156,2,FALSE)</f>
        <v>0</v>
      </c>
      <c r="N54" s="361">
        <f>VLOOKUP($C54,'TEBa 3&amp;4'!$A$5:$B$155,2,FALSE)</f>
        <v>0</v>
      </c>
      <c r="O54" s="361">
        <f>VLOOKUP($C54,'TEBa 3&amp;4_2'!$A$5:$B$155,2,FALSE)</f>
        <v>0</v>
      </c>
      <c r="P54" s="361">
        <f>VLOOKUP($C54,TNBa!$A$5:$B$154,2,FALSE)</f>
        <v>0</v>
      </c>
      <c r="Q54" s="361">
        <f>VLOOKUP($C54,TNBa2!$A$5:$B$157,2,FALSE)</f>
        <v>0</v>
      </c>
      <c r="R54" s="361">
        <f>VLOOKUP($C54,TNBi!$A$4:$B$154,2,FALSE)</f>
        <v>0</v>
      </c>
      <c r="S54" s="361">
        <f>VLOOKUP($C54,TNBi2!$A$5:$B$154,2,FALSE)</f>
        <v>0</v>
      </c>
    </row>
    <row r="55" spans="1:19" x14ac:dyDescent="0.25">
      <c r="A55" s="314">
        <v>10</v>
      </c>
      <c r="B55" s="322" t="s">
        <v>367</v>
      </c>
      <c r="C55" s="342" t="s">
        <v>309</v>
      </c>
      <c r="D55" s="361" t="e">
        <f>VLOOKUP($C55,KSMf!$A$5:$B$136,2,FALSE)</f>
        <v>#N/A</v>
      </c>
      <c r="E55" s="361" t="e">
        <f>VLOOKUP($C55,KSMf2!$A$5:$B$136,2,FALSE)</f>
        <v>#N/A</v>
      </c>
      <c r="F55" s="361" t="e">
        <f>VLOOKUP($C55,'KSM WA'!$A$5:$B$136,2,FALSE)</f>
        <v>#N/A</v>
      </c>
      <c r="G55" s="361" t="e">
        <f>VLOOKUP($C55,'KSM WA2'!$A$5:$B$137,2,FALSE)</f>
        <v>#N/A</v>
      </c>
      <c r="H55" s="361" t="e">
        <f>VLOOKUP($C55,'PPC-H'!$A$5:$B$153,2,FALSE)</f>
        <v>#N/A</v>
      </c>
      <c r="I55" s="361" t="e">
        <f>VLOOKUP($C55,'PPC-H2'!$A$5:$B$154,2,FALSE)</f>
        <v>#N/A</v>
      </c>
      <c r="J55" s="361">
        <f>VLOOKUP($C55,'PPC-K'!$A$5:$B$161,2,FALSE)</f>
        <v>0</v>
      </c>
      <c r="K55" s="361">
        <f>VLOOKUP($C55,'PPC-K2'!$A$5:$B$162,2,FALSE)</f>
        <v>0</v>
      </c>
      <c r="L55" s="361" t="e">
        <f>VLOOKUP($C55,'TEBa 1&amp;2'!$A$5:$B$159,2,FALSE)</f>
        <v>#N/A</v>
      </c>
      <c r="M55" s="361" t="e">
        <f>VLOOKUP($C55,'TEBa 1&amp;2_2'!$A$5:$B$156,2,FALSE)</f>
        <v>#N/A</v>
      </c>
      <c r="N55" s="361" t="e">
        <f>VLOOKUP($C55,'TEBa 3&amp;4'!$A$5:$B$155,2,FALSE)</f>
        <v>#N/A</v>
      </c>
      <c r="O55" s="361" t="e">
        <f>VLOOKUP($C55,'TEBa 3&amp;4_2'!$A$5:$B$155,2,FALSE)</f>
        <v>#N/A</v>
      </c>
      <c r="P55" s="361" t="e">
        <f>VLOOKUP($C55,TNBa!$A$5:$B$154,2,FALSE)</f>
        <v>#N/A</v>
      </c>
      <c r="Q55" s="361" t="e">
        <f>VLOOKUP($C55,TNBa2!$A$5:$B$157,2,FALSE)</f>
        <v>#N/A</v>
      </c>
      <c r="R55" s="361" t="e">
        <f>VLOOKUP($C55,TNBi!$A$4:$B$154,2,FALSE)</f>
        <v>#N/A</v>
      </c>
      <c r="S55" s="361" t="e">
        <f>VLOOKUP($C55,TNBi2!$A$5:$B$154,2,FALSE)</f>
        <v>#N/A</v>
      </c>
    </row>
    <row r="56" spans="1:19" ht="15.75" thickBot="1" x14ac:dyDescent="0.3">
      <c r="A56" s="320"/>
      <c r="B56" s="329"/>
      <c r="C56" s="344" t="s">
        <v>310</v>
      </c>
      <c r="D56" s="361" t="e">
        <f>VLOOKUP($C56,KSMf!$A$5:$B$136,2,FALSE)</f>
        <v>#N/A</v>
      </c>
      <c r="E56" s="361" t="e">
        <f>VLOOKUP($C56,KSMf2!$A$5:$B$136,2,FALSE)</f>
        <v>#N/A</v>
      </c>
      <c r="F56" s="361" t="e">
        <f>VLOOKUP($C56,'KSM WA'!$A$5:$B$136,2,FALSE)</f>
        <v>#N/A</v>
      </c>
      <c r="G56" s="361" t="e">
        <f>VLOOKUP($C56,'KSM WA2'!$A$5:$B$137,2,FALSE)</f>
        <v>#N/A</v>
      </c>
      <c r="H56" s="361" t="e">
        <f>VLOOKUP($C56,'PPC-H'!$A$5:$B$153,2,FALSE)</f>
        <v>#N/A</v>
      </c>
      <c r="I56" s="361" t="e">
        <f>VLOOKUP($C56,'PPC-H2'!$A$5:$B$154,2,FALSE)</f>
        <v>#N/A</v>
      </c>
      <c r="J56" s="361">
        <f>VLOOKUP($C56,'PPC-K'!$A$5:$B$161,2,FALSE)</f>
        <v>0</v>
      </c>
      <c r="K56" s="361">
        <f>VLOOKUP($C56,'PPC-K2'!$A$5:$B$162,2,FALSE)</f>
        <v>0</v>
      </c>
      <c r="L56" s="361" t="e">
        <f>VLOOKUP($C56,'TEBa 1&amp;2'!$A$5:$B$159,2,FALSE)</f>
        <v>#N/A</v>
      </c>
      <c r="M56" s="361" t="e">
        <f>VLOOKUP($C56,'TEBa 1&amp;2_2'!$A$5:$B$156,2,FALSE)</f>
        <v>#N/A</v>
      </c>
      <c r="N56" s="361" t="e">
        <f>VLOOKUP($C56,'TEBa 3&amp;4'!$A$5:$B$155,2,FALSE)</f>
        <v>#N/A</v>
      </c>
      <c r="O56" s="361" t="e">
        <f>VLOOKUP($C56,'TEBa 3&amp;4_2'!$A$5:$B$155,2,FALSE)</f>
        <v>#N/A</v>
      </c>
      <c r="P56" s="361" t="e">
        <f>VLOOKUP($C56,TNBa!$A$5:$B$154,2,FALSE)</f>
        <v>#N/A</v>
      </c>
      <c r="Q56" s="361" t="e">
        <f>VLOOKUP($C56,TNBa2!$A$5:$B$157,2,FALSE)</f>
        <v>#N/A</v>
      </c>
      <c r="R56" s="361" t="e">
        <f>VLOOKUP($C56,TNBi!$A$4:$B$154,2,FALSE)</f>
        <v>#N/A</v>
      </c>
      <c r="S56" s="361" t="e">
        <f>VLOOKUP($C56,TNBi2!$A$5:$B$154,2,FALSE)</f>
        <v>#N/A</v>
      </c>
    </row>
    <row r="57" spans="1:19" ht="100.5" x14ac:dyDescent="0.25">
      <c r="A57" s="314">
        <v>11</v>
      </c>
      <c r="B57" s="322" t="s">
        <v>368</v>
      </c>
      <c r="C57" s="350" t="s">
        <v>369</v>
      </c>
      <c r="D57" s="361" t="e">
        <f>VLOOKUP($C57,KSMf!$A$5:$B$136,2,FALSE)</f>
        <v>#N/A</v>
      </c>
      <c r="E57" s="361" t="e">
        <f>VLOOKUP($C57,KSMf2!$A$5:$B$136,2,FALSE)</f>
        <v>#N/A</v>
      </c>
      <c r="F57" s="361" t="e">
        <f>VLOOKUP($C57,'KSM WA'!$A$5:$B$136,2,FALSE)</f>
        <v>#N/A</v>
      </c>
      <c r="G57" s="361" t="e">
        <f>VLOOKUP($C57,'KSM WA2'!$A$5:$B$137,2,FALSE)</f>
        <v>#N/A</v>
      </c>
      <c r="H57" s="361" t="e">
        <f>VLOOKUP($C57,'PPC-H'!$A$5:$B$153,2,FALSE)</f>
        <v>#N/A</v>
      </c>
      <c r="I57" s="361" t="e">
        <f>VLOOKUP($C57,'PPC-H2'!$A$5:$B$154,2,FALSE)</f>
        <v>#N/A</v>
      </c>
      <c r="J57" s="361" t="e">
        <f>VLOOKUP($C57,'PPC-K'!$A$5:$B$161,2,FALSE)</f>
        <v>#N/A</v>
      </c>
      <c r="K57" s="361" t="e">
        <f>VLOOKUP($C57,'PPC-K2'!$A$5:$B$162,2,FALSE)</f>
        <v>#N/A</v>
      </c>
      <c r="L57" s="361" t="e">
        <f>VLOOKUP($C57,'TEBa 1&amp;2'!$A$5:$B$159,2,FALSE)</f>
        <v>#N/A</v>
      </c>
      <c r="M57" s="361" t="e">
        <f>VLOOKUP($C57,'TEBa 1&amp;2_2'!$A$5:$B$156,2,FALSE)</f>
        <v>#N/A</v>
      </c>
      <c r="N57" s="361" t="e">
        <f>VLOOKUP($C57,'TEBa 3&amp;4'!$A$5:$B$155,2,FALSE)</f>
        <v>#N/A</v>
      </c>
      <c r="O57" s="361" t="e">
        <f>VLOOKUP($C57,'TEBa 3&amp;4_2'!$A$5:$B$155,2,FALSE)</f>
        <v>#N/A</v>
      </c>
      <c r="P57" s="361" t="e">
        <f>VLOOKUP($C57,TNBa!$A$5:$B$154,2,FALSE)</f>
        <v>#N/A</v>
      </c>
      <c r="Q57" s="361" t="e">
        <f>VLOOKUP($C57,TNBa2!$A$5:$B$157,2,FALSE)</f>
        <v>#N/A</v>
      </c>
      <c r="R57" s="361" t="e">
        <f>VLOOKUP($C57,TNBi!$A$4:$B$154,2,FALSE)</f>
        <v>#N/A</v>
      </c>
      <c r="S57" s="361" t="e">
        <f>VLOOKUP($C57,TNBi2!$A$5:$B$154,2,FALSE)</f>
        <v>#N/A</v>
      </c>
    </row>
    <row r="58" spans="1:19" ht="15.75" thickBot="1" x14ac:dyDescent="0.3">
      <c r="A58" s="320"/>
      <c r="B58" s="329"/>
      <c r="C58" s="355" t="s">
        <v>246</v>
      </c>
      <c r="D58" s="361">
        <f>VLOOKUP($C58,KSMf!$A$5:$B$136,2,FALSE)</f>
        <v>0</v>
      </c>
      <c r="E58" s="361">
        <f>VLOOKUP($C58,KSMf2!$A$5:$B$136,2,FALSE)</f>
        <v>0</v>
      </c>
      <c r="F58" s="361">
        <f>VLOOKUP($C58,'KSM WA'!$A$5:$B$136,2,FALSE)</f>
        <v>0</v>
      </c>
      <c r="G58" s="361">
        <f>VLOOKUP($C58,'KSM WA2'!$A$5:$B$137,2,FALSE)</f>
        <v>0</v>
      </c>
      <c r="H58" s="361">
        <f>VLOOKUP($C58,'PPC-H'!$A$5:$B$153,2,FALSE)</f>
        <v>0</v>
      </c>
      <c r="I58" s="361">
        <f>VLOOKUP($C58,'PPC-H2'!$A$5:$B$154,2,FALSE)</f>
        <v>0</v>
      </c>
      <c r="J58" s="361" t="e">
        <f>VLOOKUP($C58,'PPC-K'!$A$5:$B$161,2,FALSE)</f>
        <v>#N/A</v>
      </c>
      <c r="K58" s="361" t="e">
        <f>VLOOKUP($C58,'PPC-K2'!$A$5:$B$162,2,FALSE)</f>
        <v>#N/A</v>
      </c>
      <c r="L58" s="361">
        <f>VLOOKUP($C58,'TEBa 1&amp;2'!$A$5:$B$159,2,FALSE)</f>
        <v>0</v>
      </c>
      <c r="M58" s="361">
        <f>VLOOKUP($C58,'TEBa 1&amp;2_2'!$A$5:$B$156,2,FALSE)</f>
        <v>0</v>
      </c>
      <c r="N58" s="361">
        <f>VLOOKUP($C58,'TEBa 3&amp;4'!$A$5:$B$155,2,FALSE)</f>
        <v>0</v>
      </c>
      <c r="O58" s="361">
        <f>VLOOKUP($C58,'TEBa 3&amp;4_2'!$A$5:$B$155,2,FALSE)</f>
        <v>0</v>
      </c>
      <c r="P58" s="361">
        <f>VLOOKUP($C58,TNBa!$A$5:$B$154,2,FALSE)</f>
        <v>0</v>
      </c>
      <c r="Q58" s="361">
        <f>VLOOKUP($C58,TNBa2!$A$5:$B$157,2,FALSE)</f>
        <v>0</v>
      </c>
      <c r="R58" s="361">
        <f>VLOOKUP($C58,TNBi!$A$4:$B$154,2,FALSE)</f>
        <v>0</v>
      </c>
      <c r="S58" s="361">
        <f>VLOOKUP($C58,TNBi2!$A$5:$B$154,2,FALSE)</f>
        <v>0</v>
      </c>
    </row>
    <row r="59" spans="1:19" ht="42.75" x14ac:dyDescent="0.25">
      <c r="A59" s="314">
        <v>12</v>
      </c>
      <c r="B59" s="326" t="s">
        <v>370</v>
      </c>
      <c r="C59" s="342" t="s">
        <v>371</v>
      </c>
      <c r="D59" s="361" t="e">
        <f>VLOOKUP($C59,KSMf!$A$5:$B$136,2,FALSE)</f>
        <v>#N/A</v>
      </c>
      <c r="E59" s="361" t="e">
        <f>VLOOKUP($C59,KSMf2!$A$5:$B$136,2,FALSE)</f>
        <v>#N/A</v>
      </c>
      <c r="F59" s="361" t="e">
        <f>VLOOKUP($C59,'KSM WA'!$A$5:$B$136,2,FALSE)</f>
        <v>#N/A</v>
      </c>
      <c r="G59" s="361" t="e">
        <f>VLOOKUP($C59,'KSM WA2'!$A$5:$B$137,2,FALSE)</f>
        <v>#N/A</v>
      </c>
      <c r="H59" s="361" t="e">
        <f>VLOOKUP($C59,'PPC-H'!$A$5:$B$153,2,FALSE)</f>
        <v>#N/A</v>
      </c>
      <c r="I59" s="361" t="e">
        <f>VLOOKUP($C59,'PPC-H2'!$A$5:$B$154,2,FALSE)</f>
        <v>#N/A</v>
      </c>
      <c r="J59" s="361" t="e">
        <f>VLOOKUP($C59,'PPC-K'!$A$5:$B$161,2,FALSE)</f>
        <v>#N/A</v>
      </c>
      <c r="K59" s="361" t="e">
        <f>VLOOKUP($C59,'PPC-K2'!$A$5:$B$162,2,FALSE)</f>
        <v>#N/A</v>
      </c>
      <c r="L59" s="361" t="e">
        <f>VLOOKUP($C59,'TEBa 1&amp;2'!$A$5:$B$159,2,FALSE)</f>
        <v>#N/A</v>
      </c>
      <c r="M59" s="361" t="e">
        <f>VLOOKUP($C59,'TEBa 1&amp;2_2'!$A$5:$B$156,2,FALSE)</f>
        <v>#N/A</v>
      </c>
      <c r="N59" s="361" t="e">
        <f>VLOOKUP($C59,'TEBa 3&amp;4'!$A$5:$B$155,2,FALSE)</f>
        <v>#N/A</v>
      </c>
      <c r="O59" s="361" t="e">
        <f>VLOOKUP($C59,'TEBa 3&amp;4_2'!$A$5:$B$155,2,FALSE)</f>
        <v>#N/A</v>
      </c>
      <c r="P59" s="361" t="e">
        <f>VLOOKUP($C59,TNBa!$A$5:$B$154,2,FALSE)</f>
        <v>#N/A</v>
      </c>
      <c r="Q59" s="361" t="e">
        <f>VLOOKUP($C59,TNBa2!$A$5:$B$157,2,FALSE)</f>
        <v>#N/A</v>
      </c>
      <c r="R59" s="361" t="e">
        <f>VLOOKUP($C59,TNBi!$A$4:$B$154,2,FALSE)</f>
        <v>#N/A</v>
      </c>
      <c r="S59" s="361" t="e">
        <f>VLOOKUP($C59,TNBi2!$A$5:$B$154,2,FALSE)</f>
        <v>#N/A</v>
      </c>
    </row>
    <row r="60" spans="1:19" ht="29.25" thickBot="1" x14ac:dyDescent="0.3">
      <c r="A60" s="320"/>
      <c r="B60" s="331"/>
      <c r="C60" s="354" t="s">
        <v>288</v>
      </c>
      <c r="D60" s="361" t="e">
        <f>VLOOKUP($C60,KSMf!$A$5:$B$136,2,FALSE)</f>
        <v>#N/A</v>
      </c>
      <c r="E60" s="361" t="e">
        <f>VLOOKUP($C60,KSMf2!$A$5:$B$136,2,FALSE)</f>
        <v>#N/A</v>
      </c>
      <c r="F60" s="361" t="e">
        <f>VLOOKUP($C60,'KSM WA'!$A$5:$B$136,2,FALSE)</f>
        <v>#N/A</v>
      </c>
      <c r="G60" s="361" t="e">
        <f>VLOOKUP($C60,'KSM WA2'!$A$5:$B$137,2,FALSE)</f>
        <v>#N/A</v>
      </c>
      <c r="H60" s="361" t="e">
        <f>VLOOKUP($C60,'PPC-H'!$A$5:$B$153,2,FALSE)</f>
        <v>#N/A</v>
      </c>
      <c r="I60" s="361" t="e">
        <f>VLOOKUP($C60,'PPC-H2'!$A$5:$B$154,2,FALSE)</f>
        <v>#N/A</v>
      </c>
      <c r="J60" s="361" t="e">
        <f>VLOOKUP($C60,'PPC-K'!$A$5:$B$161,2,FALSE)</f>
        <v>#N/A</v>
      </c>
      <c r="K60" s="361" t="e">
        <f>VLOOKUP($C60,'PPC-K2'!$A$5:$B$162,2,FALSE)</f>
        <v>#N/A</v>
      </c>
      <c r="L60" s="361" t="e">
        <f>VLOOKUP($C60,'TEBa 1&amp;2'!$A$5:$B$159,2,FALSE)</f>
        <v>#N/A</v>
      </c>
      <c r="M60" s="361" t="e">
        <f>VLOOKUP($C60,'TEBa 1&amp;2_2'!$A$5:$B$156,2,FALSE)</f>
        <v>#N/A</v>
      </c>
      <c r="N60" s="361" t="e">
        <f>VLOOKUP($C60,'TEBa 3&amp;4'!$A$5:$B$155,2,FALSE)</f>
        <v>#N/A</v>
      </c>
      <c r="O60" s="361" t="e">
        <f>VLOOKUP($C60,'TEBa 3&amp;4_2'!$A$5:$B$155,2,FALSE)</f>
        <v>#N/A</v>
      </c>
      <c r="P60" s="361" t="e">
        <f>VLOOKUP($C60,TNBa!$A$5:$B$154,2,FALSE)</f>
        <v>#N/A</v>
      </c>
      <c r="Q60" s="361" t="e">
        <f>VLOOKUP($C60,TNBa2!$A$5:$B$157,2,FALSE)</f>
        <v>#N/A</v>
      </c>
      <c r="R60" s="361" t="e">
        <f>VLOOKUP($C60,TNBi!$A$4:$B$154,2,FALSE)</f>
        <v>#N/A</v>
      </c>
      <c r="S60" s="361" t="e">
        <f>VLOOKUP($C60,TNBi2!$A$5:$B$154,2,FALSE)</f>
        <v>#N/A</v>
      </c>
    </row>
    <row r="61" spans="1:19" ht="28.5" x14ac:dyDescent="0.25">
      <c r="A61" s="314">
        <v>13</v>
      </c>
      <c r="B61" s="325" t="s">
        <v>372</v>
      </c>
      <c r="C61" s="342" t="s">
        <v>373</v>
      </c>
      <c r="D61" s="361" t="e">
        <f>VLOOKUP($C61,KSMf!$A$5:$B$136,2,FALSE)</f>
        <v>#N/A</v>
      </c>
      <c r="E61" s="361" t="e">
        <f>VLOOKUP($C61,KSMf2!$A$5:$B$136,2,FALSE)</f>
        <v>#N/A</v>
      </c>
      <c r="F61" s="361" t="e">
        <f>VLOOKUP($C61,'KSM WA'!$A$5:$B$136,2,FALSE)</f>
        <v>#N/A</v>
      </c>
      <c r="G61" s="361" t="e">
        <f>VLOOKUP($C61,'KSM WA2'!$A$5:$B$137,2,FALSE)</f>
        <v>#N/A</v>
      </c>
      <c r="H61" s="361" t="e">
        <f>VLOOKUP($C61,'PPC-H'!$A$5:$B$153,2,FALSE)</f>
        <v>#N/A</v>
      </c>
      <c r="I61" s="361" t="e">
        <f>VLOOKUP($C61,'PPC-H2'!$A$5:$B$154,2,FALSE)</f>
        <v>#N/A</v>
      </c>
      <c r="J61" s="361" t="e">
        <f>VLOOKUP($C61,'PPC-K'!$A$5:$B$161,2,FALSE)</f>
        <v>#N/A</v>
      </c>
      <c r="K61" s="361" t="e">
        <f>VLOOKUP($C61,'PPC-K2'!$A$5:$B$162,2,FALSE)</f>
        <v>#N/A</v>
      </c>
      <c r="L61" s="361" t="e">
        <f>VLOOKUP($C61,'TEBa 1&amp;2'!$A$5:$B$159,2,FALSE)</f>
        <v>#N/A</v>
      </c>
      <c r="M61" s="361" t="e">
        <f>VLOOKUP($C61,'TEBa 1&amp;2_2'!$A$5:$B$156,2,FALSE)</f>
        <v>#N/A</v>
      </c>
      <c r="N61" s="361" t="e">
        <f>VLOOKUP($C61,'TEBa 3&amp;4'!$A$5:$B$155,2,FALSE)</f>
        <v>#N/A</v>
      </c>
      <c r="O61" s="361" t="e">
        <f>VLOOKUP($C61,'TEBa 3&amp;4_2'!$A$5:$B$155,2,FALSE)</f>
        <v>#N/A</v>
      </c>
      <c r="P61" s="361" t="e">
        <f>VLOOKUP($C61,TNBa!$A$5:$B$154,2,FALSE)</f>
        <v>#N/A</v>
      </c>
      <c r="Q61" s="361" t="e">
        <f>VLOOKUP($C61,TNBa2!$A$5:$B$157,2,FALSE)</f>
        <v>#N/A</v>
      </c>
      <c r="R61" s="361" t="e">
        <f>VLOOKUP($C61,TNBi!$A$4:$B$154,2,FALSE)</f>
        <v>#N/A</v>
      </c>
      <c r="S61" s="361" t="e">
        <f>VLOOKUP($C61,TNBi2!$A$5:$B$154,2,FALSE)</f>
        <v>#N/A</v>
      </c>
    </row>
    <row r="62" spans="1:19" ht="28.5" x14ac:dyDescent="0.25">
      <c r="A62" s="319"/>
      <c r="B62" s="337"/>
      <c r="C62" s="343" t="s">
        <v>289</v>
      </c>
      <c r="D62" s="361" t="e">
        <f>VLOOKUP($C62,KSMf!$A$5:$B$136,2,FALSE)</f>
        <v>#N/A</v>
      </c>
      <c r="E62" s="361" t="e">
        <f>VLOOKUP($C62,KSMf2!$A$5:$B$136,2,FALSE)</f>
        <v>#N/A</v>
      </c>
      <c r="F62" s="361" t="e">
        <f>VLOOKUP($C62,'KSM WA'!$A$5:$B$136,2,FALSE)</f>
        <v>#N/A</v>
      </c>
      <c r="G62" s="361" t="e">
        <f>VLOOKUP($C62,'KSM WA2'!$A$5:$B$137,2,FALSE)</f>
        <v>#N/A</v>
      </c>
      <c r="H62" s="361">
        <f>VLOOKUP($C62,'PPC-H'!$A$5:$B$153,2,FALSE)</f>
        <v>0</v>
      </c>
      <c r="I62" s="361">
        <f>VLOOKUP($C62,'PPC-H2'!$A$5:$B$154,2,FALSE)</f>
        <v>0</v>
      </c>
      <c r="J62" s="361" t="e">
        <f>VLOOKUP($C62,'PPC-K'!$A$5:$B$161,2,FALSE)</f>
        <v>#N/A</v>
      </c>
      <c r="K62" s="361" t="e">
        <f>VLOOKUP($C62,'PPC-K2'!$A$5:$B$162,2,FALSE)</f>
        <v>#N/A</v>
      </c>
      <c r="L62" s="361">
        <f>VLOOKUP($C62,'TEBa 1&amp;2'!$A$5:$B$159,2,FALSE)</f>
        <v>0</v>
      </c>
      <c r="M62" s="361">
        <f>VLOOKUP($C62,'TEBa 1&amp;2_2'!$A$5:$B$156,2,FALSE)</f>
        <v>0</v>
      </c>
      <c r="N62" s="361">
        <f>VLOOKUP($C62,'TEBa 3&amp;4'!$A$5:$B$155,2,FALSE)</f>
        <v>0</v>
      </c>
      <c r="O62" s="361">
        <f>VLOOKUP($C62,'TEBa 3&amp;4_2'!$A$5:$B$155,2,FALSE)</f>
        <v>0</v>
      </c>
      <c r="P62" s="361">
        <f>VLOOKUP($C62,TNBa!$A$5:$B$154,2,FALSE)</f>
        <v>0</v>
      </c>
      <c r="Q62" s="361">
        <f>VLOOKUP($C62,TNBa2!$A$5:$B$157,2,FALSE)</f>
        <v>0</v>
      </c>
      <c r="R62" s="361">
        <f>VLOOKUP($C62,TNBi!$A$4:$B$154,2,FALSE)</f>
        <v>0</v>
      </c>
      <c r="S62" s="361">
        <f>VLOOKUP($C62,TNBi2!$A$5:$B$154,2,FALSE)</f>
        <v>0</v>
      </c>
    </row>
    <row r="63" spans="1:19" ht="28.5" x14ac:dyDescent="0.25">
      <c r="A63" s="319"/>
      <c r="B63" s="337"/>
      <c r="C63" s="356" t="s">
        <v>311</v>
      </c>
      <c r="D63" s="361" t="e">
        <f>VLOOKUP($C63,KSMf!$A$5:$B$136,2,FALSE)</f>
        <v>#N/A</v>
      </c>
      <c r="E63" s="361" t="e">
        <f>VLOOKUP($C63,KSMf2!$A$5:$B$136,2,FALSE)</f>
        <v>#N/A</v>
      </c>
      <c r="F63" s="361" t="e">
        <f>VLOOKUP($C63,'KSM WA'!$A$5:$B$136,2,FALSE)</f>
        <v>#N/A</v>
      </c>
      <c r="G63" s="361" t="e">
        <f>VLOOKUP($C63,'KSM WA2'!$A$5:$B$137,2,FALSE)</f>
        <v>#N/A</v>
      </c>
      <c r="H63" s="361" t="e">
        <f>VLOOKUP($C63,'PPC-H'!$A$5:$B$153,2,FALSE)</f>
        <v>#N/A</v>
      </c>
      <c r="I63" s="361" t="e">
        <f>VLOOKUP($C63,'PPC-H2'!$A$5:$B$154,2,FALSE)</f>
        <v>#N/A</v>
      </c>
      <c r="J63" s="361" t="e">
        <f>VLOOKUP($C63,'PPC-K'!$A$5:$B$161,2,FALSE)</f>
        <v>#N/A</v>
      </c>
      <c r="K63" s="361" t="e">
        <f>VLOOKUP($C63,'PPC-K2'!$A$5:$B$162,2,FALSE)</f>
        <v>#N/A</v>
      </c>
      <c r="L63" s="361" t="e">
        <f>VLOOKUP($C63,'TEBa 1&amp;2'!$A$5:$B$159,2,FALSE)</f>
        <v>#N/A</v>
      </c>
      <c r="M63" s="361" t="e">
        <f>VLOOKUP($C63,'TEBa 1&amp;2_2'!$A$5:$B$156,2,FALSE)</f>
        <v>#N/A</v>
      </c>
      <c r="N63" s="361" t="e">
        <f>VLOOKUP($C63,'TEBa 3&amp;4'!$A$5:$B$155,2,FALSE)</f>
        <v>#N/A</v>
      </c>
      <c r="O63" s="361" t="e">
        <f>VLOOKUP($C63,'TEBa 3&amp;4_2'!$A$5:$B$155,2,FALSE)</f>
        <v>#N/A</v>
      </c>
      <c r="P63" s="361" t="e">
        <f>VLOOKUP($C63,TNBa!$A$5:$B$154,2,FALSE)</f>
        <v>#N/A</v>
      </c>
      <c r="Q63" s="361" t="e">
        <f>VLOOKUP($C63,TNBa2!$A$5:$B$157,2,FALSE)</f>
        <v>#N/A</v>
      </c>
      <c r="R63" s="361" t="e">
        <f>VLOOKUP($C63,TNBi!$A$4:$B$154,2,FALSE)</f>
        <v>#N/A</v>
      </c>
      <c r="S63" s="361" t="e">
        <f>VLOOKUP($C63,TNBi2!$A$5:$B$154,2,FALSE)</f>
        <v>#N/A</v>
      </c>
    </row>
    <row r="64" spans="1:19" x14ac:dyDescent="0.25">
      <c r="C64" s="343" t="s">
        <v>290</v>
      </c>
      <c r="D64" s="361" t="e">
        <f>VLOOKUP($C64,KSMf!$A$5:$B$136,2,FALSE)</f>
        <v>#N/A</v>
      </c>
      <c r="E64" s="361" t="e">
        <f>VLOOKUP($C64,KSMf2!$A$5:$B$136,2,FALSE)</f>
        <v>#N/A</v>
      </c>
      <c r="F64" s="361" t="e">
        <f>VLOOKUP($C64,'KSM WA'!$A$5:$B$136,2,FALSE)</f>
        <v>#N/A</v>
      </c>
      <c r="G64" s="361" t="e">
        <f>VLOOKUP($C64,'KSM WA2'!$A$5:$B$137,2,FALSE)</f>
        <v>#N/A</v>
      </c>
      <c r="H64" s="361" t="e">
        <f>VLOOKUP($C64,'PPC-H'!$A$5:$B$153,2,FALSE)</f>
        <v>#N/A</v>
      </c>
      <c r="I64" s="361" t="e">
        <f>VLOOKUP($C64,'PPC-H2'!$A$5:$B$154,2,FALSE)</f>
        <v>#N/A</v>
      </c>
      <c r="J64" s="361">
        <f>VLOOKUP($C64,'PPC-K'!$A$5:$B$161,2,FALSE)</f>
        <v>0</v>
      </c>
      <c r="K64" s="361">
        <f>VLOOKUP($C64,'PPC-K2'!$A$5:$B$162,2,FALSE)</f>
        <v>0</v>
      </c>
      <c r="L64" s="361">
        <f>VLOOKUP($C64,'TEBa 1&amp;2'!$A$5:$B$159,2,FALSE)</f>
        <v>0</v>
      </c>
      <c r="M64" s="361">
        <f>VLOOKUP($C64,'TEBa 1&amp;2_2'!$A$5:$B$156,2,FALSE)</f>
        <v>0</v>
      </c>
      <c r="N64" s="361">
        <f>VLOOKUP($C64,'TEBa 3&amp;4'!$A$5:$B$155,2,FALSE)</f>
        <v>0</v>
      </c>
      <c r="O64" s="361">
        <f>VLOOKUP($C64,'TEBa 3&amp;4_2'!$A$5:$B$155,2,FALSE)</f>
        <v>0</v>
      </c>
      <c r="P64" s="361">
        <f>VLOOKUP($C64,TNBa!$A$5:$B$154,2,FALSE)</f>
        <v>0</v>
      </c>
      <c r="Q64" s="361">
        <f>VLOOKUP($C64,TNBa2!$A$5:$B$157,2,FALSE)</f>
        <v>0</v>
      </c>
      <c r="R64" s="361">
        <f>VLOOKUP($C64,TNBi!$A$4:$B$154,2,FALSE)</f>
        <v>0</v>
      </c>
      <c r="S64" s="361">
        <f>VLOOKUP($C64,TNBi2!$A$5:$B$154,2,FALSE)</f>
        <v>0</v>
      </c>
    </row>
    <row r="65" spans="1:19" ht="28.5" x14ac:dyDescent="0.25">
      <c r="C65" s="343" t="s">
        <v>291</v>
      </c>
      <c r="D65" s="361" t="e">
        <f>VLOOKUP($C65,KSMf!$A$5:$B$136,2,FALSE)</f>
        <v>#N/A</v>
      </c>
      <c r="E65" s="361" t="e">
        <f>VLOOKUP($C65,KSMf2!$A$5:$B$136,2,FALSE)</f>
        <v>#N/A</v>
      </c>
      <c r="F65" s="361" t="e">
        <f>VLOOKUP($C65,'KSM WA'!$A$5:$B$136,2,FALSE)</f>
        <v>#N/A</v>
      </c>
      <c r="G65" s="361" t="e">
        <f>VLOOKUP($C65,'KSM WA2'!$A$5:$B$137,2,FALSE)</f>
        <v>#N/A</v>
      </c>
      <c r="H65" s="361">
        <f>VLOOKUP($C65,'PPC-H'!$A$5:$B$153,2,FALSE)</f>
        <v>0</v>
      </c>
      <c r="I65" s="361">
        <f>VLOOKUP($C65,'PPC-H2'!$A$5:$B$154,2,FALSE)</f>
        <v>0</v>
      </c>
      <c r="J65" s="361" t="e">
        <f>VLOOKUP($C65,'PPC-K'!$A$5:$B$161,2,FALSE)</f>
        <v>#N/A</v>
      </c>
      <c r="K65" s="361" t="e">
        <f>VLOOKUP($C65,'PPC-K2'!$A$5:$B$162,2,FALSE)</f>
        <v>#N/A</v>
      </c>
      <c r="L65" s="361">
        <f>VLOOKUP($C65,'TEBa 1&amp;2'!$A$5:$B$159,2,FALSE)</f>
        <v>0</v>
      </c>
      <c r="M65" s="361">
        <f>VLOOKUP($C65,'TEBa 1&amp;2_2'!$A$5:$B$156,2,FALSE)</f>
        <v>0</v>
      </c>
      <c r="N65" s="361">
        <f>VLOOKUP($C65,'TEBa 3&amp;4'!$A$5:$B$155,2,FALSE)</f>
        <v>0</v>
      </c>
      <c r="O65" s="361">
        <f>VLOOKUP($C65,'TEBa 3&amp;4_2'!$A$5:$B$155,2,FALSE)</f>
        <v>0</v>
      </c>
      <c r="P65" s="361">
        <f>VLOOKUP($C65,TNBa!$A$5:$B$154,2,FALSE)</f>
        <v>0</v>
      </c>
      <c r="Q65" s="361">
        <f>VLOOKUP($C65,TNBa2!$A$5:$B$157,2,FALSE)</f>
        <v>0</v>
      </c>
      <c r="R65" s="361">
        <f>VLOOKUP($C65,TNBi!$A$4:$B$154,2,FALSE)</f>
        <v>0</v>
      </c>
      <c r="S65" s="361">
        <f>VLOOKUP($C65,TNBi2!$A$5:$B$154,2,FALSE)</f>
        <v>0</v>
      </c>
    </row>
    <row r="66" spans="1:19" ht="28.5" x14ac:dyDescent="0.25">
      <c r="C66" s="343" t="s">
        <v>248</v>
      </c>
      <c r="D66" s="361" t="e">
        <f>VLOOKUP($C66,KSMf!$A$5:$B$136,2,FALSE)</f>
        <v>#N/A</v>
      </c>
      <c r="E66" s="361" t="e">
        <f>VLOOKUP($C66,KSMf2!$A$5:$B$136,2,FALSE)</f>
        <v>#N/A</v>
      </c>
      <c r="F66" s="361" t="e">
        <f>VLOOKUP($C66,'KSM WA'!$A$5:$B$136,2,FALSE)</f>
        <v>#N/A</v>
      </c>
      <c r="G66" s="361" t="e">
        <f>VLOOKUP($C66,'KSM WA2'!$A$5:$B$137,2,FALSE)</f>
        <v>#N/A</v>
      </c>
      <c r="H66" s="361">
        <f>VLOOKUP($C66,'PPC-H'!$A$5:$B$153,2,FALSE)</f>
        <v>0</v>
      </c>
      <c r="I66" s="361">
        <f>VLOOKUP($C66,'PPC-H2'!$A$5:$B$154,2,FALSE)</f>
        <v>0</v>
      </c>
      <c r="J66" s="361">
        <f>VLOOKUP($C66,'PPC-K'!$A$5:$B$161,2,FALSE)</f>
        <v>0</v>
      </c>
      <c r="K66" s="361">
        <f>VLOOKUP($C66,'PPC-K2'!$A$5:$B$162,2,FALSE)</f>
        <v>0</v>
      </c>
      <c r="L66" s="361">
        <f>VLOOKUP($C66,'TEBa 1&amp;2'!$A$5:$B$159,2,FALSE)</f>
        <v>0</v>
      </c>
      <c r="M66" s="361">
        <f>VLOOKUP($C66,'TEBa 1&amp;2_2'!$A$5:$B$156,2,FALSE)</f>
        <v>0</v>
      </c>
      <c r="N66" s="361">
        <f>VLOOKUP($C66,'TEBa 3&amp;4'!$A$5:$B$155,2,FALSE)</f>
        <v>0</v>
      </c>
      <c r="O66" s="361">
        <f>VLOOKUP($C66,'TEBa 3&amp;4_2'!$A$5:$B$155,2,FALSE)</f>
        <v>0</v>
      </c>
      <c r="P66" s="361">
        <f>VLOOKUP($C66,TNBa!$A$5:$B$154,2,FALSE)</f>
        <v>0</v>
      </c>
      <c r="Q66" s="361">
        <f>VLOOKUP($C66,TNBa2!$A$5:$B$157,2,FALSE)</f>
        <v>0</v>
      </c>
      <c r="R66" s="361">
        <f>VLOOKUP($C66,TNBi!$A$4:$B$154,2,FALSE)</f>
        <v>0</v>
      </c>
      <c r="S66" s="361">
        <f>VLOOKUP($C66,TNBi2!$A$5:$B$154,2,FALSE)</f>
        <v>0</v>
      </c>
    </row>
    <row r="67" spans="1:19" ht="15.75" thickBot="1" x14ac:dyDescent="0.3">
      <c r="A67" s="320"/>
      <c r="B67" s="329"/>
      <c r="C67" s="344" t="s">
        <v>312</v>
      </c>
      <c r="D67" s="361" t="e">
        <f>VLOOKUP($C67,KSMf!$A$5:$B$136,2,FALSE)</f>
        <v>#N/A</v>
      </c>
      <c r="E67" s="361" t="e">
        <f>VLOOKUP($C67,KSMf2!$A$5:$B$136,2,FALSE)</f>
        <v>#N/A</v>
      </c>
      <c r="F67" s="361" t="e">
        <f>VLOOKUP($C67,'KSM WA'!$A$5:$B$136,2,FALSE)</f>
        <v>#N/A</v>
      </c>
      <c r="G67" s="361" t="e">
        <f>VLOOKUP($C67,'KSM WA2'!$A$5:$B$137,2,FALSE)</f>
        <v>#N/A</v>
      </c>
      <c r="H67" s="361" t="e">
        <f>VLOOKUP($C67,'PPC-H'!$A$5:$B$153,2,FALSE)</f>
        <v>#N/A</v>
      </c>
      <c r="I67" s="361" t="e">
        <f>VLOOKUP($C67,'PPC-H2'!$A$5:$B$154,2,FALSE)</f>
        <v>#N/A</v>
      </c>
      <c r="J67" s="361">
        <f>VLOOKUP($C67,'PPC-K'!$A$5:$B$161,2,FALSE)</f>
        <v>0</v>
      </c>
      <c r="K67" s="361">
        <f>VLOOKUP($C67,'PPC-K2'!$A$5:$B$162,2,FALSE)</f>
        <v>0</v>
      </c>
      <c r="L67" s="361">
        <f>VLOOKUP($C67,'TEBa 1&amp;2'!$A$5:$B$159,2,FALSE)</f>
        <v>0</v>
      </c>
      <c r="M67" s="361">
        <f>VLOOKUP($C67,'TEBa 1&amp;2_2'!$A$5:$B$156,2,FALSE)</f>
        <v>0</v>
      </c>
      <c r="N67" s="361">
        <f>VLOOKUP($C67,'TEBa 3&amp;4'!$A$5:$B$155,2,FALSE)</f>
        <v>0</v>
      </c>
      <c r="O67" s="361">
        <f>VLOOKUP($C67,'TEBa 3&amp;4_2'!$A$5:$B$155,2,FALSE)</f>
        <v>0</v>
      </c>
      <c r="P67" s="361">
        <f>VLOOKUP($C67,TNBa!$A$5:$B$154,2,FALSE)</f>
        <v>0</v>
      </c>
      <c r="Q67" s="361">
        <f>VLOOKUP($C67,TNBa2!$A$5:$B$157,2,FALSE)</f>
        <v>0</v>
      </c>
      <c r="R67" s="361">
        <f>VLOOKUP($C67,TNBi!$A$4:$B$154,2,FALSE)</f>
        <v>0</v>
      </c>
      <c r="S67" s="361">
        <f>VLOOKUP($C67,TNBi2!$A$5:$B$154,2,FALSE)</f>
        <v>0</v>
      </c>
    </row>
    <row r="68" spans="1:19" ht="43.5" x14ac:dyDescent="0.25">
      <c r="A68" s="333">
        <v>14</v>
      </c>
      <c r="B68" s="327" t="s">
        <v>374</v>
      </c>
      <c r="C68" s="350" t="s">
        <v>375</v>
      </c>
      <c r="D68" s="361" t="e">
        <f>VLOOKUP($C68,KSMf!$A$5:$B$136,2,FALSE)</f>
        <v>#N/A</v>
      </c>
      <c r="E68" s="361" t="e">
        <f>VLOOKUP($C68,KSMf2!$A$5:$B$136,2,FALSE)</f>
        <v>#N/A</v>
      </c>
      <c r="F68" s="361" t="e">
        <f>VLOOKUP($C68,'KSM WA'!$A$5:$B$136,2,FALSE)</f>
        <v>#N/A</v>
      </c>
      <c r="G68" s="361" t="e">
        <f>VLOOKUP($C68,'KSM WA2'!$A$5:$B$137,2,FALSE)</f>
        <v>#N/A</v>
      </c>
      <c r="H68" s="361" t="e">
        <f>VLOOKUP($C68,'PPC-H'!$A$5:$B$153,2,FALSE)</f>
        <v>#N/A</v>
      </c>
      <c r="I68" s="361" t="e">
        <f>VLOOKUP($C68,'PPC-H2'!$A$5:$B$154,2,FALSE)</f>
        <v>#N/A</v>
      </c>
      <c r="J68" s="361" t="e">
        <f>VLOOKUP($C68,'PPC-K'!$A$5:$B$161,2,FALSE)</f>
        <v>#N/A</v>
      </c>
      <c r="K68" s="361" t="e">
        <f>VLOOKUP($C68,'PPC-K2'!$A$5:$B$162,2,FALSE)</f>
        <v>#N/A</v>
      </c>
      <c r="L68" s="361" t="e">
        <f>VLOOKUP($C68,'TEBa 1&amp;2'!$A$5:$B$159,2,FALSE)</f>
        <v>#N/A</v>
      </c>
      <c r="M68" s="361" t="e">
        <f>VLOOKUP($C68,'TEBa 1&amp;2_2'!$A$5:$B$156,2,FALSE)</f>
        <v>#N/A</v>
      </c>
      <c r="N68" s="361" t="e">
        <f>VLOOKUP($C68,'TEBa 3&amp;4'!$A$5:$B$155,2,FALSE)</f>
        <v>#N/A</v>
      </c>
      <c r="O68" s="361" t="e">
        <f>VLOOKUP($C68,'TEBa 3&amp;4_2'!$A$5:$B$155,2,FALSE)</f>
        <v>#N/A</v>
      </c>
      <c r="P68" s="361" t="e">
        <f>VLOOKUP($C68,TNBa!$A$5:$B$154,2,FALSE)</f>
        <v>#N/A</v>
      </c>
      <c r="Q68" s="361" t="e">
        <f>VLOOKUP($C68,TNBa2!$A$5:$B$157,2,FALSE)</f>
        <v>#N/A</v>
      </c>
      <c r="R68" s="361" t="e">
        <f>VLOOKUP($C68,TNBi!$A$4:$B$154,2,FALSE)</f>
        <v>#N/A</v>
      </c>
      <c r="S68" s="361" t="e">
        <f>VLOOKUP($C68,TNBi2!$A$5:$B$154,2,FALSE)</f>
        <v>#N/A</v>
      </c>
    </row>
    <row r="69" spans="1:19" ht="57" x14ac:dyDescent="0.25">
      <c r="A69" s="333"/>
      <c r="B69" s="332"/>
      <c r="C69" s="357" t="s">
        <v>250</v>
      </c>
      <c r="D69" s="361">
        <f>VLOOKUP($C69,KSMf!$A$5:$B$136,2,FALSE)</f>
        <v>0</v>
      </c>
      <c r="E69" s="361">
        <f>VLOOKUP($C69,KSMf2!$A$5:$B$136,2,FALSE)</f>
        <v>0</v>
      </c>
      <c r="F69" s="361">
        <f>VLOOKUP($C69,'KSM WA'!$A$5:$B$136,2,FALSE)</f>
        <v>0</v>
      </c>
      <c r="G69" s="361">
        <f>VLOOKUP($C69,'KSM WA2'!$A$5:$B$137,2,FALSE)</f>
        <v>0</v>
      </c>
      <c r="H69" s="361" t="e">
        <f>VLOOKUP($C69,'PPC-H'!$A$5:$B$153,2,FALSE)</f>
        <v>#N/A</v>
      </c>
      <c r="I69" s="361" t="e">
        <f>VLOOKUP($C69,'PPC-H2'!$A$5:$B$154,2,FALSE)</f>
        <v>#N/A</v>
      </c>
      <c r="J69" s="361" t="e">
        <f>VLOOKUP($C69,'PPC-K'!$A$5:$B$161,2,FALSE)</f>
        <v>#N/A</v>
      </c>
      <c r="K69" s="361" t="e">
        <f>VLOOKUP($C69,'PPC-K2'!$A$5:$B$162,2,FALSE)</f>
        <v>#N/A</v>
      </c>
      <c r="L69" s="361" t="e">
        <f>VLOOKUP($C69,'TEBa 1&amp;2'!$A$5:$B$159,2,FALSE)</f>
        <v>#N/A</v>
      </c>
      <c r="M69" s="361" t="e">
        <f>VLOOKUP($C69,'TEBa 1&amp;2_2'!$A$5:$B$156,2,FALSE)</f>
        <v>#N/A</v>
      </c>
      <c r="N69" s="361" t="e">
        <f>VLOOKUP($C69,'TEBa 3&amp;4'!$A$5:$B$155,2,FALSE)</f>
        <v>#N/A</v>
      </c>
      <c r="O69" s="361" t="e">
        <f>VLOOKUP($C69,'TEBa 3&amp;4_2'!$A$5:$B$155,2,FALSE)</f>
        <v>#N/A</v>
      </c>
      <c r="P69" s="361" t="e">
        <f>VLOOKUP($C69,TNBa!$A$5:$B$154,2,FALSE)</f>
        <v>#N/A</v>
      </c>
      <c r="Q69" s="361" t="e">
        <f>VLOOKUP($C69,TNBa2!$A$5:$B$157,2,FALSE)</f>
        <v>#N/A</v>
      </c>
      <c r="R69" s="361" t="e">
        <f>VLOOKUP($C69,TNBi!$A$4:$B$154,2,FALSE)</f>
        <v>#N/A</v>
      </c>
      <c r="S69" s="361" t="e">
        <f>VLOOKUP($C69,TNBi2!$A$5:$B$154,2,FALSE)</f>
        <v>#N/A</v>
      </c>
    </row>
    <row r="70" spans="1:19" ht="29.25" x14ac:dyDescent="0.25">
      <c r="A70" s="333"/>
      <c r="B70" s="332"/>
      <c r="C70" s="351" t="s">
        <v>293</v>
      </c>
      <c r="D70" s="361" t="e">
        <f>VLOOKUP($C70,KSMf!$A$5:$B$136,2,FALSE)</f>
        <v>#N/A</v>
      </c>
      <c r="E70" s="361" t="e">
        <f>VLOOKUP($C70,KSMf2!$A$5:$B$136,2,FALSE)</f>
        <v>#N/A</v>
      </c>
      <c r="F70" s="361" t="e">
        <f>VLOOKUP($C70,'KSM WA'!$A$5:$B$136,2,FALSE)</f>
        <v>#N/A</v>
      </c>
      <c r="G70" s="361" t="e">
        <f>VLOOKUP($C70,'KSM WA2'!$A$5:$B$137,2,FALSE)</f>
        <v>#N/A</v>
      </c>
      <c r="H70" s="361">
        <f>VLOOKUP($C70,'PPC-H'!$A$5:$B$153,2,FALSE)</f>
        <v>0</v>
      </c>
      <c r="I70" s="361">
        <f>VLOOKUP($C70,'PPC-H2'!$A$5:$B$154,2,FALSE)</f>
        <v>0</v>
      </c>
      <c r="J70" s="361" t="e">
        <f>VLOOKUP($C70,'PPC-K'!$A$5:$B$161,2,FALSE)</f>
        <v>#N/A</v>
      </c>
      <c r="K70" s="361" t="e">
        <f>VLOOKUP($C70,'PPC-K2'!$A$5:$B$162,2,FALSE)</f>
        <v>#N/A</v>
      </c>
      <c r="L70" s="361">
        <f>VLOOKUP($C70,'TEBa 1&amp;2'!$A$5:$B$159,2,FALSE)</f>
        <v>0</v>
      </c>
      <c r="M70" s="361">
        <f>VLOOKUP($C70,'TEBa 1&amp;2_2'!$A$5:$B$156,2,FALSE)</f>
        <v>0</v>
      </c>
      <c r="N70" s="361">
        <f>VLOOKUP($C70,'TEBa 3&amp;4'!$A$5:$B$155,2,FALSE)</f>
        <v>0</v>
      </c>
      <c r="O70" s="361">
        <f>VLOOKUP($C70,'TEBa 3&amp;4_2'!$A$5:$B$155,2,FALSE)</f>
        <v>0</v>
      </c>
      <c r="P70" s="361">
        <f>VLOOKUP($C70,TNBa!$A$5:$B$154,2,FALSE)</f>
        <v>0</v>
      </c>
      <c r="Q70" s="361">
        <f>VLOOKUP($C70,TNBa2!$A$5:$B$157,2,FALSE)</f>
        <v>0</v>
      </c>
      <c r="R70" s="361">
        <f>VLOOKUP($C70,TNBi!$A$4:$B$154,2,FALSE)</f>
        <v>0</v>
      </c>
      <c r="S70" s="361">
        <f>VLOOKUP($C70,TNBi2!$A$5:$B$154,2,FALSE)</f>
        <v>0</v>
      </c>
    </row>
    <row r="71" spans="1:19" ht="57" x14ac:dyDescent="0.25">
      <c r="A71" s="333"/>
      <c r="B71" s="332"/>
      <c r="C71" s="358" t="s">
        <v>294</v>
      </c>
      <c r="D71" s="361" t="e">
        <f>VLOOKUP($C71,KSMf!$A$5:$B$136,2,FALSE)</f>
        <v>#N/A</v>
      </c>
      <c r="E71" s="361" t="e">
        <f>VLOOKUP($C71,KSMf2!$A$5:$B$136,2,FALSE)</f>
        <v>#N/A</v>
      </c>
      <c r="F71" s="361" t="e">
        <f>VLOOKUP($C71,'KSM WA'!$A$5:$B$136,2,FALSE)</f>
        <v>#N/A</v>
      </c>
      <c r="G71" s="361" t="e">
        <f>VLOOKUP($C71,'KSM WA2'!$A$5:$B$137,2,FALSE)</f>
        <v>#N/A</v>
      </c>
      <c r="H71" s="361">
        <f>VLOOKUP($C71,'PPC-H'!$A$5:$B$153,2,FALSE)</f>
        <v>0</v>
      </c>
      <c r="I71" s="361">
        <f>VLOOKUP($C71,'PPC-H2'!$A$5:$B$154,2,FALSE)</f>
        <v>0</v>
      </c>
      <c r="J71" s="361" t="e">
        <f>VLOOKUP($C71,'PPC-K'!$A$5:$B$161,2,FALSE)</f>
        <v>#N/A</v>
      </c>
      <c r="K71" s="361" t="e">
        <f>VLOOKUP($C71,'PPC-K2'!$A$5:$B$162,2,FALSE)</f>
        <v>#N/A</v>
      </c>
      <c r="L71" s="361" t="e">
        <f>VLOOKUP($C71,'TEBa 1&amp;2'!$A$5:$B$159,2,FALSE)</f>
        <v>#N/A</v>
      </c>
      <c r="M71" s="361" t="e">
        <f>VLOOKUP($C71,'TEBa 1&amp;2_2'!$A$5:$B$156,2,FALSE)</f>
        <v>#N/A</v>
      </c>
      <c r="N71" s="361" t="e">
        <f>VLOOKUP($C71,'TEBa 3&amp;4'!$A$5:$B$155,2,FALSE)</f>
        <v>#N/A</v>
      </c>
      <c r="O71" s="361" t="e">
        <f>VLOOKUP($C71,'TEBa 3&amp;4_2'!$A$5:$B$155,2,FALSE)</f>
        <v>#N/A</v>
      </c>
      <c r="P71" s="361" t="e">
        <f>VLOOKUP($C71,TNBa!$A$5:$B$154,2,FALSE)</f>
        <v>#N/A</v>
      </c>
      <c r="Q71" s="361" t="e">
        <f>VLOOKUP($C71,TNBa2!$A$5:$B$157,2,FALSE)</f>
        <v>#N/A</v>
      </c>
      <c r="R71" s="361" t="e">
        <f>VLOOKUP($C71,TNBi!$A$4:$B$154,2,FALSE)</f>
        <v>#N/A</v>
      </c>
      <c r="S71" s="361" t="e">
        <f>VLOOKUP($C71,TNBi2!$A$5:$B$154,2,FALSE)</f>
        <v>#N/A</v>
      </c>
    </row>
    <row r="72" spans="1:19" ht="29.25" thickBot="1" x14ac:dyDescent="0.3">
      <c r="A72" s="335"/>
      <c r="B72" s="330"/>
      <c r="C72" s="359" t="s">
        <v>251</v>
      </c>
      <c r="D72" s="361">
        <f>VLOOKUP($C72,KSMf!$A$5:$B$136,2,FALSE)</f>
        <v>0</v>
      </c>
      <c r="E72" s="361">
        <f>VLOOKUP($C72,KSMf2!$A$5:$B$136,2,FALSE)</f>
        <v>0</v>
      </c>
      <c r="F72" s="361">
        <f>VLOOKUP($C72,'KSM WA'!$A$5:$B$136,2,FALSE)</f>
        <v>0</v>
      </c>
      <c r="G72" s="361">
        <f>VLOOKUP($C72,'KSM WA2'!$A$5:$B$137,2,FALSE)</f>
        <v>0</v>
      </c>
      <c r="H72" s="361">
        <f>VLOOKUP($C72,'PPC-H'!$A$5:$B$153,2,FALSE)</f>
        <v>0</v>
      </c>
      <c r="I72" s="361">
        <f>VLOOKUP($C72,'PPC-H2'!$A$5:$B$154,2,FALSE)</f>
        <v>0</v>
      </c>
      <c r="J72" s="361">
        <f>VLOOKUP($C72,'PPC-K'!$A$5:$B$161,2,FALSE)</f>
        <v>0</v>
      </c>
      <c r="K72" s="361">
        <f>VLOOKUP($C72,'PPC-K2'!$A$5:$B$162,2,FALSE)</f>
        <v>0</v>
      </c>
      <c r="L72" s="361">
        <f>VLOOKUP($C72,'TEBa 1&amp;2'!$A$5:$B$159,2,FALSE)</f>
        <v>0</v>
      </c>
      <c r="M72" s="361">
        <f>VLOOKUP($C72,'TEBa 1&amp;2_2'!$A$5:$B$156,2,FALSE)</f>
        <v>0</v>
      </c>
      <c r="N72" s="361">
        <f>VLOOKUP($C72,'TEBa 3&amp;4'!$A$5:$B$155,2,FALSE)</f>
        <v>0</v>
      </c>
      <c r="O72" s="361">
        <f>VLOOKUP($C72,'TEBa 3&amp;4_2'!$A$5:$B$155,2,FALSE)</f>
        <v>0</v>
      </c>
      <c r="P72" s="361">
        <f>VLOOKUP($C72,TNBa!$A$5:$B$154,2,FALSE)</f>
        <v>0</v>
      </c>
      <c r="Q72" s="361">
        <f>VLOOKUP($C72,TNBa2!$A$5:$B$157,2,FALSE)</f>
        <v>0</v>
      </c>
      <c r="R72" s="361">
        <f>VLOOKUP($C72,TNBi!$A$4:$B$154,2,FALSE)</f>
        <v>0</v>
      </c>
      <c r="S72" s="361">
        <f>VLOOKUP($C72,TNBi2!$A$5:$B$154,2,FALSE)</f>
        <v>0</v>
      </c>
    </row>
    <row r="73" spans="1:19" ht="28.5" x14ac:dyDescent="0.25">
      <c r="A73" s="333">
        <v>15</v>
      </c>
      <c r="B73" s="332" t="s">
        <v>376</v>
      </c>
      <c r="C73" s="360" t="s">
        <v>377</v>
      </c>
      <c r="D73" s="361" t="e">
        <f>VLOOKUP($C73,KSMf!$A$5:$B$136,2,FALSE)</f>
        <v>#N/A</v>
      </c>
      <c r="E73" s="361" t="e">
        <f>VLOOKUP($C73,KSMf2!$A$5:$B$136,2,FALSE)</f>
        <v>#N/A</v>
      </c>
      <c r="F73" s="361" t="e">
        <f>VLOOKUP($C73,'KSM WA'!$A$5:$B$136,2,FALSE)</f>
        <v>#N/A</v>
      </c>
      <c r="G73" s="361" t="e">
        <f>VLOOKUP($C73,'KSM WA2'!$A$5:$B$137,2,FALSE)</f>
        <v>#N/A</v>
      </c>
      <c r="H73" s="361" t="e">
        <f>VLOOKUP($C73,'PPC-H'!$A$5:$B$153,2,FALSE)</f>
        <v>#N/A</v>
      </c>
      <c r="I73" s="361" t="e">
        <f>VLOOKUP($C73,'PPC-H2'!$A$5:$B$154,2,FALSE)</f>
        <v>#N/A</v>
      </c>
      <c r="J73" s="361" t="e">
        <f>VLOOKUP($C73,'PPC-K'!$A$5:$B$161,2,FALSE)</f>
        <v>#N/A</v>
      </c>
      <c r="K73" s="361" t="e">
        <f>VLOOKUP($C73,'PPC-K2'!$A$5:$B$162,2,FALSE)</f>
        <v>#N/A</v>
      </c>
      <c r="L73" s="361" t="e">
        <f>VLOOKUP($C73,'TEBa 1&amp;2'!$A$5:$B$159,2,FALSE)</f>
        <v>#N/A</v>
      </c>
      <c r="M73" s="361" t="e">
        <f>VLOOKUP($C73,'TEBa 1&amp;2_2'!$A$5:$B$156,2,FALSE)</f>
        <v>#N/A</v>
      </c>
      <c r="N73" s="361" t="e">
        <f>VLOOKUP($C73,'TEBa 3&amp;4'!$A$5:$B$155,2,FALSE)</f>
        <v>#N/A</v>
      </c>
      <c r="O73" s="361" t="e">
        <f>VLOOKUP($C73,'TEBa 3&amp;4_2'!$A$5:$B$155,2,FALSE)</f>
        <v>#N/A</v>
      </c>
      <c r="P73" s="361" t="e">
        <f>VLOOKUP($C73,TNBa!$A$5:$B$154,2,FALSE)</f>
        <v>#N/A</v>
      </c>
      <c r="Q73" s="361" t="e">
        <f>VLOOKUP($C73,TNBa2!$A$5:$B$157,2,FALSE)</f>
        <v>#N/A</v>
      </c>
      <c r="R73" s="361" t="e">
        <f>VLOOKUP($C73,TNBi!$A$4:$B$154,2,FALSE)</f>
        <v>#N/A</v>
      </c>
      <c r="S73" s="361" t="e">
        <f>VLOOKUP($C73,TNBi2!$A$5:$B$154,2,FALSE)</f>
        <v>#N/A</v>
      </c>
    </row>
    <row r="74" spans="1:19" x14ac:dyDescent="0.25">
      <c r="A74" s="333"/>
      <c r="B74" s="332"/>
      <c r="C74" s="358" t="s">
        <v>253</v>
      </c>
      <c r="D74" s="361" t="e">
        <f>VLOOKUP($C74,KSMf!$A$5:$B$136,2,FALSE)</f>
        <v>#N/A</v>
      </c>
      <c r="E74" s="361" t="e">
        <f>VLOOKUP($C74,KSMf2!$A$5:$B$136,2,FALSE)</f>
        <v>#N/A</v>
      </c>
      <c r="F74" s="361" t="e">
        <f>VLOOKUP($C74,'KSM WA'!$A$5:$B$136,2,FALSE)</f>
        <v>#N/A</v>
      </c>
      <c r="G74" s="361" t="e">
        <f>VLOOKUP($C74,'KSM WA2'!$A$5:$B$137,2,FALSE)</f>
        <v>#N/A</v>
      </c>
      <c r="H74" s="361" t="e">
        <f>VLOOKUP($C74,'PPC-H'!$A$5:$B$153,2,FALSE)</f>
        <v>#N/A</v>
      </c>
      <c r="I74" s="361" t="e">
        <f>VLOOKUP($C74,'PPC-H2'!$A$5:$B$154,2,FALSE)</f>
        <v>#N/A</v>
      </c>
      <c r="J74" s="361" t="e">
        <f>VLOOKUP($C74,'PPC-K'!$A$5:$B$161,2,FALSE)</f>
        <v>#N/A</v>
      </c>
      <c r="K74" s="361" t="e">
        <f>VLOOKUP($C74,'PPC-K2'!$A$5:$B$162,2,FALSE)</f>
        <v>#N/A</v>
      </c>
      <c r="L74" s="361" t="e">
        <f>VLOOKUP($C74,'TEBa 1&amp;2'!$A$5:$B$159,2,FALSE)</f>
        <v>#N/A</v>
      </c>
      <c r="M74" s="361" t="e">
        <f>VLOOKUP($C74,'TEBa 1&amp;2_2'!$A$5:$B$156,2,FALSE)</f>
        <v>#N/A</v>
      </c>
      <c r="N74" s="361" t="e">
        <f>VLOOKUP($C74,'TEBa 3&amp;4'!$A$5:$B$155,2,FALSE)</f>
        <v>#N/A</v>
      </c>
      <c r="O74" s="361" t="e">
        <f>VLOOKUP($C74,'TEBa 3&amp;4_2'!$A$5:$B$155,2,FALSE)</f>
        <v>#N/A</v>
      </c>
      <c r="P74" s="361" t="e">
        <f>VLOOKUP($C74,TNBa!$A$5:$B$154,2,FALSE)</f>
        <v>#N/A</v>
      </c>
      <c r="Q74" s="361" t="e">
        <f>VLOOKUP($C74,TNBa2!$A$5:$B$157,2,FALSE)</f>
        <v>#N/A</v>
      </c>
      <c r="R74" s="361" t="e">
        <f>VLOOKUP($C74,TNBi!$A$4:$B$154,2,FALSE)</f>
        <v>#N/A</v>
      </c>
      <c r="S74" s="361" t="e">
        <f>VLOOKUP($C74,TNBi2!$A$5:$B$154,2,FALSE)</f>
        <v>#N/A</v>
      </c>
    </row>
    <row r="75" spans="1:19" ht="28.5" x14ac:dyDescent="0.25">
      <c r="A75" s="333"/>
      <c r="B75" s="332"/>
      <c r="C75" s="358" t="s">
        <v>254</v>
      </c>
      <c r="D75" s="361">
        <f>VLOOKUP($C75,KSMf!$A$5:$B$136,2,FALSE)</f>
        <v>0</v>
      </c>
      <c r="E75" s="361">
        <f>VLOOKUP($C75,KSMf2!$A$5:$B$136,2,FALSE)</f>
        <v>0</v>
      </c>
      <c r="F75" s="361">
        <f>VLOOKUP($C75,'KSM WA'!$A$5:$B$136,2,FALSE)</f>
        <v>0</v>
      </c>
      <c r="G75" s="361">
        <f>VLOOKUP($C75,'KSM WA2'!$A$5:$B$137,2,FALSE)</f>
        <v>0</v>
      </c>
      <c r="H75" s="361" t="e">
        <f>VLOOKUP($C75,'PPC-H'!$A$5:$B$153,2,FALSE)</f>
        <v>#N/A</v>
      </c>
      <c r="I75" s="361" t="e">
        <f>VLOOKUP($C75,'PPC-H2'!$A$5:$B$154,2,FALSE)</f>
        <v>#N/A</v>
      </c>
      <c r="J75" s="361" t="e">
        <f>VLOOKUP($C75,'PPC-K'!$A$5:$B$161,2,FALSE)</f>
        <v>#N/A</v>
      </c>
      <c r="K75" s="361" t="e">
        <f>VLOOKUP($C75,'PPC-K2'!$A$5:$B$162,2,FALSE)</f>
        <v>#N/A</v>
      </c>
      <c r="L75" s="361">
        <f>VLOOKUP($C75,'TEBa 1&amp;2'!$A$5:$B$159,2,FALSE)</f>
        <v>0</v>
      </c>
      <c r="M75" s="361">
        <f>VLOOKUP($C75,'TEBa 1&amp;2_2'!$A$5:$B$156,2,FALSE)</f>
        <v>0</v>
      </c>
      <c r="N75" s="361">
        <f>VLOOKUP($C75,'TEBa 3&amp;4'!$A$5:$B$155,2,FALSE)</f>
        <v>0</v>
      </c>
      <c r="O75" s="361">
        <f>VLOOKUP($C75,'TEBa 3&amp;4_2'!$A$5:$B$155,2,FALSE)</f>
        <v>0</v>
      </c>
      <c r="P75" s="361">
        <f>VLOOKUP($C75,TNBa!$A$5:$B$154,2,FALSE)</f>
        <v>0</v>
      </c>
      <c r="Q75" s="361">
        <f>VLOOKUP($C75,TNBa2!$A$5:$B$157,2,FALSE)</f>
        <v>0</v>
      </c>
      <c r="R75" s="361">
        <f>VLOOKUP($C75,TNBi!$A$4:$B$154,2,FALSE)</f>
        <v>0</v>
      </c>
      <c r="S75" s="361">
        <f>VLOOKUP($C75,TNBi2!$A$5:$B$154,2,FALSE)</f>
        <v>0</v>
      </c>
    </row>
    <row r="76" spans="1:19" ht="15.75" thickBot="1" x14ac:dyDescent="0.3">
      <c r="A76" s="335"/>
      <c r="B76" s="330"/>
      <c r="C76" s="353" t="s">
        <v>255</v>
      </c>
      <c r="D76" s="361" t="e">
        <f>VLOOKUP($C76,KSMf!$A$5:$B$136,2,FALSE)</f>
        <v>#N/A</v>
      </c>
      <c r="E76" s="361" t="e">
        <f>VLOOKUP($C76,KSMf2!$A$5:$B$136,2,FALSE)</f>
        <v>#N/A</v>
      </c>
      <c r="F76" s="361" t="e">
        <f>VLOOKUP($C76,'KSM WA'!$A$5:$B$136,2,FALSE)</f>
        <v>#N/A</v>
      </c>
      <c r="G76" s="361" t="e">
        <f>VLOOKUP($C76,'KSM WA2'!$A$5:$B$137,2,FALSE)</f>
        <v>#N/A</v>
      </c>
      <c r="H76" s="361" t="e">
        <f>VLOOKUP($C76,'PPC-H'!$A$5:$B$153,2,FALSE)</f>
        <v>#N/A</v>
      </c>
      <c r="I76" s="361" t="e">
        <f>VLOOKUP($C76,'PPC-H2'!$A$5:$B$154,2,FALSE)</f>
        <v>#N/A</v>
      </c>
      <c r="J76" s="361" t="e">
        <f>VLOOKUP($C76,'PPC-K'!$A$5:$B$161,2,FALSE)</f>
        <v>#N/A</v>
      </c>
      <c r="K76" s="361" t="e">
        <f>VLOOKUP($C76,'PPC-K2'!$A$5:$B$162,2,FALSE)</f>
        <v>#N/A</v>
      </c>
      <c r="L76" s="361" t="e">
        <f>VLOOKUP($C76,'TEBa 1&amp;2'!$A$5:$B$159,2,FALSE)</f>
        <v>#N/A</v>
      </c>
      <c r="M76" s="361" t="e">
        <f>VLOOKUP($C76,'TEBa 1&amp;2_2'!$A$5:$B$156,2,FALSE)</f>
        <v>#N/A</v>
      </c>
      <c r="N76" s="361" t="e">
        <f>VLOOKUP($C76,'TEBa 3&amp;4'!$A$5:$B$155,2,FALSE)</f>
        <v>#N/A</v>
      </c>
      <c r="O76" s="361" t="e">
        <f>VLOOKUP($C76,'TEBa 3&amp;4_2'!$A$5:$B$155,2,FALSE)</f>
        <v>#N/A</v>
      </c>
      <c r="P76" s="361" t="e">
        <f>VLOOKUP($C76,TNBa!$A$5:$B$154,2,FALSE)</f>
        <v>#N/A</v>
      </c>
      <c r="Q76" s="361" t="e">
        <f>VLOOKUP($C76,TNBa2!$A$5:$B$157,2,FALSE)</f>
        <v>#N/A</v>
      </c>
      <c r="R76" s="361" t="e">
        <f>VLOOKUP($C76,TNBi!$A$4:$B$154,2,FALSE)</f>
        <v>#N/A</v>
      </c>
      <c r="S76" s="361" t="e">
        <f>VLOOKUP($C76,TNBi2!$A$5:$B$154,2,FALSE)</f>
        <v>#N/A</v>
      </c>
    </row>
    <row r="77" spans="1:19" ht="42.75" x14ac:dyDescent="0.25">
      <c r="A77" s="333">
        <v>16</v>
      </c>
      <c r="B77" s="332" t="s">
        <v>378</v>
      </c>
      <c r="C77" s="360" t="s">
        <v>379</v>
      </c>
      <c r="D77" s="361" t="e">
        <f>VLOOKUP($C77,KSMf!$A$5:$B$136,2,FALSE)</f>
        <v>#N/A</v>
      </c>
      <c r="E77" s="361" t="e">
        <f>VLOOKUP($C77,KSMf2!$A$5:$B$136,2,FALSE)</f>
        <v>#N/A</v>
      </c>
      <c r="F77" s="361" t="e">
        <f>VLOOKUP($C77,'KSM WA'!$A$5:$B$136,2,FALSE)</f>
        <v>#N/A</v>
      </c>
      <c r="G77" s="361" t="e">
        <f>VLOOKUP($C77,'KSM WA2'!$A$5:$B$137,2,FALSE)</f>
        <v>#N/A</v>
      </c>
      <c r="H77" s="361" t="e">
        <f>VLOOKUP($C77,'PPC-H'!$A$5:$B$153,2,FALSE)</f>
        <v>#N/A</v>
      </c>
      <c r="I77" s="361" t="e">
        <f>VLOOKUP($C77,'PPC-H2'!$A$5:$B$154,2,FALSE)</f>
        <v>#N/A</v>
      </c>
      <c r="J77" s="361" t="e">
        <f>VLOOKUP($C77,'PPC-K'!$A$5:$B$161,2,FALSE)</f>
        <v>#N/A</v>
      </c>
      <c r="K77" s="361" t="e">
        <f>VLOOKUP($C77,'PPC-K2'!$A$5:$B$162,2,FALSE)</f>
        <v>#N/A</v>
      </c>
      <c r="L77" s="361" t="e">
        <f>VLOOKUP($C77,'TEBa 1&amp;2'!$A$5:$B$159,2,FALSE)</f>
        <v>#N/A</v>
      </c>
      <c r="M77" s="361" t="e">
        <f>VLOOKUP($C77,'TEBa 1&amp;2_2'!$A$5:$B$156,2,FALSE)</f>
        <v>#N/A</v>
      </c>
      <c r="N77" s="361" t="e">
        <f>VLOOKUP($C77,'TEBa 3&amp;4'!$A$5:$B$155,2,FALSE)</f>
        <v>#N/A</v>
      </c>
      <c r="O77" s="361" t="e">
        <f>VLOOKUP($C77,'TEBa 3&amp;4_2'!$A$5:$B$155,2,FALSE)</f>
        <v>#N/A</v>
      </c>
      <c r="P77" s="361" t="e">
        <f>VLOOKUP($C77,TNBa!$A$5:$B$154,2,FALSE)</f>
        <v>#N/A</v>
      </c>
      <c r="Q77" s="361" t="e">
        <f>VLOOKUP($C77,TNBa2!$A$5:$B$157,2,FALSE)</f>
        <v>#N/A</v>
      </c>
      <c r="R77" s="361" t="e">
        <f>VLOOKUP($C77,TNBi!$A$4:$B$154,2,FALSE)</f>
        <v>#N/A</v>
      </c>
      <c r="S77" s="361" t="e">
        <f>VLOOKUP($C77,TNBi2!$A$5:$B$154,2,FALSE)</f>
        <v>#N/A</v>
      </c>
    </row>
    <row r="78" spans="1:19" ht="28.5" x14ac:dyDescent="0.25">
      <c r="A78" s="333"/>
      <c r="B78" s="332"/>
      <c r="C78" s="358" t="s">
        <v>380</v>
      </c>
      <c r="D78" s="361" t="e">
        <f>VLOOKUP($C78,KSMf!$A$5:$B$136,2,FALSE)</f>
        <v>#N/A</v>
      </c>
      <c r="E78" s="361" t="e">
        <f>VLOOKUP($C78,KSMf2!$A$5:$B$136,2,FALSE)</f>
        <v>#N/A</v>
      </c>
      <c r="F78" s="361" t="e">
        <f>VLOOKUP($C78,'KSM WA'!$A$5:$B$136,2,FALSE)</f>
        <v>#N/A</v>
      </c>
      <c r="G78" s="361" t="e">
        <f>VLOOKUP($C78,'KSM WA2'!$A$5:$B$137,2,FALSE)</f>
        <v>#N/A</v>
      </c>
      <c r="H78" s="361" t="e">
        <f>VLOOKUP($C78,'PPC-H'!$A$5:$B$153,2,FALSE)</f>
        <v>#N/A</v>
      </c>
      <c r="I78" s="361" t="e">
        <f>VLOOKUP($C78,'PPC-H2'!$A$5:$B$154,2,FALSE)</f>
        <v>#N/A</v>
      </c>
      <c r="J78" s="361" t="e">
        <f>VLOOKUP($C78,'PPC-K'!$A$5:$B$161,2,FALSE)</f>
        <v>#N/A</v>
      </c>
      <c r="K78" s="361" t="e">
        <f>VLOOKUP($C78,'PPC-K2'!$A$5:$B$162,2,FALSE)</f>
        <v>#N/A</v>
      </c>
      <c r="L78" s="361" t="e">
        <f>VLOOKUP($C78,'TEBa 1&amp;2'!$A$5:$B$159,2,FALSE)</f>
        <v>#N/A</v>
      </c>
      <c r="M78" s="361" t="e">
        <f>VLOOKUP($C78,'TEBa 1&amp;2_2'!$A$5:$B$156,2,FALSE)</f>
        <v>#N/A</v>
      </c>
      <c r="N78" s="361" t="e">
        <f>VLOOKUP($C78,'TEBa 3&amp;4'!$A$5:$B$155,2,FALSE)</f>
        <v>#N/A</v>
      </c>
      <c r="O78" s="361" t="e">
        <f>VLOOKUP($C78,'TEBa 3&amp;4_2'!$A$5:$B$155,2,FALSE)</f>
        <v>#N/A</v>
      </c>
      <c r="P78" s="361" t="e">
        <f>VLOOKUP($C78,TNBa!$A$5:$B$154,2,FALSE)</f>
        <v>#N/A</v>
      </c>
      <c r="Q78" s="361" t="e">
        <f>VLOOKUP($C78,TNBa2!$A$5:$B$157,2,FALSE)</f>
        <v>#N/A</v>
      </c>
      <c r="R78" s="361" t="e">
        <f>VLOOKUP($C78,TNBi!$A$4:$B$154,2,FALSE)</f>
        <v>#N/A</v>
      </c>
      <c r="S78" s="361" t="e">
        <f>VLOOKUP($C78,TNBi2!$A$5:$B$154,2,FALSE)</f>
        <v>#N/A</v>
      </c>
    </row>
    <row r="79" spans="1:19" ht="29.25" x14ac:dyDescent="0.25">
      <c r="A79" s="333"/>
      <c r="B79" s="332"/>
      <c r="C79" s="351" t="s">
        <v>315</v>
      </c>
      <c r="D79" s="361" t="e">
        <f>VLOOKUP($C79,KSMf!$A$5:$B$136,2,FALSE)</f>
        <v>#N/A</v>
      </c>
      <c r="E79" s="361" t="e">
        <f>VLOOKUP($C79,KSMf2!$A$5:$B$136,2,FALSE)</f>
        <v>#N/A</v>
      </c>
      <c r="F79" s="361" t="e">
        <f>VLOOKUP($C79,'KSM WA'!$A$5:$B$136,2,FALSE)</f>
        <v>#N/A</v>
      </c>
      <c r="G79" s="361" t="e">
        <f>VLOOKUP($C79,'KSM WA2'!$A$5:$B$137,2,FALSE)</f>
        <v>#N/A</v>
      </c>
      <c r="H79" s="361" t="e">
        <f>VLOOKUP($C79,'PPC-H'!$A$5:$B$153,2,FALSE)</f>
        <v>#N/A</v>
      </c>
      <c r="I79" s="361" t="e">
        <f>VLOOKUP($C79,'PPC-H2'!$A$5:$B$154,2,FALSE)</f>
        <v>#N/A</v>
      </c>
      <c r="J79" s="361">
        <f>VLOOKUP($C79,'PPC-K'!$A$5:$B$161,2,FALSE)</f>
        <v>0</v>
      </c>
      <c r="K79" s="361">
        <f>VLOOKUP($C79,'PPC-K2'!$A$5:$B$162,2,FALSE)</f>
        <v>0</v>
      </c>
      <c r="L79" s="361" t="e">
        <f>VLOOKUP($C79,'TEBa 1&amp;2'!$A$5:$B$159,2,FALSE)</f>
        <v>#N/A</v>
      </c>
      <c r="M79" s="361" t="e">
        <f>VLOOKUP($C79,'TEBa 1&amp;2_2'!$A$5:$B$156,2,FALSE)</f>
        <v>#N/A</v>
      </c>
      <c r="N79" s="361" t="e">
        <f>VLOOKUP($C79,'TEBa 3&amp;4'!$A$5:$B$155,2,FALSE)</f>
        <v>#N/A</v>
      </c>
      <c r="O79" s="361" t="e">
        <f>VLOOKUP($C79,'TEBa 3&amp;4_2'!$A$5:$B$155,2,FALSE)</f>
        <v>#N/A</v>
      </c>
      <c r="P79" s="361" t="e">
        <f>VLOOKUP($C79,TNBa!$A$5:$B$154,2,FALSE)</f>
        <v>#N/A</v>
      </c>
      <c r="Q79" s="361" t="e">
        <f>VLOOKUP($C79,TNBa2!$A$5:$B$157,2,FALSE)</f>
        <v>#N/A</v>
      </c>
      <c r="R79" s="361" t="e">
        <f>VLOOKUP($C79,TNBi!$A$4:$B$154,2,FALSE)</f>
        <v>#N/A</v>
      </c>
      <c r="S79" s="361" t="e">
        <f>VLOOKUP($C79,TNBi2!$A$5:$B$154,2,FALSE)</f>
        <v>#N/A</v>
      </c>
    </row>
    <row r="80" spans="1:19" ht="43.5" x14ac:dyDescent="0.25">
      <c r="A80" s="333"/>
      <c r="B80" s="332"/>
      <c r="C80" s="351" t="s">
        <v>316</v>
      </c>
      <c r="D80" s="361" t="e">
        <f>VLOOKUP($C80,KSMf!$A$5:$B$136,2,FALSE)</f>
        <v>#N/A</v>
      </c>
      <c r="E80" s="361" t="e">
        <f>VLOOKUP($C80,KSMf2!$A$5:$B$136,2,FALSE)</f>
        <v>#N/A</v>
      </c>
      <c r="F80" s="361" t="e">
        <f>VLOOKUP($C80,'KSM WA'!$A$5:$B$136,2,FALSE)</f>
        <v>#N/A</v>
      </c>
      <c r="G80" s="361" t="e">
        <f>VLOOKUP($C80,'KSM WA2'!$A$5:$B$137,2,FALSE)</f>
        <v>#N/A</v>
      </c>
      <c r="H80" s="361" t="e">
        <f>VLOOKUP($C80,'PPC-H'!$A$5:$B$153,2,FALSE)</f>
        <v>#N/A</v>
      </c>
      <c r="I80" s="361" t="e">
        <f>VLOOKUP($C80,'PPC-H2'!$A$5:$B$154,2,FALSE)</f>
        <v>#N/A</v>
      </c>
      <c r="J80" s="361">
        <f>VLOOKUP($C80,'PPC-K'!$A$5:$B$161,2,FALSE)</f>
        <v>0</v>
      </c>
      <c r="K80" s="361">
        <f>VLOOKUP($C80,'PPC-K2'!$A$5:$B$162,2,FALSE)</f>
        <v>0</v>
      </c>
      <c r="L80" s="361" t="e">
        <f>VLOOKUP($C80,'TEBa 1&amp;2'!$A$5:$B$159,2,FALSE)</f>
        <v>#N/A</v>
      </c>
      <c r="M80" s="361" t="e">
        <f>VLOOKUP($C80,'TEBa 1&amp;2_2'!$A$5:$B$156,2,FALSE)</f>
        <v>#N/A</v>
      </c>
      <c r="N80" s="361" t="e">
        <f>VLOOKUP($C80,'TEBa 3&amp;4'!$A$5:$B$155,2,FALSE)</f>
        <v>#N/A</v>
      </c>
      <c r="O80" s="361" t="e">
        <f>VLOOKUP($C80,'TEBa 3&amp;4_2'!$A$5:$B$155,2,FALSE)</f>
        <v>#N/A</v>
      </c>
      <c r="P80" s="361" t="e">
        <f>VLOOKUP($C80,TNBa!$A$5:$B$154,2,FALSE)</f>
        <v>#N/A</v>
      </c>
      <c r="Q80" s="361" t="e">
        <f>VLOOKUP($C80,TNBa2!$A$5:$B$157,2,FALSE)</f>
        <v>#N/A</v>
      </c>
      <c r="R80" s="361" t="e">
        <f>VLOOKUP($C80,TNBi!$A$4:$B$154,2,FALSE)</f>
        <v>#N/A</v>
      </c>
      <c r="S80" s="361" t="e">
        <f>VLOOKUP($C80,TNBi2!$A$5:$B$154,2,FALSE)</f>
        <v>#N/A</v>
      </c>
    </row>
    <row r="81" spans="1:19" ht="44.25" thickBot="1" x14ac:dyDescent="0.3">
      <c r="A81" s="336"/>
      <c r="B81" s="330"/>
      <c r="C81" s="353" t="s">
        <v>317</v>
      </c>
      <c r="D81" s="361" t="e">
        <f>VLOOKUP($C81,KSMf!$A$5:$B$136,2,FALSE)</f>
        <v>#N/A</v>
      </c>
      <c r="E81" s="361" t="e">
        <f>VLOOKUP($C81,KSMf2!$A$5:$B$136,2,FALSE)</f>
        <v>#N/A</v>
      </c>
      <c r="F81" s="361" t="e">
        <f>VLOOKUP($C81,'KSM WA'!$A$5:$B$136,2,FALSE)</f>
        <v>#N/A</v>
      </c>
      <c r="G81" s="361" t="e">
        <f>VLOOKUP($C81,'KSM WA2'!$A$5:$B$137,2,FALSE)</f>
        <v>#N/A</v>
      </c>
      <c r="H81" s="361" t="e">
        <f>VLOOKUP($C81,'PPC-H'!$A$5:$B$153,2,FALSE)</f>
        <v>#N/A</v>
      </c>
      <c r="I81" s="361" t="e">
        <f>VLOOKUP($C81,'PPC-H2'!$A$5:$B$154,2,FALSE)</f>
        <v>#N/A</v>
      </c>
      <c r="J81" s="361">
        <f>VLOOKUP($C81,'PPC-K'!$A$5:$B$161,2,FALSE)</f>
        <v>0</v>
      </c>
      <c r="K81" s="361">
        <f>VLOOKUP($C81,'PPC-K2'!$A$5:$B$162,2,FALSE)</f>
        <v>0</v>
      </c>
      <c r="L81" s="361" t="e">
        <f>VLOOKUP($C81,'TEBa 1&amp;2'!$A$5:$B$159,2,FALSE)</f>
        <v>#N/A</v>
      </c>
      <c r="M81" s="361" t="e">
        <f>VLOOKUP($C81,'TEBa 1&amp;2_2'!$A$5:$B$156,2,FALSE)</f>
        <v>#N/A</v>
      </c>
      <c r="N81" s="361" t="e">
        <f>VLOOKUP($C81,'TEBa 3&amp;4'!$A$5:$B$155,2,FALSE)</f>
        <v>#N/A</v>
      </c>
      <c r="O81" s="361" t="e">
        <f>VLOOKUP($C81,'TEBa 3&amp;4_2'!$A$5:$B$155,2,FALSE)</f>
        <v>#N/A</v>
      </c>
      <c r="P81" s="361" t="e">
        <f>VLOOKUP($C81,TNBa!$A$5:$B$154,2,FALSE)</f>
        <v>#N/A</v>
      </c>
      <c r="Q81" s="361" t="e">
        <f>VLOOKUP($C81,TNBa2!$A$5:$B$157,2,FALSE)</f>
        <v>#N/A</v>
      </c>
      <c r="R81" s="361" t="e">
        <f>VLOOKUP($C81,TNBi!$A$4:$B$154,2,FALSE)</f>
        <v>#N/A</v>
      </c>
      <c r="S81" s="361" t="e">
        <f>VLOOKUP($C81,TNBi2!$A$5:$B$154,2,FALSE)</f>
        <v>#N/A</v>
      </c>
    </row>
    <row r="82" spans="1:19" ht="42.75" x14ac:dyDescent="0.25">
      <c r="A82" s="333">
        <v>17</v>
      </c>
      <c r="B82" s="332" t="s">
        <v>381</v>
      </c>
      <c r="C82" s="360" t="s">
        <v>382</v>
      </c>
      <c r="D82" s="361" t="e">
        <f>VLOOKUP($C82,KSMf!$A$5:$B$136,2,FALSE)</f>
        <v>#N/A</v>
      </c>
      <c r="E82" s="361" t="e">
        <f>VLOOKUP($C82,KSMf2!$A$5:$B$136,2,FALSE)</f>
        <v>#N/A</v>
      </c>
      <c r="F82" s="361" t="e">
        <f>VLOOKUP($C82,'KSM WA'!$A$5:$B$136,2,FALSE)</f>
        <v>#N/A</v>
      </c>
      <c r="G82" s="361" t="e">
        <f>VLOOKUP($C82,'KSM WA2'!$A$5:$B$137,2,FALSE)</f>
        <v>#N/A</v>
      </c>
      <c r="H82" s="361" t="e">
        <f>VLOOKUP($C82,'PPC-H'!$A$5:$B$153,2,FALSE)</f>
        <v>#N/A</v>
      </c>
      <c r="I82" s="361" t="e">
        <f>VLOOKUP($C82,'PPC-H2'!$A$5:$B$154,2,FALSE)</f>
        <v>#N/A</v>
      </c>
      <c r="J82" s="361" t="e">
        <f>VLOOKUP($C82,'PPC-K'!$A$5:$B$161,2,FALSE)</f>
        <v>#N/A</v>
      </c>
      <c r="K82" s="361" t="e">
        <f>VLOOKUP($C82,'PPC-K2'!$A$5:$B$162,2,FALSE)</f>
        <v>#N/A</v>
      </c>
      <c r="L82" s="361" t="e">
        <f>VLOOKUP($C82,'TEBa 1&amp;2'!$A$5:$B$159,2,FALSE)</f>
        <v>#N/A</v>
      </c>
      <c r="M82" s="361" t="e">
        <f>VLOOKUP($C82,'TEBa 1&amp;2_2'!$A$5:$B$156,2,FALSE)</f>
        <v>#N/A</v>
      </c>
      <c r="N82" s="361" t="e">
        <f>VLOOKUP($C82,'TEBa 3&amp;4'!$A$5:$B$155,2,FALSE)</f>
        <v>#N/A</v>
      </c>
      <c r="O82" s="361" t="e">
        <f>VLOOKUP($C82,'TEBa 3&amp;4_2'!$A$5:$B$155,2,FALSE)</f>
        <v>#N/A</v>
      </c>
      <c r="P82" s="361" t="e">
        <f>VLOOKUP($C82,TNBa!$A$5:$B$154,2,FALSE)</f>
        <v>#N/A</v>
      </c>
      <c r="Q82" s="361" t="e">
        <f>VLOOKUP($C82,TNBa2!$A$5:$B$157,2,FALSE)</f>
        <v>#N/A</v>
      </c>
      <c r="R82" s="361" t="e">
        <f>VLOOKUP($C82,TNBi!$A$4:$B$154,2,FALSE)</f>
        <v>#N/A</v>
      </c>
      <c r="S82" s="361" t="e">
        <f>VLOOKUP($C82,TNBi2!$A$5:$B$154,2,FALSE)</f>
        <v>#N/A</v>
      </c>
    </row>
    <row r="83" spans="1:19" ht="57.75" x14ac:dyDescent="0.25">
      <c r="A83" s="334"/>
      <c r="B83" s="332"/>
      <c r="C83" s="351" t="s">
        <v>383</v>
      </c>
      <c r="D83" s="361" t="e">
        <f>VLOOKUP($C83,KSMf!$A$5:$B$136,2,FALSE)</f>
        <v>#N/A</v>
      </c>
      <c r="E83" s="361" t="e">
        <f>VLOOKUP($C83,KSMf2!$A$5:$B$136,2,FALSE)</f>
        <v>#N/A</v>
      </c>
      <c r="F83" s="361" t="e">
        <f>VLOOKUP($C83,'KSM WA'!$A$5:$B$136,2,FALSE)</f>
        <v>#N/A</v>
      </c>
      <c r="G83" s="361" t="e">
        <f>VLOOKUP($C83,'KSM WA2'!$A$5:$B$137,2,FALSE)</f>
        <v>#N/A</v>
      </c>
      <c r="H83" s="361" t="e">
        <f>VLOOKUP($C83,'PPC-H'!$A$5:$B$153,2,FALSE)</f>
        <v>#N/A</v>
      </c>
      <c r="I83" s="361" t="e">
        <f>VLOOKUP($C83,'PPC-H2'!$A$5:$B$154,2,FALSE)</f>
        <v>#N/A</v>
      </c>
      <c r="J83" s="361" t="e">
        <f>VLOOKUP($C83,'PPC-K'!$A$5:$B$161,2,FALSE)</f>
        <v>#N/A</v>
      </c>
      <c r="K83" s="361" t="e">
        <f>VLOOKUP($C83,'PPC-K2'!$A$5:$B$162,2,FALSE)</f>
        <v>#N/A</v>
      </c>
      <c r="L83" s="361" t="e">
        <f>VLOOKUP($C83,'TEBa 1&amp;2'!$A$5:$B$159,2,FALSE)</f>
        <v>#N/A</v>
      </c>
      <c r="M83" s="361" t="e">
        <f>VLOOKUP($C83,'TEBa 1&amp;2_2'!$A$5:$B$156,2,FALSE)</f>
        <v>#N/A</v>
      </c>
      <c r="N83" s="361" t="e">
        <f>VLOOKUP($C83,'TEBa 3&amp;4'!$A$5:$B$155,2,FALSE)</f>
        <v>#N/A</v>
      </c>
      <c r="O83" s="361" t="e">
        <f>VLOOKUP($C83,'TEBa 3&amp;4_2'!$A$5:$B$155,2,FALSE)</f>
        <v>#N/A</v>
      </c>
      <c r="P83" s="361" t="e">
        <f>VLOOKUP($C83,TNBa!$A$5:$B$154,2,FALSE)</f>
        <v>#N/A</v>
      </c>
      <c r="Q83" s="361" t="e">
        <f>VLOOKUP($C83,TNBa2!$A$5:$B$157,2,FALSE)</f>
        <v>#N/A</v>
      </c>
      <c r="R83" s="361" t="e">
        <f>VLOOKUP($C83,TNBi!$A$4:$B$154,2,FALSE)</f>
        <v>#N/A</v>
      </c>
      <c r="S83" s="361" t="e">
        <f>VLOOKUP($C83,TNBi2!$A$5:$B$154,2,FALSE)</f>
        <v>#N/A</v>
      </c>
    </row>
    <row r="84" spans="1:19" ht="71.25" x14ac:dyDescent="0.25">
      <c r="B84" s="332"/>
      <c r="C84" s="357" t="s">
        <v>384</v>
      </c>
      <c r="D84" s="361" t="e">
        <f>VLOOKUP($C84,KSMf!$A$5:$B$136,2,FALSE)</f>
        <v>#N/A</v>
      </c>
      <c r="E84" s="361" t="e">
        <f>VLOOKUP($C84,KSMf2!$A$5:$B$136,2,FALSE)</f>
        <v>#N/A</v>
      </c>
      <c r="F84" s="361" t="e">
        <f>VLOOKUP($C84,'KSM WA'!$A$5:$B$136,2,FALSE)</f>
        <v>#N/A</v>
      </c>
      <c r="G84" s="361" t="e">
        <f>VLOOKUP($C84,'KSM WA2'!$A$5:$B$137,2,FALSE)</f>
        <v>#N/A</v>
      </c>
      <c r="H84" s="361" t="e">
        <f>VLOOKUP($C84,'PPC-H'!$A$5:$B$153,2,FALSE)</f>
        <v>#N/A</v>
      </c>
      <c r="I84" s="361" t="e">
        <f>VLOOKUP($C84,'PPC-H2'!$A$5:$B$154,2,FALSE)</f>
        <v>#N/A</v>
      </c>
      <c r="J84" s="361" t="e">
        <f>VLOOKUP($C84,'PPC-K'!$A$5:$B$161,2,FALSE)</f>
        <v>#N/A</v>
      </c>
      <c r="K84" s="361" t="e">
        <f>VLOOKUP($C84,'PPC-K2'!$A$5:$B$162,2,FALSE)</f>
        <v>#N/A</v>
      </c>
      <c r="L84" s="361" t="e">
        <f>VLOOKUP($C84,'TEBa 1&amp;2'!$A$5:$B$159,2,FALSE)</f>
        <v>#N/A</v>
      </c>
      <c r="M84" s="361" t="e">
        <f>VLOOKUP($C84,'TEBa 1&amp;2_2'!$A$5:$B$156,2,FALSE)</f>
        <v>#N/A</v>
      </c>
      <c r="N84" s="361" t="e">
        <f>VLOOKUP($C84,'TEBa 3&amp;4'!$A$5:$B$155,2,FALSE)</f>
        <v>#N/A</v>
      </c>
      <c r="O84" s="361" t="e">
        <f>VLOOKUP($C84,'TEBa 3&amp;4_2'!$A$5:$B$155,2,FALSE)</f>
        <v>#N/A</v>
      </c>
      <c r="P84" s="361" t="e">
        <f>VLOOKUP($C84,TNBa!$A$5:$B$154,2,FALSE)</f>
        <v>#N/A</v>
      </c>
      <c r="Q84" s="361" t="e">
        <f>VLOOKUP($C84,TNBa2!$A$5:$B$157,2,FALSE)</f>
        <v>#N/A</v>
      </c>
      <c r="R84" s="361" t="e">
        <f>VLOOKUP($C84,TNBi!$A$4:$B$154,2,FALSE)</f>
        <v>#N/A</v>
      </c>
      <c r="S84" s="361" t="e">
        <f>VLOOKUP($C84,TNBi2!$A$5:$B$154,2,FALSE)</f>
        <v>#N/A</v>
      </c>
    </row>
    <row r="85" spans="1:19" x14ac:dyDescent="0.25">
      <c r="B85" s="332"/>
      <c r="C85" s="358" t="s">
        <v>385</v>
      </c>
      <c r="D85" s="361" t="e">
        <f>VLOOKUP($C85,KSMf!$A$5:$B$136,2,FALSE)</f>
        <v>#N/A</v>
      </c>
      <c r="E85" s="361" t="e">
        <f>VLOOKUP($C85,KSMf2!$A$5:$B$136,2,FALSE)</f>
        <v>#N/A</v>
      </c>
      <c r="F85" s="361" t="e">
        <f>VLOOKUP($C85,'KSM WA'!$A$5:$B$136,2,FALSE)</f>
        <v>#N/A</v>
      </c>
      <c r="G85" s="361" t="e">
        <f>VLOOKUP($C85,'KSM WA2'!$A$5:$B$137,2,FALSE)</f>
        <v>#N/A</v>
      </c>
      <c r="H85" s="361" t="e">
        <f>VLOOKUP($C85,'PPC-H'!$A$5:$B$153,2,FALSE)</f>
        <v>#N/A</v>
      </c>
      <c r="I85" s="361" t="e">
        <f>VLOOKUP($C85,'PPC-H2'!$A$5:$B$154,2,FALSE)</f>
        <v>#N/A</v>
      </c>
      <c r="J85" s="361" t="e">
        <f>VLOOKUP($C85,'PPC-K'!$A$5:$B$161,2,FALSE)</f>
        <v>#N/A</v>
      </c>
      <c r="K85" s="361" t="e">
        <f>VLOOKUP($C85,'PPC-K2'!$A$5:$B$162,2,FALSE)</f>
        <v>#N/A</v>
      </c>
      <c r="L85" s="361" t="e">
        <f>VLOOKUP($C85,'TEBa 1&amp;2'!$A$5:$B$159,2,FALSE)</f>
        <v>#N/A</v>
      </c>
      <c r="M85" s="361" t="e">
        <f>VLOOKUP($C85,'TEBa 1&amp;2_2'!$A$5:$B$156,2,FALSE)</f>
        <v>#N/A</v>
      </c>
      <c r="N85" s="361" t="e">
        <f>VLOOKUP($C85,'TEBa 3&amp;4'!$A$5:$B$155,2,FALSE)</f>
        <v>#N/A</v>
      </c>
      <c r="O85" s="361" t="e">
        <f>VLOOKUP($C85,'TEBa 3&amp;4_2'!$A$5:$B$155,2,FALSE)</f>
        <v>#N/A</v>
      </c>
      <c r="P85" s="361" t="e">
        <f>VLOOKUP($C85,TNBa!$A$5:$B$154,2,FALSE)</f>
        <v>#N/A</v>
      </c>
      <c r="Q85" s="361" t="e">
        <f>VLOOKUP($C85,TNBa2!$A$5:$B$157,2,FALSE)</f>
        <v>#N/A</v>
      </c>
      <c r="R85" s="361" t="e">
        <f>VLOOKUP($C85,TNBi!$A$4:$B$154,2,FALSE)</f>
        <v>#N/A</v>
      </c>
      <c r="S85" s="361" t="e">
        <f>VLOOKUP($C85,TNBi2!$A$5:$B$154,2,FALSE)</f>
        <v>#N/A</v>
      </c>
    </row>
    <row r="86" spans="1:19" ht="42.75" x14ac:dyDescent="0.25">
      <c r="B86" s="332"/>
      <c r="C86" s="357" t="s">
        <v>386</v>
      </c>
      <c r="D86" s="361" t="e">
        <f>VLOOKUP($C86,KSMf!$A$5:$B$136,2,FALSE)</f>
        <v>#N/A</v>
      </c>
      <c r="E86" s="361" t="e">
        <f>VLOOKUP($C86,KSMf2!$A$5:$B$136,2,FALSE)</f>
        <v>#N/A</v>
      </c>
      <c r="F86" s="361" t="e">
        <f>VLOOKUP($C86,'KSM WA'!$A$5:$B$136,2,FALSE)</f>
        <v>#N/A</v>
      </c>
      <c r="G86" s="361" t="e">
        <f>VLOOKUP($C86,'KSM WA2'!$A$5:$B$137,2,FALSE)</f>
        <v>#N/A</v>
      </c>
      <c r="H86" s="361" t="e">
        <f>VLOOKUP($C86,'PPC-H'!$A$5:$B$153,2,FALSE)</f>
        <v>#N/A</v>
      </c>
      <c r="I86" s="361" t="e">
        <f>VLOOKUP($C86,'PPC-H2'!$A$5:$B$154,2,FALSE)</f>
        <v>#N/A</v>
      </c>
      <c r="J86" s="361" t="e">
        <f>VLOOKUP($C86,'PPC-K'!$A$5:$B$161,2,FALSE)</f>
        <v>#N/A</v>
      </c>
      <c r="K86" s="361" t="e">
        <f>VLOOKUP($C86,'PPC-K2'!$A$5:$B$162,2,FALSE)</f>
        <v>#N/A</v>
      </c>
      <c r="L86" s="361" t="e">
        <f>VLOOKUP($C86,'TEBa 1&amp;2'!$A$5:$B$159,2,FALSE)</f>
        <v>#N/A</v>
      </c>
      <c r="M86" s="361" t="e">
        <f>VLOOKUP($C86,'TEBa 1&amp;2_2'!$A$5:$B$156,2,FALSE)</f>
        <v>#N/A</v>
      </c>
      <c r="N86" s="361" t="e">
        <f>VLOOKUP($C86,'TEBa 3&amp;4'!$A$5:$B$155,2,FALSE)</f>
        <v>#N/A</v>
      </c>
      <c r="O86" s="361" t="e">
        <f>VLOOKUP($C86,'TEBa 3&amp;4_2'!$A$5:$B$155,2,FALSE)</f>
        <v>#N/A</v>
      </c>
      <c r="P86" s="361" t="e">
        <f>VLOOKUP($C86,TNBa!$A$5:$B$154,2,FALSE)</f>
        <v>#N/A</v>
      </c>
      <c r="Q86" s="361" t="e">
        <f>VLOOKUP($C86,TNBa2!$A$5:$B$157,2,FALSE)</f>
        <v>#N/A</v>
      </c>
      <c r="R86" s="361" t="e">
        <f>VLOOKUP($C86,TNBi!$A$4:$B$154,2,FALSE)</f>
        <v>#N/A</v>
      </c>
      <c r="S86" s="361" t="e">
        <f>VLOOKUP($C86,TNBi2!$A$5:$B$154,2,FALSE)</f>
        <v>#N/A</v>
      </c>
    </row>
    <row r="87" spans="1:19" ht="57" x14ac:dyDescent="0.25">
      <c r="B87" s="332"/>
      <c r="C87" s="357" t="s">
        <v>387</v>
      </c>
      <c r="D87" s="361" t="e">
        <f>VLOOKUP($C87,KSMf!$A$5:$B$136,2,FALSE)</f>
        <v>#N/A</v>
      </c>
      <c r="E87" s="361" t="e">
        <f>VLOOKUP($C87,KSMf2!$A$5:$B$136,2,FALSE)</f>
        <v>#N/A</v>
      </c>
      <c r="F87" s="361" t="e">
        <f>VLOOKUP($C87,'KSM WA'!$A$5:$B$136,2,FALSE)</f>
        <v>#N/A</v>
      </c>
      <c r="G87" s="361" t="e">
        <f>VLOOKUP($C87,'KSM WA2'!$A$5:$B$137,2,FALSE)</f>
        <v>#N/A</v>
      </c>
      <c r="H87" s="361" t="e">
        <f>VLOOKUP($C87,'PPC-H'!$A$5:$B$153,2,FALSE)</f>
        <v>#N/A</v>
      </c>
      <c r="I87" s="361" t="e">
        <f>VLOOKUP($C87,'PPC-H2'!$A$5:$B$154,2,FALSE)</f>
        <v>#N/A</v>
      </c>
      <c r="J87" s="361" t="e">
        <f>VLOOKUP($C87,'PPC-K'!$A$5:$B$161,2,FALSE)</f>
        <v>#N/A</v>
      </c>
      <c r="K87" s="361" t="e">
        <f>VLOOKUP($C87,'PPC-K2'!$A$5:$B$162,2,FALSE)</f>
        <v>#N/A</v>
      </c>
      <c r="L87" s="361" t="e">
        <f>VLOOKUP($C87,'TEBa 1&amp;2'!$A$5:$B$159,2,FALSE)</f>
        <v>#N/A</v>
      </c>
      <c r="M87" s="361" t="e">
        <f>VLOOKUP($C87,'TEBa 1&amp;2_2'!$A$5:$B$156,2,FALSE)</f>
        <v>#N/A</v>
      </c>
      <c r="N87" s="361" t="e">
        <f>VLOOKUP($C87,'TEBa 3&amp;4'!$A$5:$B$155,2,FALSE)</f>
        <v>#N/A</v>
      </c>
      <c r="O87" s="361" t="e">
        <f>VLOOKUP($C87,'TEBa 3&amp;4_2'!$A$5:$B$155,2,FALSE)</f>
        <v>#N/A</v>
      </c>
      <c r="P87" s="361" t="e">
        <f>VLOOKUP($C87,TNBa!$A$5:$B$154,2,FALSE)</f>
        <v>#N/A</v>
      </c>
      <c r="Q87" s="361" t="e">
        <f>VLOOKUP($C87,TNBa2!$A$5:$B$157,2,FALSE)</f>
        <v>#N/A</v>
      </c>
      <c r="R87" s="361" t="e">
        <f>VLOOKUP($C87,TNBi!$A$4:$B$154,2,FALSE)</f>
        <v>#N/A</v>
      </c>
      <c r="S87" s="361" t="e">
        <f>VLOOKUP($C87,TNBi2!$A$5:$B$154,2,FALSE)</f>
        <v>#N/A</v>
      </c>
    </row>
    <row r="88" spans="1:19" ht="57" x14ac:dyDescent="0.25">
      <c r="B88" s="332"/>
      <c r="C88" s="357" t="s">
        <v>388</v>
      </c>
      <c r="D88" s="361" t="e">
        <f>VLOOKUP($C88,KSMf!$A$5:$B$136,2,FALSE)</f>
        <v>#N/A</v>
      </c>
      <c r="E88" s="361" t="e">
        <f>VLOOKUP($C88,KSMf2!$A$5:$B$136,2,FALSE)</f>
        <v>#N/A</v>
      </c>
      <c r="F88" s="361" t="e">
        <f>VLOOKUP($C88,'KSM WA'!$A$5:$B$136,2,FALSE)</f>
        <v>#N/A</v>
      </c>
      <c r="G88" s="361" t="e">
        <f>VLOOKUP($C88,'KSM WA2'!$A$5:$B$137,2,FALSE)</f>
        <v>#N/A</v>
      </c>
      <c r="H88" s="361" t="e">
        <f>VLOOKUP($C88,'PPC-H'!$A$5:$B$153,2,FALSE)</f>
        <v>#N/A</v>
      </c>
      <c r="I88" s="361" t="e">
        <f>VLOOKUP($C88,'PPC-H2'!$A$5:$B$154,2,FALSE)</f>
        <v>#N/A</v>
      </c>
      <c r="J88" s="361" t="e">
        <f>VLOOKUP($C88,'PPC-K'!$A$5:$B$161,2,FALSE)</f>
        <v>#N/A</v>
      </c>
      <c r="K88" s="361" t="e">
        <f>VLOOKUP($C88,'PPC-K2'!$A$5:$B$162,2,FALSE)</f>
        <v>#N/A</v>
      </c>
      <c r="L88" s="361" t="e">
        <f>VLOOKUP($C88,'TEBa 1&amp;2'!$A$5:$B$159,2,FALSE)</f>
        <v>#N/A</v>
      </c>
      <c r="M88" s="361" t="e">
        <f>VLOOKUP($C88,'TEBa 1&amp;2_2'!$A$5:$B$156,2,FALSE)</f>
        <v>#N/A</v>
      </c>
      <c r="N88" s="361" t="e">
        <f>VLOOKUP($C88,'TEBa 3&amp;4'!$A$5:$B$155,2,FALSE)</f>
        <v>#N/A</v>
      </c>
      <c r="O88" s="361" t="e">
        <f>VLOOKUP($C88,'TEBa 3&amp;4_2'!$A$5:$B$155,2,FALSE)</f>
        <v>#N/A</v>
      </c>
      <c r="P88" s="361" t="e">
        <f>VLOOKUP($C88,TNBa!$A$5:$B$154,2,FALSE)</f>
        <v>#N/A</v>
      </c>
      <c r="Q88" s="361" t="e">
        <f>VLOOKUP($C88,TNBa2!$A$5:$B$157,2,FALSE)</f>
        <v>#N/A</v>
      </c>
      <c r="R88" s="361" t="e">
        <f>VLOOKUP($C88,TNBi!$A$4:$B$154,2,FALSE)</f>
        <v>#N/A</v>
      </c>
      <c r="S88" s="361" t="e">
        <f>VLOOKUP($C88,TNBi2!$A$5:$B$154,2,FALSE)</f>
        <v>#N/A</v>
      </c>
    </row>
    <row r="89" spans="1:19" ht="29.25" x14ac:dyDescent="0.25">
      <c r="B89" s="332"/>
      <c r="C89" s="351" t="s">
        <v>389</v>
      </c>
      <c r="D89" s="361" t="e">
        <f>VLOOKUP($C89,KSMf!$A$5:$B$136,2,FALSE)</f>
        <v>#N/A</v>
      </c>
      <c r="E89" s="361" t="e">
        <f>VLOOKUP($C89,KSMf2!$A$5:$B$136,2,FALSE)</f>
        <v>#N/A</v>
      </c>
      <c r="F89" s="361" t="e">
        <f>VLOOKUP($C89,'KSM WA'!$A$5:$B$136,2,FALSE)</f>
        <v>#N/A</v>
      </c>
      <c r="G89" s="361" t="e">
        <f>VLOOKUP($C89,'KSM WA2'!$A$5:$B$137,2,FALSE)</f>
        <v>#N/A</v>
      </c>
      <c r="H89" s="361" t="e">
        <f>VLOOKUP($C89,'PPC-H'!$A$5:$B$153,2,FALSE)</f>
        <v>#N/A</v>
      </c>
      <c r="I89" s="361" t="e">
        <f>VLOOKUP($C89,'PPC-H2'!$A$5:$B$154,2,FALSE)</f>
        <v>#N/A</v>
      </c>
      <c r="J89" s="361" t="e">
        <f>VLOOKUP($C89,'PPC-K'!$A$5:$B$161,2,FALSE)</f>
        <v>#N/A</v>
      </c>
      <c r="K89" s="361" t="e">
        <f>VLOOKUP($C89,'PPC-K2'!$A$5:$B$162,2,FALSE)</f>
        <v>#N/A</v>
      </c>
      <c r="L89" s="361" t="e">
        <f>VLOOKUP($C89,'TEBa 1&amp;2'!$A$5:$B$159,2,FALSE)</f>
        <v>#N/A</v>
      </c>
      <c r="M89" s="361" t="e">
        <f>VLOOKUP($C89,'TEBa 1&amp;2_2'!$A$5:$B$156,2,FALSE)</f>
        <v>#N/A</v>
      </c>
      <c r="N89" s="361" t="e">
        <f>VLOOKUP($C89,'TEBa 3&amp;4'!$A$5:$B$155,2,FALSE)</f>
        <v>#N/A</v>
      </c>
      <c r="O89" s="361" t="e">
        <f>VLOOKUP($C89,'TEBa 3&amp;4_2'!$A$5:$B$155,2,FALSE)</f>
        <v>#N/A</v>
      </c>
      <c r="P89" s="361" t="e">
        <f>VLOOKUP($C89,TNBa!$A$5:$B$154,2,FALSE)</f>
        <v>#N/A</v>
      </c>
      <c r="Q89" s="361" t="e">
        <f>VLOOKUP($C89,TNBa2!$A$5:$B$157,2,FALSE)</f>
        <v>#N/A</v>
      </c>
      <c r="R89" s="361" t="e">
        <f>VLOOKUP($C89,TNBi!$A$4:$B$154,2,FALSE)</f>
        <v>#N/A</v>
      </c>
      <c r="S89" s="361" t="e">
        <f>VLOOKUP($C89,TNBi2!$A$5:$B$154,2,FALSE)</f>
        <v>#N/A</v>
      </c>
    </row>
    <row r="90" spans="1:19" ht="28.5" x14ac:dyDescent="0.25">
      <c r="B90" s="332"/>
      <c r="C90" s="358" t="s">
        <v>390</v>
      </c>
      <c r="D90" s="361" t="e">
        <f>VLOOKUP($C90,KSMf!$A$5:$B$136,2,FALSE)</f>
        <v>#N/A</v>
      </c>
      <c r="E90" s="361" t="e">
        <f>VLOOKUP($C90,KSMf2!$A$5:$B$136,2,FALSE)</f>
        <v>#N/A</v>
      </c>
      <c r="F90" s="361" t="e">
        <f>VLOOKUP($C90,'KSM WA'!$A$5:$B$136,2,FALSE)</f>
        <v>#N/A</v>
      </c>
      <c r="G90" s="361" t="e">
        <f>VLOOKUP($C90,'KSM WA2'!$A$5:$B$137,2,FALSE)</f>
        <v>#N/A</v>
      </c>
      <c r="H90" s="361" t="e">
        <f>VLOOKUP($C90,'PPC-H'!$A$5:$B$153,2,FALSE)</f>
        <v>#N/A</v>
      </c>
      <c r="I90" s="361" t="e">
        <f>VLOOKUP($C90,'PPC-H2'!$A$5:$B$154,2,FALSE)</f>
        <v>#N/A</v>
      </c>
      <c r="J90" s="361" t="e">
        <f>VLOOKUP($C90,'PPC-K'!$A$5:$B$161,2,FALSE)</f>
        <v>#N/A</v>
      </c>
      <c r="K90" s="361" t="e">
        <f>VLOOKUP($C90,'PPC-K2'!$A$5:$B$162,2,FALSE)</f>
        <v>#N/A</v>
      </c>
      <c r="L90" s="361" t="e">
        <f>VLOOKUP($C90,'TEBa 1&amp;2'!$A$5:$B$159,2,FALSE)</f>
        <v>#N/A</v>
      </c>
      <c r="M90" s="361" t="e">
        <f>VLOOKUP($C90,'TEBa 1&amp;2_2'!$A$5:$B$156,2,FALSE)</f>
        <v>#N/A</v>
      </c>
      <c r="N90" s="361" t="e">
        <f>VLOOKUP($C90,'TEBa 3&amp;4'!$A$5:$B$155,2,FALSE)</f>
        <v>#N/A</v>
      </c>
      <c r="O90" s="361" t="e">
        <f>VLOOKUP($C90,'TEBa 3&amp;4_2'!$A$5:$B$155,2,FALSE)</f>
        <v>#N/A</v>
      </c>
      <c r="P90" s="361" t="e">
        <f>VLOOKUP($C90,TNBa!$A$5:$B$154,2,FALSE)</f>
        <v>#N/A</v>
      </c>
      <c r="Q90" s="361" t="e">
        <f>VLOOKUP($C90,TNBa2!$A$5:$B$157,2,FALSE)</f>
        <v>#N/A</v>
      </c>
      <c r="R90" s="361" t="e">
        <f>VLOOKUP($C90,TNBi!$A$4:$B$154,2,FALSE)</f>
        <v>#N/A</v>
      </c>
      <c r="S90" s="361" t="e">
        <f>VLOOKUP($C90,TNBi2!$A$5:$B$154,2,FALSE)</f>
        <v>#N/A</v>
      </c>
    </row>
    <row r="91" spans="1:19" ht="42.75" x14ac:dyDescent="0.25">
      <c r="B91" s="332"/>
      <c r="C91" s="357" t="s">
        <v>391</v>
      </c>
      <c r="D91" s="361" t="e">
        <f>VLOOKUP($C91,KSMf!$A$5:$B$136,2,FALSE)</f>
        <v>#N/A</v>
      </c>
      <c r="E91" s="361" t="e">
        <f>VLOOKUP($C91,KSMf2!$A$5:$B$136,2,FALSE)</f>
        <v>#N/A</v>
      </c>
      <c r="F91" s="361" t="e">
        <f>VLOOKUP($C91,'KSM WA'!$A$5:$B$136,2,FALSE)</f>
        <v>#N/A</v>
      </c>
      <c r="G91" s="361" t="e">
        <f>VLOOKUP($C91,'KSM WA2'!$A$5:$B$137,2,FALSE)</f>
        <v>#N/A</v>
      </c>
      <c r="H91" s="361" t="e">
        <f>VLOOKUP($C91,'PPC-H'!$A$5:$B$153,2,FALSE)</f>
        <v>#N/A</v>
      </c>
      <c r="I91" s="361" t="e">
        <f>VLOOKUP($C91,'PPC-H2'!$A$5:$B$154,2,FALSE)</f>
        <v>#N/A</v>
      </c>
      <c r="J91" s="361" t="e">
        <f>VLOOKUP($C91,'PPC-K'!$A$5:$B$161,2,FALSE)</f>
        <v>#N/A</v>
      </c>
      <c r="K91" s="361" t="e">
        <f>VLOOKUP($C91,'PPC-K2'!$A$5:$B$162,2,FALSE)</f>
        <v>#N/A</v>
      </c>
      <c r="L91" s="361" t="e">
        <f>VLOOKUP($C91,'TEBa 1&amp;2'!$A$5:$B$159,2,FALSE)</f>
        <v>#N/A</v>
      </c>
      <c r="M91" s="361" t="e">
        <f>VLOOKUP($C91,'TEBa 1&amp;2_2'!$A$5:$B$156,2,FALSE)</f>
        <v>#N/A</v>
      </c>
      <c r="N91" s="361" t="e">
        <f>VLOOKUP($C91,'TEBa 3&amp;4'!$A$5:$B$155,2,FALSE)</f>
        <v>#N/A</v>
      </c>
      <c r="O91" s="361" t="e">
        <f>VLOOKUP($C91,'TEBa 3&amp;4_2'!$A$5:$B$155,2,FALSE)</f>
        <v>#N/A</v>
      </c>
      <c r="P91" s="361" t="e">
        <f>VLOOKUP($C91,TNBa!$A$5:$B$154,2,FALSE)</f>
        <v>#N/A</v>
      </c>
      <c r="Q91" s="361" t="e">
        <f>VLOOKUP($C91,TNBa2!$A$5:$B$157,2,FALSE)</f>
        <v>#N/A</v>
      </c>
      <c r="R91" s="361" t="e">
        <f>VLOOKUP($C91,TNBi!$A$4:$B$154,2,FALSE)</f>
        <v>#N/A</v>
      </c>
      <c r="S91" s="361" t="e">
        <f>VLOOKUP($C91,TNBi2!$A$5:$B$154,2,FALSE)</f>
        <v>#N/A</v>
      </c>
    </row>
    <row r="92" spans="1:19" ht="30" thickBot="1" x14ac:dyDescent="0.3">
      <c r="A92" s="321"/>
      <c r="B92" s="329"/>
      <c r="C92" s="353" t="s">
        <v>392</v>
      </c>
      <c r="D92" s="361" t="e">
        <f>VLOOKUP($C92,KSMf!$A$5:$B$136,2,FALSE)</f>
        <v>#N/A</v>
      </c>
      <c r="E92" s="361" t="e">
        <f>VLOOKUP($C92,KSMf2!$A$5:$B$136,2,FALSE)</f>
        <v>#N/A</v>
      </c>
      <c r="F92" s="361" t="e">
        <f>VLOOKUP($C92,'KSM WA'!$A$5:$B$136,2,FALSE)</f>
        <v>#N/A</v>
      </c>
      <c r="G92" s="361" t="e">
        <f>VLOOKUP($C92,'KSM WA2'!$A$5:$B$137,2,FALSE)</f>
        <v>#N/A</v>
      </c>
      <c r="H92" s="361" t="e">
        <f>VLOOKUP($C92,'PPC-H'!$A$5:$B$153,2,FALSE)</f>
        <v>#N/A</v>
      </c>
      <c r="I92" s="361" t="e">
        <f>VLOOKUP($C92,'PPC-H2'!$A$5:$B$154,2,FALSE)</f>
        <v>#N/A</v>
      </c>
      <c r="J92" s="361" t="e">
        <f>VLOOKUP($C92,'PPC-K'!$A$5:$B$161,2,FALSE)</f>
        <v>#N/A</v>
      </c>
      <c r="K92" s="361" t="e">
        <f>VLOOKUP($C92,'PPC-K2'!$A$5:$B$162,2,FALSE)</f>
        <v>#N/A</v>
      </c>
      <c r="L92" s="361" t="e">
        <f>VLOOKUP($C92,'TEBa 1&amp;2'!$A$5:$B$159,2,FALSE)</f>
        <v>#N/A</v>
      </c>
      <c r="M92" s="361" t="e">
        <f>VLOOKUP($C92,'TEBa 1&amp;2_2'!$A$5:$B$156,2,FALSE)</f>
        <v>#N/A</v>
      </c>
      <c r="N92" s="361" t="e">
        <f>VLOOKUP($C92,'TEBa 3&amp;4'!$A$5:$B$155,2,FALSE)</f>
        <v>#N/A</v>
      </c>
      <c r="O92" s="361" t="e">
        <f>VLOOKUP($C92,'TEBa 3&amp;4_2'!$A$5:$B$155,2,FALSE)</f>
        <v>#N/A</v>
      </c>
      <c r="P92" s="361" t="e">
        <f>VLOOKUP($C92,TNBa!$A$5:$B$154,2,FALSE)</f>
        <v>#N/A</v>
      </c>
      <c r="Q92" s="361" t="e">
        <f>VLOOKUP($C92,TNBa2!$A$5:$B$157,2,FALSE)</f>
        <v>#N/A</v>
      </c>
      <c r="R92" s="361" t="e">
        <f>VLOOKUP($C92,TNBi!$A$4:$B$154,2,FALSE)</f>
        <v>#N/A</v>
      </c>
      <c r="S92" s="361" t="e">
        <f>VLOOKUP($C92,TNBi2!$A$5:$B$154,2,FALSE)</f>
        <v>#N/A</v>
      </c>
    </row>
    <row r="93" spans="1:19" ht="15.75" thickBot="1" x14ac:dyDescent="0.3">
      <c r="A93" s="333">
        <v>18</v>
      </c>
      <c r="B93" s="332" t="s">
        <v>393</v>
      </c>
      <c r="C93" s="360" t="s">
        <v>394</v>
      </c>
      <c r="D93" s="361" t="e">
        <f>VLOOKUP($C93,KSMf!$A$5:$B$136,2,FALSE)</f>
        <v>#N/A</v>
      </c>
      <c r="E93" s="361" t="e">
        <f>VLOOKUP($C93,KSMf2!$A$5:$B$136,2,FALSE)</f>
        <v>#N/A</v>
      </c>
      <c r="F93" s="361" t="e">
        <f>VLOOKUP($C93,'KSM WA'!$A$5:$B$136,2,FALSE)</f>
        <v>#N/A</v>
      </c>
      <c r="G93" s="361" t="e">
        <f>VLOOKUP($C93,'KSM WA2'!$A$5:$B$137,2,FALSE)</f>
        <v>#N/A</v>
      </c>
      <c r="H93" s="361" t="e">
        <f>VLOOKUP($C93,'PPC-H'!$A$5:$B$153,2,FALSE)</f>
        <v>#N/A</v>
      </c>
      <c r="I93" s="361" t="e">
        <f>VLOOKUP($C93,'PPC-H2'!$A$5:$B$154,2,FALSE)</f>
        <v>#N/A</v>
      </c>
      <c r="J93" s="361" t="e">
        <f>VLOOKUP($C93,'PPC-K'!$A$5:$B$161,2,FALSE)</f>
        <v>#N/A</v>
      </c>
      <c r="K93" s="361" t="e">
        <f>VLOOKUP($C93,'PPC-K2'!$A$5:$B$162,2,FALSE)</f>
        <v>#N/A</v>
      </c>
      <c r="L93" s="361" t="e">
        <f>VLOOKUP($C93,'TEBa 1&amp;2'!$A$5:$B$159,2,FALSE)</f>
        <v>#N/A</v>
      </c>
      <c r="M93" s="361" t="e">
        <f>VLOOKUP($C93,'TEBa 1&amp;2_2'!$A$5:$B$156,2,FALSE)</f>
        <v>#N/A</v>
      </c>
      <c r="N93" s="361" t="e">
        <f>VLOOKUP($C93,'TEBa 3&amp;4'!$A$5:$B$155,2,FALSE)</f>
        <v>#N/A</v>
      </c>
      <c r="O93" s="361" t="e">
        <f>VLOOKUP($C93,'TEBa 3&amp;4_2'!$A$5:$B$155,2,FALSE)</f>
        <v>#N/A</v>
      </c>
      <c r="P93" s="361" t="e">
        <f>VLOOKUP($C93,TNBa!$A$5:$B$154,2,FALSE)</f>
        <v>#N/A</v>
      </c>
      <c r="Q93" s="361" t="e">
        <f>VLOOKUP($C93,TNBa2!$A$5:$B$157,2,FALSE)</f>
        <v>#N/A</v>
      </c>
      <c r="R93" s="361" t="e">
        <f>VLOOKUP($C93,TNBi!$A$4:$B$154,2,FALSE)</f>
        <v>#N/A</v>
      </c>
      <c r="S93" s="361" t="e">
        <f>VLOOKUP($C93,TNBi2!$A$5:$B$154,2,FALSE)</f>
        <v>#N/A</v>
      </c>
    </row>
    <row r="94" spans="1:19" x14ac:dyDescent="0.25">
      <c r="A94" s="367"/>
      <c r="B94" s="368"/>
      <c r="C94" s="364" t="s">
        <v>395</v>
      </c>
      <c r="D94" s="361" t="e">
        <f>VLOOKUP($C94,KSMf!$A$5:$B$136,2,FALSE)</f>
        <v>#N/A</v>
      </c>
      <c r="E94" s="361" t="e">
        <f>VLOOKUP($C94,KSMf2!$A$5:$B$136,2,FALSE)</f>
        <v>#N/A</v>
      </c>
      <c r="F94" s="361" t="e">
        <f>VLOOKUP($C94,'KSM WA'!$A$5:$B$136,2,FALSE)</f>
        <v>#N/A</v>
      </c>
      <c r="G94" s="361" t="e">
        <f>VLOOKUP($C94,'KSM WA2'!$A$5:$B$137,2,FALSE)</f>
        <v>#N/A</v>
      </c>
      <c r="H94" s="361" t="e">
        <f>VLOOKUP($C94,'PPC-H'!$A$5:$B$153,2,FALSE)</f>
        <v>#N/A</v>
      </c>
      <c r="I94" s="361" t="e">
        <f>VLOOKUP($C94,'PPC-H2'!$A$5:$B$154,2,FALSE)</f>
        <v>#N/A</v>
      </c>
      <c r="J94" s="361" t="e">
        <f>VLOOKUP($C94,'PPC-K'!$A$5:$B$161,2,FALSE)</f>
        <v>#N/A</v>
      </c>
      <c r="K94" s="361" t="e">
        <f>VLOOKUP($C94,'PPC-K2'!$A$5:$B$162,2,FALSE)</f>
        <v>#N/A</v>
      </c>
      <c r="L94" s="361" t="e">
        <f>VLOOKUP($C94,'TEBa 1&amp;2'!$A$5:$B$159,2,FALSE)</f>
        <v>#N/A</v>
      </c>
      <c r="M94" s="361" t="e">
        <f>VLOOKUP($C94,'TEBa 1&amp;2_2'!$A$5:$B$156,2,FALSE)</f>
        <v>#N/A</v>
      </c>
      <c r="N94" s="361" t="e">
        <f>VLOOKUP($C94,'TEBa 3&amp;4'!$A$5:$B$155,2,FALSE)</f>
        <v>#N/A</v>
      </c>
      <c r="O94" s="361" t="e">
        <f>VLOOKUP($C94,'TEBa 3&amp;4_2'!$A$5:$B$155,2,FALSE)</f>
        <v>#N/A</v>
      </c>
      <c r="P94" s="361" t="e">
        <f>VLOOKUP($C94,TNBa!$A$5:$B$154,2,FALSE)</f>
        <v>#N/A</v>
      </c>
      <c r="Q94" s="361" t="e">
        <f>VLOOKUP($C94,TNBa2!$A$5:$B$157,2,FALSE)</f>
        <v>#N/A</v>
      </c>
      <c r="R94" s="361" t="e">
        <f>VLOOKUP($C94,TNBi!$A$4:$B$154,2,FALSE)</f>
        <v>#N/A</v>
      </c>
      <c r="S94" s="361" t="e">
        <f>VLOOKUP($C94,TNBi2!$A$5:$B$154,2,FALSE)</f>
        <v>#N/A</v>
      </c>
    </row>
    <row r="95" spans="1:19" x14ac:dyDescent="0.25">
      <c r="A95" s="369"/>
      <c r="B95" s="370"/>
      <c r="C95" s="365" t="s">
        <v>396</v>
      </c>
      <c r="D95" s="361" t="e">
        <f>VLOOKUP($C95,KSMf!$A$5:$B$136,2,FALSE)</f>
        <v>#N/A</v>
      </c>
      <c r="E95" s="361" t="e">
        <f>VLOOKUP($C95,KSMf2!$A$5:$B$136,2,FALSE)</f>
        <v>#N/A</v>
      </c>
      <c r="F95" s="361" t="e">
        <f>VLOOKUP($C95,'KSM WA'!$A$5:$B$136,2,FALSE)</f>
        <v>#N/A</v>
      </c>
      <c r="G95" s="361" t="e">
        <f>VLOOKUP($C95,'KSM WA2'!$A$5:$B$137,2,FALSE)</f>
        <v>#N/A</v>
      </c>
      <c r="H95" s="361" t="e">
        <f>VLOOKUP($C95,'PPC-H'!$A$5:$B$153,2,FALSE)</f>
        <v>#N/A</v>
      </c>
      <c r="I95" s="361" t="e">
        <f>VLOOKUP($C95,'PPC-H2'!$A$5:$B$154,2,FALSE)</f>
        <v>#N/A</v>
      </c>
      <c r="J95" s="361" t="e">
        <f>VLOOKUP($C95,'PPC-K'!$A$5:$B$161,2,FALSE)</f>
        <v>#N/A</v>
      </c>
      <c r="K95" s="361" t="e">
        <f>VLOOKUP($C95,'PPC-K2'!$A$5:$B$162,2,FALSE)</f>
        <v>#N/A</v>
      </c>
      <c r="L95" s="361" t="e">
        <f>VLOOKUP($C95,'TEBa 1&amp;2'!$A$5:$B$159,2,FALSE)</f>
        <v>#N/A</v>
      </c>
      <c r="M95" s="361" t="e">
        <f>VLOOKUP($C95,'TEBa 1&amp;2_2'!$A$5:$B$156,2,FALSE)</f>
        <v>#N/A</v>
      </c>
      <c r="N95" s="361" t="e">
        <f>VLOOKUP($C95,'TEBa 3&amp;4'!$A$5:$B$155,2,FALSE)</f>
        <v>#N/A</v>
      </c>
      <c r="O95" s="361" t="e">
        <f>VLOOKUP($C95,'TEBa 3&amp;4_2'!$A$5:$B$155,2,FALSE)</f>
        <v>#N/A</v>
      </c>
      <c r="P95" s="361" t="e">
        <f>VLOOKUP($C95,TNBa!$A$5:$B$154,2,FALSE)</f>
        <v>#N/A</v>
      </c>
      <c r="Q95" s="361" t="e">
        <f>VLOOKUP($C95,TNBa2!$A$5:$B$157,2,FALSE)</f>
        <v>#N/A</v>
      </c>
      <c r="R95" s="361" t="e">
        <f>VLOOKUP($C95,TNBi!$A$4:$B$154,2,FALSE)</f>
        <v>#N/A</v>
      </c>
      <c r="S95" s="361" t="e">
        <f>VLOOKUP($C95,TNBi2!$A$5:$B$154,2,FALSE)</f>
        <v>#N/A</v>
      </c>
    </row>
    <row r="96" spans="1:19" ht="28.5" x14ac:dyDescent="0.25">
      <c r="A96" s="369"/>
      <c r="B96" s="370"/>
      <c r="C96" s="366" t="s">
        <v>397</v>
      </c>
      <c r="D96" s="361" t="e">
        <f>VLOOKUP($C96,KSMf!$A$5:$B$136,2,FALSE)</f>
        <v>#N/A</v>
      </c>
      <c r="E96" s="361" t="e">
        <f>VLOOKUP($C96,KSMf2!$A$5:$B$136,2,FALSE)</f>
        <v>#N/A</v>
      </c>
      <c r="F96" s="361" t="e">
        <f>VLOOKUP($C96,'KSM WA'!$A$5:$B$136,2,FALSE)</f>
        <v>#N/A</v>
      </c>
      <c r="G96" s="361" t="e">
        <f>VLOOKUP($C96,'KSM WA2'!$A$5:$B$137,2,FALSE)</f>
        <v>#N/A</v>
      </c>
      <c r="H96" s="361" t="e">
        <f>VLOOKUP($C96,'PPC-H'!$A$5:$B$153,2,FALSE)</f>
        <v>#N/A</v>
      </c>
      <c r="I96" s="361" t="e">
        <f>VLOOKUP($C96,'PPC-H2'!$A$5:$B$154,2,FALSE)</f>
        <v>#N/A</v>
      </c>
      <c r="J96" s="361" t="e">
        <f>VLOOKUP($C96,'PPC-K'!$A$5:$B$161,2,FALSE)</f>
        <v>#N/A</v>
      </c>
      <c r="K96" s="361" t="e">
        <f>VLOOKUP($C96,'PPC-K2'!$A$5:$B$162,2,FALSE)</f>
        <v>#N/A</v>
      </c>
      <c r="L96" s="361" t="e">
        <f>VLOOKUP($C96,'TEBa 1&amp;2'!$A$5:$B$159,2,FALSE)</f>
        <v>#N/A</v>
      </c>
      <c r="M96" s="361" t="e">
        <f>VLOOKUP($C96,'TEBa 1&amp;2_2'!$A$5:$B$156,2,FALSE)</f>
        <v>#N/A</v>
      </c>
      <c r="N96" s="361" t="e">
        <f>VLOOKUP($C96,'TEBa 3&amp;4'!$A$5:$B$155,2,FALSE)</f>
        <v>#N/A</v>
      </c>
      <c r="O96" s="361" t="e">
        <f>VLOOKUP($C96,'TEBa 3&amp;4_2'!$A$5:$B$155,2,FALSE)</f>
        <v>#N/A</v>
      </c>
      <c r="P96" s="361" t="e">
        <f>VLOOKUP($C96,TNBa!$A$5:$B$154,2,FALSE)</f>
        <v>#N/A</v>
      </c>
      <c r="Q96" s="361" t="e">
        <f>VLOOKUP($C96,TNBa2!$A$5:$B$157,2,FALSE)</f>
        <v>#N/A</v>
      </c>
      <c r="R96" s="361" t="e">
        <f>VLOOKUP($C96,TNBi!$A$4:$B$154,2,FALSE)</f>
        <v>#N/A</v>
      </c>
      <c r="S96" s="361" t="e">
        <f>VLOOKUP($C96,TNBi2!$A$5:$B$154,2,FALSE)</f>
        <v>#N/A</v>
      </c>
    </row>
    <row r="97" spans="1:19" ht="28.5" x14ac:dyDescent="0.25">
      <c r="A97" s="369"/>
      <c r="B97" s="370"/>
      <c r="C97" s="365" t="s">
        <v>398</v>
      </c>
      <c r="D97" s="361" t="e">
        <f>VLOOKUP($C97,KSMf!$A$5:$B$136,2,FALSE)</f>
        <v>#N/A</v>
      </c>
      <c r="E97" s="361" t="e">
        <f>VLOOKUP($C97,KSMf2!$A$5:$B$136,2,FALSE)</f>
        <v>#N/A</v>
      </c>
      <c r="F97" s="361" t="e">
        <f>VLOOKUP($C97,'KSM WA'!$A$5:$B$136,2,FALSE)</f>
        <v>#N/A</v>
      </c>
      <c r="G97" s="361" t="e">
        <f>VLOOKUP($C97,'KSM WA2'!$A$5:$B$137,2,FALSE)</f>
        <v>#N/A</v>
      </c>
      <c r="H97" s="361" t="e">
        <f>VLOOKUP($C97,'PPC-H'!$A$5:$B$153,2,FALSE)</f>
        <v>#N/A</v>
      </c>
      <c r="I97" s="361" t="e">
        <f>VLOOKUP($C97,'PPC-H2'!$A$5:$B$154,2,FALSE)</f>
        <v>#N/A</v>
      </c>
      <c r="J97" s="361" t="e">
        <f>VLOOKUP($C97,'PPC-K'!$A$5:$B$161,2,FALSE)</f>
        <v>#N/A</v>
      </c>
      <c r="K97" s="361" t="e">
        <f>VLOOKUP($C97,'PPC-K2'!$A$5:$B$162,2,FALSE)</f>
        <v>#N/A</v>
      </c>
      <c r="L97" s="361" t="e">
        <f>VLOOKUP($C97,'TEBa 1&amp;2'!$A$5:$B$159,2,FALSE)</f>
        <v>#N/A</v>
      </c>
      <c r="M97" s="361" t="e">
        <f>VLOOKUP($C97,'TEBa 1&amp;2_2'!$A$5:$B$156,2,FALSE)</f>
        <v>#N/A</v>
      </c>
      <c r="N97" s="361" t="e">
        <f>VLOOKUP($C97,'TEBa 3&amp;4'!$A$5:$B$155,2,FALSE)</f>
        <v>#N/A</v>
      </c>
      <c r="O97" s="361" t="e">
        <f>VLOOKUP($C97,'TEBa 3&amp;4_2'!$A$5:$B$155,2,FALSE)</f>
        <v>#N/A</v>
      </c>
      <c r="P97" s="361" t="e">
        <f>VLOOKUP($C97,TNBa!$A$5:$B$154,2,FALSE)</f>
        <v>#N/A</v>
      </c>
      <c r="Q97" s="361" t="e">
        <f>VLOOKUP($C97,TNBa2!$A$5:$B$157,2,FALSE)</f>
        <v>#N/A</v>
      </c>
      <c r="R97" s="361" t="e">
        <f>VLOOKUP($C97,TNBi!$A$4:$B$154,2,FALSE)</f>
        <v>#N/A</v>
      </c>
      <c r="S97" s="361" t="e">
        <f>VLOOKUP($C97,TNBi2!$A$5:$B$154,2,FALSE)</f>
        <v>#N/A</v>
      </c>
    </row>
    <row r="98" spans="1:19" ht="28.5" x14ac:dyDescent="0.25">
      <c r="A98" s="369"/>
      <c r="B98" s="370"/>
      <c r="C98" s="365" t="s">
        <v>399</v>
      </c>
      <c r="D98" s="361" t="e">
        <f>VLOOKUP($C98,KSMf!$A$5:$B$136,2,FALSE)</f>
        <v>#N/A</v>
      </c>
      <c r="E98" s="361" t="e">
        <f>VLOOKUP($C98,KSMf2!$A$5:$B$136,2,FALSE)</f>
        <v>#N/A</v>
      </c>
      <c r="F98" s="361" t="e">
        <f>VLOOKUP($C98,'KSM WA'!$A$5:$B$136,2,FALSE)</f>
        <v>#N/A</v>
      </c>
      <c r="G98" s="361" t="e">
        <f>VLOOKUP($C98,'KSM WA2'!$A$5:$B$137,2,FALSE)</f>
        <v>#N/A</v>
      </c>
      <c r="H98" s="361" t="e">
        <f>VLOOKUP($C98,'PPC-H'!$A$5:$B$153,2,FALSE)</f>
        <v>#N/A</v>
      </c>
      <c r="I98" s="361" t="e">
        <f>VLOOKUP($C98,'PPC-H2'!$A$5:$B$154,2,FALSE)</f>
        <v>#N/A</v>
      </c>
      <c r="J98" s="361" t="e">
        <f>VLOOKUP($C98,'PPC-K'!$A$5:$B$161,2,FALSE)</f>
        <v>#N/A</v>
      </c>
      <c r="K98" s="361" t="e">
        <f>VLOOKUP($C98,'PPC-K2'!$A$5:$B$162,2,FALSE)</f>
        <v>#N/A</v>
      </c>
      <c r="L98" s="361" t="e">
        <f>VLOOKUP($C98,'TEBa 1&amp;2'!$A$5:$B$159,2,FALSE)</f>
        <v>#N/A</v>
      </c>
      <c r="M98" s="361" t="e">
        <f>VLOOKUP($C98,'TEBa 1&amp;2_2'!$A$5:$B$156,2,FALSE)</f>
        <v>#N/A</v>
      </c>
      <c r="N98" s="361" t="e">
        <f>VLOOKUP($C98,'TEBa 3&amp;4'!$A$5:$B$155,2,FALSE)</f>
        <v>#N/A</v>
      </c>
      <c r="O98" s="361" t="e">
        <f>VLOOKUP($C98,'TEBa 3&amp;4_2'!$A$5:$B$155,2,FALSE)</f>
        <v>#N/A</v>
      </c>
      <c r="P98" s="361" t="e">
        <f>VLOOKUP($C98,TNBa!$A$5:$B$154,2,FALSE)</f>
        <v>#N/A</v>
      </c>
      <c r="Q98" s="361" t="e">
        <f>VLOOKUP($C98,TNBa2!$A$5:$B$157,2,FALSE)</f>
        <v>#N/A</v>
      </c>
      <c r="R98" s="361" t="e">
        <f>VLOOKUP($C98,TNBi!$A$4:$B$154,2,FALSE)</f>
        <v>#N/A</v>
      </c>
      <c r="S98" s="361" t="e">
        <f>VLOOKUP($C98,TNBi2!$A$5:$B$154,2,FALSE)</f>
        <v>#N/A</v>
      </c>
    </row>
    <row r="99" spans="1:19" x14ac:dyDescent="0.25">
      <c r="A99" s="369"/>
      <c r="B99" s="370"/>
      <c r="C99" s="365" t="s">
        <v>400</v>
      </c>
      <c r="D99" s="361" t="e">
        <f>VLOOKUP($C99,KSMf!$A$5:$B$136,2,FALSE)</f>
        <v>#N/A</v>
      </c>
      <c r="E99" s="361" t="e">
        <f>VLOOKUP($C99,KSMf2!$A$5:$B$136,2,FALSE)</f>
        <v>#N/A</v>
      </c>
      <c r="F99" s="361" t="e">
        <f>VLOOKUP($C99,'KSM WA'!$A$5:$B$136,2,FALSE)</f>
        <v>#N/A</v>
      </c>
      <c r="G99" s="361" t="e">
        <f>VLOOKUP($C99,'KSM WA2'!$A$5:$B$137,2,FALSE)</f>
        <v>#N/A</v>
      </c>
      <c r="H99" s="361" t="e">
        <f>VLOOKUP($C99,'PPC-H'!$A$5:$B$153,2,FALSE)</f>
        <v>#N/A</v>
      </c>
      <c r="I99" s="361" t="e">
        <f>VLOOKUP($C99,'PPC-H2'!$A$5:$B$154,2,FALSE)</f>
        <v>#N/A</v>
      </c>
      <c r="J99" s="361" t="e">
        <f>VLOOKUP($C99,'PPC-K'!$A$5:$B$161,2,FALSE)</f>
        <v>#N/A</v>
      </c>
      <c r="K99" s="361" t="e">
        <f>VLOOKUP($C99,'PPC-K2'!$A$5:$B$162,2,FALSE)</f>
        <v>#N/A</v>
      </c>
      <c r="L99" s="361" t="e">
        <f>VLOOKUP($C99,'TEBa 1&amp;2'!$A$5:$B$159,2,FALSE)</f>
        <v>#N/A</v>
      </c>
      <c r="M99" s="361" t="e">
        <f>VLOOKUP($C99,'TEBa 1&amp;2_2'!$A$5:$B$156,2,FALSE)</f>
        <v>#N/A</v>
      </c>
      <c r="N99" s="361" t="e">
        <f>VLOOKUP($C99,'TEBa 3&amp;4'!$A$5:$B$155,2,FALSE)</f>
        <v>#N/A</v>
      </c>
      <c r="O99" s="361" t="e">
        <f>VLOOKUP($C99,'TEBa 3&amp;4_2'!$A$5:$B$155,2,FALSE)</f>
        <v>#N/A</v>
      </c>
      <c r="P99" s="361" t="e">
        <f>VLOOKUP($C99,TNBa!$A$5:$B$154,2,FALSE)</f>
        <v>#N/A</v>
      </c>
      <c r="Q99" s="361" t="e">
        <f>VLOOKUP($C99,TNBa2!$A$5:$B$157,2,FALSE)</f>
        <v>#N/A</v>
      </c>
      <c r="R99" s="361" t="e">
        <f>VLOOKUP($C99,TNBi!$A$4:$B$154,2,FALSE)</f>
        <v>#N/A</v>
      </c>
      <c r="S99" s="361" t="e">
        <f>VLOOKUP($C99,TNBi2!$A$5:$B$154,2,FALSE)</f>
        <v>#N/A</v>
      </c>
    </row>
    <row r="100" spans="1:19" ht="28.5" x14ac:dyDescent="0.25">
      <c r="A100" s="369"/>
      <c r="B100" s="370"/>
      <c r="C100" s="365" t="s">
        <v>401</v>
      </c>
      <c r="D100" s="361" t="e">
        <f>VLOOKUP($C100,KSMf!$A$5:$B$136,2,FALSE)</f>
        <v>#N/A</v>
      </c>
      <c r="E100" s="361" t="e">
        <f>VLOOKUP($C100,KSMf2!$A$5:$B$136,2,FALSE)</f>
        <v>#N/A</v>
      </c>
      <c r="F100" s="361" t="e">
        <f>VLOOKUP($C100,'KSM WA'!$A$5:$B$136,2,FALSE)</f>
        <v>#N/A</v>
      </c>
      <c r="G100" s="361" t="e">
        <f>VLOOKUP($C100,'KSM WA2'!$A$5:$B$137,2,FALSE)</f>
        <v>#N/A</v>
      </c>
      <c r="H100" s="361" t="e">
        <f>VLOOKUP($C100,'PPC-H'!$A$5:$B$153,2,FALSE)</f>
        <v>#N/A</v>
      </c>
      <c r="I100" s="361" t="e">
        <f>VLOOKUP($C100,'PPC-H2'!$A$5:$B$154,2,FALSE)</f>
        <v>#N/A</v>
      </c>
      <c r="J100" s="361" t="e">
        <f>VLOOKUP($C100,'PPC-K'!$A$5:$B$161,2,FALSE)</f>
        <v>#N/A</v>
      </c>
      <c r="K100" s="361" t="e">
        <f>VLOOKUP($C100,'PPC-K2'!$A$5:$B$162,2,FALSE)</f>
        <v>#N/A</v>
      </c>
      <c r="L100" s="361" t="e">
        <f>VLOOKUP($C100,'TEBa 1&amp;2'!$A$5:$B$159,2,FALSE)</f>
        <v>#N/A</v>
      </c>
      <c r="M100" s="361" t="e">
        <f>VLOOKUP($C100,'TEBa 1&amp;2_2'!$A$5:$B$156,2,FALSE)</f>
        <v>#N/A</v>
      </c>
      <c r="N100" s="361" t="e">
        <f>VLOOKUP($C100,'TEBa 3&amp;4'!$A$5:$B$155,2,FALSE)</f>
        <v>#N/A</v>
      </c>
      <c r="O100" s="361" t="e">
        <f>VLOOKUP($C100,'TEBa 3&amp;4_2'!$A$5:$B$155,2,FALSE)</f>
        <v>#N/A</v>
      </c>
      <c r="P100" s="361" t="e">
        <f>VLOOKUP($C100,TNBa!$A$5:$B$154,2,FALSE)</f>
        <v>#N/A</v>
      </c>
      <c r="Q100" s="361" t="e">
        <f>VLOOKUP($C100,TNBa2!$A$5:$B$157,2,FALSE)</f>
        <v>#N/A</v>
      </c>
      <c r="R100" s="361" t="e">
        <f>VLOOKUP($C100,TNBi!$A$4:$B$154,2,FALSE)</f>
        <v>#N/A</v>
      </c>
      <c r="S100" s="361" t="e">
        <f>VLOOKUP($C100,TNBi2!$A$5:$B$154,2,FALSE)</f>
        <v>#N/A</v>
      </c>
    </row>
    <row r="101" spans="1:19" ht="28.5" x14ac:dyDescent="0.25">
      <c r="A101" s="369"/>
      <c r="B101" s="370"/>
      <c r="C101" s="365" t="s">
        <v>402</v>
      </c>
      <c r="D101" s="361" t="e">
        <f>VLOOKUP($C101,KSMf!$A$5:$B$136,2,FALSE)</f>
        <v>#N/A</v>
      </c>
      <c r="E101" s="361" t="e">
        <f>VLOOKUP($C101,KSMf2!$A$5:$B$136,2,FALSE)</f>
        <v>#N/A</v>
      </c>
      <c r="F101" s="361" t="e">
        <f>VLOOKUP($C101,'KSM WA'!$A$5:$B$136,2,FALSE)</f>
        <v>#N/A</v>
      </c>
      <c r="G101" s="361" t="e">
        <f>VLOOKUP($C101,'KSM WA2'!$A$5:$B$137,2,FALSE)</f>
        <v>#N/A</v>
      </c>
      <c r="H101" s="361" t="e">
        <f>VLOOKUP($C101,'PPC-H'!$A$5:$B$153,2,FALSE)</f>
        <v>#N/A</v>
      </c>
      <c r="I101" s="361" t="e">
        <f>VLOOKUP($C101,'PPC-H2'!$A$5:$B$154,2,FALSE)</f>
        <v>#N/A</v>
      </c>
      <c r="J101" s="361" t="e">
        <f>VLOOKUP($C101,'PPC-K'!$A$5:$B$161,2,FALSE)</f>
        <v>#N/A</v>
      </c>
      <c r="K101" s="361" t="e">
        <f>VLOOKUP($C101,'PPC-K2'!$A$5:$B$162,2,FALSE)</f>
        <v>#N/A</v>
      </c>
      <c r="L101" s="361" t="e">
        <f>VLOOKUP($C101,'TEBa 1&amp;2'!$A$5:$B$159,2,FALSE)</f>
        <v>#N/A</v>
      </c>
      <c r="M101" s="361" t="e">
        <f>VLOOKUP($C101,'TEBa 1&amp;2_2'!$A$5:$B$156,2,FALSE)</f>
        <v>#N/A</v>
      </c>
      <c r="N101" s="361" t="e">
        <f>VLOOKUP($C101,'TEBa 3&amp;4'!$A$5:$B$155,2,FALSE)</f>
        <v>#N/A</v>
      </c>
      <c r="O101" s="361" t="e">
        <f>VLOOKUP($C101,'TEBa 3&amp;4_2'!$A$5:$B$155,2,FALSE)</f>
        <v>#N/A</v>
      </c>
      <c r="P101" s="361" t="e">
        <f>VLOOKUP($C101,TNBa!$A$5:$B$154,2,FALSE)</f>
        <v>#N/A</v>
      </c>
      <c r="Q101" s="361" t="e">
        <f>VLOOKUP($C101,TNBa2!$A$5:$B$157,2,FALSE)</f>
        <v>#N/A</v>
      </c>
      <c r="R101" s="361" t="e">
        <f>VLOOKUP($C101,TNBi!$A$4:$B$154,2,FALSE)</f>
        <v>#N/A</v>
      </c>
      <c r="S101" s="361" t="e">
        <f>VLOOKUP($C101,TNBi2!$A$5:$B$154,2,FALSE)</f>
        <v>#N/A</v>
      </c>
    </row>
    <row r="102" spans="1:19" ht="15.75" thickBot="1" x14ac:dyDescent="0.3">
      <c r="A102" s="371"/>
      <c r="B102" s="372"/>
      <c r="C102" s="365" t="s">
        <v>403</v>
      </c>
      <c r="D102" s="361" t="e">
        <f>VLOOKUP($C102,KSMf!$A$5:$B$136,2,FALSE)</f>
        <v>#N/A</v>
      </c>
      <c r="E102" s="361" t="e">
        <f>VLOOKUP($C102,KSMf2!$A$5:$B$136,2,FALSE)</f>
        <v>#N/A</v>
      </c>
      <c r="F102" s="361" t="e">
        <f>VLOOKUP($C102,'KSM WA'!$A$5:$B$136,2,FALSE)</f>
        <v>#N/A</v>
      </c>
      <c r="G102" s="361" t="e">
        <f>VLOOKUP($C102,'KSM WA2'!$A$5:$B$137,2,FALSE)</f>
        <v>#N/A</v>
      </c>
      <c r="H102" s="361" t="e">
        <f>VLOOKUP($C102,'PPC-H'!$A$5:$B$153,2,FALSE)</f>
        <v>#N/A</v>
      </c>
      <c r="I102" s="361" t="e">
        <f>VLOOKUP($C102,'PPC-H2'!$A$5:$B$154,2,FALSE)</f>
        <v>#N/A</v>
      </c>
      <c r="J102" s="361" t="e">
        <f>VLOOKUP($C102,'PPC-K'!$A$5:$B$161,2,FALSE)</f>
        <v>#N/A</v>
      </c>
      <c r="K102" s="361" t="e">
        <f>VLOOKUP($C102,'PPC-K2'!$A$5:$B$162,2,FALSE)</f>
        <v>#N/A</v>
      </c>
      <c r="L102" s="361" t="e">
        <f>VLOOKUP($C102,'TEBa 1&amp;2'!$A$5:$B$159,2,FALSE)</f>
        <v>#N/A</v>
      </c>
      <c r="M102" s="361" t="e">
        <f>VLOOKUP($C102,'TEBa 1&amp;2_2'!$A$5:$B$156,2,FALSE)</f>
        <v>#N/A</v>
      </c>
      <c r="N102" s="361" t="e">
        <f>VLOOKUP($C102,'TEBa 3&amp;4'!$A$5:$B$155,2,FALSE)</f>
        <v>#N/A</v>
      </c>
      <c r="O102" s="361" t="e">
        <f>VLOOKUP($C102,'TEBa 3&amp;4_2'!$A$5:$B$155,2,FALSE)</f>
        <v>#N/A</v>
      </c>
      <c r="P102" s="361" t="e">
        <f>VLOOKUP($C102,TNBa!$A$5:$B$154,2,FALSE)</f>
        <v>#N/A</v>
      </c>
      <c r="Q102" s="361" t="e">
        <f>VLOOKUP($C102,TNBa2!$A$5:$B$157,2,FALSE)</f>
        <v>#N/A</v>
      </c>
      <c r="R102" s="361" t="e">
        <f>VLOOKUP($C102,TNBi!$A$4:$B$154,2,FALSE)</f>
        <v>#N/A</v>
      </c>
      <c r="S102" s="361" t="e">
        <f>VLOOKUP($C102,TNBi2!$A$5:$B$154,2,FALSE)</f>
        <v>#N/A</v>
      </c>
    </row>
  </sheetData>
  <conditionalFormatting sqref="D5:S102">
    <cfRule type="cellIs" dxfId="0" priority="1" operator="equal">
      <formula>$C$127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67" workbookViewId="0">
      <selection activeCell="C97" sqref="C97"/>
    </sheetView>
  </sheetViews>
  <sheetFormatPr baseColWidth="10" defaultRowHeight="15" x14ac:dyDescent="0.25"/>
  <cols>
    <col min="1" max="1" width="62.85546875" bestFit="1" customWidth="1"/>
  </cols>
  <sheetData>
    <row r="1" spans="1:7" ht="18.75" thickBot="1" x14ac:dyDescent="0.3">
      <c r="A1" s="400" t="s">
        <v>72</v>
      </c>
      <c r="B1" s="387" t="s">
        <v>418</v>
      </c>
      <c r="C1" s="387"/>
      <c r="D1" s="387"/>
      <c r="E1" s="387"/>
      <c r="F1" s="387"/>
      <c r="G1" s="387"/>
    </row>
    <row r="2" spans="1:7" ht="15.75" thickBot="1" x14ac:dyDescent="0.3">
      <c r="A2" s="388" t="s">
        <v>38</v>
      </c>
      <c r="B2" s="399" t="s">
        <v>149</v>
      </c>
      <c r="C2" s="399" t="s">
        <v>150</v>
      </c>
      <c r="D2" s="399" t="s">
        <v>151</v>
      </c>
      <c r="E2" s="399" t="s">
        <v>152</v>
      </c>
      <c r="F2" s="399" t="s">
        <v>419</v>
      </c>
      <c r="G2" s="399" t="s">
        <v>420</v>
      </c>
    </row>
    <row r="3" spans="1:7" x14ac:dyDescent="0.25">
      <c r="A3" s="391">
        <v>1</v>
      </c>
      <c r="B3" s="389">
        <f>IFERROR('1. Ausbildungsjahr'!M6,5)</f>
        <v>5</v>
      </c>
      <c r="C3" s="389">
        <f>IFERROR('2. Ausbildungsjahr'!M6,5)</f>
        <v>5</v>
      </c>
      <c r="D3" s="389">
        <f>IFERROR('3. Ausbildungsjahr'!M6,5)</f>
        <v>5</v>
      </c>
      <c r="E3" s="389">
        <f>IFERROR('4. Ausbildungsjahr'!M6,5)</f>
        <v>5</v>
      </c>
      <c r="F3" s="389">
        <f>IF(Gesamtbogen!J6="-",5)</f>
        <v>5</v>
      </c>
      <c r="G3" s="386">
        <v>1</v>
      </c>
    </row>
    <row r="4" spans="1:7" x14ac:dyDescent="0.25">
      <c r="A4" s="391">
        <v>2</v>
      </c>
      <c r="B4" s="389">
        <f>IFERROR('1. Ausbildungsjahr'!M7,5)</f>
        <v>5</v>
      </c>
      <c r="C4" s="389">
        <f>IFERROR('2. Ausbildungsjahr'!M7,5)</f>
        <v>5</v>
      </c>
      <c r="D4" s="389">
        <f>IFERROR('3. Ausbildungsjahr'!M7,5)</f>
        <v>5</v>
      </c>
      <c r="E4" s="389">
        <f>IFERROR('4. Ausbildungsjahr'!M7,5)</f>
        <v>5</v>
      </c>
      <c r="F4" s="389">
        <f>IF(Gesamtbogen!J7="-",5)</f>
        <v>5</v>
      </c>
      <c r="G4" s="386">
        <v>1</v>
      </c>
    </row>
    <row r="5" spans="1:7" x14ac:dyDescent="0.25">
      <c r="A5" s="391">
        <v>3</v>
      </c>
      <c r="B5" s="389">
        <f>IFERROR('1. Ausbildungsjahr'!M8,5)</f>
        <v>5</v>
      </c>
      <c r="C5" s="389">
        <f>IFERROR('2. Ausbildungsjahr'!M8,5)</f>
        <v>5</v>
      </c>
      <c r="D5" s="389">
        <f>IFERROR('3. Ausbildungsjahr'!M8,5)</f>
        <v>5</v>
      </c>
      <c r="E5" s="389">
        <f>IFERROR('4. Ausbildungsjahr'!M8,5)</f>
        <v>5</v>
      </c>
      <c r="F5" s="389">
        <f>IF(Gesamtbogen!J8="-",5)</f>
        <v>5</v>
      </c>
      <c r="G5" s="386">
        <v>1</v>
      </c>
    </row>
    <row r="6" spans="1:7" x14ac:dyDescent="0.25">
      <c r="A6" s="391">
        <v>4</v>
      </c>
      <c r="B6" s="389">
        <f>IFERROR('1. Ausbildungsjahr'!M9,5)</f>
        <v>5</v>
      </c>
      <c r="C6" s="389">
        <f>IFERROR('2. Ausbildungsjahr'!M9,5)</f>
        <v>5</v>
      </c>
      <c r="D6" s="389">
        <f>IFERROR('3. Ausbildungsjahr'!M9,5)</f>
        <v>5</v>
      </c>
      <c r="E6" s="389">
        <f>IFERROR('4. Ausbildungsjahr'!M9,5)</f>
        <v>5</v>
      </c>
      <c r="F6" s="389">
        <f>IF(Gesamtbogen!J9="-",5)</f>
        <v>5</v>
      </c>
      <c r="G6" s="386">
        <v>1</v>
      </c>
    </row>
    <row r="7" spans="1:7" x14ac:dyDescent="0.25">
      <c r="A7" s="391">
        <v>5</v>
      </c>
      <c r="B7" s="389">
        <f>IFERROR('1. Ausbildungsjahr'!M10,5)</f>
        <v>5</v>
      </c>
      <c r="C7" s="389">
        <f>IFERROR('2. Ausbildungsjahr'!M10,5)</f>
        <v>5</v>
      </c>
      <c r="D7" s="389">
        <f>IFERROR('3. Ausbildungsjahr'!M10,5)</f>
        <v>5</v>
      </c>
      <c r="E7" s="389">
        <f>IFERROR('4. Ausbildungsjahr'!M10,5)</f>
        <v>5</v>
      </c>
      <c r="F7" s="389">
        <f>IF(Gesamtbogen!J10="-",5)</f>
        <v>5</v>
      </c>
      <c r="G7" s="386">
        <v>1</v>
      </c>
    </row>
    <row r="8" spans="1:7" x14ac:dyDescent="0.25">
      <c r="A8" s="391">
        <v>6</v>
      </c>
      <c r="B8" s="389">
        <f>IFERROR('1. Ausbildungsjahr'!M11,5)</f>
        <v>5</v>
      </c>
      <c r="C8" s="389">
        <f>IFERROR('2. Ausbildungsjahr'!M11,5)</f>
        <v>5</v>
      </c>
      <c r="D8" s="389">
        <f>IFERROR('3. Ausbildungsjahr'!M11,5)</f>
        <v>5</v>
      </c>
      <c r="E8" s="389">
        <f>IFERROR('4. Ausbildungsjahr'!M11,5)</f>
        <v>5</v>
      </c>
      <c r="F8" s="389">
        <f>IF(Gesamtbogen!J11="-",5)</f>
        <v>5</v>
      </c>
      <c r="G8" s="386">
        <v>1</v>
      </c>
    </row>
    <row r="9" spans="1:7" x14ac:dyDescent="0.25">
      <c r="A9" s="390"/>
      <c r="B9" s="389"/>
      <c r="C9" s="389"/>
      <c r="D9" s="389"/>
      <c r="E9" s="389"/>
      <c r="F9" s="389"/>
      <c r="G9" s="386"/>
    </row>
    <row r="10" spans="1:7" ht="18" x14ac:dyDescent="0.25">
      <c r="A10" s="393" t="s">
        <v>75</v>
      </c>
      <c r="B10" s="389"/>
      <c r="C10" s="389"/>
      <c r="D10" s="389"/>
      <c r="E10" s="389"/>
      <c r="F10" s="389"/>
      <c r="G10" s="386"/>
    </row>
    <row r="11" spans="1:7" x14ac:dyDescent="0.25">
      <c r="A11" s="394" t="s">
        <v>47</v>
      </c>
      <c r="B11" s="389"/>
      <c r="C11" s="389"/>
      <c r="D11" s="389"/>
      <c r="E11" s="389"/>
      <c r="F11" s="389"/>
      <c r="G11" s="386"/>
    </row>
    <row r="12" spans="1:7" x14ac:dyDescent="0.25">
      <c r="A12" s="395">
        <v>1</v>
      </c>
      <c r="B12" s="389">
        <f>IFERROR('1. Ausbildungsjahr'!M15,5)</f>
        <v>5</v>
      </c>
      <c r="C12" s="389">
        <f>IFERROR('2. Ausbildungsjahr'!M15,5)</f>
        <v>5</v>
      </c>
      <c r="D12" s="389">
        <f>IFERROR('3. Ausbildungsjahr'!M15,5)</f>
        <v>5</v>
      </c>
      <c r="E12" s="389">
        <f>IFERROR('4. Ausbildungsjahr'!M15,5)</f>
        <v>5</v>
      </c>
      <c r="F12" s="389">
        <f>IF(Gesamtbogen!J15="-",5)</f>
        <v>5</v>
      </c>
      <c r="G12" s="386">
        <v>2</v>
      </c>
    </row>
    <row r="13" spans="1:7" x14ac:dyDescent="0.25">
      <c r="A13" s="395">
        <v>2</v>
      </c>
      <c r="B13" s="389">
        <f>IFERROR('1. Ausbildungsjahr'!M16,5)</f>
        <v>5</v>
      </c>
      <c r="C13" s="389">
        <f>IFERROR('2. Ausbildungsjahr'!M16,5)</f>
        <v>5</v>
      </c>
      <c r="D13" s="389">
        <f>IFERROR('3. Ausbildungsjahr'!M16,5)</f>
        <v>5</v>
      </c>
      <c r="E13" s="389">
        <f>IFERROR('4. Ausbildungsjahr'!M16,5)</f>
        <v>5</v>
      </c>
      <c r="F13" s="389">
        <f>IF(Gesamtbogen!J16="-",5)</f>
        <v>5</v>
      </c>
      <c r="G13" s="386">
        <v>2</v>
      </c>
    </row>
    <row r="14" spans="1:7" x14ac:dyDescent="0.25">
      <c r="A14" s="395">
        <v>3</v>
      </c>
      <c r="B14" s="389">
        <f>IFERROR('1. Ausbildungsjahr'!M17,5)</f>
        <v>5</v>
      </c>
      <c r="C14" s="389">
        <f>IFERROR('2. Ausbildungsjahr'!M17,5)</f>
        <v>5</v>
      </c>
      <c r="D14" s="389">
        <f>IFERROR('3. Ausbildungsjahr'!M17,5)</f>
        <v>5</v>
      </c>
      <c r="E14" s="389">
        <f>IFERROR('4. Ausbildungsjahr'!M17,5)</f>
        <v>5</v>
      </c>
      <c r="F14" s="389">
        <f>IF(Gesamtbogen!J17="-",5)</f>
        <v>5</v>
      </c>
      <c r="G14" s="386">
        <v>1</v>
      </c>
    </row>
    <row r="15" spans="1:7" x14ac:dyDescent="0.25">
      <c r="A15" s="395">
        <v>4</v>
      </c>
      <c r="B15" s="389">
        <f>IFERROR('1. Ausbildungsjahr'!M18,5)</f>
        <v>5</v>
      </c>
      <c r="C15" s="389">
        <f>IFERROR('2. Ausbildungsjahr'!M18,5)</f>
        <v>5</v>
      </c>
      <c r="D15" s="389">
        <f>IFERROR('3. Ausbildungsjahr'!M18,5)</f>
        <v>5</v>
      </c>
      <c r="E15" s="389">
        <f>IFERROR('4. Ausbildungsjahr'!M18,5)</f>
        <v>5</v>
      </c>
      <c r="F15" s="389">
        <f>IF(Gesamtbogen!J18="-",5)</f>
        <v>5</v>
      </c>
      <c r="G15" s="386">
        <v>1</v>
      </c>
    </row>
    <row r="16" spans="1:7" x14ac:dyDescent="0.25">
      <c r="A16" s="395">
        <v>5</v>
      </c>
      <c r="B16" s="389">
        <f>IFERROR('1. Ausbildungsjahr'!M19,5)</f>
        <v>5</v>
      </c>
      <c r="C16" s="389">
        <f>IFERROR('2. Ausbildungsjahr'!M19,5)</f>
        <v>5</v>
      </c>
      <c r="D16" s="389">
        <f>IFERROR('3. Ausbildungsjahr'!M19,5)</f>
        <v>5</v>
      </c>
      <c r="E16" s="389">
        <f>IFERROR('4. Ausbildungsjahr'!M19,5)</f>
        <v>5</v>
      </c>
      <c r="F16" s="389">
        <f>IF(Gesamtbogen!J19="-",5)</f>
        <v>5</v>
      </c>
      <c r="G16" s="386">
        <v>1</v>
      </c>
    </row>
    <row r="17" spans="1:7" x14ac:dyDescent="0.25">
      <c r="A17" s="390"/>
      <c r="B17" s="389"/>
      <c r="C17" s="389"/>
      <c r="D17" s="389"/>
      <c r="E17" s="389"/>
      <c r="F17" s="389"/>
      <c r="G17" s="386"/>
    </row>
    <row r="18" spans="1:7" x14ac:dyDescent="0.25">
      <c r="A18" s="394" t="s">
        <v>53</v>
      </c>
      <c r="B18" s="389"/>
      <c r="C18" s="389"/>
      <c r="D18" s="389"/>
      <c r="E18" s="389"/>
      <c r="F18" s="389"/>
      <c r="G18" s="386"/>
    </row>
    <row r="19" spans="1:7" x14ac:dyDescent="0.25">
      <c r="A19" s="391">
        <v>1</v>
      </c>
      <c r="B19" s="389">
        <f>IFERROR('1. Ausbildungsjahr'!M22,5)</f>
        <v>5</v>
      </c>
      <c r="C19" s="389">
        <f>IFERROR('2. Ausbildungsjahr'!M22,5)</f>
        <v>5</v>
      </c>
      <c r="D19" s="389">
        <f>IFERROR('3. Ausbildungsjahr'!M22,5)</f>
        <v>5</v>
      </c>
      <c r="E19" s="389">
        <f>IFERROR('4. Ausbildungsjahr'!M22,5)</f>
        <v>5</v>
      </c>
      <c r="F19" s="389">
        <f>IF(Gesamtbogen!J22="-",5)</f>
        <v>5</v>
      </c>
      <c r="G19" s="386">
        <v>1</v>
      </c>
    </row>
    <row r="20" spans="1:7" x14ac:dyDescent="0.25">
      <c r="A20" s="391">
        <v>2</v>
      </c>
      <c r="B20" s="389">
        <f>IFERROR('1. Ausbildungsjahr'!M23,5)</f>
        <v>5</v>
      </c>
      <c r="C20" s="389">
        <f>IFERROR('2. Ausbildungsjahr'!M23,5)</f>
        <v>5</v>
      </c>
      <c r="D20" s="389">
        <f>IFERROR('3. Ausbildungsjahr'!M23,5)</f>
        <v>5</v>
      </c>
      <c r="E20" s="389">
        <f>IFERROR('4. Ausbildungsjahr'!M23,5)</f>
        <v>5</v>
      </c>
      <c r="F20" s="389">
        <f>IF(Gesamtbogen!J23="-",5)</f>
        <v>5</v>
      </c>
      <c r="G20" s="386">
        <v>1</v>
      </c>
    </row>
    <row r="21" spans="1:7" x14ac:dyDescent="0.25">
      <c r="A21" s="391">
        <v>3</v>
      </c>
      <c r="B21" s="389">
        <f>IFERROR('1. Ausbildungsjahr'!M24,5)</f>
        <v>5</v>
      </c>
      <c r="C21" s="389">
        <f>IFERROR('2. Ausbildungsjahr'!M24,5)</f>
        <v>5</v>
      </c>
      <c r="D21" s="389">
        <f>IFERROR('3. Ausbildungsjahr'!M24,5)</f>
        <v>5</v>
      </c>
      <c r="E21" s="389">
        <f>IFERROR('4. Ausbildungsjahr'!M24,5)</f>
        <v>5</v>
      </c>
      <c r="F21" s="389">
        <f>IF(Gesamtbogen!J24="-",5)</f>
        <v>5</v>
      </c>
      <c r="G21" s="386">
        <v>1</v>
      </c>
    </row>
    <row r="22" spans="1:7" x14ac:dyDescent="0.25">
      <c r="A22" s="391">
        <v>4</v>
      </c>
      <c r="B22" s="389">
        <f>IFERROR('1. Ausbildungsjahr'!M25,5)</f>
        <v>5</v>
      </c>
      <c r="C22" s="389">
        <f>IFERROR('2. Ausbildungsjahr'!M25,5)</f>
        <v>5</v>
      </c>
      <c r="D22" s="389">
        <f>IFERROR('3. Ausbildungsjahr'!M25,5)</f>
        <v>5</v>
      </c>
      <c r="E22" s="389">
        <f>IFERROR('4. Ausbildungsjahr'!M25,5)</f>
        <v>5</v>
      </c>
      <c r="F22" s="389">
        <f>IF(Gesamtbogen!J25="-",5)</f>
        <v>5</v>
      </c>
      <c r="G22" s="386">
        <v>1</v>
      </c>
    </row>
    <row r="23" spans="1:7" x14ac:dyDescent="0.25">
      <c r="A23" s="391">
        <v>5</v>
      </c>
      <c r="B23" s="389">
        <f>IFERROR('1. Ausbildungsjahr'!M26,5)</f>
        <v>5</v>
      </c>
      <c r="C23" s="389">
        <f>IFERROR('2. Ausbildungsjahr'!M26,5)</f>
        <v>5</v>
      </c>
      <c r="D23" s="389">
        <f>IFERROR('3. Ausbildungsjahr'!M26,5)</f>
        <v>5</v>
      </c>
      <c r="E23" s="389">
        <f>IFERROR('4. Ausbildungsjahr'!M26,5)</f>
        <v>5</v>
      </c>
      <c r="F23" s="389">
        <f>IF(Gesamtbogen!J26="-",5)</f>
        <v>5</v>
      </c>
      <c r="G23" s="386">
        <v>2</v>
      </c>
    </row>
    <row r="24" spans="1:7" x14ac:dyDescent="0.25">
      <c r="A24" s="390"/>
      <c r="B24" s="389"/>
      <c r="C24" s="389"/>
      <c r="D24" s="389"/>
      <c r="E24" s="389"/>
      <c r="F24" s="389"/>
      <c r="G24" s="386"/>
    </row>
    <row r="25" spans="1:7" ht="18" x14ac:dyDescent="0.25">
      <c r="A25" s="393" t="s">
        <v>77</v>
      </c>
      <c r="B25" s="389"/>
      <c r="C25" s="389"/>
      <c r="D25" s="389"/>
      <c r="E25" s="389"/>
      <c r="F25" s="389"/>
      <c r="G25" s="386"/>
    </row>
    <row r="26" spans="1:7" x14ac:dyDescent="0.25">
      <c r="A26" s="394" t="s">
        <v>58</v>
      </c>
      <c r="B26" s="389"/>
      <c r="C26" s="389"/>
      <c r="D26" s="389"/>
      <c r="E26" s="389"/>
      <c r="F26" s="389"/>
      <c r="G26" s="386"/>
    </row>
    <row r="27" spans="1:7" x14ac:dyDescent="0.25">
      <c r="A27" s="391">
        <v>1</v>
      </c>
      <c r="B27" s="389">
        <f>IFERROR('1. Ausbildungsjahr'!M30,5)</f>
        <v>5</v>
      </c>
      <c r="C27" s="389">
        <f>IFERROR('2. Ausbildungsjahr'!M30,5)</f>
        <v>5</v>
      </c>
      <c r="D27" s="389">
        <f>IFERROR('3. Ausbildungsjahr'!M30,5)</f>
        <v>5</v>
      </c>
      <c r="E27" s="389">
        <f>IFERROR('4. Ausbildungsjahr'!M30,5)</f>
        <v>5</v>
      </c>
      <c r="F27" s="389">
        <f>IF(Gesamtbogen!J30="-",5)</f>
        <v>5</v>
      </c>
      <c r="G27" s="386">
        <v>1</v>
      </c>
    </row>
    <row r="28" spans="1:7" x14ac:dyDescent="0.25">
      <c r="A28" s="391">
        <v>2</v>
      </c>
      <c r="B28" s="389">
        <f>IFERROR('1. Ausbildungsjahr'!M31,5)</f>
        <v>5</v>
      </c>
      <c r="C28" s="389">
        <f>IFERROR('2. Ausbildungsjahr'!M31,5)</f>
        <v>5</v>
      </c>
      <c r="D28" s="389">
        <f>IFERROR('3. Ausbildungsjahr'!M31,5)</f>
        <v>5</v>
      </c>
      <c r="E28" s="389">
        <f>IFERROR('4. Ausbildungsjahr'!M31,5)</f>
        <v>5</v>
      </c>
      <c r="F28" s="389">
        <f>IF(Gesamtbogen!J31="-",5)</f>
        <v>5</v>
      </c>
      <c r="G28" s="386">
        <v>1</v>
      </c>
    </row>
    <row r="29" spans="1:7" x14ac:dyDescent="0.25">
      <c r="A29" s="391">
        <v>3</v>
      </c>
      <c r="B29" s="389">
        <f>IFERROR('1. Ausbildungsjahr'!M32,5)</f>
        <v>5</v>
      </c>
      <c r="C29" s="389">
        <f>IFERROR('2. Ausbildungsjahr'!M32,5)</f>
        <v>5</v>
      </c>
      <c r="D29" s="389">
        <f>IFERROR('3. Ausbildungsjahr'!M32,5)</f>
        <v>5</v>
      </c>
      <c r="E29" s="389">
        <f>IFERROR('4. Ausbildungsjahr'!M32,5)</f>
        <v>5</v>
      </c>
      <c r="F29" s="389">
        <f>IF(Gesamtbogen!J32="-",5)</f>
        <v>5</v>
      </c>
      <c r="G29" s="386">
        <v>1</v>
      </c>
    </row>
    <row r="30" spans="1:7" x14ac:dyDescent="0.25">
      <c r="A30" s="391">
        <v>4</v>
      </c>
      <c r="B30" s="389">
        <f>IFERROR('1. Ausbildungsjahr'!M33,5)</f>
        <v>5</v>
      </c>
      <c r="C30" s="389">
        <f>IFERROR('2. Ausbildungsjahr'!M33,5)</f>
        <v>5</v>
      </c>
      <c r="D30" s="389">
        <f>IFERROR('3. Ausbildungsjahr'!M33,5)</f>
        <v>5</v>
      </c>
      <c r="E30" s="389">
        <f>IFERROR('4. Ausbildungsjahr'!M33,5)</f>
        <v>5</v>
      </c>
      <c r="F30" s="389">
        <f>IF(Gesamtbogen!J33="-",5)</f>
        <v>5</v>
      </c>
      <c r="G30" s="386">
        <v>1</v>
      </c>
    </row>
    <row r="31" spans="1:7" x14ac:dyDescent="0.25">
      <c r="A31" s="391">
        <v>5</v>
      </c>
      <c r="B31" s="389">
        <f>IFERROR('1. Ausbildungsjahr'!M34,5)</f>
        <v>5</v>
      </c>
      <c r="C31" s="389">
        <f>IFERROR('2. Ausbildungsjahr'!M34,5)</f>
        <v>5</v>
      </c>
      <c r="D31" s="389">
        <f>IFERROR('3. Ausbildungsjahr'!M34,5)</f>
        <v>5</v>
      </c>
      <c r="E31" s="389">
        <f>IFERROR('4. Ausbildungsjahr'!M34,5)</f>
        <v>5</v>
      </c>
      <c r="F31" s="389">
        <f>IF(Gesamtbogen!J34="-",5)</f>
        <v>5</v>
      </c>
      <c r="G31" s="386">
        <v>1</v>
      </c>
    </row>
    <row r="32" spans="1:7" x14ac:dyDescent="0.25">
      <c r="A32" s="390"/>
      <c r="B32" s="389"/>
      <c r="C32" s="389"/>
      <c r="D32" s="389"/>
      <c r="E32" s="389"/>
      <c r="F32" s="389"/>
      <c r="G32" s="386"/>
    </row>
    <row r="33" spans="1:7" x14ac:dyDescent="0.25">
      <c r="A33" s="390"/>
      <c r="B33" s="389"/>
      <c r="C33" s="389"/>
      <c r="D33" s="389"/>
      <c r="E33" s="389"/>
      <c r="F33" s="389"/>
      <c r="G33" s="386"/>
    </row>
    <row r="34" spans="1:7" ht="18" x14ac:dyDescent="0.25">
      <c r="A34" s="393" t="s">
        <v>64</v>
      </c>
      <c r="B34" s="389"/>
      <c r="C34" s="389"/>
      <c r="D34" s="389"/>
      <c r="E34" s="389"/>
      <c r="F34" s="389"/>
      <c r="G34" s="386"/>
    </row>
    <row r="35" spans="1:7" x14ac:dyDescent="0.25">
      <c r="A35" s="394" t="s">
        <v>78</v>
      </c>
      <c r="B35" s="389"/>
      <c r="C35" s="389"/>
      <c r="D35" s="389"/>
      <c r="E35" s="389"/>
      <c r="F35" s="389"/>
      <c r="G35" s="386"/>
    </row>
    <row r="36" spans="1:7" x14ac:dyDescent="0.25">
      <c r="A36" s="395">
        <v>1</v>
      </c>
      <c r="B36" s="389">
        <f>IFERROR('1. Ausbildungsjahr'!M39,5)</f>
        <v>5</v>
      </c>
      <c r="C36" s="389">
        <f>IFERROR('2. Ausbildungsjahr'!M39,5)</f>
        <v>5</v>
      </c>
      <c r="D36" s="389">
        <f>IFERROR('3. Ausbildungsjahr'!M39,5)</f>
        <v>5</v>
      </c>
      <c r="E36" s="389">
        <f>IFERROR('4. Ausbildungsjahr'!M39,5)</f>
        <v>5</v>
      </c>
      <c r="F36" s="389">
        <f>IF(Gesamtbogen!J39="-",5)</f>
        <v>5</v>
      </c>
      <c r="G36" s="386">
        <v>1</v>
      </c>
    </row>
    <row r="37" spans="1:7" x14ac:dyDescent="0.25">
      <c r="A37" s="395">
        <v>2</v>
      </c>
      <c r="B37" s="389">
        <f>IFERROR('1. Ausbildungsjahr'!M40,5)</f>
        <v>5</v>
      </c>
      <c r="C37" s="389">
        <f>IFERROR('2. Ausbildungsjahr'!M40,5)</f>
        <v>5</v>
      </c>
      <c r="D37" s="389">
        <f>IFERROR('3. Ausbildungsjahr'!M40,5)</f>
        <v>5</v>
      </c>
      <c r="E37" s="389">
        <f>IFERROR('4. Ausbildungsjahr'!M40,5)</f>
        <v>5</v>
      </c>
      <c r="F37" s="389">
        <f>IF(Gesamtbogen!J40="-",5)</f>
        <v>5</v>
      </c>
      <c r="G37" s="386">
        <v>1</v>
      </c>
    </row>
    <row r="38" spans="1:7" x14ac:dyDescent="0.25">
      <c r="A38" s="395">
        <v>3</v>
      </c>
      <c r="B38" s="389">
        <f>IFERROR('1. Ausbildungsjahr'!M41,5)</f>
        <v>5</v>
      </c>
      <c r="C38" s="389">
        <f>IFERROR('2. Ausbildungsjahr'!M41,5)</f>
        <v>5</v>
      </c>
      <c r="D38" s="389">
        <f>IFERROR('3. Ausbildungsjahr'!M41,5)</f>
        <v>5</v>
      </c>
      <c r="E38" s="389">
        <f>IFERROR('4. Ausbildungsjahr'!M41,5)</f>
        <v>5</v>
      </c>
      <c r="F38" s="389">
        <f>IF(Gesamtbogen!J41="-",5)</f>
        <v>5</v>
      </c>
      <c r="G38" s="386">
        <v>1</v>
      </c>
    </row>
    <row r="39" spans="1:7" x14ac:dyDescent="0.25">
      <c r="A39" s="395">
        <v>4</v>
      </c>
      <c r="B39" s="389">
        <f>IFERROR('1. Ausbildungsjahr'!M42,5)</f>
        <v>5</v>
      </c>
      <c r="C39" s="389">
        <f>IFERROR('2. Ausbildungsjahr'!M42,5)</f>
        <v>5</v>
      </c>
      <c r="D39" s="389">
        <f>IFERROR('3. Ausbildungsjahr'!M42,5)</f>
        <v>5</v>
      </c>
      <c r="E39" s="389">
        <f>IFERROR('4. Ausbildungsjahr'!M42,5)</f>
        <v>5</v>
      </c>
      <c r="F39" s="389">
        <f>IF(Gesamtbogen!J42="-",5)</f>
        <v>5</v>
      </c>
      <c r="G39" s="386">
        <v>1</v>
      </c>
    </row>
    <row r="40" spans="1:7" x14ac:dyDescent="0.25">
      <c r="A40" s="390"/>
      <c r="B40" s="389"/>
      <c r="C40" s="389"/>
      <c r="D40" s="389"/>
      <c r="E40" s="389"/>
      <c r="F40" s="389"/>
      <c r="G40" s="386"/>
    </row>
    <row r="41" spans="1:7" x14ac:dyDescent="0.25">
      <c r="A41" s="394" t="s">
        <v>80</v>
      </c>
      <c r="B41" s="389"/>
      <c r="C41" s="389"/>
      <c r="D41" s="389"/>
      <c r="E41" s="389"/>
      <c r="F41" s="389"/>
      <c r="G41" s="386"/>
    </row>
    <row r="42" spans="1:7" x14ac:dyDescent="0.25">
      <c r="A42" s="395">
        <v>1</v>
      </c>
      <c r="B42" s="389">
        <f>IFERROR('1. Ausbildungsjahr'!M45,5)</f>
        <v>5</v>
      </c>
      <c r="C42" s="389">
        <f>IFERROR('2. Ausbildungsjahr'!M45,5)</f>
        <v>5</v>
      </c>
      <c r="D42" s="389">
        <f>IFERROR('3. Ausbildungsjahr'!M45,5)</f>
        <v>5</v>
      </c>
      <c r="E42" s="389">
        <f>IFERROR('4. Ausbildungsjahr'!M45,5)</f>
        <v>5</v>
      </c>
      <c r="F42" s="389">
        <f>IF(Gesamtbogen!J45="-",5)</f>
        <v>5</v>
      </c>
      <c r="G42" s="386">
        <v>1</v>
      </c>
    </row>
    <row r="43" spans="1:7" x14ac:dyDescent="0.25">
      <c r="A43" s="395">
        <v>2</v>
      </c>
      <c r="B43" s="389">
        <f>IFERROR('1. Ausbildungsjahr'!M46,5)</f>
        <v>5</v>
      </c>
      <c r="C43" s="389">
        <f>IFERROR('2. Ausbildungsjahr'!M46,5)</f>
        <v>5</v>
      </c>
      <c r="D43" s="389">
        <f>IFERROR('3. Ausbildungsjahr'!M46,5)</f>
        <v>5</v>
      </c>
      <c r="E43" s="389">
        <f>IFERROR('4. Ausbildungsjahr'!M46,5)</f>
        <v>5</v>
      </c>
      <c r="F43" s="389">
        <f>IF(Gesamtbogen!J46="-",5)</f>
        <v>5</v>
      </c>
      <c r="G43" s="386">
        <v>1</v>
      </c>
    </row>
    <row r="44" spans="1:7" x14ac:dyDescent="0.25">
      <c r="A44" s="395">
        <v>3</v>
      </c>
      <c r="B44" s="389">
        <f>IFERROR('1. Ausbildungsjahr'!M47,5)</f>
        <v>5</v>
      </c>
      <c r="C44" s="389">
        <f>IFERROR('2. Ausbildungsjahr'!M47,5)</f>
        <v>5</v>
      </c>
      <c r="D44" s="389">
        <f>IFERROR('3. Ausbildungsjahr'!M47,5)</f>
        <v>5</v>
      </c>
      <c r="E44" s="389">
        <f>IFERROR('4. Ausbildungsjahr'!M47,5)</f>
        <v>5</v>
      </c>
      <c r="F44" s="389">
        <f>IF(Gesamtbogen!J47="-",5)</f>
        <v>5</v>
      </c>
      <c r="G44" s="386">
        <v>1</v>
      </c>
    </row>
    <row r="45" spans="1:7" x14ac:dyDescent="0.25">
      <c r="A45" s="395">
        <v>4</v>
      </c>
      <c r="B45" s="389">
        <f>IFERROR('1. Ausbildungsjahr'!M48,5)</f>
        <v>5</v>
      </c>
      <c r="C45" s="389">
        <f>IFERROR('2. Ausbildungsjahr'!M48,5)</f>
        <v>5</v>
      </c>
      <c r="D45" s="389">
        <f>IFERROR('3. Ausbildungsjahr'!M48,5)</f>
        <v>5</v>
      </c>
      <c r="E45" s="389">
        <f>IFERROR('4. Ausbildungsjahr'!M48,5)</f>
        <v>5</v>
      </c>
      <c r="F45" s="389">
        <f>IF(Gesamtbogen!J48="-",5)</f>
        <v>5</v>
      </c>
      <c r="G45" s="386">
        <v>1</v>
      </c>
    </row>
    <row r="46" spans="1:7" x14ac:dyDescent="0.25">
      <c r="A46" s="390"/>
      <c r="B46" s="389"/>
      <c r="C46" s="389"/>
      <c r="D46" s="389"/>
      <c r="E46" s="389"/>
      <c r="F46" s="389"/>
      <c r="G46" s="386"/>
    </row>
    <row r="47" spans="1:7" ht="18" x14ac:dyDescent="0.25">
      <c r="A47" s="393" t="s">
        <v>84</v>
      </c>
      <c r="B47" s="389"/>
      <c r="C47" s="389"/>
      <c r="D47" s="389"/>
      <c r="E47" s="389"/>
      <c r="F47" s="389"/>
      <c r="G47" s="386"/>
    </row>
    <row r="48" spans="1:7" x14ac:dyDescent="0.25">
      <c r="A48" s="394" t="s">
        <v>85</v>
      </c>
      <c r="B48" s="389"/>
      <c r="C48" s="389"/>
      <c r="D48" s="389"/>
      <c r="E48" s="389"/>
      <c r="F48" s="389"/>
      <c r="G48" s="386"/>
    </row>
    <row r="49" spans="1:7" x14ac:dyDescent="0.25">
      <c r="A49" s="391">
        <v>1</v>
      </c>
      <c r="B49" s="389">
        <f>IFERROR('1. Ausbildungsjahr'!M52,5)</f>
        <v>5</v>
      </c>
      <c r="C49" s="389">
        <f>IFERROR('2. Ausbildungsjahr'!M52,5)</f>
        <v>5</v>
      </c>
      <c r="D49" s="389">
        <f>IFERROR('3. Ausbildungsjahr'!M52,5)</f>
        <v>5</v>
      </c>
      <c r="E49" s="389">
        <f>IFERROR('4. Ausbildungsjahr'!M52,5)</f>
        <v>5</v>
      </c>
      <c r="F49" s="389">
        <f>IF(Gesamtbogen!J52="-",5)</f>
        <v>5</v>
      </c>
      <c r="G49" s="386">
        <v>2</v>
      </c>
    </row>
    <row r="50" spans="1:7" x14ac:dyDescent="0.25">
      <c r="A50" s="392">
        <v>2</v>
      </c>
      <c r="B50" s="389">
        <f>IFERROR('1. Ausbildungsjahr'!M53,5)</f>
        <v>5</v>
      </c>
      <c r="C50" s="389">
        <f>IFERROR('2. Ausbildungsjahr'!M53,5)</f>
        <v>5</v>
      </c>
      <c r="D50" s="389">
        <f>IFERROR('3. Ausbildungsjahr'!M53,5)</f>
        <v>5</v>
      </c>
      <c r="E50" s="389">
        <f>IFERROR('4. Ausbildungsjahr'!M53,5)</f>
        <v>5</v>
      </c>
      <c r="F50" s="389">
        <f>IF(Gesamtbogen!J53="-",5)</f>
        <v>5</v>
      </c>
      <c r="G50" s="386">
        <v>1</v>
      </c>
    </row>
    <row r="51" spans="1:7" x14ac:dyDescent="0.25">
      <c r="A51" s="391">
        <v>3</v>
      </c>
      <c r="B51" s="389">
        <f>IFERROR('1. Ausbildungsjahr'!M54,5)</f>
        <v>5</v>
      </c>
      <c r="C51" s="389">
        <f>IFERROR('2. Ausbildungsjahr'!M54,5)</f>
        <v>5</v>
      </c>
      <c r="D51" s="389">
        <f>IFERROR('3. Ausbildungsjahr'!M54,5)</f>
        <v>5</v>
      </c>
      <c r="E51" s="389">
        <f>IFERROR('4. Ausbildungsjahr'!M54,5)</f>
        <v>5</v>
      </c>
      <c r="F51" s="389">
        <f>IF(Gesamtbogen!J54="-",5)</f>
        <v>5</v>
      </c>
      <c r="G51" s="386">
        <v>2</v>
      </c>
    </row>
    <row r="52" spans="1:7" x14ac:dyDescent="0.25">
      <c r="A52" s="392">
        <v>4</v>
      </c>
      <c r="B52" s="389">
        <f>IFERROR('1. Ausbildungsjahr'!M55,5)</f>
        <v>5</v>
      </c>
      <c r="C52" s="389">
        <f>IFERROR('2. Ausbildungsjahr'!M55,5)</f>
        <v>5</v>
      </c>
      <c r="D52" s="389">
        <f>IFERROR('3. Ausbildungsjahr'!M55,5)</f>
        <v>5</v>
      </c>
      <c r="E52" s="389">
        <f>IFERROR('4. Ausbildungsjahr'!M55,5)</f>
        <v>5</v>
      </c>
      <c r="F52" s="389">
        <f>IF(Gesamtbogen!J55="-",5)</f>
        <v>5</v>
      </c>
      <c r="G52" s="386">
        <v>2</v>
      </c>
    </row>
    <row r="53" spans="1:7" x14ac:dyDescent="0.25">
      <c r="A53" s="391">
        <v>5</v>
      </c>
      <c r="B53" s="389">
        <f>IFERROR('1. Ausbildungsjahr'!M56,5)</f>
        <v>5</v>
      </c>
      <c r="C53" s="389">
        <f>IFERROR('2. Ausbildungsjahr'!M56,5)</f>
        <v>5</v>
      </c>
      <c r="D53" s="389">
        <f>IFERROR('3. Ausbildungsjahr'!M56,5)</f>
        <v>5</v>
      </c>
      <c r="E53" s="389">
        <f>IFERROR('4. Ausbildungsjahr'!M56,5)</f>
        <v>5</v>
      </c>
      <c r="F53" s="389">
        <f>IF(Gesamtbogen!J56="-",5)</f>
        <v>5</v>
      </c>
      <c r="G53" s="386">
        <v>1</v>
      </c>
    </row>
    <row r="54" spans="1:7" x14ac:dyDescent="0.25">
      <c r="A54" s="390"/>
      <c r="B54" s="389"/>
      <c r="C54" s="389"/>
      <c r="D54" s="389"/>
      <c r="E54" s="389"/>
      <c r="F54" s="389"/>
      <c r="G54" s="386"/>
    </row>
    <row r="55" spans="1:7" ht="18" x14ac:dyDescent="0.25">
      <c r="A55" s="393" t="s">
        <v>87</v>
      </c>
      <c r="B55" s="389"/>
      <c r="C55" s="389"/>
      <c r="D55" s="389"/>
      <c r="E55" s="389"/>
      <c r="F55" s="389"/>
      <c r="G55" s="386"/>
    </row>
    <row r="56" spans="1:7" x14ac:dyDescent="0.25">
      <c r="A56" s="394" t="s">
        <v>88</v>
      </c>
      <c r="B56" s="389"/>
      <c r="C56" s="389"/>
      <c r="D56" s="389"/>
      <c r="E56" s="389"/>
      <c r="F56" s="389"/>
      <c r="G56" s="386"/>
    </row>
    <row r="57" spans="1:7" x14ac:dyDescent="0.25">
      <c r="A57" s="391">
        <v>1</v>
      </c>
      <c r="B57" s="389">
        <f>IFERROR('1. Ausbildungsjahr'!M60,5)</f>
        <v>5</v>
      </c>
      <c r="C57" s="389">
        <f>IFERROR('2. Ausbildungsjahr'!M60,5)</f>
        <v>5</v>
      </c>
      <c r="D57" s="389">
        <f>IFERROR('3. Ausbildungsjahr'!M60,5)</f>
        <v>5</v>
      </c>
      <c r="E57" s="389">
        <f>IFERROR('4. Ausbildungsjahr'!M60,5)</f>
        <v>5</v>
      </c>
      <c r="F57" s="389">
        <f>IF(Gesamtbogen!J60="-",5)</f>
        <v>5</v>
      </c>
      <c r="G57" s="386">
        <v>1</v>
      </c>
    </row>
    <row r="58" spans="1:7" x14ac:dyDescent="0.25">
      <c r="A58" s="391">
        <v>2</v>
      </c>
      <c r="B58" s="389">
        <f>IFERROR('1. Ausbildungsjahr'!M61,5)</f>
        <v>5</v>
      </c>
      <c r="C58" s="389">
        <f>IFERROR('2. Ausbildungsjahr'!M61,5)</f>
        <v>5</v>
      </c>
      <c r="D58" s="389">
        <f>IFERROR('3. Ausbildungsjahr'!M61,5)</f>
        <v>5</v>
      </c>
      <c r="E58" s="389">
        <f>IFERROR('4. Ausbildungsjahr'!M61,5)</f>
        <v>5</v>
      </c>
      <c r="F58" s="389">
        <f>IF(Gesamtbogen!J61="-",5)</f>
        <v>5</v>
      </c>
      <c r="G58" s="386">
        <v>1</v>
      </c>
    </row>
    <row r="59" spans="1:7" x14ac:dyDescent="0.25">
      <c r="A59" s="391">
        <v>3</v>
      </c>
      <c r="B59" s="389">
        <f>IFERROR('1. Ausbildungsjahr'!M62,5)</f>
        <v>5</v>
      </c>
      <c r="C59" s="389">
        <f>IFERROR('2. Ausbildungsjahr'!M62,5)</f>
        <v>5</v>
      </c>
      <c r="D59" s="389">
        <f>IFERROR('3. Ausbildungsjahr'!M62,5)</f>
        <v>5</v>
      </c>
      <c r="E59" s="389">
        <f>IFERROR('4. Ausbildungsjahr'!M62,5)</f>
        <v>5</v>
      </c>
      <c r="F59" s="389">
        <f>IF(Gesamtbogen!J62="-",5)</f>
        <v>5</v>
      </c>
      <c r="G59" s="386">
        <v>1</v>
      </c>
    </row>
    <row r="60" spans="1:7" x14ac:dyDescent="0.25">
      <c r="A60" s="391">
        <v>4</v>
      </c>
      <c r="B60" s="389">
        <f>IFERROR('1. Ausbildungsjahr'!M63,5)</f>
        <v>5</v>
      </c>
      <c r="C60" s="389">
        <f>IFERROR('2. Ausbildungsjahr'!M63,5)</f>
        <v>5</v>
      </c>
      <c r="D60" s="389">
        <f>IFERROR('3. Ausbildungsjahr'!M63,5)</f>
        <v>5</v>
      </c>
      <c r="E60" s="389">
        <f>IFERROR('4. Ausbildungsjahr'!M63,5)</f>
        <v>5</v>
      </c>
      <c r="F60" s="389">
        <f>IF(Gesamtbogen!J63="-",5)</f>
        <v>5</v>
      </c>
      <c r="G60" s="386">
        <v>1</v>
      </c>
    </row>
    <row r="61" spans="1:7" x14ac:dyDescent="0.25">
      <c r="A61" s="391">
        <v>5</v>
      </c>
      <c r="B61" s="389">
        <f>IFERROR('1. Ausbildungsjahr'!M64,5)</f>
        <v>5</v>
      </c>
      <c r="C61" s="389">
        <f>IFERROR('2. Ausbildungsjahr'!M64,5)</f>
        <v>5</v>
      </c>
      <c r="D61" s="389">
        <f>IFERROR('3. Ausbildungsjahr'!M64,5)</f>
        <v>5</v>
      </c>
      <c r="E61" s="389">
        <f>IFERROR('4. Ausbildungsjahr'!M64,5)</f>
        <v>5</v>
      </c>
      <c r="F61" s="389">
        <f>IF(Gesamtbogen!J64="-",5)</f>
        <v>5</v>
      </c>
      <c r="G61" s="386">
        <v>1</v>
      </c>
    </row>
    <row r="62" spans="1:7" x14ac:dyDescent="0.25">
      <c r="A62" s="390"/>
      <c r="B62" s="389"/>
      <c r="C62" s="389"/>
      <c r="D62" s="389"/>
      <c r="E62" s="389"/>
      <c r="F62" s="389"/>
      <c r="G62" s="386"/>
    </row>
    <row r="63" spans="1:7" x14ac:dyDescent="0.25">
      <c r="A63" s="390"/>
      <c r="B63" s="389"/>
      <c r="C63" s="389"/>
      <c r="D63" s="389"/>
      <c r="E63" s="389"/>
      <c r="F63" s="389"/>
      <c r="G63" s="386"/>
    </row>
    <row r="64" spans="1:7" ht="18" x14ac:dyDescent="0.25">
      <c r="A64" s="393" t="s">
        <v>90</v>
      </c>
      <c r="B64" s="389"/>
      <c r="C64" s="389"/>
      <c r="D64" s="389"/>
      <c r="E64" s="389"/>
      <c r="F64" s="389"/>
      <c r="G64" s="386"/>
    </row>
    <row r="65" spans="1:7" x14ac:dyDescent="0.25">
      <c r="A65" s="394" t="s">
        <v>91</v>
      </c>
      <c r="B65" s="389"/>
      <c r="C65" s="389"/>
      <c r="D65" s="389"/>
      <c r="E65" s="389"/>
      <c r="F65" s="389"/>
      <c r="G65" s="386"/>
    </row>
    <row r="66" spans="1:7" x14ac:dyDescent="0.25">
      <c r="A66" s="391">
        <v>1</v>
      </c>
      <c r="B66" s="389">
        <f>IFERROR('1. Ausbildungsjahr'!M69,5)</f>
        <v>5</v>
      </c>
      <c r="C66" s="389">
        <f>IFERROR('2. Ausbildungsjahr'!M69,5)</f>
        <v>5</v>
      </c>
      <c r="D66" s="389">
        <f>IFERROR('3. Ausbildungsjahr'!M69,5)</f>
        <v>5</v>
      </c>
      <c r="E66" s="389">
        <f>IFERROR('4. Ausbildungsjahr'!M69,5)</f>
        <v>5</v>
      </c>
      <c r="F66" s="389">
        <f>IF(Gesamtbogen!J69="-",5)</f>
        <v>5</v>
      </c>
      <c r="G66" s="386">
        <v>1</v>
      </c>
    </row>
    <row r="67" spans="1:7" x14ac:dyDescent="0.25">
      <c r="A67" s="391">
        <v>2</v>
      </c>
      <c r="B67" s="389">
        <f>IFERROR('1. Ausbildungsjahr'!M70,5)</f>
        <v>5</v>
      </c>
      <c r="C67" s="389">
        <f>IFERROR('2. Ausbildungsjahr'!M70,5)</f>
        <v>5</v>
      </c>
      <c r="D67" s="389">
        <f>IFERROR('3. Ausbildungsjahr'!M70,5)</f>
        <v>5</v>
      </c>
      <c r="E67" s="389">
        <f>IFERROR('4. Ausbildungsjahr'!M70,5)</f>
        <v>5</v>
      </c>
      <c r="F67" s="389">
        <f>IF(Gesamtbogen!J70="-",5)</f>
        <v>5</v>
      </c>
      <c r="G67" s="386">
        <v>1</v>
      </c>
    </row>
    <row r="68" spans="1:7" x14ac:dyDescent="0.25">
      <c r="A68" s="391">
        <v>3</v>
      </c>
      <c r="B68" s="389">
        <f>IFERROR('1. Ausbildungsjahr'!M71,5)</f>
        <v>5</v>
      </c>
      <c r="C68" s="389">
        <f>IFERROR('2. Ausbildungsjahr'!M71,5)</f>
        <v>5</v>
      </c>
      <c r="D68" s="389">
        <f>IFERROR('3. Ausbildungsjahr'!M71,5)</f>
        <v>5</v>
      </c>
      <c r="E68" s="389">
        <f>IFERROR('4. Ausbildungsjahr'!M71,5)</f>
        <v>5</v>
      </c>
      <c r="F68" s="389">
        <f>IF(Gesamtbogen!J71="-",5)</f>
        <v>5</v>
      </c>
      <c r="G68" s="386">
        <v>1</v>
      </c>
    </row>
    <row r="69" spans="1:7" x14ac:dyDescent="0.25">
      <c r="A69" s="391">
        <v>4</v>
      </c>
      <c r="B69" s="389">
        <f>IFERROR('1. Ausbildungsjahr'!M72,5)</f>
        <v>5</v>
      </c>
      <c r="C69" s="389">
        <f>IFERROR('2. Ausbildungsjahr'!M72,5)</f>
        <v>5</v>
      </c>
      <c r="D69" s="389">
        <f>IFERROR('3. Ausbildungsjahr'!M72,5)</f>
        <v>5</v>
      </c>
      <c r="E69" s="389">
        <f>IFERROR('4. Ausbildungsjahr'!M72,5)</f>
        <v>5</v>
      </c>
      <c r="F69" s="389">
        <f>IF(Gesamtbogen!J72="-",5)</f>
        <v>5</v>
      </c>
      <c r="G69" s="386">
        <v>1</v>
      </c>
    </row>
    <row r="70" spans="1:7" x14ac:dyDescent="0.25">
      <c r="A70" s="391">
        <v>5</v>
      </c>
      <c r="B70" s="389">
        <f>IFERROR('1. Ausbildungsjahr'!M73,5)</f>
        <v>5</v>
      </c>
      <c r="C70" s="389">
        <f>IFERROR('2. Ausbildungsjahr'!M73,5)</f>
        <v>5</v>
      </c>
      <c r="D70" s="389">
        <f>IFERROR('3. Ausbildungsjahr'!M73,5)</f>
        <v>5</v>
      </c>
      <c r="E70" s="389">
        <f>IFERROR('4. Ausbildungsjahr'!M73,5)</f>
        <v>5</v>
      </c>
      <c r="F70" s="389">
        <f>IF(Gesamtbogen!J73="-",5)</f>
        <v>5</v>
      </c>
      <c r="G70" s="386">
        <v>1</v>
      </c>
    </row>
    <row r="71" spans="1:7" x14ac:dyDescent="0.25">
      <c r="A71" s="390"/>
      <c r="B71" s="389"/>
      <c r="C71" s="389"/>
      <c r="D71" s="389"/>
      <c r="E71" s="389"/>
      <c r="F71" s="389"/>
      <c r="G71" s="386"/>
    </row>
    <row r="72" spans="1:7" x14ac:dyDescent="0.25">
      <c r="A72" s="394" t="s">
        <v>30</v>
      </c>
      <c r="B72" s="389"/>
      <c r="C72" s="389"/>
      <c r="D72" s="389"/>
      <c r="E72" s="389"/>
      <c r="F72" s="389"/>
      <c r="G72" s="386"/>
    </row>
    <row r="73" spans="1:7" x14ac:dyDescent="0.25">
      <c r="A73" s="391">
        <v>1</v>
      </c>
      <c r="B73" s="389">
        <f>IFERROR('1. Ausbildungsjahr'!M76,5)</f>
        <v>5</v>
      </c>
      <c r="C73" s="389">
        <f>IFERROR('2. Ausbildungsjahr'!M76,5)</f>
        <v>5</v>
      </c>
      <c r="D73" s="389">
        <f>IFERROR('3. Ausbildungsjahr'!M76,5)</f>
        <v>5</v>
      </c>
      <c r="E73" s="389">
        <f>IFERROR('4. Ausbildungsjahr'!M76,5)</f>
        <v>5</v>
      </c>
      <c r="F73" s="389">
        <f>IF(Gesamtbogen!J76="-",5)</f>
        <v>5</v>
      </c>
      <c r="G73" s="386">
        <v>1</v>
      </c>
    </row>
    <row r="74" spans="1:7" x14ac:dyDescent="0.25">
      <c r="A74" s="391">
        <v>2</v>
      </c>
      <c r="B74" s="389">
        <f>IFERROR('1. Ausbildungsjahr'!M77,5)</f>
        <v>5</v>
      </c>
      <c r="C74" s="389">
        <f>IFERROR('2. Ausbildungsjahr'!M77,5)</f>
        <v>5</v>
      </c>
      <c r="D74" s="389">
        <f>IFERROR('3. Ausbildungsjahr'!M77,5)</f>
        <v>5</v>
      </c>
      <c r="E74" s="389">
        <f>IFERROR('4. Ausbildungsjahr'!M77,5)</f>
        <v>5</v>
      </c>
      <c r="F74" s="389">
        <f>IF(Gesamtbogen!J77="-",5)</f>
        <v>5</v>
      </c>
      <c r="G74" s="386">
        <v>1</v>
      </c>
    </row>
    <row r="75" spans="1:7" x14ac:dyDescent="0.25">
      <c r="A75" s="391">
        <v>3</v>
      </c>
      <c r="B75" s="389">
        <f>IFERROR('1. Ausbildungsjahr'!M78,5)</f>
        <v>5</v>
      </c>
      <c r="C75" s="389">
        <f>IFERROR('2. Ausbildungsjahr'!M78,5)</f>
        <v>5</v>
      </c>
      <c r="D75" s="389">
        <f>IFERROR('3. Ausbildungsjahr'!M78,5)</f>
        <v>5</v>
      </c>
      <c r="E75" s="389">
        <f>IFERROR('4. Ausbildungsjahr'!M78,5)</f>
        <v>5</v>
      </c>
      <c r="F75" s="389">
        <f>IF(Gesamtbogen!J78="-",5)</f>
        <v>5</v>
      </c>
      <c r="G75" s="386">
        <v>1</v>
      </c>
    </row>
    <row r="76" spans="1:7" x14ac:dyDescent="0.25">
      <c r="A76" s="391">
        <v>4</v>
      </c>
      <c r="B76" s="389">
        <f>IFERROR('1. Ausbildungsjahr'!M79,5)</f>
        <v>5</v>
      </c>
      <c r="C76" s="389">
        <f>IFERROR('2. Ausbildungsjahr'!M79,5)</f>
        <v>5</v>
      </c>
      <c r="D76" s="389">
        <f>IFERROR('3. Ausbildungsjahr'!M79,5)</f>
        <v>5</v>
      </c>
      <c r="E76" s="389">
        <f>IFERROR('4. Ausbildungsjahr'!M79,5)</f>
        <v>5</v>
      </c>
      <c r="F76" s="389">
        <f>IF(Gesamtbogen!J79="-",5)</f>
        <v>5</v>
      </c>
      <c r="G76" s="386">
        <v>1</v>
      </c>
    </row>
    <row r="77" spans="1:7" x14ac:dyDescent="0.25">
      <c r="A77" s="391">
        <v>5</v>
      </c>
      <c r="B77" s="389">
        <f>IFERROR('1. Ausbildungsjahr'!M80,5)</f>
        <v>5</v>
      </c>
      <c r="C77" s="389">
        <f>IFERROR('2. Ausbildungsjahr'!M80,5)</f>
        <v>5</v>
      </c>
      <c r="D77" s="389">
        <f>IFERROR('3. Ausbildungsjahr'!M80,5)</f>
        <v>5</v>
      </c>
      <c r="E77" s="389">
        <f>IFERROR('4. Ausbildungsjahr'!M80,5)</f>
        <v>5</v>
      </c>
      <c r="F77" s="389">
        <f>IF(Gesamtbogen!J80="-",5)</f>
        <v>5</v>
      </c>
      <c r="G77" s="386">
        <v>2</v>
      </c>
    </row>
    <row r="78" spans="1:7" x14ac:dyDescent="0.25">
      <c r="A78" s="390"/>
      <c r="B78" s="389"/>
      <c r="C78" s="389"/>
      <c r="D78" s="389"/>
      <c r="E78" s="389"/>
      <c r="F78" s="389"/>
      <c r="G78" s="386"/>
    </row>
    <row r="79" spans="1:7" x14ac:dyDescent="0.25">
      <c r="A79" s="394" t="s">
        <v>2</v>
      </c>
      <c r="B79" s="389"/>
      <c r="C79" s="389"/>
      <c r="D79" s="389"/>
      <c r="E79" s="389"/>
      <c r="F79" s="389"/>
      <c r="G79" s="386"/>
    </row>
    <row r="80" spans="1:7" x14ac:dyDescent="0.25">
      <c r="A80" s="391">
        <v>1</v>
      </c>
      <c r="B80" s="389">
        <f>IFERROR('1. Ausbildungsjahr'!M83,5)</f>
        <v>5</v>
      </c>
      <c r="C80" s="389">
        <f>IFERROR('2. Ausbildungsjahr'!M83,5)</f>
        <v>5</v>
      </c>
      <c r="D80" s="389">
        <f>IFERROR('3. Ausbildungsjahr'!M83,5)</f>
        <v>5</v>
      </c>
      <c r="E80" s="389">
        <f>IFERROR('4. Ausbildungsjahr'!M83,5)</f>
        <v>5</v>
      </c>
      <c r="F80" s="389">
        <f>IF(Gesamtbogen!J83="-",5)</f>
        <v>5</v>
      </c>
      <c r="G80" s="386">
        <v>1</v>
      </c>
    </row>
    <row r="81" spans="1:7" x14ac:dyDescent="0.25">
      <c r="A81" s="391">
        <v>2</v>
      </c>
      <c r="B81" s="389">
        <f>IFERROR('1. Ausbildungsjahr'!M84,5)</f>
        <v>5</v>
      </c>
      <c r="C81" s="389">
        <f>IFERROR('2. Ausbildungsjahr'!M84,5)</f>
        <v>5</v>
      </c>
      <c r="D81" s="389">
        <f>IFERROR('3. Ausbildungsjahr'!M84,5)</f>
        <v>5</v>
      </c>
      <c r="E81" s="389">
        <f>IFERROR('4. Ausbildungsjahr'!M84,5)</f>
        <v>5</v>
      </c>
      <c r="F81" s="389">
        <f>IF(Gesamtbogen!J84="-",5)</f>
        <v>5</v>
      </c>
      <c r="G81" s="386">
        <v>1</v>
      </c>
    </row>
    <row r="82" spans="1:7" x14ac:dyDescent="0.25">
      <c r="A82" s="391">
        <v>3</v>
      </c>
      <c r="B82" s="389">
        <f>IFERROR('1. Ausbildungsjahr'!M85,5)</f>
        <v>5</v>
      </c>
      <c r="C82" s="389">
        <f>IFERROR('2. Ausbildungsjahr'!M85,5)</f>
        <v>5</v>
      </c>
      <c r="D82" s="389">
        <f>IFERROR('3. Ausbildungsjahr'!M85,5)</f>
        <v>5</v>
      </c>
      <c r="E82" s="389">
        <f>IFERROR('4. Ausbildungsjahr'!M85,5)</f>
        <v>5</v>
      </c>
      <c r="F82" s="389">
        <f>IF(Gesamtbogen!J85="-",5)</f>
        <v>5</v>
      </c>
      <c r="G82" s="386">
        <v>2</v>
      </c>
    </row>
    <row r="83" spans="1:7" x14ac:dyDescent="0.25">
      <c r="A83" s="391">
        <v>4</v>
      </c>
      <c r="B83" s="389">
        <f>IFERROR('1. Ausbildungsjahr'!M86,5)</f>
        <v>5</v>
      </c>
      <c r="C83" s="389">
        <f>IFERROR('2. Ausbildungsjahr'!M86,5)</f>
        <v>5</v>
      </c>
      <c r="D83" s="389">
        <f>IFERROR('3. Ausbildungsjahr'!M86,5)</f>
        <v>5</v>
      </c>
      <c r="E83" s="389">
        <f>IFERROR('4. Ausbildungsjahr'!M86,5)</f>
        <v>5</v>
      </c>
      <c r="F83" s="389">
        <f>IF(Gesamtbogen!J86="-",5)</f>
        <v>5</v>
      </c>
      <c r="G83" s="386">
        <v>1</v>
      </c>
    </row>
    <row r="84" spans="1:7" x14ac:dyDescent="0.25">
      <c r="A84" s="391">
        <v>5</v>
      </c>
      <c r="B84" s="389">
        <f>IFERROR('1. Ausbildungsjahr'!M87,5)</f>
        <v>5</v>
      </c>
      <c r="C84" s="389">
        <f>IFERROR('2. Ausbildungsjahr'!M87,5)</f>
        <v>5</v>
      </c>
      <c r="D84" s="389">
        <f>IFERROR('3. Ausbildungsjahr'!M87,5)</f>
        <v>5</v>
      </c>
      <c r="E84" s="389">
        <f>IFERROR('4. Ausbildungsjahr'!M87,5)</f>
        <v>5</v>
      </c>
      <c r="F84" s="389">
        <f>IF(Gesamtbogen!J87="-",5)</f>
        <v>5</v>
      </c>
      <c r="G84" s="386">
        <v>1</v>
      </c>
    </row>
    <row r="85" spans="1:7" x14ac:dyDescent="0.25">
      <c r="A85" s="390"/>
      <c r="B85" s="389"/>
      <c r="C85" s="389"/>
      <c r="D85" s="389"/>
      <c r="E85" s="389"/>
      <c r="F85" s="389"/>
      <c r="G85" s="386"/>
    </row>
    <row r="86" spans="1:7" ht="18" x14ac:dyDescent="0.25">
      <c r="A86" s="393" t="s">
        <v>93</v>
      </c>
      <c r="B86" s="389"/>
      <c r="C86" s="389"/>
      <c r="D86" s="389"/>
      <c r="E86" s="389"/>
      <c r="F86" s="389"/>
      <c r="G86" s="386"/>
    </row>
    <row r="87" spans="1:7" x14ac:dyDescent="0.25">
      <c r="A87" s="394" t="s">
        <v>94</v>
      </c>
      <c r="B87" s="389"/>
      <c r="C87" s="389"/>
      <c r="D87" s="389"/>
      <c r="E87" s="389"/>
      <c r="F87" s="389"/>
      <c r="G87" s="386"/>
    </row>
    <row r="88" spans="1:7" x14ac:dyDescent="0.25">
      <c r="A88" s="391">
        <v>1</v>
      </c>
      <c r="B88" s="389">
        <f>IFERROR('1. Ausbildungsjahr'!M91,5)</f>
        <v>5</v>
      </c>
      <c r="C88" s="389">
        <f>IFERROR('2. Ausbildungsjahr'!M91,5)</f>
        <v>5</v>
      </c>
      <c r="D88" s="389">
        <f>IFERROR('3. Ausbildungsjahr'!M91,5)</f>
        <v>5</v>
      </c>
      <c r="E88" s="389">
        <f>IFERROR('4. Ausbildungsjahr'!M91,5)</f>
        <v>5</v>
      </c>
      <c r="F88" s="389">
        <f>IF(Gesamtbogen!J91="-",5)</f>
        <v>5</v>
      </c>
      <c r="G88" s="386">
        <v>1</v>
      </c>
    </row>
    <row r="89" spans="1:7" x14ac:dyDescent="0.25">
      <c r="A89" s="391">
        <v>2</v>
      </c>
      <c r="B89" s="389">
        <f>IFERROR('1. Ausbildungsjahr'!M92,5)</f>
        <v>5</v>
      </c>
      <c r="C89" s="389">
        <f>IFERROR('2. Ausbildungsjahr'!M92,5)</f>
        <v>5</v>
      </c>
      <c r="D89" s="389">
        <f>IFERROR('3. Ausbildungsjahr'!M92,5)</f>
        <v>5</v>
      </c>
      <c r="E89" s="389">
        <f>IFERROR('4. Ausbildungsjahr'!M92,5)</f>
        <v>5</v>
      </c>
      <c r="F89" s="389">
        <f>IF(Gesamtbogen!J92="-",5)</f>
        <v>5</v>
      </c>
      <c r="G89" s="386">
        <v>1</v>
      </c>
    </row>
    <row r="90" spans="1:7" x14ac:dyDescent="0.25">
      <c r="A90" s="391">
        <v>3</v>
      </c>
      <c r="B90" s="389">
        <f>IFERROR('1. Ausbildungsjahr'!M93,5)</f>
        <v>5</v>
      </c>
      <c r="C90" s="389">
        <f>IFERROR('2. Ausbildungsjahr'!M93,5)</f>
        <v>5</v>
      </c>
      <c r="D90" s="389">
        <f>IFERROR('3. Ausbildungsjahr'!M93,5)</f>
        <v>5</v>
      </c>
      <c r="E90" s="389">
        <f>IFERROR('4. Ausbildungsjahr'!M93,5)</f>
        <v>5</v>
      </c>
      <c r="F90" s="389">
        <f>IF(Gesamtbogen!J93="-",5)</f>
        <v>5</v>
      </c>
      <c r="G90" s="386">
        <v>1</v>
      </c>
    </row>
    <row r="91" spans="1:7" x14ac:dyDescent="0.25">
      <c r="A91" s="391">
        <v>4</v>
      </c>
      <c r="B91" s="389">
        <f>IFERROR('1. Ausbildungsjahr'!M94,5)</f>
        <v>5</v>
      </c>
      <c r="C91" s="389">
        <f>IFERROR('2. Ausbildungsjahr'!M94,5)</f>
        <v>5</v>
      </c>
      <c r="D91" s="389">
        <f>IFERROR('3. Ausbildungsjahr'!M94,5)</f>
        <v>5</v>
      </c>
      <c r="E91" s="389">
        <f>IFERROR('4. Ausbildungsjahr'!M94,5)</f>
        <v>5</v>
      </c>
      <c r="F91" s="389">
        <f>IF(Gesamtbogen!J94="-",5)</f>
        <v>5</v>
      </c>
      <c r="G91" s="386">
        <v>1</v>
      </c>
    </row>
    <row r="92" spans="1:7" x14ac:dyDescent="0.25">
      <c r="A92" s="391">
        <v>5</v>
      </c>
      <c r="B92" s="389">
        <f>IFERROR('1. Ausbildungsjahr'!M95,5)</f>
        <v>5</v>
      </c>
      <c r="C92" s="389">
        <f>IFERROR('2. Ausbildungsjahr'!M95,5)</f>
        <v>5</v>
      </c>
      <c r="D92" s="389">
        <f>IFERROR('3. Ausbildungsjahr'!M95,5)</f>
        <v>5</v>
      </c>
      <c r="E92" s="389">
        <f>IFERROR('4. Ausbildungsjahr'!M95,5)</f>
        <v>5</v>
      </c>
      <c r="F92" s="389">
        <f>IF(Gesamtbogen!J95="-",5)</f>
        <v>5</v>
      </c>
      <c r="G92" s="386">
        <v>1</v>
      </c>
    </row>
    <row r="93" spans="1:7" x14ac:dyDescent="0.25">
      <c r="A93" s="391">
        <v>6</v>
      </c>
      <c r="B93" s="389">
        <f>IFERROR('1. Ausbildungsjahr'!M96,5)</f>
        <v>5</v>
      </c>
      <c r="C93" s="389">
        <f>IFERROR('2. Ausbildungsjahr'!M96,5)</f>
        <v>5</v>
      </c>
      <c r="D93" s="389">
        <f>IFERROR('3. Ausbildungsjahr'!M96,5)</f>
        <v>5</v>
      </c>
      <c r="E93" s="389">
        <f>IFERROR('4. Ausbildungsjahr'!M96,5)</f>
        <v>5</v>
      </c>
      <c r="F93" s="389">
        <f>IF(Gesamtbogen!J96="-",5)</f>
        <v>5</v>
      </c>
      <c r="G93" s="386">
        <v>1</v>
      </c>
    </row>
    <row r="94" spans="1:7" x14ac:dyDescent="0.25">
      <c r="A94" s="390"/>
      <c r="B94" s="386"/>
      <c r="C94" s="386"/>
      <c r="D94" s="386"/>
      <c r="E94" s="386"/>
      <c r="F94" s="386"/>
      <c r="G94" s="386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opLeftCell="A4" workbookViewId="0">
      <selection activeCell="C23" sqref="C23"/>
    </sheetView>
  </sheetViews>
  <sheetFormatPr baseColWidth="10" defaultRowHeight="15" x14ac:dyDescent="0.25"/>
  <cols>
    <col min="3" max="3" width="18" bestFit="1" customWidth="1"/>
  </cols>
  <sheetData>
    <row r="2" spans="1:6" ht="18" x14ac:dyDescent="0.25">
      <c r="A2" s="415" t="s">
        <v>421</v>
      </c>
      <c r="B2" s="415"/>
      <c r="C2" s="412"/>
      <c r="D2" s="410"/>
      <c r="E2" s="410"/>
      <c r="F2" s="410"/>
    </row>
    <row r="3" spans="1:6" ht="18" x14ac:dyDescent="0.25">
      <c r="A3" s="410"/>
      <c r="B3" s="415"/>
      <c r="C3" s="412"/>
      <c r="D3" s="410"/>
      <c r="E3" s="410"/>
      <c r="F3" s="410"/>
    </row>
    <row r="4" spans="1:6" ht="27.75" x14ac:dyDescent="0.4">
      <c r="A4" s="410"/>
      <c r="B4" s="414"/>
      <c r="C4" s="419"/>
      <c r="D4" s="410"/>
      <c r="E4" s="410"/>
      <c r="F4" s="410"/>
    </row>
    <row r="5" spans="1:6" x14ac:dyDescent="0.25">
      <c r="A5" s="410"/>
      <c r="B5" s="413" t="s">
        <v>145</v>
      </c>
      <c r="C5" s="422" t="s">
        <v>422</v>
      </c>
      <c r="D5" s="426"/>
      <c r="E5" s="411"/>
      <c r="F5" s="410"/>
    </row>
    <row r="6" spans="1:6" x14ac:dyDescent="0.25">
      <c r="A6" s="410"/>
      <c r="B6" s="417"/>
      <c r="C6" s="423" t="s">
        <v>423</v>
      </c>
      <c r="D6" s="427"/>
      <c r="E6" s="411"/>
      <c r="F6" s="410"/>
    </row>
    <row r="7" spans="1:6" x14ac:dyDescent="0.25">
      <c r="A7" s="410"/>
      <c r="B7" s="413" t="s">
        <v>147</v>
      </c>
      <c r="C7" s="422" t="s">
        <v>422</v>
      </c>
      <c r="D7" s="426"/>
      <c r="E7" s="411"/>
      <c r="F7" s="410"/>
    </row>
    <row r="8" spans="1:6" x14ac:dyDescent="0.25">
      <c r="A8" s="410"/>
      <c r="B8" s="417"/>
      <c r="C8" s="423" t="s">
        <v>423</v>
      </c>
      <c r="D8" s="427"/>
      <c r="E8" s="411"/>
      <c r="F8" s="410"/>
    </row>
    <row r="9" spans="1:6" x14ac:dyDescent="0.25">
      <c r="A9" s="410"/>
      <c r="B9" s="418" t="s">
        <v>148</v>
      </c>
      <c r="C9" s="424" t="s">
        <v>422</v>
      </c>
      <c r="D9" s="426"/>
      <c r="E9" s="411"/>
      <c r="F9" s="410"/>
    </row>
    <row r="10" spans="1:6" x14ac:dyDescent="0.25">
      <c r="A10" s="410"/>
      <c r="B10" s="417"/>
      <c r="C10" s="423" t="s">
        <v>423</v>
      </c>
      <c r="D10" s="427"/>
      <c r="E10" s="411"/>
      <c r="F10" s="410"/>
    </row>
    <row r="11" spans="1:6" x14ac:dyDescent="0.25">
      <c r="A11" s="410"/>
      <c r="B11" s="413" t="s">
        <v>424</v>
      </c>
      <c r="C11" s="420"/>
      <c r="D11" s="426"/>
      <c r="E11" s="425"/>
      <c r="F11" s="411"/>
    </row>
    <row r="12" spans="1:6" x14ac:dyDescent="0.25">
      <c r="A12" s="410"/>
      <c r="B12" s="417"/>
      <c r="C12" s="421"/>
      <c r="D12" s="428"/>
      <c r="E12" s="411"/>
      <c r="F12" s="410"/>
    </row>
    <row r="13" spans="1:6" x14ac:dyDescent="0.25">
      <c r="A13" s="410"/>
      <c r="B13" s="411"/>
      <c r="C13" s="420"/>
      <c r="D13" s="411"/>
      <c r="E13" s="411"/>
      <c r="F13" s="410"/>
    </row>
    <row r="14" spans="1:6" x14ac:dyDescent="0.25">
      <c r="A14" s="410"/>
      <c r="B14" s="410"/>
      <c r="C14" s="411"/>
      <c r="D14" s="410"/>
      <c r="E14" s="411"/>
      <c r="F14" s="410"/>
    </row>
    <row r="15" spans="1:6" ht="15.75" x14ac:dyDescent="0.25">
      <c r="A15" s="410"/>
      <c r="B15" s="416"/>
      <c r="C15" s="416" t="s">
        <v>68</v>
      </c>
      <c r="D15" s="426" t="str">
        <f>IFERROR(AVERAGE(D5:D11),"-")</f>
        <v>-</v>
      </c>
      <c r="E15" s="410"/>
      <c r="F15" s="410"/>
    </row>
    <row r="21" spans="2:10" ht="15.75" thickBot="1" x14ac:dyDescent="0.3">
      <c r="B21" s="429"/>
      <c r="C21" s="429"/>
      <c r="D21" s="429"/>
      <c r="E21" s="429"/>
      <c r="F21" s="429"/>
      <c r="G21" s="429"/>
      <c r="H21" s="429"/>
      <c r="I21" s="429"/>
      <c r="J21" s="429"/>
    </row>
    <row r="22" spans="2:10" ht="15" customHeight="1" x14ac:dyDescent="0.25">
      <c r="B22" s="437"/>
      <c r="C22" s="436" t="s">
        <v>160</v>
      </c>
      <c r="D22" s="440" t="s">
        <v>168</v>
      </c>
      <c r="E22" s="441"/>
      <c r="F22" s="429"/>
      <c r="G22" s="429"/>
      <c r="H22" s="444" t="s">
        <v>198</v>
      </c>
      <c r="I22" s="445"/>
      <c r="J22" s="438"/>
    </row>
    <row r="23" spans="2:10" ht="45.75" thickBot="1" x14ac:dyDescent="0.3">
      <c r="B23" s="431"/>
      <c r="C23" s="434" t="s">
        <v>163</v>
      </c>
      <c r="D23" s="267"/>
      <c r="E23" s="211"/>
      <c r="F23" s="429"/>
      <c r="G23" s="429"/>
      <c r="H23" s="444"/>
      <c r="I23" s="445"/>
      <c r="J23" s="439"/>
    </row>
    <row r="24" spans="2:10" ht="45" x14ac:dyDescent="0.25">
      <c r="B24" s="431"/>
      <c r="C24" s="434" t="s">
        <v>164</v>
      </c>
      <c r="D24" s="267"/>
      <c r="E24" s="211"/>
      <c r="F24" s="429"/>
      <c r="G24" s="429"/>
      <c r="H24" s="429"/>
      <c r="I24" s="429"/>
      <c r="J24" s="435"/>
    </row>
    <row r="25" spans="2:10" ht="30" x14ac:dyDescent="0.25">
      <c r="B25" s="431"/>
      <c r="C25" s="434" t="s">
        <v>165</v>
      </c>
      <c r="D25" s="267"/>
      <c r="E25" s="211"/>
      <c r="F25" s="429"/>
      <c r="G25" s="429"/>
      <c r="H25" s="429"/>
      <c r="I25" s="429"/>
      <c r="J25" s="429"/>
    </row>
    <row r="26" spans="2:10" x14ac:dyDescent="0.25">
      <c r="B26" s="431"/>
      <c r="C26" s="434" t="s">
        <v>162</v>
      </c>
      <c r="D26" s="267"/>
      <c r="E26" s="211"/>
      <c r="F26" s="429"/>
      <c r="G26" s="429"/>
      <c r="H26" s="429"/>
      <c r="I26" s="429"/>
      <c r="J26" s="429"/>
    </row>
    <row r="27" spans="2:10" x14ac:dyDescent="0.25">
      <c r="B27" s="431"/>
      <c r="C27" s="434" t="s">
        <v>162</v>
      </c>
      <c r="D27" s="267"/>
      <c r="E27" s="211"/>
      <c r="F27" s="429"/>
      <c r="G27" s="429"/>
      <c r="H27" s="429"/>
      <c r="I27" s="429"/>
      <c r="J27" s="429"/>
    </row>
    <row r="28" spans="2:10" ht="60" x14ac:dyDescent="0.25">
      <c r="B28" s="431"/>
      <c r="C28" s="434" t="s">
        <v>167</v>
      </c>
      <c r="D28" s="267"/>
      <c r="E28" s="211"/>
      <c r="F28" s="429"/>
      <c r="G28" s="429"/>
      <c r="H28" s="429"/>
      <c r="I28" s="429"/>
      <c r="J28" s="429"/>
    </row>
    <row r="29" spans="2:10" x14ac:dyDescent="0.25">
      <c r="B29" s="431"/>
      <c r="C29" s="434" t="s">
        <v>162</v>
      </c>
      <c r="D29" s="267"/>
      <c r="E29" s="211"/>
      <c r="F29" s="429"/>
      <c r="G29" s="429"/>
      <c r="H29" s="429"/>
      <c r="I29" s="429"/>
      <c r="J29" s="429"/>
    </row>
    <row r="30" spans="2:10" x14ac:dyDescent="0.25">
      <c r="B30" s="431"/>
      <c r="C30" s="432" t="s">
        <v>166</v>
      </c>
      <c r="D30" s="267"/>
      <c r="E30" s="211"/>
      <c r="F30" s="429"/>
      <c r="G30" s="429"/>
      <c r="H30" s="429"/>
      <c r="I30" s="429"/>
      <c r="J30" s="429"/>
    </row>
    <row r="31" spans="2:10" x14ac:dyDescent="0.25">
      <c r="B31" s="431"/>
      <c r="C31" s="432" t="s">
        <v>4</v>
      </c>
      <c r="D31" s="267"/>
      <c r="E31" s="211"/>
      <c r="F31" s="429"/>
      <c r="G31" s="429"/>
      <c r="H31" s="429"/>
      <c r="I31" s="429"/>
      <c r="J31" s="429"/>
    </row>
  </sheetData>
  <mergeCells count="12">
    <mergeCell ref="D30:E30"/>
    <mergeCell ref="D31:E31"/>
    <mergeCell ref="D22:E22"/>
    <mergeCell ref="D23:E23"/>
    <mergeCell ref="D24:E24"/>
    <mergeCell ref="D25:E25"/>
    <mergeCell ref="D26:E26"/>
    <mergeCell ref="J22:J23"/>
    <mergeCell ref="D27:E27"/>
    <mergeCell ref="D28:E28"/>
    <mergeCell ref="D29:E29"/>
    <mergeCell ref="H22:I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32"/>
  <sheetViews>
    <sheetView workbookViewId="0">
      <selection activeCell="A98" sqref="A98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49" t="s">
        <v>180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4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51"/>
      <c r="C7" s="38"/>
      <c r="D7" s="38"/>
      <c r="E7" s="38"/>
      <c r="F7" s="38"/>
      <c r="G7" s="126"/>
      <c r="H7" s="37">
        <f>IFERROR(SOLL!C6-IF(B7 = SOLL!$B$2,1, IF(C7=SOLL!$B$2,2,IF(D7=SOLL!$B$2,3,IF(E7=SOLL!$B$2,4, IF(F7=SOLL!$B$2,"-"))))),"-")</f>
        <v>1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126"/>
      <c r="H8" s="37">
        <f>IFERROR(SOLL!C7-IF(B8 = SOLL!$B$2,1, IF(C8=SOLL!$B$2,2,IF(D8=SOLL!$B$2,3,IF(E8=SOLL!$B$2,4, IF(F8=SOLL!$B$2,"-"))))),"-")</f>
        <v>2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126"/>
      <c r="H9" s="37">
        <f>IFERROR(SOLL!C8-IF(B9 = SOLL!$B$2,1, IF(C9=SOLL!$B$2,2,IF(D9=SOLL!$B$2,3,IF(E9=SOLL!$B$2,4, IF(F9=SOLL!$B$2,"-"))))),"-")</f>
        <v>2</v>
      </c>
    </row>
    <row r="10" spans="1:8" x14ac:dyDescent="0.25">
      <c r="A10" s="167" t="s">
        <v>74</v>
      </c>
      <c r="B10" s="60"/>
      <c r="C10" s="60"/>
      <c r="D10" s="60"/>
      <c r="E10" s="60"/>
      <c r="F10" s="60"/>
      <c r="G10" s="126"/>
      <c r="H10" s="37" t="str">
        <f>IFERROR(SOLL!C9-IF(B10 = SOLL!$B$2,1, IF(C10=SOLL!$B$2,2,IF(D10=SOLL!$B$2,3,IF(E10=SOLL!$B$2,4, IF(F10=SOLL!$B$2,"-"))))),"-")</f>
        <v>-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26"/>
      <c r="H11" s="37">
        <f>IFERROR(SOLL!C10-IF(B11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51"/>
      <c r="C12" s="38"/>
      <c r="D12" s="38"/>
      <c r="E12" s="38"/>
      <c r="F12" s="38"/>
      <c r="G12" s="126"/>
      <c r="H12" s="37">
        <f>IFERROR(SOLL!C11-IF(B12 = SOLL!$B$2,1, IF(C12=SOLL!$B$2,2,IF(D12=SOLL!$B$2,3,IF(E12=SOLL!$B$2,4, IF(F12=SOLL!$B$2,"-"))))),"-")</f>
        <v>1</v>
      </c>
    </row>
    <row r="13" spans="1:8" x14ac:dyDescent="0.25">
      <c r="A13" s="59"/>
      <c r="B13" s="126"/>
      <c r="C13" s="126"/>
      <c r="D13" s="126"/>
      <c r="E13" s="126"/>
      <c r="F13" s="126"/>
      <c r="G13" s="126"/>
      <c r="H13" s="37"/>
    </row>
    <row r="14" spans="1:8" ht="18" x14ac:dyDescent="0.25">
      <c r="A14" s="169" t="s">
        <v>75</v>
      </c>
      <c r="B14" s="126"/>
      <c r="C14" s="126"/>
      <c r="D14" s="126"/>
      <c r="E14" s="126"/>
      <c r="F14" s="126"/>
      <c r="G14" s="126"/>
      <c r="H14" s="37"/>
    </row>
    <row r="15" spans="1:8" s="243" customFormat="1" ht="18.75" hidden="1" outlineLevel="1" thickBot="1" x14ac:dyDescent="0.3">
      <c r="A15" s="169"/>
      <c r="B15" s="244" t="s">
        <v>193</v>
      </c>
      <c r="C15" s="244" t="s">
        <v>262</v>
      </c>
      <c r="D15" s="244" t="s">
        <v>194</v>
      </c>
      <c r="E15" s="221" t="s">
        <v>263</v>
      </c>
      <c r="F15" s="221"/>
      <c r="G15" s="221"/>
      <c r="H15" s="37"/>
    </row>
    <row r="16" spans="1:8" s="243" customFormat="1" ht="30" hidden="1" outlineLevel="1" thickBot="1" x14ac:dyDescent="0.3">
      <c r="A16" s="231" t="s">
        <v>233</v>
      </c>
      <c r="B16" s="245"/>
      <c r="C16" s="245"/>
      <c r="D16" s="245"/>
      <c r="E16" s="246"/>
      <c r="F16" s="246"/>
      <c r="G16" s="246"/>
    </row>
    <row r="17" spans="1:8" s="243" customFormat="1" collapsed="1" x14ac:dyDescent="0.25">
      <c r="A17" s="232"/>
    </row>
    <row r="18" spans="1:8" x14ac:dyDescent="0.25">
      <c r="A18" s="168" t="s">
        <v>50</v>
      </c>
      <c r="B18" s="51"/>
      <c r="C18" s="38"/>
      <c r="D18" s="38"/>
      <c r="E18" s="38"/>
      <c r="F18" s="38"/>
      <c r="G18" s="126"/>
      <c r="H18" s="37">
        <f>IFERROR(SOLL!C17-IF(B18 = SOLL!$B$2,1, IF(C18=SOLL!$B$2,2,IF(D18=SOLL!$B$2,3,IF(E18=SOLL!$B$2,4, IF(F18=SOLL!$B$2,"-"))))),"-")</f>
        <v>1</v>
      </c>
    </row>
    <row r="19" spans="1:8" x14ac:dyDescent="0.25">
      <c r="A19" s="168" t="s">
        <v>51</v>
      </c>
      <c r="B19" s="38"/>
      <c r="C19" s="52"/>
      <c r="D19" s="38"/>
      <c r="E19" s="38"/>
      <c r="F19" s="38"/>
      <c r="G19" s="126"/>
      <c r="H19" s="37">
        <f>IFERROR(SOLL!C18-IF(B19 = SOLL!$B$2,1, IF(C19=SOLL!$B$2,2,IF(D19=SOLL!$B$2,3,IF(E19=SOLL!$B$2,4, IF(F19=SOLL!$B$2,"-"))))),"-")</f>
        <v>2</v>
      </c>
    </row>
    <row r="20" spans="1:8" x14ac:dyDescent="0.25">
      <c r="A20" s="168" t="s">
        <v>52</v>
      </c>
      <c r="B20" s="38"/>
      <c r="C20" s="51"/>
      <c r="D20" s="38"/>
      <c r="E20" s="38"/>
      <c r="F20" s="38"/>
      <c r="G20" s="126"/>
      <c r="H20" s="37">
        <f>IFERROR(SOLL!C19-IF(B20 = SOLL!$B$2,1, IF(C20=SOLL!$B$2,2,IF(D20=SOLL!$B$2,3,IF(E20=SOLL!$B$2,4, IF(F20=SOLL!$B$2,"-"))))),"-")</f>
        <v>2</v>
      </c>
    </row>
    <row r="21" spans="1:8" x14ac:dyDescent="0.25">
      <c r="A21" s="59"/>
      <c r="B21" s="126"/>
      <c r="C21" s="126"/>
      <c r="D21" s="126"/>
      <c r="E21" s="126"/>
      <c r="F21" s="126"/>
      <c r="G21" s="126"/>
      <c r="H21" s="37"/>
    </row>
    <row r="22" spans="1:8" x14ac:dyDescent="0.25">
      <c r="A22" s="93" t="s">
        <v>53</v>
      </c>
      <c r="B22" s="126"/>
      <c r="C22" s="126"/>
      <c r="D22" s="126"/>
      <c r="E22" s="126"/>
      <c r="F22" s="126"/>
      <c r="G22" s="126"/>
      <c r="H22" s="37"/>
    </row>
    <row r="23" spans="1:8" x14ac:dyDescent="0.25">
      <c r="A23" s="167" t="s">
        <v>54</v>
      </c>
      <c r="B23" s="38"/>
      <c r="C23" s="51"/>
      <c r="D23" s="38"/>
      <c r="E23" s="38"/>
      <c r="F23" s="38"/>
      <c r="G23" s="126"/>
      <c r="H23" s="37">
        <f>IFERROR(SOLL!C22-IF(B23 = SOLL!$B$2,1, IF(C23=SOLL!$B$2,2,IF(D23=SOLL!$B$2,3,IF(E23=SOLL!$B$2,4, IF(F23=SOLL!$B$2,"-"))))),"-")</f>
        <v>2</v>
      </c>
    </row>
    <row r="24" spans="1:8" x14ac:dyDescent="0.25">
      <c r="A24" s="167" t="s">
        <v>55</v>
      </c>
      <c r="B24" s="38"/>
      <c r="C24" s="38"/>
      <c r="D24" s="51"/>
      <c r="E24" s="38"/>
      <c r="F24" s="38"/>
      <c r="G24" s="126"/>
      <c r="H24" s="37">
        <f>IFERROR(SOLL!C23-IF(B24 = SOLL!$B$2,1, IF(C24=SOLL!$B$2,2,IF(D24=SOLL!$B$2,3,IF(E24=SOLL!$B$2,4, IF(F24=SOLL!$B$2,"-"))))),"-")</f>
        <v>3</v>
      </c>
    </row>
    <row r="25" spans="1:8" x14ac:dyDescent="0.25">
      <c r="A25" s="167" t="s">
        <v>56</v>
      </c>
      <c r="B25" s="51"/>
      <c r="C25" s="38"/>
      <c r="D25" s="38"/>
      <c r="E25" s="38"/>
      <c r="F25" s="38"/>
      <c r="G25" s="126"/>
      <c r="H25" s="37">
        <f>IFERROR(SOLL!C24-IF(B25 = SOLL!$B$2,1, IF(C25=SOLL!$B$2,2,IF(D25=SOLL!$B$2,3,IF(E25=SOLL!$B$2,4, IF(F25=SOLL!$B$2,"-"))))),"-")</f>
        <v>1</v>
      </c>
    </row>
    <row r="26" spans="1:8" x14ac:dyDescent="0.25">
      <c r="A26" s="167" t="s">
        <v>76</v>
      </c>
      <c r="B26" s="38"/>
      <c r="C26" s="51"/>
      <c r="D26" s="38"/>
      <c r="E26" s="38"/>
      <c r="F26" s="38"/>
      <c r="G26" s="126"/>
      <c r="H26" s="37">
        <f>IFERROR(SOLL!C25-IF(B26 = SOLL!$B$2,1, IF(C26=SOLL!$B$2,2,IF(D26=SOLL!$B$2,3,IF(E26=SOLL!$B$2,4, IF(F26=SOLL!$B$2,"-"))))),"-")</f>
        <v>2</v>
      </c>
    </row>
    <row r="27" spans="1:8" x14ac:dyDescent="0.25">
      <c r="A27" s="167" t="s">
        <v>57</v>
      </c>
      <c r="B27" s="36"/>
      <c r="C27" s="52"/>
      <c r="D27" s="38"/>
      <c r="E27" s="38"/>
      <c r="F27" s="38"/>
      <c r="G27" s="126"/>
      <c r="H27" s="37">
        <f>IFERROR(SOLL!C26-IF(B27 = SOLL!$B$2,1, IF(C27=SOLL!$B$2,2,IF(D27=SOLL!$B$2,3,IF(E27=SOLL!$B$2,4, IF(F27=SOLL!$B$2,"-"))))),"-")</f>
        <v>2</v>
      </c>
    </row>
    <row r="28" spans="1:8" x14ac:dyDescent="0.25">
      <c r="A28" s="59"/>
      <c r="B28" s="126"/>
      <c r="C28" s="126"/>
      <c r="D28" s="126"/>
      <c r="E28" s="126"/>
      <c r="F28" s="126"/>
      <c r="G28" s="126"/>
      <c r="H28" s="37"/>
    </row>
    <row r="29" spans="1:8" ht="18" x14ac:dyDescent="0.25">
      <c r="A29" s="169" t="s">
        <v>77</v>
      </c>
      <c r="B29" s="126"/>
      <c r="C29" s="126"/>
      <c r="D29" s="126"/>
      <c r="E29" s="126"/>
      <c r="F29" s="126"/>
      <c r="G29" s="126"/>
      <c r="H29" s="37"/>
    </row>
    <row r="30" spans="1:8" x14ac:dyDescent="0.25">
      <c r="A30" s="93" t="s">
        <v>58</v>
      </c>
      <c r="B30" s="126"/>
      <c r="C30" s="126"/>
      <c r="D30" s="126"/>
      <c r="E30" s="126"/>
      <c r="F30" s="126"/>
      <c r="G30" s="126"/>
      <c r="H30" s="37"/>
    </row>
    <row r="31" spans="1:8" x14ac:dyDescent="0.25">
      <c r="A31" s="167" t="s">
        <v>59</v>
      </c>
      <c r="B31" s="38"/>
      <c r="C31" s="51"/>
      <c r="D31" s="38"/>
      <c r="E31" s="38"/>
      <c r="F31" s="38"/>
      <c r="G31" s="126"/>
      <c r="H31" s="37">
        <f>IFERROR(SOLL!C30-IF(B31 = SOLL!$B$2,1, IF(C31=SOLL!$B$2,2,IF(D31=SOLL!$B$2,3,IF(E31=SOLL!$B$2,4, IF(F31=SOLL!$B$2,"-"))))),"-")</f>
        <v>2</v>
      </c>
    </row>
    <row r="32" spans="1:8" x14ac:dyDescent="0.25">
      <c r="A32" s="167" t="s">
        <v>60</v>
      </c>
      <c r="B32" s="38"/>
      <c r="C32" s="51"/>
      <c r="D32" s="38"/>
      <c r="E32" s="38"/>
      <c r="F32" s="38"/>
      <c r="G32" s="126"/>
      <c r="H32" s="37">
        <f>IFERROR(SOLL!C31-IF(B32 = SOLL!$B$2,1, IF(C32=SOLL!$B$2,2,IF(D32=SOLL!$B$2,3,IF(E32=SOLL!$B$2,4, IF(F32=SOLL!$B$2,"-"))))),"-")</f>
        <v>2</v>
      </c>
    </row>
    <row r="33" spans="1:8" x14ac:dyDescent="0.25">
      <c r="A33" s="167" t="s">
        <v>61</v>
      </c>
      <c r="B33" s="60"/>
      <c r="C33" s="60"/>
      <c r="D33" s="60"/>
      <c r="E33" s="60"/>
      <c r="F33" s="60"/>
      <c r="G33" s="126"/>
      <c r="H33" s="37" t="str">
        <f>IFERROR(SOLL!C32-IF(B33 = SOLL!$B$2,1, IF(C33=SOLL!$B$2,2,IF(D33=SOLL!$B$2,3,IF(E33=SOLL!$B$2,4, IF(F33=SOLL!$B$2,"-"))))),"-")</f>
        <v>-</v>
      </c>
    </row>
    <row r="34" spans="1:8" x14ac:dyDescent="0.25">
      <c r="A34" s="167" t="s">
        <v>62</v>
      </c>
      <c r="B34" s="38"/>
      <c r="C34" s="51"/>
      <c r="D34" s="38"/>
      <c r="E34" s="38"/>
      <c r="F34" s="38"/>
      <c r="G34" s="126"/>
      <c r="H34" s="37">
        <f>IFERROR(SOLL!C33-IF(B34 = SOLL!$B$2,1, IF(C34=SOLL!$B$2,2,IF(D34=SOLL!$B$2,3,IF(E34=SOLL!$B$2,4, IF(F34=SOLL!$B$2,"-"))))),"-")</f>
        <v>2</v>
      </c>
    </row>
    <row r="35" spans="1:8" x14ac:dyDescent="0.25">
      <c r="A35" s="167" t="s">
        <v>63</v>
      </c>
      <c r="B35" s="38"/>
      <c r="C35" s="51"/>
      <c r="D35" s="38"/>
      <c r="E35" s="38"/>
      <c r="F35" s="38"/>
      <c r="G35" s="126"/>
      <c r="H35" s="37">
        <f>IFERROR(SOLL!C34-IF(B35 = SOLL!$B$2,1, IF(C35=SOLL!$B$2,2,IF(D35=SOLL!$B$2,3,IF(E35=SOLL!$B$2,4, IF(F35=SOLL!$B$2,"-"))))),"-")</f>
        <v>2</v>
      </c>
    </row>
    <row r="36" spans="1:8" x14ac:dyDescent="0.25">
      <c r="A36" s="59"/>
      <c r="B36" s="126"/>
      <c r="C36" s="126"/>
      <c r="D36" s="126"/>
      <c r="E36" s="126"/>
      <c r="F36" s="126"/>
      <c r="G36" s="126"/>
      <c r="H36" s="37"/>
    </row>
    <row r="37" spans="1:8" x14ac:dyDescent="0.25">
      <c r="A37" s="59"/>
      <c r="B37" s="126"/>
      <c r="C37" s="126"/>
      <c r="D37" s="126"/>
      <c r="E37" s="126"/>
      <c r="F37" s="126"/>
      <c r="G37" s="126"/>
      <c r="H37" s="37"/>
    </row>
    <row r="38" spans="1:8" ht="18" x14ac:dyDescent="0.25">
      <c r="A38" s="169" t="s">
        <v>64</v>
      </c>
      <c r="B38" s="126"/>
      <c r="C38" s="126"/>
      <c r="D38" s="126"/>
      <c r="E38" s="126"/>
      <c r="F38" s="126"/>
      <c r="G38" s="126"/>
      <c r="H38" s="37"/>
    </row>
    <row r="39" spans="1:8" s="243" customFormat="1" ht="15.75" hidden="1" outlineLevel="1" thickBot="1" x14ac:dyDescent="0.3">
      <c r="B39" s="244" t="s">
        <v>193</v>
      </c>
      <c r="C39" s="244" t="s">
        <v>262</v>
      </c>
      <c r="D39" s="244" t="s">
        <v>194</v>
      </c>
      <c r="E39" s="221" t="s">
        <v>263</v>
      </c>
      <c r="F39" s="221"/>
      <c r="G39" s="221"/>
    </row>
    <row r="40" spans="1:8" s="243" customFormat="1" ht="29.25" hidden="1" outlineLevel="1" x14ac:dyDescent="0.25">
      <c r="A40" s="228" t="s">
        <v>226</v>
      </c>
      <c r="B40" s="245"/>
      <c r="C40" s="245"/>
      <c r="D40" s="245"/>
      <c r="E40" s="246"/>
      <c r="F40" s="246"/>
      <c r="G40" s="246"/>
    </row>
    <row r="41" spans="1:8" s="243" customFormat="1" ht="29.25" hidden="1" outlineLevel="1" thickBot="1" x14ac:dyDescent="0.3">
      <c r="A41" s="229" t="s">
        <v>227</v>
      </c>
      <c r="B41" s="245"/>
      <c r="C41" s="245"/>
      <c r="D41" s="245"/>
      <c r="E41" s="246"/>
      <c r="F41" s="246"/>
      <c r="G41" s="246"/>
    </row>
    <row r="42" spans="1:8" s="243" customFormat="1" ht="43.5" hidden="1" outlineLevel="1" x14ac:dyDescent="0.25">
      <c r="A42" s="228" t="s">
        <v>228</v>
      </c>
      <c r="B42" s="245"/>
      <c r="C42" s="245"/>
      <c r="D42" s="245"/>
      <c r="E42" s="246"/>
      <c r="F42" s="246"/>
      <c r="G42" s="246"/>
    </row>
    <row r="43" spans="1:8" s="243" customFormat="1" ht="28.5" hidden="1" outlineLevel="1" x14ac:dyDescent="0.25">
      <c r="A43" s="230" t="s">
        <v>229</v>
      </c>
      <c r="B43" s="245"/>
      <c r="C43" s="245"/>
      <c r="D43" s="245"/>
      <c r="E43" s="246"/>
      <c r="F43" s="246"/>
      <c r="G43" s="246"/>
    </row>
    <row r="44" spans="1:8" s="243" customFormat="1" ht="28.5" hidden="1" outlineLevel="1" x14ac:dyDescent="0.25">
      <c r="A44" s="230" t="s">
        <v>230</v>
      </c>
      <c r="B44" s="245"/>
      <c r="C44" s="245"/>
      <c r="D44" s="245"/>
      <c r="E44" s="246"/>
      <c r="F44" s="246"/>
      <c r="G44" s="246"/>
    </row>
    <row r="45" spans="1:8" s="243" customFormat="1" ht="43.5" hidden="1" outlineLevel="1" thickBot="1" x14ac:dyDescent="0.3">
      <c r="A45" s="229" t="s">
        <v>231</v>
      </c>
      <c r="B45" s="245"/>
      <c r="C45" s="245"/>
      <c r="D45" s="245"/>
      <c r="E45" s="246"/>
      <c r="F45" s="246"/>
      <c r="G45" s="246"/>
    </row>
    <row r="46" spans="1:8" s="243" customFormat="1" ht="30" hidden="1" outlineLevel="1" thickBot="1" x14ac:dyDescent="0.3">
      <c r="A46" s="231" t="s">
        <v>232</v>
      </c>
      <c r="B46" s="245"/>
      <c r="C46" s="245"/>
      <c r="D46" s="245"/>
      <c r="E46" s="246"/>
      <c r="F46" s="246"/>
      <c r="G46" s="246"/>
    </row>
    <row r="47" spans="1:8" s="243" customFormat="1" ht="44.25" hidden="1" outlineLevel="1" thickBot="1" x14ac:dyDescent="0.3">
      <c r="A47" s="231" t="s">
        <v>256</v>
      </c>
      <c r="B47" s="245"/>
      <c r="C47" s="245"/>
      <c r="D47" s="245"/>
      <c r="E47" s="246"/>
      <c r="F47" s="246"/>
      <c r="G47" s="246"/>
    </row>
    <row r="48" spans="1:8" s="243" customFormat="1" ht="29.25" hidden="1" outlineLevel="1" x14ac:dyDescent="0.25">
      <c r="A48" s="228" t="s">
        <v>235</v>
      </c>
      <c r="B48" s="245"/>
      <c r="C48" s="245"/>
      <c r="D48" s="245"/>
      <c r="E48" s="246"/>
      <c r="F48" s="246"/>
      <c r="G48" s="246"/>
    </row>
    <row r="49" spans="1:7" s="243" customFormat="1" ht="28.5" hidden="1" outlineLevel="1" x14ac:dyDescent="0.25">
      <c r="A49" s="230" t="s">
        <v>236</v>
      </c>
      <c r="B49" s="245"/>
      <c r="C49" s="245"/>
      <c r="D49" s="245"/>
      <c r="E49" s="246"/>
      <c r="F49" s="246"/>
      <c r="G49" s="246"/>
    </row>
    <row r="50" spans="1:7" s="243" customFormat="1" ht="28.5" hidden="1" outlineLevel="1" x14ac:dyDescent="0.25">
      <c r="A50" s="230" t="s">
        <v>238</v>
      </c>
      <c r="B50" s="245"/>
      <c r="C50" s="245"/>
      <c r="D50" s="245"/>
      <c r="E50" s="246"/>
      <c r="F50" s="246"/>
      <c r="G50" s="246"/>
    </row>
    <row r="51" spans="1:7" s="243" customFormat="1" ht="29.25" hidden="1" outlineLevel="1" thickBot="1" x14ac:dyDescent="0.3">
      <c r="A51" s="229" t="s">
        <v>239</v>
      </c>
      <c r="B51" s="245"/>
      <c r="C51" s="245"/>
      <c r="D51" s="245"/>
      <c r="E51" s="246"/>
      <c r="F51" s="246"/>
      <c r="G51" s="246"/>
    </row>
    <row r="52" spans="1:7" s="243" customFormat="1" ht="30" hidden="1" outlineLevel="1" thickBot="1" x14ac:dyDescent="0.3">
      <c r="A52" s="231" t="s">
        <v>240</v>
      </c>
      <c r="B52" s="245"/>
      <c r="C52" s="245"/>
      <c r="D52" s="245"/>
      <c r="E52" s="246"/>
      <c r="F52" s="246"/>
      <c r="G52" s="246"/>
    </row>
    <row r="53" spans="1:7" s="243" customFormat="1" ht="30.75" hidden="1" outlineLevel="1" thickBot="1" x14ac:dyDescent="0.3">
      <c r="A53" s="234" t="s">
        <v>241</v>
      </c>
      <c r="B53" s="245"/>
      <c r="C53" s="245"/>
      <c r="D53" s="245"/>
      <c r="E53" s="246"/>
      <c r="F53" s="246"/>
      <c r="G53" s="246"/>
    </row>
    <row r="54" spans="1:7" s="243" customFormat="1" ht="29.25" hidden="1" outlineLevel="1" x14ac:dyDescent="0.25">
      <c r="A54" s="228" t="s">
        <v>258</v>
      </c>
      <c r="B54" s="245"/>
      <c r="C54" s="245"/>
      <c r="D54" s="245"/>
      <c r="E54" s="246"/>
      <c r="F54" s="246"/>
      <c r="G54" s="246"/>
    </row>
    <row r="55" spans="1:7" s="243" customFormat="1" ht="28.5" hidden="1" outlineLevel="1" x14ac:dyDescent="0.25">
      <c r="A55" s="230" t="s">
        <v>243</v>
      </c>
      <c r="B55" s="245"/>
      <c r="C55" s="245"/>
      <c r="D55" s="245"/>
      <c r="E55" s="246"/>
      <c r="F55" s="246"/>
      <c r="G55" s="246"/>
    </row>
    <row r="56" spans="1:7" s="243" customFormat="1" ht="15.75" hidden="1" outlineLevel="1" thickBot="1" x14ac:dyDescent="0.3">
      <c r="A56" s="235" t="s">
        <v>244</v>
      </c>
      <c r="B56" s="245"/>
      <c r="C56" s="245"/>
      <c r="D56" s="245"/>
      <c r="E56" s="246"/>
      <c r="F56" s="246"/>
      <c r="G56" s="246"/>
    </row>
    <row r="57" spans="1:7" s="243" customFormat="1" ht="58.5" hidden="1" outlineLevel="1" x14ac:dyDescent="0.25">
      <c r="A57" s="236" t="s">
        <v>245</v>
      </c>
      <c r="B57" s="245"/>
      <c r="C57" s="245"/>
      <c r="D57" s="245"/>
      <c r="E57" s="246"/>
      <c r="F57" s="246"/>
      <c r="G57" s="246"/>
    </row>
    <row r="58" spans="1:7" s="243" customFormat="1" ht="15.75" hidden="1" outlineLevel="1" thickBot="1" x14ac:dyDescent="0.3">
      <c r="A58" s="237" t="s">
        <v>246</v>
      </c>
      <c r="B58" s="245"/>
      <c r="C58" s="245"/>
      <c r="D58" s="245"/>
      <c r="E58" s="246"/>
      <c r="F58" s="246"/>
      <c r="G58" s="246"/>
    </row>
    <row r="59" spans="1:7" s="243" customFormat="1" ht="15.75" hidden="1" outlineLevel="1" thickBot="1" x14ac:dyDescent="0.3">
      <c r="A59" s="231" t="s">
        <v>259</v>
      </c>
      <c r="B59" s="245"/>
      <c r="C59" s="245"/>
      <c r="D59" s="245"/>
      <c r="E59" s="246"/>
      <c r="F59" s="246"/>
      <c r="G59" s="246"/>
    </row>
    <row r="60" spans="1:7" s="243" customFormat="1" ht="30" hidden="1" outlineLevel="1" x14ac:dyDescent="0.25">
      <c r="A60" s="236" t="s">
        <v>249</v>
      </c>
      <c r="B60" s="245"/>
      <c r="C60" s="245"/>
      <c r="D60" s="245"/>
      <c r="E60" s="246"/>
      <c r="F60" s="246"/>
      <c r="G60" s="246"/>
    </row>
    <row r="61" spans="1:7" s="243" customFormat="1" ht="42.75" hidden="1" outlineLevel="1" x14ac:dyDescent="0.25">
      <c r="A61" s="238" t="s">
        <v>250</v>
      </c>
      <c r="B61" s="245"/>
      <c r="C61" s="245"/>
      <c r="D61" s="245"/>
      <c r="E61" s="246"/>
      <c r="F61" s="246"/>
      <c r="G61" s="246"/>
    </row>
    <row r="62" spans="1:7" s="243" customFormat="1" ht="15.75" hidden="1" outlineLevel="1" thickBot="1" x14ac:dyDescent="0.3">
      <c r="A62" s="239" t="s">
        <v>251</v>
      </c>
      <c r="B62" s="245"/>
      <c r="C62" s="245"/>
      <c r="D62" s="245"/>
      <c r="E62" s="246"/>
      <c r="F62" s="246"/>
      <c r="G62" s="246"/>
    </row>
    <row r="63" spans="1:7" s="243" customFormat="1" ht="29.25" hidden="1" outlineLevel="1" x14ac:dyDescent="0.25">
      <c r="A63" s="242" t="s">
        <v>252</v>
      </c>
      <c r="B63" s="245"/>
      <c r="C63" s="245"/>
      <c r="D63" s="245"/>
      <c r="E63" s="246"/>
      <c r="F63" s="246"/>
      <c r="G63" s="246"/>
    </row>
    <row r="64" spans="1:7" s="243" customFormat="1" ht="29.25" hidden="1" outlineLevel="1" thickBot="1" x14ac:dyDescent="0.3">
      <c r="A64" s="239" t="s">
        <v>254</v>
      </c>
      <c r="B64" s="245"/>
      <c r="C64" s="245"/>
      <c r="D64" s="245"/>
      <c r="E64" s="246"/>
      <c r="F64" s="246"/>
      <c r="G64" s="246"/>
    </row>
    <row r="65" spans="1:8" s="243" customFormat="1" collapsed="1" x14ac:dyDescent="0.25">
      <c r="A65" s="227"/>
    </row>
    <row r="66" spans="1:8" x14ac:dyDescent="0.25">
      <c r="A66" s="93" t="s">
        <v>78</v>
      </c>
      <c r="B66" s="126"/>
      <c r="C66" s="126"/>
      <c r="D66" s="126"/>
      <c r="E66" s="126"/>
      <c r="F66" s="126"/>
      <c r="G66" s="126"/>
      <c r="H66" s="37"/>
    </row>
    <row r="67" spans="1:8" x14ac:dyDescent="0.25">
      <c r="A67" s="168" t="s">
        <v>9</v>
      </c>
      <c r="B67" s="38"/>
      <c r="C67" s="38"/>
      <c r="D67" s="51"/>
      <c r="E67" s="38"/>
      <c r="F67" s="38"/>
      <c r="G67" s="22"/>
      <c r="H67" s="37">
        <f>IFERROR(SOLL!C39-IF(B67 = SOLL!$B$2,1, IF(C67=SOLL!$B$2,2,IF(D67=SOLL!$B$2,3,IF(E67=SOLL!$B$2,4, IF(F67=SOLL!$B$2,"-"))))),"-")</f>
        <v>3</v>
      </c>
    </row>
    <row r="68" spans="1:8" x14ac:dyDescent="0.25">
      <c r="A68" s="168" t="s">
        <v>10</v>
      </c>
      <c r="B68" s="38"/>
      <c r="C68" s="51"/>
      <c r="D68" s="38"/>
      <c r="E68" s="38"/>
      <c r="F68" s="38"/>
      <c r="G68" s="126"/>
      <c r="H68" s="37">
        <f>IFERROR(SOLL!C40-IF(B68 = SOLL!$B$2,1, IF(C68=SOLL!$B$2,2,IF(D68=SOLL!$B$2,3,IF(E68=SOLL!$B$2,4, IF(F68=SOLL!$B$2,"-"))))),"-")</f>
        <v>2</v>
      </c>
    </row>
    <row r="69" spans="1:8" x14ac:dyDescent="0.25">
      <c r="A69" s="168" t="s">
        <v>11</v>
      </c>
      <c r="B69" s="38"/>
      <c r="C69" s="51"/>
      <c r="D69" s="38"/>
      <c r="E69" s="38"/>
      <c r="F69" s="38"/>
      <c r="G69" s="126"/>
      <c r="H69" s="37">
        <f>IFERROR(SOLL!C41-IF(B69 = SOLL!$B$2,1, IF(C69=SOLL!$B$2,2,IF(D69=SOLL!$B$2,3,IF(E69=SOLL!$B$2,4, IF(F69=SOLL!$B$2,"-"))))),"-")</f>
        <v>2</v>
      </c>
    </row>
    <row r="70" spans="1:8" x14ac:dyDescent="0.25">
      <c r="A70" s="168" t="s">
        <v>79</v>
      </c>
      <c r="B70" s="60"/>
      <c r="C70" s="60"/>
      <c r="D70" s="60"/>
      <c r="E70" s="60"/>
      <c r="F70" s="60"/>
      <c r="G70" s="126"/>
      <c r="H70" s="37" t="str">
        <f>IFERROR(SOLL!C42-IF(B70 = SOLL!$B$2,1, IF(C70=SOLL!$B$2,2,IF(D70=SOLL!$B$2,3,IF(E70=SOLL!$B$2,4, IF(F70=SOLL!$B$2,"-"))))),"-")</f>
        <v>-</v>
      </c>
    </row>
    <row r="71" spans="1:8" x14ac:dyDescent="0.25">
      <c r="A71" s="59"/>
      <c r="B71" s="126"/>
      <c r="C71" s="126"/>
      <c r="D71" s="126"/>
      <c r="E71" s="126"/>
      <c r="F71" s="126"/>
      <c r="G71" s="126"/>
      <c r="H71" s="37"/>
    </row>
    <row r="72" spans="1:8" x14ac:dyDescent="0.25">
      <c r="A72" s="93" t="s">
        <v>80</v>
      </c>
      <c r="B72" s="126"/>
      <c r="C72" s="126"/>
      <c r="D72" s="126"/>
      <c r="E72" s="126"/>
      <c r="F72" s="126"/>
      <c r="G72" s="126"/>
      <c r="H72" s="37"/>
    </row>
    <row r="73" spans="1:8" x14ac:dyDescent="0.25">
      <c r="A73" s="168" t="s">
        <v>81</v>
      </c>
      <c r="B73" s="38"/>
      <c r="C73" s="51"/>
      <c r="D73" s="38"/>
      <c r="E73" s="38"/>
      <c r="F73" s="38"/>
      <c r="G73" s="126"/>
      <c r="H73" s="37">
        <f>IFERROR(SOLL!C45-IF(B73 = SOLL!$B$2,1, IF(C73=SOLL!$B$2,2,IF(D73=SOLL!$B$2,3,IF(E73=SOLL!$B$2,4, IF(F73=SOLL!$B$2,"-"))))),"-")</f>
        <v>2</v>
      </c>
    </row>
    <row r="74" spans="1:8" x14ac:dyDescent="0.25">
      <c r="A74" s="168" t="s">
        <v>82</v>
      </c>
      <c r="B74" s="38"/>
      <c r="C74" s="51"/>
      <c r="D74" s="38"/>
      <c r="E74" s="38"/>
      <c r="F74" s="38"/>
      <c r="G74" s="126"/>
      <c r="H74" s="37">
        <f>IFERROR(SOLL!C46-IF(B74 = SOLL!$B$2,1, IF(C74=SOLL!$B$2,2,IF(D74=SOLL!$B$2,3,IF(E74=SOLL!$B$2,4, IF(F74=SOLL!$B$2,"-"))))),"-")</f>
        <v>2</v>
      </c>
    </row>
    <row r="75" spans="1:8" x14ac:dyDescent="0.25">
      <c r="A75" s="168" t="s">
        <v>83</v>
      </c>
      <c r="B75" s="38"/>
      <c r="C75" s="51"/>
      <c r="D75" s="38"/>
      <c r="E75" s="38"/>
      <c r="F75" s="38"/>
      <c r="G75" s="126"/>
      <c r="H75" s="37">
        <f>IFERROR(SOLL!C47-IF(B75 = SOLL!$B$2,1, IF(C75=SOLL!$B$2,2,IF(D75=SOLL!$B$2,3,IF(E75=SOLL!$B$2,4, IF(F75=SOLL!$B$2,"-"))))),"-")</f>
        <v>2</v>
      </c>
    </row>
    <row r="76" spans="1:8" x14ac:dyDescent="0.25">
      <c r="A76" s="168" t="s">
        <v>13</v>
      </c>
      <c r="B76" s="38"/>
      <c r="C76" s="51"/>
      <c r="D76" s="38"/>
      <c r="E76" s="38"/>
      <c r="F76" s="38"/>
      <c r="G76" s="126"/>
      <c r="H76" s="37">
        <f>IFERROR(SOLL!C48-IF(B76 = SOLL!$B$2,1, IF(C76=SOLL!$B$2,2,IF(D76=SOLL!$B$2,3,IF(E76=SOLL!$B$2,4, IF(F76=SOLL!$B$2,"-"))))),"-")</f>
        <v>2</v>
      </c>
    </row>
    <row r="77" spans="1:8" x14ac:dyDescent="0.25">
      <c r="A77" s="59"/>
      <c r="B77" s="126"/>
      <c r="C77" s="126"/>
      <c r="D77" s="126"/>
      <c r="E77" s="126"/>
      <c r="F77" s="126"/>
      <c r="G77" s="126"/>
      <c r="H77" s="37"/>
    </row>
    <row r="78" spans="1:8" ht="18" x14ac:dyDescent="0.25">
      <c r="A78" s="169" t="s">
        <v>84</v>
      </c>
      <c r="B78" s="126"/>
      <c r="C78" s="126"/>
      <c r="D78" s="126"/>
      <c r="E78" s="126"/>
      <c r="F78" s="126"/>
      <c r="G78" s="126"/>
      <c r="H78" s="37"/>
    </row>
    <row r="79" spans="1:8" s="243" customFormat="1" ht="18.75" hidden="1" outlineLevel="1" thickBot="1" x14ac:dyDescent="0.3">
      <c r="A79" s="169"/>
      <c r="B79" s="244" t="s">
        <v>193</v>
      </c>
      <c r="C79" s="244" t="s">
        <v>262</v>
      </c>
      <c r="D79" s="244" t="s">
        <v>194</v>
      </c>
      <c r="E79" s="221" t="s">
        <v>263</v>
      </c>
      <c r="F79" s="221"/>
      <c r="G79" s="221"/>
      <c r="H79" s="37"/>
    </row>
    <row r="80" spans="1:8" s="243" customFormat="1" ht="44.25" hidden="1" outlineLevel="1" thickBot="1" x14ac:dyDescent="0.3">
      <c r="A80" s="231" t="s">
        <v>257</v>
      </c>
      <c r="B80" s="245"/>
      <c r="C80" s="245"/>
      <c r="D80" s="245"/>
      <c r="E80" s="246"/>
      <c r="F80" s="246"/>
      <c r="G80" s="246"/>
    </row>
    <row r="81" spans="1:8" s="243" customFormat="1" ht="15.75" hidden="1" outlineLevel="1" thickBot="1" x14ac:dyDescent="0.3">
      <c r="A81" s="231" t="s">
        <v>247</v>
      </c>
      <c r="B81" s="245"/>
      <c r="C81" s="245"/>
      <c r="D81" s="245"/>
      <c r="E81" s="246"/>
      <c r="F81" s="246"/>
      <c r="G81" s="246"/>
    </row>
    <row r="82" spans="1:8" s="243" customFormat="1" ht="15.75" hidden="1" outlineLevel="1" thickBot="1" x14ac:dyDescent="0.3">
      <c r="A82" s="234" t="s">
        <v>260</v>
      </c>
      <c r="B82" s="245"/>
      <c r="C82" s="245"/>
      <c r="D82" s="245"/>
      <c r="E82" s="246"/>
      <c r="F82" s="246"/>
      <c r="G82" s="246"/>
    </row>
    <row r="83" spans="1:8" s="243" customFormat="1" collapsed="1" x14ac:dyDescent="0.25">
      <c r="A83" s="232"/>
    </row>
    <row r="84" spans="1:8" x14ac:dyDescent="0.25">
      <c r="A84" s="93" t="s">
        <v>85</v>
      </c>
      <c r="B84" s="126"/>
      <c r="C84" s="126"/>
      <c r="D84" s="126"/>
      <c r="E84" s="126"/>
      <c r="F84" s="126"/>
      <c r="G84" s="126"/>
      <c r="H84" s="37"/>
    </row>
    <row r="85" spans="1:8" x14ac:dyDescent="0.25">
      <c r="A85" s="167" t="s">
        <v>86</v>
      </c>
      <c r="B85" s="38"/>
      <c r="C85" s="51"/>
      <c r="D85" s="38"/>
      <c r="E85" s="38"/>
      <c r="F85" s="38"/>
      <c r="G85" s="126"/>
      <c r="H85" s="37">
        <f>IFERROR(SOLL!C52-IF(B85 = SOLL!$B$2,1, IF(C85=SOLL!$B$2,2,IF(D85=SOLL!$B$2,3,IF(E85=SOLL!$B$2,4, IF(F85=SOLL!$B$2,"-"))))),"-")</f>
        <v>2</v>
      </c>
    </row>
    <row r="86" spans="1:8" x14ac:dyDescent="0.25">
      <c r="A86" s="170" t="s">
        <v>14</v>
      </c>
      <c r="B86" s="38"/>
      <c r="C86" s="51"/>
      <c r="D86" s="38"/>
      <c r="E86" s="38"/>
      <c r="F86" s="38"/>
      <c r="G86" s="126"/>
      <c r="H86" s="37">
        <f>IFERROR(SOLL!C53-IF(B86 = SOLL!$B$2,1, IF(C86=SOLL!$B$2,2,IF(D86=SOLL!$B$2,3,IF(E86=SOLL!$B$2,4, IF(F86=SOLL!$B$2,"-"))))),"-")</f>
        <v>2</v>
      </c>
    </row>
    <row r="87" spans="1:8" x14ac:dyDescent="0.25">
      <c r="A87" s="170" t="s">
        <v>15</v>
      </c>
      <c r="B87" s="38"/>
      <c r="C87" s="51"/>
      <c r="D87" s="38"/>
      <c r="E87" s="38"/>
      <c r="F87" s="38"/>
      <c r="G87" s="126"/>
      <c r="H87" s="37">
        <f>IFERROR(SOLL!C54-IF(B87 = SOLL!$B$2,1, IF(C87=SOLL!$B$2,2,IF(D87=SOLL!$B$2,3,IF(E87=SOLL!$B$2,4, IF(F87=SOLL!$B$2,"-"))))),"-")</f>
        <v>2</v>
      </c>
    </row>
    <row r="88" spans="1:8" x14ac:dyDescent="0.25">
      <c r="A88" s="167" t="s">
        <v>16</v>
      </c>
      <c r="B88" s="38"/>
      <c r="C88" s="51"/>
      <c r="D88" s="38"/>
      <c r="E88" s="38"/>
      <c r="F88" s="38"/>
      <c r="G88" s="126"/>
      <c r="H88" s="37">
        <f>IFERROR(SOLL!C55-IF(B88 = SOLL!$B$2,1, IF(C88=SOLL!$B$2,2,IF(D88=SOLL!$B$2,3,IF(E88=SOLL!$B$2,4, IF(F88=SOLL!$B$2,"-"))))),"-")</f>
        <v>2</v>
      </c>
    </row>
    <row r="89" spans="1:8" x14ac:dyDescent="0.25">
      <c r="A89" s="167" t="s">
        <v>17</v>
      </c>
      <c r="B89" s="60"/>
      <c r="C89" s="60"/>
      <c r="D89" s="60"/>
      <c r="E89" s="60"/>
      <c r="F89" s="60"/>
      <c r="G89" s="126"/>
      <c r="H89" s="37" t="str">
        <f>IFERROR(SOLL!C56-IF(B89 = SOLL!$B$2,1, IF(C89=SOLL!$B$2,2,IF(D89=SOLL!$B$2,3,IF(E89=SOLL!$B$2,4, IF(F89=SOLL!$B$2,"-"))))),"-")</f>
        <v>-</v>
      </c>
    </row>
    <row r="90" spans="1:8" x14ac:dyDescent="0.25">
      <c r="A90" s="59"/>
      <c r="B90" s="126"/>
      <c r="C90" s="126"/>
      <c r="D90" s="126"/>
      <c r="E90" s="126"/>
      <c r="F90" s="126"/>
      <c r="G90" s="126"/>
      <c r="H90" s="37"/>
    </row>
    <row r="91" spans="1:8" ht="18" x14ac:dyDescent="0.25">
      <c r="A91" s="169" t="s">
        <v>87</v>
      </c>
      <c r="B91" s="126"/>
      <c r="C91" s="126"/>
      <c r="D91" s="126"/>
      <c r="E91" s="126"/>
      <c r="F91" s="126"/>
      <c r="G91" s="126"/>
      <c r="H91" s="37"/>
    </row>
    <row r="92" spans="1:8" x14ac:dyDescent="0.25">
      <c r="A92" s="93" t="s">
        <v>88</v>
      </c>
      <c r="B92" s="126"/>
      <c r="C92" s="126"/>
      <c r="D92" s="126"/>
      <c r="E92" s="126"/>
      <c r="F92" s="126"/>
      <c r="G92" s="126"/>
      <c r="H92" s="37"/>
    </row>
    <row r="93" spans="1:8" x14ac:dyDescent="0.25">
      <c r="A93" s="167" t="s">
        <v>39</v>
      </c>
      <c r="B93" s="60"/>
      <c r="C93" s="60"/>
      <c r="D93" s="60"/>
      <c r="E93" s="60"/>
      <c r="F93" s="60"/>
      <c r="G93" s="126"/>
      <c r="H93" s="37" t="str">
        <f>IFERROR(SOLL!C60-IF(B93 = SOLL!$B$2,1, IF(C93=SOLL!$B$2,2,IF(D93=SOLL!$B$2,3,IF(E93=SOLL!$B$2,4, IF(F93=SOLL!$B$2,"-"))))),"-")</f>
        <v>-</v>
      </c>
    </row>
    <row r="94" spans="1:8" x14ac:dyDescent="0.25">
      <c r="A94" s="167" t="s">
        <v>40</v>
      </c>
      <c r="B94" s="38"/>
      <c r="C94" s="51"/>
      <c r="D94" s="38"/>
      <c r="E94" s="38"/>
      <c r="F94" s="38"/>
      <c r="G94" s="126"/>
      <c r="H94" s="37">
        <f>IFERROR(SOLL!C61-IF(B94 = SOLL!$B$2,1, IF(C94=SOLL!$B$2,2,IF(D94=SOLL!$B$2,3,IF(E94=SOLL!$B$2,4, IF(F94=SOLL!$B$2,"-"))))),"-")</f>
        <v>2</v>
      </c>
    </row>
    <row r="95" spans="1:8" x14ac:dyDescent="0.25">
      <c r="A95" s="167" t="s">
        <v>41</v>
      </c>
      <c r="B95" s="38"/>
      <c r="C95" s="51"/>
      <c r="D95" s="38"/>
      <c r="E95" s="38"/>
      <c r="F95" s="38"/>
      <c r="G95" s="126"/>
      <c r="H95" s="37">
        <f>IFERROR(SOLL!C62-IF(B95 = SOLL!$B$2,1, IF(C95=SOLL!$B$2,2,IF(D95=SOLL!$B$2,3,IF(E95=SOLL!$B$2,4, IF(F95=SOLL!$B$2,"-"))))),"-")</f>
        <v>2</v>
      </c>
    </row>
    <row r="96" spans="1:8" x14ac:dyDescent="0.25">
      <c r="A96" s="167" t="s">
        <v>42</v>
      </c>
      <c r="B96" s="38"/>
      <c r="C96" s="51"/>
      <c r="D96" s="38"/>
      <c r="E96" s="38"/>
      <c r="F96" s="38"/>
      <c r="G96" s="126"/>
      <c r="H96" s="37">
        <f>IFERROR(SOLL!C63-IF(B96 = SOLL!$B$2,1, IF(C96=SOLL!$B$2,2,IF(D96=SOLL!$B$2,3,IF(E96=SOLL!$B$2,4, IF(F96=SOLL!$B$2,"-"))))),"-")</f>
        <v>2</v>
      </c>
    </row>
    <row r="97" spans="1:8" x14ac:dyDescent="0.25">
      <c r="A97" s="167" t="s">
        <v>89</v>
      </c>
      <c r="B97" s="38"/>
      <c r="C97" s="51"/>
      <c r="D97" s="38"/>
      <c r="E97" s="38"/>
      <c r="F97" s="38"/>
      <c r="G97" s="126"/>
      <c r="H97" s="37">
        <f>IFERROR(SOLL!C64-IF(B97 = SOLL!$B$2,1, IF(C97=SOLL!$B$2,2,IF(D97=SOLL!$B$2,3,IF(E97=SOLL!$B$2,4, IF(F97=SOLL!$B$2,"-"))))),"-")</f>
        <v>2</v>
      </c>
    </row>
    <row r="98" spans="1:8" x14ac:dyDescent="0.25">
      <c r="A98" s="59"/>
      <c r="B98" s="126"/>
      <c r="C98" s="126"/>
      <c r="D98" s="126"/>
      <c r="E98" s="126"/>
      <c r="F98" s="126"/>
      <c r="G98" s="126"/>
      <c r="H98" s="37"/>
    </row>
    <row r="99" spans="1:8" x14ac:dyDescent="0.25">
      <c r="A99" s="59"/>
      <c r="B99" s="126"/>
      <c r="C99" s="126"/>
      <c r="D99" s="126"/>
      <c r="E99" s="126"/>
      <c r="F99" s="126"/>
      <c r="G99" s="126"/>
      <c r="H99" s="37"/>
    </row>
    <row r="100" spans="1:8" ht="18" x14ac:dyDescent="0.25">
      <c r="A100" s="169" t="s">
        <v>90</v>
      </c>
      <c r="B100" s="126"/>
      <c r="C100" s="126"/>
      <c r="D100" s="126"/>
      <c r="E100" s="126"/>
      <c r="F100" s="126"/>
      <c r="G100" s="126"/>
      <c r="H100" s="37"/>
    </row>
    <row r="101" spans="1:8" s="243" customFormat="1" ht="18.75" hidden="1" outlineLevel="1" thickBot="1" x14ac:dyDescent="0.3">
      <c r="A101" s="169"/>
      <c r="B101" s="244" t="s">
        <v>193</v>
      </c>
      <c r="C101" s="244" t="s">
        <v>262</v>
      </c>
      <c r="D101" s="244" t="s">
        <v>194</v>
      </c>
      <c r="E101" s="221" t="s">
        <v>263</v>
      </c>
      <c r="F101" s="221"/>
      <c r="G101" s="221"/>
      <c r="H101" s="37"/>
    </row>
    <row r="102" spans="1:8" s="243" customFormat="1" ht="15.75" hidden="1" outlineLevel="1" thickBot="1" x14ac:dyDescent="0.3">
      <c r="A102" s="241" t="s">
        <v>261</v>
      </c>
      <c r="B102" s="245"/>
      <c r="C102" s="245"/>
      <c r="D102" s="245"/>
      <c r="E102" s="246"/>
      <c r="F102" s="246"/>
      <c r="G102" s="246"/>
    </row>
    <row r="103" spans="1:8" s="243" customFormat="1" collapsed="1" x14ac:dyDescent="0.25">
      <c r="A103" s="240"/>
    </row>
    <row r="104" spans="1:8" x14ac:dyDescent="0.25">
      <c r="A104" s="93" t="s">
        <v>91</v>
      </c>
      <c r="B104" s="126"/>
      <c r="C104" s="126"/>
      <c r="D104" s="126"/>
      <c r="E104" s="126"/>
      <c r="F104" s="126"/>
      <c r="G104" s="126"/>
      <c r="H104" s="37"/>
    </row>
    <row r="105" spans="1:8" x14ac:dyDescent="0.25">
      <c r="A105" s="167" t="s">
        <v>36</v>
      </c>
      <c r="B105" s="38"/>
      <c r="C105" s="51"/>
      <c r="D105" s="38"/>
      <c r="E105" s="38"/>
      <c r="F105" s="38"/>
      <c r="G105" s="126"/>
      <c r="H105" s="37">
        <f>IFERROR(SOLL!C69-IF(B105 = SOLL!$B$2,1, IF(C105=SOLL!$B$2,2,IF(D105=SOLL!$B$2,3,IF(E105=SOLL!$B$2,4, IF(F105=SOLL!$B$2,"-"))))),"-")</f>
        <v>2</v>
      </c>
    </row>
    <row r="106" spans="1:8" x14ac:dyDescent="0.25">
      <c r="A106" s="167" t="s">
        <v>35</v>
      </c>
      <c r="B106" s="38"/>
      <c r="C106" s="51"/>
      <c r="D106" s="38"/>
      <c r="E106" s="38"/>
      <c r="F106" s="38"/>
      <c r="G106" s="126"/>
      <c r="H106" s="37">
        <f>IFERROR(SOLL!C70-IF(B106 = SOLL!$B$2,1, IF(C106=SOLL!$B$2,2,IF(D106=SOLL!$B$2,3,IF(E106=SOLL!$B$2,4, IF(F106=SOLL!$B$2,"-"))))),"-")</f>
        <v>2</v>
      </c>
    </row>
    <row r="107" spans="1:8" x14ac:dyDescent="0.25">
      <c r="A107" s="167" t="s">
        <v>37</v>
      </c>
      <c r="B107" s="38"/>
      <c r="C107" s="51"/>
      <c r="D107" s="38"/>
      <c r="E107" s="38"/>
      <c r="F107" s="38"/>
      <c r="G107" s="126"/>
      <c r="H107" s="37">
        <f>IFERROR(SOLL!C71-IF(B107 = SOLL!$B$2,1, IF(C107=SOLL!$B$2,2,IF(D107=SOLL!$B$2,3,IF(E107=SOLL!$B$2,4, IF(F107=SOLL!$B$2,"-"))))),"-")</f>
        <v>2</v>
      </c>
    </row>
    <row r="108" spans="1:8" x14ac:dyDescent="0.25">
      <c r="A108" s="167" t="s">
        <v>24</v>
      </c>
      <c r="B108" s="38"/>
      <c r="C108" s="51"/>
      <c r="D108" s="38"/>
      <c r="E108" s="38"/>
      <c r="F108" s="38"/>
      <c r="G108" s="126"/>
      <c r="H108" s="37">
        <f>IFERROR(SOLL!C72-IF(B108 = SOLL!$B$2,1, IF(C108=SOLL!$B$2,2,IF(D108=SOLL!$B$2,3,IF(E108=SOLL!$B$2,4, IF(F108=SOLL!$B$2,"-"))))),"-")</f>
        <v>2</v>
      </c>
    </row>
    <row r="109" spans="1:8" x14ac:dyDescent="0.25">
      <c r="A109" s="167" t="s">
        <v>23</v>
      </c>
      <c r="B109" s="38"/>
      <c r="C109" s="51"/>
      <c r="D109" s="38"/>
      <c r="E109" s="38"/>
      <c r="F109" s="38"/>
      <c r="G109" s="126"/>
      <c r="H109" s="37">
        <f>IFERROR(SOLL!C73-IF(B109 = SOLL!$B$2,1, IF(C109=SOLL!$B$2,2,IF(D109=SOLL!$B$2,3,IF(E109=SOLL!$B$2,4, IF(F109=SOLL!$B$2,"-"))))),"-")</f>
        <v>2</v>
      </c>
    </row>
    <row r="110" spans="1:8" x14ac:dyDescent="0.25">
      <c r="A110" s="59"/>
      <c r="B110" s="126"/>
      <c r="C110" s="126"/>
      <c r="D110" s="126"/>
      <c r="E110" s="126"/>
      <c r="F110" s="126"/>
      <c r="G110" s="126"/>
      <c r="H110" s="37"/>
    </row>
    <row r="111" spans="1:8" x14ac:dyDescent="0.25">
      <c r="A111" s="93" t="s">
        <v>30</v>
      </c>
      <c r="B111" s="126"/>
      <c r="C111" s="126"/>
      <c r="D111" s="126"/>
      <c r="E111" s="126"/>
      <c r="F111" s="126"/>
      <c r="G111" s="126"/>
      <c r="H111" s="37"/>
    </row>
    <row r="112" spans="1:8" x14ac:dyDescent="0.25">
      <c r="A112" s="167" t="s">
        <v>31</v>
      </c>
      <c r="B112" s="38"/>
      <c r="C112" s="51"/>
      <c r="D112" s="38"/>
      <c r="E112" s="38"/>
      <c r="F112" s="38"/>
      <c r="G112" s="126"/>
      <c r="H112" s="37">
        <f>IFERROR(SOLL!C76-IF(B112 = SOLL!$B$2,1, IF(C112=SOLL!$B$2,2,IF(D112=SOLL!$B$2,3,IF(E112=SOLL!$B$2,4, IF(F112=SOLL!$B$2,"-"))))),"-")</f>
        <v>2</v>
      </c>
    </row>
    <row r="113" spans="1:8" x14ac:dyDescent="0.25">
      <c r="A113" s="167" t="s">
        <v>32</v>
      </c>
      <c r="B113" s="38"/>
      <c r="C113" s="51"/>
      <c r="D113" s="38"/>
      <c r="E113" s="38"/>
      <c r="F113" s="38"/>
      <c r="G113" s="126"/>
      <c r="H113" s="37">
        <f>IFERROR(SOLL!C77-IF(B113 = SOLL!$B$2,1, IF(C113=SOLL!$B$2,2,IF(D113=SOLL!$B$2,3,IF(E113=SOLL!$B$2,4, IF(F113=SOLL!$B$2,"-"))))),"-")</f>
        <v>2</v>
      </c>
    </row>
    <row r="114" spans="1:8" x14ac:dyDescent="0.25">
      <c r="A114" s="167" t="s">
        <v>92</v>
      </c>
      <c r="B114" s="38"/>
      <c r="C114" s="51"/>
      <c r="D114" s="38"/>
      <c r="E114" s="38"/>
      <c r="F114" s="38"/>
      <c r="G114" s="126"/>
      <c r="H114" s="37">
        <f>IFERROR(SOLL!C78-IF(B114 = SOLL!$B$2,1, IF(C114=SOLL!$B$2,2,IF(D114=SOLL!$B$2,3,IF(E114=SOLL!$B$2,4, IF(F114=SOLL!$B$2,"-"))))),"-")</f>
        <v>2</v>
      </c>
    </row>
    <row r="115" spans="1:8" x14ac:dyDescent="0.25">
      <c r="A115" s="167" t="s">
        <v>33</v>
      </c>
      <c r="B115" s="38"/>
      <c r="C115" s="51"/>
      <c r="D115" s="38"/>
      <c r="E115" s="38"/>
      <c r="F115" s="38"/>
      <c r="G115" s="126"/>
      <c r="H115" s="37">
        <f>IFERROR(SOLL!C79-IF(B115 = SOLL!$B$2,1, IF(C115=SOLL!$B$2,2,IF(D115=SOLL!$B$2,3,IF(E115=SOLL!$B$2,4, IF(F115=SOLL!$B$2,"-"))))),"-")</f>
        <v>2</v>
      </c>
    </row>
    <row r="116" spans="1:8" x14ac:dyDescent="0.25">
      <c r="A116" s="167" t="s">
        <v>34</v>
      </c>
      <c r="B116" s="38"/>
      <c r="C116" s="51"/>
      <c r="D116" s="38"/>
      <c r="E116" s="38"/>
      <c r="F116" s="38"/>
      <c r="G116" s="126"/>
      <c r="H116" s="37">
        <f>IFERROR(SOLL!C80-IF(B116 = SOLL!$B$2,1, IF(C116=SOLL!$B$2,2,IF(D116=SOLL!$B$2,3,IF(E116=SOLL!$B$2,4, IF(F116=SOLL!$B$2,"-"))))),"-")</f>
        <v>2</v>
      </c>
    </row>
    <row r="117" spans="1:8" x14ac:dyDescent="0.25">
      <c r="A117" s="59"/>
      <c r="B117" s="126"/>
      <c r="C117" s="126"/>
      <c r="D117" s="126"/>
      <c r="E117" s="126"/>
      <c r="F117" s="126"/>
      <c r="G117" s="126"/>
      <c r="H117" s="37"/>
    </row>
    <row r="118" spans="1:8" x14ac:dyDescent="0.25">
      <c r="A118" s="93" t="s">
        <v>2</v>
      </c>
      <c r="B118" s="126"/>
      <c r="C118" s="126"/>
      <c r="D118" s="126"/>
      <c r="E118" s="126"/>
      <c r="F118" s="126"/>
      <c r="G118" s="126"/>
      <c r="H118" s="37"/>
    </row>
    <row r="119" spans="1:8" x14ac:dyDescent="0.25">
      <c r="A119" s="167" t="s">
        <v>25</v>
      </c>
      <c r="B119" s="38"/>
      <c r="C119" s="51"/>
      <c r="D119" s="38"/>
      <c r="E119" s="38"/>
      <c r="F119" s="38"/>
      <c r="G119" s="126"/>
      <c r="H119" s="37">
        <f>IFERROR(SOLL!C83-IF(B119 = SOLL!$B$2,1, IF(C119=SOLL!$B$2,2,IF(D119=SOLL!$B$2,3,IF(E119=SOLL!$B$2,4, IF(F119=SOLL!$B$2,"-"))))),"-")</f>
        <v>2</v>
      </c>
    </row>
    <row r="120" spans="1:8" x14ac:dyDescent="0.25">
      <c r="A120" s="167" t="s">
        <v>26</v>
      </c>
      <c r="B120" s="38"/>
      <c r="C120" s="51"/>
      <c r="D120" s="38"/>
      <c r="E120" s="38"/>
      <c r="F120" s="38"/>
      <c r="G120" s="126"/>
      <c r="H120" s="37">
        <f>IFERROR(SOLL!C84-IF(B120 = SOLL!$B$2,1, IF(C120=SOLL!$B$2,2,IF(D120=SOLL!$B$2,3,IF(E120=SOLL!$B$2,4, IF(F120=SOLL!$B$2,"-"))))),"-")</f>
        <v>2</v>
      </c>
    </row>
    <row r="121" spans="1:8" x14ac:dyDescent="0.25">
      <c r="A121" s="167" t="s">
        <v>27</v>
      </c>
      <c r="B121" s="38"/>
      <c r="C121" s="51"/>
      <c r="D121" s="38"/>
      <c r="E121" s="38"/>
      <c r="F121" s="38"/>
      <c r="G121" s="126"/>
      <c r="H121" s="37">
        <f>IFERROR(SOLL!C85-IF(B121 = SOLL!$B$2,1, IF(C121=SOLL!$B$2,2,IF(D121=SOLL!$B$2,3,IF(E121=SOLL!$B$2,4, IF(F121=SOLL!$B$2,"-"))))),"-")</f>
        <v>2</v>
      </c>
    </row>
    <row r="122" spans="1:8" x14ac:dyDescent="0.25">
      <c r="A122" s="167" t="s">
        <v>28</v>
      </c>
      <c r="B122" s="38"/>
      <c r="C122" s="51"/>
      <c r="D122" s="38"/>
      <c r="E122" s="38"/>
      <c r="F122" s="38"/>
      <c r="G122" s="126"/>
      <c r="H122" s="37">
        <f>IFERROR(SOLL!C86-IF(B122 = SOLL!$B$2,1, IF(C122=SOLL!$B$2,2,IF(D122=SOLL!$B$2,3,IF(E122=SOLL!$B$2,4, IF(F122=SOLL!$B$2,"-"))))),"-")</f>
        <v>2</v>
      </c>
    </row>
    <row r="123" spans="1:8" x14ac:dyDescent="0.25">
      <c r="A123" s="167" t="s">
        <v>29</v>
      </c>
      <c r="B123" s="38"/>
      <c r="C123" s="51"/>
      <c r="D123" s="38"/>
      <c r="E123" s="38"/>
      <c r="F123" s="38"/>
      <c r="G123" s="126"/>
      <c r="H123" s="37">
        <f>IFERROR(SOLL!C87-IF(B123 = SOLL!$B$2,1, IF(C123=SOLL!$B$2,2,IF(D123=SOLL!$B$2,3,IF(E123=SOLL!$B$2,4, IF(F123=SOLL!$B$2,"-"))))),"-")</f>
        <v>2</v>
      </c>
    </row>
    <row r="124" spans="1:8" x14ac:dyDescent="0.25">
      <c r="A124" s="59"/>
      <c r="B124" s="126"/>
      <c r="C124" s="126"/>
      <c r="D124" s="126"/>
      <c r="E124" s="126"/>
      <c r="F124" s="126"/>
      <c r="G124" s="126"/>
      <c r="H124" s="37"/>
    </row>
    <row r="125" spans="1:8" ht="18" x14ac:dyDescent="0.25">
      <c r="A125" s="169" t="s">
        <v>93</v>
      </c>
      <c r="B125" s="126"/>
      <c r="C125" s="126"/>
      <c r="D125" s="126"/>
      <c r="E125" s="126"/>
      <c r="F125" s="126"/>
      <c r="G125" s="126"/>
      <c r="H125" s="37"/>
    </row>
    <row r="126" spans="1:8" x14ac:dyDescent="0.25">
      <c r="A126" s="93" t="s">
        <v>94</v>
      </c>
      <c r="B126" s="126"/>
      <c r="C126" s="126"/>
      <c r="D126" s="126"/>
      <c r="E126" s="126"/>
      <c r="F126" s="126"/>
      <c r="G126" s="126"/>
      <c r="H126" s="37"/>
    </row>
    <row r="127" spans="1:8" x14ac:dyDescent="0.25">
      <c r="A127" s="167" t="s">
        <v>18</v>
      </c>
      <c r="B127" s="38"/>
      <c r="C127" s="51"/>
      <c r="D127" s="38"/>
      <c r="E127" s="38"/>
      <c r="F127" s="38"/>
      <c r="G127" s="126"/>
      <c r="H127" s="37">
        <f>IFERROR(SOLL!C91-IF(B127 = SOLL!$B$2,1, IF(C127=SOLL!$B$2,2,IF(D127=SOLL!$B$2,3,IF(E127=SOLL!$B$2,4, IF(F127=SOLL!$B$2,"-"))))),"-")</f>
        <v>2</v>
      </c>
    </row>
    <row r="128" spans="1:8" x14ac:dyDescent="0.25">
      <c r="A128" s="167" t="s">
        <v>19</v>
      </c>
      <c r="B128" s="38"/>
      <c r="C128" s="51"/>
      <c r="D128" s="38"/>
      <c r="E128" s="38"/>
      <c r="F128" s="38"/>
      <c r="G128" s="126"/>
      <c r="H128" s="37">
        <f>IFERROR(SOLL!C92-IF(B128 = SOLL!$B$2,1, IF(C128=SOLL!$B$2,2,IF(D128=SOLL!$B$2,3,IF(E128=SOLL!$B$2,4, IF(F128=SOLL!$B$2,"-"))))),"-")</f>
        <v>2</v>
      </c>
    </row>
    <row r="129" spans="1:8" x14ac:dyDescent="0.25">
      <c r="A129" s="167" t="s">
        <v>95</v>
      </c>
      <c r="B129" s="38"/>
      <c r="C129" s="51"/>
      <c r="D129" s="38"/>
      <c r="E129" s="38"/>
      <c r="F129" s="38"/>
      <c r="G129" s="126"/>
      <c r="H129" s="37">
        <f>IFERROR(SOLL!C93-IF(B129 = SOLL!$B$2,1, IF(C129=SOLL!$B$2,2,IF(D129=SOLL!$B$2,3,IF(E129=SOLL!$B$2,4, IF(F129=SOLL!$B$2,"-"))))),"-")</f>
        <v>2</v>
      </c>
    </row>
    <row r="130" spans="1:8" x14ac:dyDescent="0.25">
      <c r="A130" s="167" t="s">
        <v>20</v>
      </c>
      <c r="B130" s="51"/>
      <c r="C130" s="38"/>
      <c r="D130" s="38"/>
      <c r="E130" s="38"/>
      <c r="F130" s="38"/>
      <c r="G130" s="126"/>
      <c r="H130" s="37">
        <f>IFERROR(SOLL!C94-IF(B130 = SOLL!$B$2,1, IF(C130=SOLL!$B$2,2,IF(D130=SOLL!$B$2,3,IF(E130=SOLL!$B$2,4, IF(F130=SOLL!$B$2,"-"))))),"-")</f>
        <v>1</v>
      </c>
    </row>
    <row r="131" spans="1:8" x14ac:dyDescent="0.25">
      <c r="A131" s="167" t="s">
        <v>21</v>
      </c>
      <c r="B131" s="38"/>
      <c r="C131" s="51"/>
      <c r="D131" s="38"/>
      <c r="E131" s="38"/>
      <c r="F131" s="38"/>
      <c r="G131" s="126"/>
      <c r="H131" s="37">
        <f>IFERROR(SOLL!C95-IF(B131 = SOLL!$B$2,1, IF(C131=SOLL!$B$2,2,IF(D131=SOLL!$B$2,3,IF(E131=SOLL!$B$2,4, IF(F131=SOLL!$B$2,"-"))))),"-")</f>
        <v>2</v>
      </c>
    </row>
    <row r="132" spans="1:8" x14ac:dyDescent="0.25">
      <c r="A132" s="167" t="s">
        <v>22</v>
      </c>
      <c r="B132" s="38"/>
      <c r="C132" s="38"/>
      <c r="D132" s="51"/>
      <c r="E132" s="38"/>
      <c r="F132" s="38"/>
      <c r="G132" s="126"/>
      <c r="H132" s="37">
        <f>IFERROR(SOLL!C96-IF(B132 = SOLL!$B$2,1, IF(C132=SOLL!$B$2,2,IF(D132=SOLL!$B$2,3,IF(E132=SOLL!$B$2,4, IF(F132=SOLL!$B$2,"-"))))),"-")</f>
        <v>3</v>
      </c>
    </row>
  </sheetData>
  <mergeCells count="34">
    <mergeCell ref="E79:G79"/>
    <mergeCell ref="E80:G80"/>
    <mergeCell ref="E81:G81"/>
    <mergeCell ref="E82:G82"/>
    <mergeCell ref="E101:G101"/>
    <mergeCell ref="E102:G102"/>
    <mergeCell ref="E61:G61"/>
    <mergeCell ref="E62:G62"/>
    <mergeCell ref="E63:G63"/>
    <mergeCell ref="E64:G64"/>
    <mergeCell ref="E39:G39"/>
    <mergeCell ref="E40:G40"/>
    <mergeCell ref="E41:G41"/>
    <mergeCell ref="E42:G42"/>
    <mergeCell ref="E55:G55"/>
    <mergeCell ref="E56:G56"/>
    <mergeCell ref="E57:G57"/>
    <mergeCell ref="E58:G58"/>
    <mergeCell ref="E59:G59"/>
    <mergeCell ref="E60:G60"/>
    <mergeCell ref="E49:G49"/>
    <mergeCell ref="E50:G50"/>
    <mergeCell ref="E51:G51"/>
    <mergeCell ref="E52:G52"/>
    <mergeCell ref="E53:G53"/>
    <mergeCell ref="E54:G54"/>
    <mergeCell ref="E43:G43"/>
    <mergeCell ref="E44:G44"/>
    <mergeCell ref="E45:G45"/>
    <mergeCell ref="E46:G46"/>
    <mergeCell ref="E47:G47"/>
    <mergeCell ref="E48:G48"/>
    <mergeCell ref="E15:G15"/>
    <mergeCell ref="E16:G16"/>
  </mergeCells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D4" sqref="D4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116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32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31"/>
      <c r="H7" s="37">
        <f>IFERROR(SOLL!I6-IF(KSMl!B7 = SOLL!$B$2,1, IF(KSMl!C7=SOLL!$B$2,2,IF(KSMl!D7=SOLL!$B$2,3,IF(KSMl!E7=SOLL!$B$2,4, IF(KSMl!F7=SOLL!$B$2,"-"))))),"-")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31"/>
      <c r="H8" s="37">
        <f>IFERROR(SOLL!I7-IF(KSMl!B8 = SOLL!$B$2,1, IF(KSMl!C8=SOLL!$B$2,2,IF(KSMl!D8=SOLL!$B$2,3,IF(KSMl!E8=SOLL!$B$2,4, IF(KSMl!F8=SOLL!$B$2,"-"))))),"-")</f>
        <v>2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31"/>
      <c r="H9" s="37">
        <f>IFERROR(SOLL!I8-IF(KSMl!B9 = SOLL!$B$2,1, IF(KSMl!C9=SOLL!$B$2,2,IF(KSMl!D9=SOLL!$B$2,3,IF(KSMl!E9=SOLL!$B$2,4, IF(KSMl!F9=SOLL!$B$2,"-"))))),"-")</f>
        <v>2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31"/>
      <c r="H10" s="37">
        <f>IFERROR(SOLL!I9-IF(KSMl!B10 = SOLL!$B$2,1, IF(KSMl!C10=SOLL!$B$2,2,IF(KSMl!D10=SOLL!$B$2,3,IF(KSMl!E10=SOLL!$B$2,4, IF(KSMl!F10=SOLL!$B$2,"-"))))),"-")</f>
        <v>2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31"/>
      <c r="H11" s="37">
        <f>IFERROR(SOLL!I10-IF(KSMl!B11 = SOLL!$B$2,1, IF(KSMl!C11=SOLL!$B$2,2,IF(KSMl!D11=SOLL!$B$2,3,IF(KSMl!E11=SOLL!$B$2,4, IF(KSMl!F11=SOLL!$B$2,"-"))))),"-")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31"/>
      <c r="H12" s="37">
        <f>IFERROR(SOLL!I11-IF(KSMl!B12 = SOLL!$B$2,1, IF(KSMl!C12=SOLL!$B$2,2,IF(KSMl!D12=SOLL!$B$2,3,IF(KSMl!E12=SOLL!$B$2,4, IF(KSMl!F12=SOLL!$B$2,"-"))))),"-")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31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31"/>
      <c r="H14" s="37"/>
    </row>
    <row r="15" spans="1:8" x14ac:dyDescent="0.25">
      <c r="A15" s="93" t="s">
        <v>47</v>
      </c>
      <c r="B15" s="59"/>
      <c r="C15" s="59"/>
      <c r="D15" s="59"/>
      <c r="E15" s="59"/>
      <c r="F15" s="59"/>
      <c r="G15" s="31"/>
      <c r="H15" s="37"/>
    </row>
    <row r="16" spans="1:8" x14ac:dyDescent="0.25">
      <c r="A16" s="168" t="s">
        <v>48</v>
      </c>
      <c r="B16" s="38"/>
      <c r="C16" s="51"/>
      <c r="D16" s="38"/>
      <c r="E16" s="38"/>
      <c r="F16" s="38"/>
      <c r="G16" s="31"/>
      <c r="H16" s="37">
        <f>IFERROR(SOLL!I15-IF(KSMl!B16 = SOLL!$B$2,1, IF(KSMl!C16=SOLL!$B$2,2,IF(KSMl!D16=SOLL!$B$2,3,IF(KSMl!E16=SOLL!$B$2,4, IF(KSMl!F16=SOLL!$B$2,"-"))))),"-")</f>
        <v>2</v>
      </c>
    </row>
    <row r="17" spans="1:8" x14ac:dyDescent="0.25">
      <c r="A17" s="168" t="s">
        <v>49</v>
      </c>
      <c r="B17" s="36"/>
      <c r="C17" s="52"/>
      <c r="D17" s="36"/>
      <c r="E17" s="36"/>
      <c r="F17" s="36"/>
      <c r="G17" s="31"/>
      <c r="H17" s="37">
        <f>IFERROR(SOLL!I16-IF(KSMl!B17 = SOLL!$B$2,1, IF(KSMl!C17=SOLL!$B$2,2,IF(KSMl!D17=SOLL!$B$2,3,IF(KSMl!E17=SOLL!$B$2,4, IF(KSMl!F17=SOLL!$B$2,"-"))))),"-")</f>
        <v>2</v>
      </c>
    </row>
    <row r="18" spans="1:8" x14ac:dyDescent="0.25">
      <c r="A18" s="168" t="s">
        <v>50</v>
      </c>
      <c r="B18" s="38"/>
      <c r="C18" s="51"/>
      <c r="D18" s="38"/>
      <c r="E18" s="38"/>
      <c r="F18" s="38"/>
      <c r="G18" s="31"/>
      <c r="H18" s="37">
        <f>IFERROR(SOLL!I17-IF(KSMl!B18 = SOLL!$B$2,1, IF(KSMl!C18=SOLL!$B$2,2,IF(KSMl!D18=SOLL!$B$2,3,IF(KSMl!E18=SOLL!$B$2,4, IF(KSMl!F18=SOLL!$B$2,"-"))))),"-")</f>
        <v>2</v>
      </c>
    </row>
    <row r="19" spans="1:8" x14ac:dyDescent="0.25">
      <c r="A19" s="168" t="s">
        <v>51</v>
      </c>
      <c r="B19" s="38"/>
      <c r="C19" s="52"/>
      <c r="D19" s="38"/>
      <c r="E19" s="38"/>
      <c r="F19" s="38"/>
      <c r="G19" s="31"/>
      <c r="H19" s="37">
        <f>IFERROR(SOLL!I18-IF(KSMl!B19 = SOLL!$B$2,1, IF(KSMl!C19=SOLL!$B$2,2,IF(KSMl!D19=SOLL!$B$2,3,IF(KSMl!E19=SOLL!$B$2,4, IF(KSMl!F19=SOLL!$B$2,"-"))))),"-")</f>
        <v>2</v>
      </c>
    </row>
    <row r="20" spans="1:8" x14ac:dyDescent="0.25">
      <c r="A20" s="168" t="s">
        <v>52</v>
      </c>
      <c r="B20" s="38"/>
      <c r="C20" s="51"/>
      <c r="D20" s="38"/>
      <c r="E20" s="38"/>
      <c r="F20" s="38"/>
      <c r="G20" s="31"/>
      <c r="H20" s="37">
        <f>IFERROR(SOLL!I19-IF(KSMl!B20 = SOLL!$B$2,1, IF(KSMl!C20=SOLL!$B$2,2,IF(KSMl!D20=SOLL!$B$2,3,IF(KSMl!E20=SOLL!$B$2,4, IF(KSMl!F20=SOLL!$B$2,"-"))))),"-")</f>
        <v>2</v>
      </c>
    </row>
    <row r="21" spans="1:8" x14ac:dyDescent="0.25">
      <c r="A21" s="59"/>
      <c r="B21" s="59"/>
      <c r="C21" s="59"/>
      <c r="D21" s="59"/>
      <c r="E21" s="59"/>
      <c r="F21" s="59"/>
      <c r="G21" s="31"/>
      <c r="H21" s="37"/>
    </row>
    <row r="22" spans="1:8" x14ac:dyDescent="0.25">
      <c r="A22" s="93" t="s">
        <v>53</v>
      </c>
      <c r="B22" s="59"/>
      <c r="C22" s="59"/>
      <c r="D22" s="59"/>
      <c r="E22" s="59"/>
      <c r="F22" s="59"/>
      <c r="G22" s="31"/>
      <c r="H22" s="37"/>
    </row>
    <row r="23" spans="1:8" x14ac:dyDescent="0.25">
      <c r="A23" s="167" t="s">
        <v>54</v>
      </c>
      <c r="B23" s="38"/>
      <c r="C23" s="51"/>
      <c r="D23" s="38"/>
      <c r="E23" s="38"/>
      <c r="F23" s="38"/>
      <c r="G23" s="31"/>
      <c r="H23" s="37">
        <f>IFERROR(SOLL!I22-IF(KSMl!B23 = SOLL!$B$2,1, IF(KSMl!C23=SOLL!$B$2,2,IF(KSMl!D23=SOLL!$B$2,3,IF(KSMl!E23=SOLL!$B$2,4, IF(KSMl!F23=SOLL!$B$2,"-"))))),"-")</f>
        <v>2</v>
      </c>
    </row>
    <row r="24" spans="1:8" x14ac:dyDescent="0.25">
      <c r="A24" s="167" t="s">
        <v>55</v>
      </c>
      <c r="B24" s="38"/>
      <c r="C24" s="51"/>
      <c r="D24" s="38"/>
      <c r="E24" s="38"/>
      <c r="F24" s="38"/>
      <c r="G24" s="31"/>
      <c r="H24" s="37">
        <f>IFERROR(SOLL!I23-IF(KSMl!B24 = SOLL!$B$2,1, IF(KSMl!C24=SOLL!$B$2,2,IF(KSMl!D24=SOLL!$B$2,3,IF(KSMl!E24=SOLL!$B$2,4, IF(KSMl!F24=SOLL!$B$2,"-"))))),"-")</f>
        <v>2</v>
      </c>
    </row>
    <row r="25" spans="1:8" x14ac:dyDescent="0.25">
      <c r="A25" s="167" t="s">
        <v>56</v>
      </c>
      <c r="B25" s="38"/>
      <c r="C25" s="51"/>
      <c r="D25" s="38"/>
      <c r="E25" s="38"/>
      <c r="F25" s="38"/>
      <c r="G25" s="31"/>
      <c r="H25" s="37">
        <f>IFERROR(SOLL!I24-IF(KSMl!B25 = SOLL!$B$2,1, IF(KSMl!C25=SOLL!$B$2,2,IF(KSMl!D25=SOLL!$B$2,3,IF(KSMl!E25=SOLL!$B$2,4, IF(KSMl!F25=SOLL!$B$2,"-"))))),"-")</f>
        <v>2</v>
      </c>
    </row>
    <row r="26" spans="1:8" x14ac:dyDescent="0.25">
      <c r="A26" s="167" t="s">
        <v>76</v>
      </c>
      <c r="B26" s="38"/>
      <c r="C26" s="51"/>
      <c r="D26" s="38"/>
      <c r="E26" s="38"/>
      <c r="F26" s="38"/>
      <c r="G26" s="31"/>
      <c r="H26" s="37">
        <f>IFERROR(SOLL!I25-IF(KSMl!B26 = SOLL!$B$2,1, IF(KSMl!C26=SOLL!$B$2,2,IF(KSMl!D26=SOLL!$B$2,3,IF(KSMl!E26=SOLL!$B$2,4, IF(KSMl!F26=SOLL!$B$2,"-"))))),"-")</f>
        <v>2</v>
      </c>
    </row>
    <row r="27" spans="1:8" x14ac:dyDescent="0.25">
      <c r="A27" s="167" t="s">
        <v>57</v>
      </c>
      <c r="B27" s="36"/>
      <c r="C27" s="52"/>
      <c r="D27" s="38"/>
      <c r="E27" s="38"/>
      <c r="F27" s="38"/>
      <c r="G27" s="31"/>
      <c r="H27" s="37">
        <f>IFERROR(SOLL!I26-IF(KSMl!B27 = SOLL!$B$2,1, IF(KSMl!C27=SOLL!$B$2,2,IF(KSMl!D27=SOLL!$B$2,3,IF(KSMl!E27=SOLL!$B$2,4, IF(KSMl!F27=SOLL!$B$2,"-"))))),"-")</f>
        <v>2</v>
      </c>
    </row>
    <row r="28" spans="1:8" x14ac:dyDescent="0.25">
      <c r="A28" s="59"/>
      <c r="B28" s="59"/>
      <c r="C28" s="59"/>
      <c r="D28" s="59"/>
      <c r="E28" s="59"/>
      <c r="F28" s="59"/>
      <c r="G28" s="31"/>
      <c r="H28" s="37"/>
    </row>
    <row r="29" spans="1:8" ht="18" x14ac:dyDescent="0.25">
      <c r="A29" s="169" t="s">
        <v>77</v>
      </c>
      <c r="B29" s="59"/>
      <c r="C29" s="59"/>
      <c r="D29" s="59"/>
      <c r="E29" s="59"/>
      <c r="F29" s="59"/>
      <c r="G29" s="31"/>
      <c r="H29" s="37"/>
    </row>
    <row r="30" spans="1:8" x14ac:dyDescent="0.25">
      <c r="A30" s="93" t="s">
        <v>58</v>
      </c>
      <c r="B30" s="59"/>
      <c r="C30" s="59"/>
      <c r="D30" s="59"/>
      <c r="E30" s="59"/>
      <c r="F30" s="59"/>
      <c r="G30" s="31"/>
      <c r="H30" s="37"/>
    </row>
    <row r="31" spans="1:8" x14ac:dyDescent="0.25">
      <c r="A31" s="167" t="s">
        <v>59</v>
      </c>
      <c r="B31" s="38"/>
      <c r="C31" s="51"/>
      <c r="D31" s="38"/>
      <c r="E31" s="38"/>
      <c r="F31" s="38"/>
      <c r="G31" s="31"/>
      <c r="H31" s="37">
        <f>IFERROR(SOLL!I30-IF(KSMl!B31 = SOLL!$B$2,1, IF(KSMl!C31=SOLL!$B$2,2,IF(KSMl!D31=SOLL!$B$2,3,IF(KSMl!E31=SOLL!$B$2,4, IF(KSMl!F31=SOLL!$B$2,"-"))))),"-")</f>
        <v>2</v>
      </c>
    </row>
    <row r="32" spans="1:8" x14ac:dyDescent="0.25">
      <c r="A32" s="167" t="s">
        <v>60</v>
      </c>
      <c r="B32" s="38"/>
      <c r="C32" s="51"/>
      <c r="D32" s="38"/>
      <c r="E32" s="38"/>
      <c r="F32" s="38"/>
      <c r="G32" s="31"/>
      <c r="H32" s="37">
        <f>IFERROR(SOLL!I31-IF(KSMl!B32 = SOLL!$B$2,1, IF(KSMl!C32=SOLL!$B$2,2,IF(KSMl!D32=SOLL!$B$2,3,IF(KSMl!E32=SOLL!$B$2,4, IF(KSMl!F32=SOLL!$B$2,"-"))))),"-")</f>
        <v>2</v>
      </c>
    </row>
    <row r="33" spans="1:8" x14ac:dyDescent="0.25">
      <c r="A33" s="167" t="s">
        <v>61</v>
      </c>
      <c r="B33" s="38"/>
      <c r="C33" s="51"/>
      <c r="D33" s="38"/>
      <c r="E33" s="38"/>
      <c r="F33" s="38"/>
      <c r="G33" s="31"/>
      <c r="H33" s="37">
        <f>IFERROR(SOLL!I32-IF(KSMl!B33 = SOLL!$B$2,1, IF(KSMl!C33=SOLL!$B$2,2,IF(KSMl!D33=SOLL!$B$2,3,IF(KSMl!E33=SOLL!$B$2,4, IF(KSMl!F33=SOLL!$B$2,"-"))))),"-")</f>
        <v>2</v>
      </c>
    </row>
    <row r="34" spans="1:8" x14ac:dyDescent="0.25">
      <c r="A34" s="167" t="s">
        <v>62</v>
      </c>
      <c r="B34" s="38"/>
      <c r="C34" s="51"/>
      <c r="D34" s="38"/>
      <c r="E34" s="38"/>
      <c r="F34" s="38"/>
      <c r="G34" s="31"/>
      <c r="H34" s="37">
        <f>IFERROR(SOLL!I33-IF(KSMl!B34 = SOLL!$B$2,1, IF(KSMl!C34=SOLL!$B$2,2,IF(KSMl!D34=SOLL!$B$2,3,IF(KSMl!E34=SOLL!$B$2,4, IF(KSMl!F34=SOLL!$B$2,"-"))))),"-")</f>
        <v>2</v>
      </c>
    </row>
    <row r="35" spans="1:8" x14ac:dyDescent="0.25">
      <c r="A35" s="167" t="s">
        <v>63</v>
      </c>
      <c r="B35" s="38"/>
      <c r="C35" s="51"/>
      <c r="D35" s="38"/>
      <c r="E35" s="38"/>
      <c r="F35" s="38"/>
      <c r="G35" s="31"/>
      <c r="H35" s="37">
        <f>IFERROR(SOLL!I34-IF(KSMl!B35 = SOLL!$B$2,1, IF(KSMl!C35=SOLL!$B$2,2,IF(KSMl!D35=SOLL!$B$2,3,IF(KSMl!E35=SOLL!$B$2,4, IF(KSMl!F35=SOLL!$B$2,"-"))))),"-")</f>
        <v>2</v>
      </c>
    </row>
    <row r="36" spans="1:8" x14ac:dyDescent="0.25">
      <c r="A36" s="59"/>
      <c r="B36" s="59"/>
      <c r="C36" s="59"/>
      <c r="D36" s="59"/>
      <c r="E36" s="59"/>
      <c r="F36" s="59"/>
      <c r="G36" s="31"/>
      <c r="H36" s="37"/>
    </row>
    <row r="37" spans="1:8" x14ac:dyDescent="0.25">
      <c r="A37" s="59"/>
      <c r="B37" s="59"/>
      <c r="C37" s="59"/>
      <c r="D37" s="59"/>
      <c r="E37" s="59"/>
      <c r="F37" s="59"/>
      <c r="G37" s="31"/>
      <c r="H37" s="37"/>
    </row>
    <row r="38" spans="1:8" ht="18" x14ac:dyDescent="0.25">
      <c r="A38" s="169" t="s">
        <v>64</v>
      </c>
      <c r="B38" s="59"/>
      <c r="C38" s="59"/>
      <c r="D38" s="59"/>
      <c r="E38" s="59"/>
      <c r="F38" s="59"/>
      <c r="G38" s="31"/>
      <c r="H38" s="37"/>
    </row>
    <row r="39" spans="1:8" x14ac:dyDescent="0.25">
      <c r="A39" s="93" t="s">
        <v>78</v>
      </c>
      <c r="B39" s="59"/>
      <c r="C39" s="59"/>
      <c r="D39" s="59"/>
      <c r="E39" s="59"/>
      <c r="F39" s="59"/>
      <c r="G39" s="31"/>
      <c r="H39" s="37"/>
    </row>
    <row r="40" spans="1:8" x14ac:dyDescent="0.25">
      <c r="A40" s="168" t="s">
        <v>9</v>
      </c>
      <c r="B40" s="38"/>
      <c r="C40" s="51"/>
      <c r="D40" s="38"/>
      <c r="E40" s="38"/>
      <c r="F40" s="38"/>
      <c r="G40" s="22"/>
      <c r="H40" s="37">
        <f>IFERROR(SOLL!I39-IF(KSMl!B40 = SOLL!$B$2,1, IF(KSMl!C40=SOLL!$B$2,2,IF(KSMl!D40=SOLL!$B$2,3,IF(KSMl!E40=SOLL!$B$2,4, IF(KSMl!F40=SOLL!$B$2,"-"))))),"-")</f>
        <v>2</v>
      </c>
    </row>
    <row r="41" spans="1:8" x14ac:dyDescent="0.25">
      <c r="A41" s="168" t="s">
        <v>10</v>
      </c>
      <c r="B41" s="38"/>
      <c r="C41" s="51"/>
      <c r="D41" s="38"/>
      <c r="E41" s="38"/>
      <c r="F41" s="38"/>
      <c r="G41" s="31"/>
      <c r="H41" s="37">
        <f>IFERROR(SOLL!I40-IF(KSMl!B41 = SOLL!$B$2,1, IF(KSMl!C41=SOLL!$B$2,2,IF(KSMl!D41=SOLL!$B$2,3,IF(KSMl!E41=SOLL!$B$2,4, IF(KSMl!F41=SOLL!$B$2,"-"))))),"-")</f>
        <v>2</v>
      </c>
    </row>
    <row r="42" spans="1:8" x14ac:dyDescent="0.25">
      <c r="A42" s="168" t="s">
        <v>11</v>
      </c>
      <c r="B42" s="38"/>
      <c r="C42" s="51"/>
      <c r="D42" s="38"/>
      <c r="E42" s="38"/>
      <c r="F42" s="38"/>
      <c r="G42" s="31"/>
      <c r="H42" s="37">
        <f>IFERROR(SOLL!I41-IF(KSMl!B42 = SOLL!$B$2,1, IF(KSMl!C42=SOLL!$B$2,2,IF(KSMl!D42=SOLL!$B$2,3,IF(KSMl!E42=SOLL!$B$2,4, IF(KSMl!F42=SOLL!$B$2,"-"))))),"-")</f>
        <v>2</v>
      </c>
    </row>
    <row r="43" spans="1:8" x14ac:dyDescent="0.25">
      <c r="A43" s="168" t="s">
        <v>79</v>
      </c>
      <c r="B43" s="38"/>
      <c r="C43" s="51"/>
      <c r="D43" s="38"/>
      <c r="E43" s="38"/>
      <c r="F43" s="38"/>
      <c r="G43" s="31"/>
      <c r="H43" s="37">
        <f>IFERROR(SOLL!I42-IF(KSMl!B43 = SOLL!$B$2,1, IF(KSMl!C43=SOLL!$B$2,2,IF(KSMl!D43=SOLL!$B$2,3,IF(KSMl!E43=SOLL!$B$2,4, IF(KSMl!F43=SOLL!$B$2,"-"))))),"-")</f>
        <v>2</v>
      </c>
    </row>
    <row r="44" spans="1:8" x14ac:dyDescent="0.25">
      <c r="A44" s="59"/>
      <c r="B44" s="59"/>
      <c r="C44" s="59"/>
      <c r="D44" s="59"/>
      <c r="E44" s="59"/>
      <c r="F44" s="59"/>
      <c r="G44" s="31"/>
      <c r="H44" s="37"/>
    </row>
    <row r="45" spans="1:8" x14ac:dyDescent="0.25">
      <c r="A45" s="93" t="s">
        <v>80</v>
      </c>
      <c r="B45" s="59"/>
      <c r="C45" s="59"/>
      <c r="D45" s="59"/>
      <c r="E45" s="59"/>
      <c r="F45" s="59"/>
      <c r="G45" s="31"/>
      <c r="H45" s="37"/>
    </row>
    <row r="46" spans="1:8" x14ac:dyDescent="0.25">
      <c r="A46" s="168" t="s">
        <v>81</v>
      </c>
      <c r="B46" s="38"/>
      <c r="C46" s="51"/>
      <c r="D46" s="38"/>
      <c r="E46" s="38"/>
      <c r="F46" s="38"/>
      <c r="G46" s="31"/>
      <c r="H46" s="37">
        <f>IFERROR(SOLL!I45-IF(KSMl!B46 = SOLL!$B$2,1, IF(KSMl!C46=SOLL!$B$2,2,IF(KSMl!D46=SOLL!$B$2,3,IF(KSMl!E46=SOLL!$B$2,4, IF(KSMl!F46=SOLL!$B$2,"-"))))),"-")</f>
        <v>2</v>
      </c>
    </row>
    <row r="47" spans="1:8" x14ac:dyDescent="0.25">
      <c r="A47" s="168" t="s">
        <v>82</v>
      </c>
      <c r="B47" s="38"/>
      <c r="C47" s="51"/>
      <c r="D47" s="38"/>
      <c r="E47" s="38"/>
      <c r="F47" s="38"/>
      <c r="G47" s="31"/>
      <c r="H47" s="37">
        <f>IFERROR(SOLL!I46-IF(KSMl!B47 = SOLL!$B$2,1, IF(KSMl!C47=SOLL!$B$2,2,IF(KSMl!D47=SOLL!$B$2,3,IF(KSMl!E47=SOLL!$B$2,4, IF(KSMl!F47=SOLL!$B$2,"-"))))),"-")</f>
        <v>2</v>
      </c>
    </row>
    <row r="48" spans="1:8" x14ac:dyDescent="0.25">
      <c r="A48" s="168" t="s">
        <v>83</v>
      </c>
      <c r="B48" s="38"/>
      <c r="C48" s="51"/>
      <c r="D48" s="38"/>
      <c r="E48" s="38"/>
      <c r="F48" s="38"/>
      <c r="G48" s="31"/>
      <c r="H48" s="37">
        <f>IFERROR(SOLL!I47-IF(KSMl!B48 = SOLL!$B$2,1, IF(KSMl!C48=SOLL!$B$2,2,IF(KSMl!D48=SOLL!$B$2,3,IF(KSMl!E48=SOLL!$B$2,4, IF(KSMl!F48=SOLL!$B$2,"-"))))),"-")</f>
        <v>2</v>
      </c>
    </row>
    <row r="49" spans="1:8" x14ac:dyDescent="0.25">
      <c r="A49" s="168" t="s">
        <v>13</v>
      </c>
      <c r="B49" s="38"/>
      <c r="C49" s="51"/>
      <c r="D49" s="38"/>
      <c r="E49" s="38"/>
      <c r="F49" s="38"/>
      <c r="G49" s="31"/>
      <c r="H49" s="37">
        <f>IFERROR(SOLL!I48-IF(KSMl!B49 = SOLL!$B$2,1, IF(KSMl!C49=SOLL!$B$2,2,IF(KSMl!D49=SOLL!$B$2,3,IF(KSMl!E49=SOLL!$B$2,4, IF(KSMl!F49=SOLL!$B$2,"-"))))),"-")</f>
        <v>2</v>
      </c>
    </row>
    <row r="50" spans="1:8" x14ac:dyDescent="0.25">
      <c r="A50" s="59"/>
      <c r="B50" s="59"/>
      <c r="C50" s="59"/>
      <c r="D50" s="59"/>
      <c r="E50" s="59"/>
      <c r="F50" s="59"/>
      <c r="G50" s="31"/>
      <c r="H50" s="37"/>
    </row>
    <row r="51" spans="1:8" ht="18" x14ac:dyDescent="0.25">
      <c r="A51" s="169" t="s">
        <v>84</v>
      </c>
      <c r="B51" s="59"/>
      <c r="C51" s="59"/>
      <c r="D51" s="59"/>
      <c r="E51" s="59"/>
      <c r="F51" s="59"/>
      <c r="G51" s="31"/>
      <c r="H51" s="37"/>
    </row>
    <row r="52" spans="1:8" x14ac:dyDescent="0.25">
      <c r="A52" s="93" t="s">
        <v>85</v>
      </c>
      <c r="B52" s="59"/>
      <c r="C52" s="59"/>
      <c r="D52" s="59"/>
      <c r="E52" s="59"/>
      <c r="F52" s="59"/>
      <c r="G52" s="31"/>
      <c r="H52" s="37"/>
    </row>
    <row r="53" spans="1:8" x14ac:dyDescent="0.25">
      <c r="A53" s="167" t="s">
        <v>86</v>
      </c>
      <c r="B53" s="38"/>
      <c r="C53" s="51"/>
      <c r="D53" s="38"/>
      <c r="E53" s="38"/>
      <c r="F53" s="38"/>
      <c r="G53" s="31"/>
      <c r="H53" s="37">
        <f>IFERROR(SOLL!I52-IF(KSMl!B53 = SOLL!$B$2,1, IF(KSMl!C53=SOLL!$B$2,2,IF(KSMl!D53=SOLL!$B$2,3,IF(KSMl!E53=SOLL!$B$2,4, IF(KSMl!F53=SOLL!$B$2,"-"))))),"-")</f>
        <v>2</v>
      </c>
    </row>
    <row r="54" spans="1:8" x14ac:dyDescent="0.25">
      <c r="A54" s="170" t="s">
        <v>14</v>
      </c>
      <c r="B54" s="38"/>
      <c r="C54" s="51"/>
      <c r="D54" s="38"/>
      <c r="E54" s="38"/>
      <c r="F54" s="38"/>
      <c r="G54" s="31"/>
      <c r="H54" s="37">
        <f>IFERROR(SOLL!I53-IF(KSMl!B54 = SOLL!$B$2,1, IF(KSMl!C54=SOLL!$B$2,2,IF(KSMl!D54=SOLL!$B$2,3,IF(KSMl!E54=SOLL!$B$2,4, IF(KSMl!F54=SOLL!$B$2,"-"))))),"-")</f>
        <v>2</v>
      </c>
    </row>
    <row r="55" spans="1:8" x14ac:dyDescent="0.25">
      <c r="A55" s="170" t="s">
        <v>15</v>
      </c>
      <c r="B55" s="38"/>
      <c r="C55" s="51"/>
      <c r="D55" s="38"/>
      <c r="E55" s="38"/>
      <c r="F55" s="38"/>
      <c r="G55" s="31"/>
      <c r="H55" s="37">
        <f>IFERROR(SOLL!I54-IF(KSMl!B55 = SOLL!$B$2,1, IF(KSMl!C55=SOLL!$B$2,2,IF(KSMl!D55=SOLL!$B$2,3,IF(KSMl!E55=SOLL!$B$2,4, IF(KSMl!F55=SOLL!$B$2,"-"))))),"-")</f>
        <v>2</v>
      </c>
    </row>
    <row r="56" spans="1:8" x14ac:dyDescent="0.25">
      <c r="A56" s="167" t="s">
        <v>16</v>
      </c>
      <c r="B56" s="38"/>
      <c r="C56" s="51"/>
      <c r="D56" s="38"/>
      <c r="E56" s="38"/>
      <c r="F56" s="38"/>
      <c r="G56" s="31"/>
      <c r="H56" s="37">
        <f>IFERROR(SOLL!I55-IF(KSMl!B56 = SOLL!$B$2,1, IF(KSMl!C56=SOLL!$B$2,2,IF(KSMl!D56=SOLL!$B$2,3,IF(KSMl!E56=SOLL!$B$2,4, IF(KSMl!F56=SOLL!$B$2,"-"))))),"-")</f>
        <v>2</v>
      </c>
    </row>
    <row r="57" spans="1:8" x14ac:dyDescent="0.25">
      <c r="A57" s="167" t="s">
        <v>17</v>
      </c>
      <c r="B57" s="60"/>
      <c r="C57" s="60"/>
      <c r="D57" s="60"/>
      <c r="E57" s="60"/>
      <c r="F57" s="60"/>
      <c r="G57" s="31"/>
      <c r="H57" s="37" t="str">
        <f>IFERROR(SOLL!I56-IF(KSMl!B57 = SOLL!$B$2,1, IF(KSMl!C57=SOLL!$B$2,2,IF(KSMl!D57=SOLL!$B$2,3,IF(KSMl!E57=SOLL!$B$2,4, IF(KSMl!F57=SOLL!$B$2,"-"))))),"-")</f>
        <v>-</v>
      </c>
    </row>
    <row r="58" spans="1:8" x14ac:dyDescent="0.25">
      <c r="A58" s="59"/>
      <c r="B58" s="59"/>
      <c r="C58" s="59"/>
      <c r="D58" s="59"/>
      <c r="E58" s="59"/>
      <c r="F58" s="59"/>
      <c r="G58" s="31"/>
      <c r="H58" s="37"/>
    </row>
    <row r="59" spans="1:8" ht="18" x14ac:dyDescent="0.25">
      <c r="A59" s="169" t="s">
        <v>87</v>
      </c>
      <c r="B59" s="59"/>
      <c r="C59" s="59"/>
      <c r="D59" s="59"/>
      <c r="E59" s="59"/>
      <c r="F59" s="59"/>
      <c r="G59" s="31"/>
      <c r="H59" s="37"/>
    </row>
    <row r="60" spans="1:8" x14ac:dyDescent="0.25">
      <c r="A60" s="93" t="s">
        <v>88</v>
      </c>
      <c r="B60" s="59"/>
      <c r="C60" s="59"/>
      <c r="D60" s="59"/>
      <c r="E60" s="59"/>
      <c r="F60" s="59"/>
      <c r="G60" s="31"/>
      <c r="H60" s="37"/>
    </row>
    <row r="61" spans="1:8" x14ac:dyDescent="0.25">
      <c r="A61" s="167" t="s">
        <v>39</v>
      </c>
      <c r="B61" s="38"/>
      <c r="C61" s="51"/>
      <c r="D61" s="38"/>
      <c r="E61" s="38"/>
      <c r="F61" s="38"/>
      <c r="G61" s="31"/>
      <c r="H61" s="37">
        <f>IFERROR(SOLL!I60-IF(KSMl!B61 = SOLL!$B$2,1, IF(KSMl!C61=SOLL!$B$2,2,IF(KSMl!D61=SOLL!$B$2,3,IF(KSMl!E61=SOLL!$B$2,4, IF(KSMl!F61=SOLL!$B$2,"-"))))),"-")</f>
        <v>2</v>
      </c>
    </row>
    <row r="62" spans="1:8" x14ac:dyDescent="0.25">
      <c r="A62" s="167" t="s">
        <v>40</v>
      </c>
      <c r="B62" s="38"/>
      <c r="C62" s="51"/>
      <c r="D62" s="38"/>
      <c r="E62" s="38"/>
      <c r="F62" s="38"/>
      <c r="G62" s="31"/>
      <c r="H62" s="37">
        <f>IFERROR(SOLL!I61-IF(KSMl!B62 = SOLL!$B$2,1, IF(KSMl!C62=SOLL!$B$2,2,IF(KSMl!D62=SOLL!$B$2,3,IF(KSMl!E62=SOLL!$B$2,4, IF(KSMl!F62=SOLL!$B$2,"-"))))),"-")</f>
        <v>2</v>
      </c>
    </row>
    <row r="63" spans="1:8" x14ac:dyDescent="0.25">
      <c r="A63" s="167" t="s">
        <v>41</v>
      </c>
      <c r="B63" s="38"/>
      <c r="C63" s="51"/>
      <c r="D63" s="38"/>
      <c r="E63" s="38"/>
      <c r="F63" s="38"/>
      <c r="G63" s="31"/>
      <c r="H63" s="37">
        <f>IFERROR(SOLL!I62-IF(KSMl!B63 = SOLL!$B$2,1, IF(KSMl!C63=SOLL!$B$2,2,IF(KSMl!D63=SOLL!$B$2,3,IF(KSMl!E63=SOLL!$B$2,4, IF(KSMl!F63=SOLL!$B$2,"-"))))),"-")</f>
        <v>2</v>
      </c>
    </row>
    <row r="64" spans="1:8" x14ac:dyDescent="0.25">
      <c r="A64" s="167" t="s">
        <v>42</v>
      </c>
      <c r="B64" s="38"/>
      <c r="C64" s="51"/>
      <c r="D64" s="38"/>
      <c r="E64" s="38"/>
      <c r="F64" s="38"/>
      <c r="G64" s="31"/>
      <c r="H64" s="37">
        <f>IFERROR(SOLL!I63-IF(KSMl!B64 = SOLL!$B$2,1, IF(KSMl!C64=SOLL!$B$2,2,IF(KSMl!D64=SOLL!$B$2,3,IF(KSMl!E64=SOLL!$B$2,4, IF(KSMl!F64=SOLL!$B$2,"-"))))),"-")</f>
        <v>2</v>
      </c>
    </row>
    <row r="65" spans="1:8" x14ac:dyDescent="0.25">
      <c r="A65" s="167" t="s">
        <v>89</v>
      </c>
      <c r="B65" s="38"/>
      <c r="C65" s="51"/>
      <c r="D65" s="38"/>
      <c r="E65" s="38"/>
      <c r="F65" s="38"/>
      <c r="G65" s="31"/>
      <c r="H65" s="37">
        <f>IFERROR(SOLL!I64-IF(KSMl!B65 = SOLL!$B$2,1, IF(KSMl!C65=SOLL!$B$2,2,IF(KSMl!D65=SOLL!$B$2,3,IF(KSMl!E65=SOLL!$B$2,4, IF(KSMl!F65=SOLL!$B$2,"-"))))),"-")</f>
        <v>2</v>
      </c>
    </row>
    <row r="66" spans="1:8" x14ac:dyDescent="0.25">
      <c r="A66" s="59"/>
      <c r="B66" s="59"/>
      <c r="C66" s="59"/>
      <c r="D66" s="59"/>
      <c r="E66" s="59"/>
      <c r="F66" s="59"/>
      <c r="G66" s="31"/>
      <c r="H66" s="37"/>
    </row>
    <row r="67" spans="1:8" x14ac:dyDescent="0.25">
      <c r="A67" s="59"/>
      <c r="B67" s="59"/>
      <c r="C67" s="59"/>
      <c r="D67" s="59"/>
      <c r="E67" s="59"/>
      <c r="F67" s="59"/>
      <c r="G67" s="31"/>
      <c r="H67" s="37"/>
    </row>
    <row r="68" spans="1:8" ht="18" x14ac:dyDescent="0.25">
      <c r="A68" s="169" t="s">
        <v>90</v>
      </c>
      <c r="B68" s="59"/>
      <c r="C68" s="59"/>
      <c r="D68" s="59"/>
      <c r="E68" s="59"/>
      <c r="F68" s="59"/>
      <c r="G68" s="31"/>
      <c r="H68" s="37"/>
    </row>
    <row r="69" spans="1:8" x14ac:dyDescent="0.25">
      <c r="A69" s="93" t="s">
        <v>91</v>
      </c>
      <c r="B69" s="59"/>
      <c r="C69" s="59"/>
      <c r="D69" s="59"/>
      <c r="E69" s="59"/>
      <c r="F69" s="59"/>
      <c r="G69" s="31"/>
      <c r="H69" s="37"/>
    </row>
    <row r="70" spans="1:8" x14ac:dyDescent="0.25">
      <c r="A70" s="167" t="s">
        <v>36</v>
      </c>
      <c r="B70" s="38"/>
      <c r="C70" s="51"/>
      <c r="D70" s="38"/>
      <c r="E70" s="38"/>
      <c r="F70" s="38"/>
      <c r="G70" s="31"/>
      <c r="H70" s="37">
        <f>IFERROR(SOLL!I69-IF(KSMl!B70 = SOLL!$B$2,1, IF(KSMl!C70=SOLL!$B$2,2,IF(KSMl!D70=SOLL!$B$2,3,IF(KSMl!E70=SOLL!$B$2,4, IF(KSMl!F70=SOLL!$B$2,"-"))))),"-")</f>
        <v>2</v>
      </c>
    </row>
    <row r="71" spans="1:8" x14ac:dyDescent="0.25">
      <c r="A71" s="167" t="s">
        <v>35</v>
      </c>
      <c r="B71" s="38"/>
      <c r="C71" s="51"/>
      <c r="D71" s="38"/>
      <c r="E71" s="38"/>
      <c r="F71" s="38"/>
      <c r="G71" s="31"/>
      <c r="H71" s="37">
        <f>IFERROR(SOLL!I70-IF(KSMl!B71 = SOLL!$B$2,1, IF(KSMl!C71=SOLL!$B$2,2,IF(KSMl!D71=SOLL!$B$2,3,IF(KSMl!E71=SOLL!$B$2,4, IF(KSMl!F71=SOLL!$B$2,"-"))))),"-")</f>
        <v>2</v>
      </c>
    </row>
    <row r="72" spans="1:8" x14ac:dyDescent="0.25">
      <c r="A72" s="167" t="s">
        <v>37</v>
      </c>
      <c r="B72" s="38"/>
      <c r="C72" s="51"/>
      <c r="D72" s="38"/>
      <c r="E72" s="38"/>
      <c r="F72" s="38"/>
      <c r="G72" s="31"/>
      <c r="H72" s="37">
        <f>IFERROR(SOLL!I71-IF(KSMl!B72 = SOLL!$B$2,1, IF(KSMl!C72=SOLL!$B$2,2,IF(KSMl!D72=SOLL!$B$2,3,IF(KSMl!E72=SOLL!$B$2,4, IF(KSMl!F72=SOLL!$B$2,"-"))))),"-")</f>
        <v>2</v>
      </c>
    </row>
    <row r="73" spans="1:8" x14ac:dyDescent="0.25">
      <c r="A73" s="167" t="s">
        <v>24</v>
      </c>
      <c r="B73" s="38"/>
      <c r="C73" s="51"/>
      <c r="D73" s="38"/>
      <c r="E73" s="38"/>
      <c r="F73" s="38"/>
      <c r="G73" s="31"/>
      <c r="H73" s="37">
        <f>IFERROR(SOLL!I72-IF(KSMl!B73 = SOLL!$B$2,1, IF(KSMl!C73=SOLL!$B$2,2,IF(KSMl!D73=SOLL!$B$2,3,IF(KSMl!E73=SOLL!$B$2,4, IF(KSMl!F73=SOLL!$B$2,"-"))))),"-")</f>
        <v>2</v>
      </c>
    </row>
    <row r="74" spans="1:8" x14ac:dyDescent="0.25">
      <c r="A74" s="167" t="s">
        <v>23</v>
      </c>
      <c r="B74" s="38"/>
      <c r="C74" s="51"/>
      <c r="D74" s="38"/>
      <c r="E74" s="38"/>
      <c r="F74" s="38"/>
      <c r="G74" s="31"/>
      <c r="H74" s="37">
        <f>IFERROR(SOLL!I73-IF(KSMl!B74 = SOLL!$B$2,1, IF(KSMl!C74=SOLL!$B$2,2,IF(KSMl!D74=SOLL!$B$2,3,IF(KSMl!E74=SOLL!$B$2,4, IF(KSMl!F74=SOLL!$B$2,"-"))))),"-")</f>
        <v>2</v>
      </c>
    </row>
    <row r="75" spans="1:8" x14ac:dyDescent="0.25">
      <c r="A75" s="59"/>
      <c r="B75" s="59"/>
      <c r="C75" s="59"/>
      <c r="D75" s="59"/>
      <c r="E75" s="59"/>
      <c r="F75" s="59"/>
      <c r="G75" s="31"/>
      <c r="H75" s="37"/>
    </row>
    <row r="76" spans="1:8" x14ac:dyDescent="0.25">
      <c r="A76" s="93" t="s">
        <v>30</v>
      </c>
      <c r="B76" s="59"/>
      <c r="C76" s="59"/>
      <c r="D76" s="59"/>
      <c r="E76" s="59"/>
      <c r="F76" s="59"/>
      <c r="G76" s="31"/>
      <c r="H76" s="37"/>
    </row>
    <row r="77" spans="1:8" x14ac:dyDescent="0.25">
      <c r="A77" s="167" t="s">
        <v>31</v>
      </c>
      <c r="B77" s="38"/>
      <c r="C77" s="51"/>
      <c r="D77" s="38"/>
      <c r="E77" s="38"/>
      <c r="F77" s="38"/>
      <c r="G77" s="31"/>
      <c r="H77" s="37">
        <f>IFERROR(SOLL!I76-IF(KSMl!B77 = SOLL!$B$2,1, IF(KSMl!C77=SOLL!$B$2,2,IF(KSMl!D77=SOLL!$B$2,3,IF(KSMl!E77=SOLL!$B$2,4, IF(KSMl!F77=SOLL!$B$2,"-"))))),"-")</f>
        <v>2</v>
      </c>
    </row>
    <row r="78" spans="1:8" x14ac:dyDescent="0.25">
      <c r="A78" s="167" t="s">
        <v>32</v>
      </c>
      <c r="B78" s="38"/>
      <c r="C78" s="51"/>
      <c r="D78" s="38"/>
      <c r="E78" s="38"/>
      <c r="F78" s="38"/>
      <c r="G78" s="31"/>
      <c r="H78" s="37">
        <f>IFERROR(SOLL!I77-IF(KSMl!B78 = SOLL!$B$2,1, IF(KSMl!C78=SOLL!$B$2,2,IF(KSMl!D78=SOLL!$B$2,3,IF(KSMl!E78=SOLL!$B$2,4, IF(KSMl!F78=SOLL!$B$2,"-"))))),"-")</f>
        <v>2</v>
      </c>
    </row>
    <row r="79" spans="1:8" x14ac:dyDescent="0.25">
      <c r="A79" s="167" t="s">
        <v>92</v>
      </c>
      <c r="B79" s="38"/>
      <c r="C79" s="51"/>
      <c r="D79" s="38"/>
      <c r="E79" s="38"/>
      <c r="F79" s="38"/>
      <c r="G79" s="31"/>
      <c r="H79" s="37">
        <f>IFERROR(SOLL!I78-IF(KSMl!B79 = SOLL!$B$2,1, IF(KSMl!C79=SOLL!$B$2,2,IF(KSMl!D79=SOLL!$B$2,3,IF(KSMl!E79=SOLL!$B$2,4, IF(KSMl!F79=SOLL!$B$2,"-"))))),"-")</f>
        <v>2</v>
      </c>
    </row>
    <row r="80" spans="1:8" x14ac:dyDescent="0.25">
      <c r="A80" s="167" t="s">
        <v>33</v>
      </c>
      <c r="B80" s="38"/>
      <c r="C80" s="51"/>
      <c r="D80" s="38"/>
      <c r="E80" s="38"/>
      <c r="F80" s="38"/>
      <c r="G80" s="31"/>
      <c r="H80" s="37">
        <f>IFERROR(SOLL!I79-IF(KSMl!B80 = SOLL!$B$2,1, IF(KSMl!C80=SOLL!$B$2,2,IF(KSMl!D80=SOLL!$B$2,3,IF(KSMl!E80=SOLL!$B$2,4, IF(KSMl!F80=SOLL!$B$2,"-"))))),"-")</f>
        <v>2</v>
      </c>
    </row>
    <row r="81" spans="1:8" x14ac:dyDescent="0.25">
      <c r="A81" s="167" t="s">
        <v>34</v>
      </c>
      <c r="B81" s="38"/>
      <c r="C81" s="51"/>
      <c r="D81" s="38"/>
      <c r="E81" s="38"/>
      <c r="F81" s="38"/>
      <c r="G81" s="31"/>
      <c r="H81" s="37">
        <f>IFERROR(SOLL!I80-IF(KSMl!B81 = SOLL!$B$2,1, IF(KSMl!C81=SOLL!$B$2,2,IF(KSMl!D81=SOLL!$B$2,3,IF(KSMl!E81=SOLL!$B$2,4, IF(KSMl!F81=SOLL!$B$2,"-"))))),"-")</f>
        <v>2</v>
      </c>
    </row>
    <row r="82" spans="1:8" x14ac:dyDescent="0.25">
      <c r="A82" s="59"/>
      <c r="B82" s="59"/>
      <c r="C82" s="59"/>
      <c r="D82" s="59"/>
      <c r="E82" s="59"/>
      <c r="F82" s="59"/>
      <c r="G82" s="31"/>
      <c r="H82" s="37"/>
    </row>
    <row r="83" spans="1:8" x14ac:dyDescent="0.25">
      <c r="A83" s="93" t="s">
        <v>2</v>
      </c>
      <c r="B83" s="59"/>
      <c r="C83" s="59"/>
      <c r="D83" s="59"/>
      <c r="E83" s="59"/>
      <c r="F83" s="59"/>
      <c r="G83" s="31"/>
      <c r="H83" s="37"/>
    </row>
    <row r="84" spans="1:8" x14ac:dyDescent="0.25">
      <c r="A84" s="167" t="s">
        <v>25</v>
      </c>
      <c r="B84" s="38"/>
      <c r="C84" s="51"/>
      <c r="D84" s="38"/>
      <c r="E84" s="38"/>
      <c r="F84" s="38"/>
      <c r="G84" s="31"/>
      <c r="H84" s="37">
        <f>IFERROR(SOLL!I83-IF(KSMl!B84 = SOLL!$B$2,1, IF(KSMl!C84=SOLL!$B$2,2,IF(KSMl!D84=SOLL!$B$2,3,IF(KSMl!E84=SOLL!$B$2,4, IF(KSMl!F84=SOLL!$B$2,"-"))))),"-")</f>
        <v>2</v>
      </c>
    </row>
    <row r="85" spans="1:8" x14ac:dyDescent="0.25">
      <c r="A85" s="167" t="s">
        <v>26</v>
      </c>
      <c r="B85" s="38"/>
      <c r="C85" s="51"/>
      <c r="D85" s="38"/>
      <c r="E85" s="38"/>
      <c r="F85" s="38"/>
      <c r="G85" s="31"/>
      <c r="H85" s="37">
        <f>IFERROR(SOLL!I84-IF(KSMl!B85 = SOLL!$B$2,1, IF(KSMl!C85=SOLL!$B$2,2,IF(KSMl!D85=SOLL!$B$2,3,IF(KSMl!E85=SOLL!$B$2,4, IF(KSMl!F85=SOLL!$B$2,"-"))))),"-")</f>
        <v>2</v>
      </c>
    </row>
    <row r="86" spans="1:8" x14ac:dyDescent="0.25">
      <c r="A86" s="167" t="s">
        <v>27</v>
      </c>
      <c r="B86" s="38"/>
      <c r="C86" s="51"/>
      <c r="D86" s="38"/>
      <c r="E86" s="38"/>
      <c r="F86" s="38"/>
      <c r="G86" s="31"/>
      <c r="H86" s="37">
        <f>IFERROR(SOLL!I85-IF(KSMl!B86 = SOLL!$B$2,1, IF(KSMl!C86=SOLL!$B$2,2,IF(KSMl!D86=SOLL!$B$2,3,IF(KSMl!E86=SOLL!$B$2,4, IF(KSMl!F86=SOLL!$B$2,"-"))))),"-")</f>
        <v>2</v>
      </c>
    </row>
    <row r="87" spans="1:8" x14ac:dyDescent="0.25">
      <c r="A87" s="167" t="s">
        <v>28</v>
      </c>
      <c r="B87" s="38"/>
      <c r="C87" s="51"/>
      <c r="D87" s="38"/>
      <c r="E87" s="38"/>
      <c r="F87" s="38"/>
      <c r="G87" s="31"/>
      <c r="H87" s="37">
        <f>IFERROR(SOLL!I86-IF(KSMl!B87 = SOLL!$B$2,1, IF(KSMl!C87=SOLL!$B$2,2,IF(KSMl!D87=SOLL!$B$2,3,IF(KSMl!E87=SOLL!$B$2,4, IF(KSMl!F87=SOLL!$B$2,"-"))))),"-")</f>
        <v>2</v>
      </c>
    </row>
    <row r="88" spans="1:8" x14ac:dyDescent="0.25">
      <c r="A88" s="167" t="s">
        <v>29</v>
      </c>
      <c r="B88" s="38"/>
      <c r="C88" s="51"/>
      <c r="D88" s="38"/>
      <c r="E88" s="38"/>
      <c r="F88" s="38"/>
      <c r="G88" s="31"/>
      <c r="H88" s="37">
        <f>IFERROR(SOLL!I87-IF(KSMl!B88 = SOLL!$B$2,1, IF(KSMl!C88=SOLL!$B$2,2,IF(KSMl!D88=SOLL!$B$2,3,IF(KSMl!E88=SOLL!$B$2,4, IF(KSMl!F88=SOLL!$B$2,"-"))))),"-")</f>
        <v>2</v>
      </c>
    </row>
    <row r="89" spans="1:8" x14ac:dyDescent="0.25">
      <c r="A89" s="59"/>
      <c r="B89" s="59"/>
      <c r="C89" s="59"/>
      <c r="D89" s="59"/>
      <c r="E89" s="59"/>
      <c r="F89" s="59"/>
      <c r="G89" s="31"/>
      <c r="H89" s="37"/>
    </row>
    <row r="90" spans="1:8" ht="18" x14ac:dyDescent="0.25">
      <c r="A90" s="169" t="s">
        <v>93</v>
      </c>
      <c r="B90" s="59"/>
      <c r="C90" s="59"/>
      <c r="D90" s="59"/>
      <c r="E90" s="59"/>
      <c r="F90" s="59"/>
      <c r="G90" s="31"/>
      <c r="H90" s="37"/>
    </row>
    <row r="91" spans="1:8" x14ac:dyDescent="0.25">
      <c r="A91" s="93" t="s">
        <v>94</v>
      </c>
      <c r="B91" s="59"/>
      <c r="C91" s="59"/>
      <c r="D91" s="59"/>
      <c r="E91" s="59"/>
      <c r="F91" s="59"/>
      <c r="G91" s="31"/>
      <c r="H91" s="37"/>
    </row>
    <row r="92" spans="1:8" x14ac:dyDescent="0.25">
      <c r="A92" s="167" t="s">
        <v>18</v>
      </c>
      <c r="B92" s="38"/>
      <c r="C92" s="51"/>
      <c r="D92" s="38"/>
      <c r="E92" s="38"/>
      <c r="F92" s="38"/>
      <c r="G92" s="31"/>
      <c r="H92" s="37">
        <f>IFERROR(SOLL!I91-IF(KSMl!B92 = SOLL!$B$2,1, IF(KSMl!C92=SOLL!$B$2,2,IF(KSMl!D92=SOLL!$B$2,3,IF(KSMl!E92=SOLL!$B$2,4, IF(KSMl!F92=SOLL!$B$2,"-"))))),"-")</f>
        <v>2</v>
      </c>
    </row>
    <row r="93" spans="1:8" x14ac:dyDescent="0.25">
      <c r="A93" s="167" t="s">
        <v>19</v>
      </c>
      <c r="B93" s="38"/>
      <c r="C93" s="51"/>
      <c r="D93" s="38"/>
      <c r="E93" s="38"/>
      <c r="F93" s="38"/>
      <c r="G93" s="31"/>
      <c r="H93" s="37">
        <f>IFERROR(SOLL!I92-IF(KSMl!B93 = SOLL!$B$2,1, IF(KSMl!C93=SOLL!$B$2,2,IF(KSMl!D93=SOLL!$B$2,3,IF(KSMl!E93=SOLL!$B$2,4, IF(KSMl!F93=SOLL!$B$2,"-"))))),"-")</f>
        <v>2</v>
      </c>
    </row>
    <row r="94" spans="1:8" x14ac:dyDescent="0.25">
      <c r="A94" s="167" t="s">
        <v>95</v>
      </c>
      <c r="B94" s="38"/>
      <c r="C94" s="51"/>
      <c r="D94" s="38"/>
      <c r="E94" s="38"/>
      <c r="F94" s="38"/>
      <c r="G94" s="31"/>
      <c r="H94" s="37">
        <f>IFERROR(SOLL!I93-IF(KSMl!B94 = SOLL!$B$2,1, IF(KSMl!C94=SOLL!$B$2,2,IF(KSMl!D94=SOLL!$B$2,3,IF(KSMl!E94=SOLL!$B$2,4, IF(KSMl!F94=SOLL!$B$2,"-"))))),"-")</f>
        <v>2</v>
      </c>
    </row>
    <row r="95" spans="1:8" x14ac:dyDescent="0.25">
      <c r="A95" s="167" t="s">
        <v>20</v>
      </c>
      <c r="B95" s="38"/>
      <c r="C95" s="51"/>
      <c r="D95" s="38"/>
      <c r="E95" s="38"/>
      <c r="F95" s="38"/>
      <c r="G95" s="31"/>
      <c r="H95" s="37">
        <f>IFERROR(SOLL!I94-IF(KSMl!B95 = SOLL!$B$2,1, IF(KSMl!C95=SOLL!$B$2,2,IF(KSMl!D95=SOLL!$B$2,3,IF(KSMl!E95=SOLL!$B$2,4, IF(KSMl!F95=SOLL!$B$2,"-"))))),"-")</f>
        <v>2</v>
      </c>
    </row>
    <row r="96" spans="1:8" x14ac:dyDescent="0.25">
      <c r="A96" s="167" t="s">
        <v>21</v>
      </c>
      <c r="B96" s="38"/>
      <c r="C96" s="51"/>
      <c r="D96" s="38"/>
      <c r="E96" s="38"/>
      <c r="F96" s="38"/>
      <c r="G96" s="31"/>
      <c r="H96" s="37">
        <f>IFERROR(SOLL!I95-IF(KSMl!B96 = SOLL!$B$2,1, IF(KSMl!C96=SOLL!$B$2,2,IF(KSMl!D96=SOLL!$B$2,3,IF(KSMl!E96=SOLL!$B$2,4, IF(KSMl!F96=SOLL!$B$2,"-"))))),"-")</f>
        <v>2</v>
      </c>
    </row>
    <row r="97" spans="1:8" x14ac:dyDescent="0.25">
      <c r="A97" s="167" t="s">
        <v>22</v>
      </c>
      <c r="B97" s="38"/>
      <c r="C97" s="51"/>
      <c r="D97" s="38"/>
      <c r="E97" s="38"/>
      <c r="F97" s="38"/>
      <c r="G97" s="31"/>
      <c r="H97" s="37">
        <f>IFERROR(SOLL!I96-IF(KSMl!B97 = SOLL!$B$2,1, IF(KSMl!C97=SOLL!$B$2,2,IF(KSMl!D97=SOLL!$B$2,3,IF(KSMl!E97=SOLL!$B$2,4, IF(KSMl!F97=SOLL!$B$2,"-"))))),"-")</f>
        <v>2</v>
      </c>
    </row>
    <row r="98" spans="1:8" x14ac:dyDescent="0.25">
      <c r="A98" s="59"/>
    </row>
    <row r="99" spans="1:8" x14ac:dyDescent="0.25">
      <c r="A99" s="5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workbookViewId="0">
      <selection activeCell="A11" sqref="A11"/>
    </sheetView>
  </sheetViews>
  <sheetFormatPr baseColWidth="10" defaultRowHeight="15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126" t="s">
        <v>181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126"/>
      <c r="H7" s="37">
        <f>IFERROR(SOLL!I6-IF(B7 = SOLL!$B$2,1, IF(C7=SOLL!$B$2,2,IF(D7=SOLL!$B$2,3,IF(E7=SOLL!$B$2,4, IF(F7=SOLL!$B$2,"-"))))),"-")</f>
        <v>2</v>
      </c>
    </row>
    <row r="8" spans="1:8" x14ac:dyDescent="0.25">
      <c r="A8" s="167" t="s">
        <v>44</v>
      </c>
      <c r="B8" s="38"/>
      <c r="C8" s="51"/>
      <c r="D8" s="38"/>
      <c r="E8" s="38"/>
      <c r="F8" s="38"/>
      <c r="G8" s="126"/>
      <c r="H8" s="37">
        <f>IFERROR(SOLL!I7-IF(B8 = SOLL!$B$2,1, IF(C8=SOLL!$B$2,2,IF(D8=SOLL!$B$2,3,IF(E8=SOLL!$B$2,4, IF(F8=SOLL!$B$2,"-"))))),"-")</f>
        <v>2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126"/>
      <c r="H9" s="37">
        <f>IFERROR(SOLL!I8-IF(B9 = SOLL!$B$2,1, IF(C9=SOLL!$B$2,2,IF(D9=SOLL!$B$2,3,IF(E9=SOLL!$B$2,4, IF(F9=SOLL!$B$2,"-"))))),"-")</f>
        <v>2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126"/>
      <c r="H10" s="37">
        <f>IFERROR(SOLL!I9-IF(B10 = SOLL!$B$2,1, IF(C10=SOLL!$B$2,2,IF(D10=SOLL!$B$2,3,IF(E10=SOLL!$B$2,4, IF(F10=SOLL!$B$2,"-"))))),"-")</f>
        <v>2</v>
      </c>
    </row>
    <row r="11" spans="1:8" x14ac:dyDescent="0.25">
      <c r="A11" s="167" t="s">
        <v>45</v>
      </c>
      <c r="B11" s="38"/>
      <c r="C11" s="51"/>
      <c r="D11" s="38"/>
      <c r="E11" s="38"/>
      <c r="F11" s="38"/>
      <c r="G11" s="126"/>
      <c r="H11" s="37">
        <f>IFERROR(SOLL!I10-IF(B11 = SOLL!$B$2,1, IF(C11=SOLL!$B$2,2,IF(D11=SOLL!$B$2,3,IF(E11=SOLL!$B$2,4, IF(F11=SOLL!$B$2,"-"))))),"-")</f>
        <v>2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126"/>
      <c r="H12" s="37">
        <f>IFERROR(SOLL!I11-IF(B12 = SOLL!$B$2,1, IF(C12=SOLL!$B$2,2,IF(D12=SOLL!$B$2,3,IF(E12=SOLL!$B$2,4, IF(F12=SOLL!$B$2,"-"))))),"-")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126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126"/>
      <c r="H14" s="37"/>
    </row>
    <row r="15" spans="1:8" x14ac:dyDescent="0.25">
      <c r="A15" s="93" t="s">
        <v>47</v>
      </c>
      <c r="B15" s="59"/>
      <c r="C15" s="59"/>
      <c r="D15" s="59"/>
      <c r="E15" s="59"/>
      <c r="F15" s="59"/>
      <c r="G15" s="126"/>
      <c r="H15" s="37"/>
    </row>
    <row r="16" spans="1:8" x14ac:dyDescent="0.25">
      <c r="A16" s="168" t="s">
        <v>48</v>
      </c>
      <c r="B16" s="38"/>
      <c r="C16" s="51"/>
      <c r="D16" s="38"/>
      <c r="E16" s="38"/>
      <c r="F16" s="38"/>
      <c r="G16" s="126"/>
      <c r="H16" s="37">
        <f>IFERROR(SOLL!I15-IF(B16 = SOLL!$B$2,1, IF(C16=SOLL!$B$2,2,IF(D16=SOLL!$B$2,3,IF(E16=SOLL!$B$2,4, IF(F16=SOLL!$B$2,"-"))))),"-")</f>
        <v>2</v>
      </c>
    </row>
    <row r="17" spans="1:8" x14ac:dyDescent="0.25">
      <c r="A17" s="168" t="s">
        <v>49</v>
      </c>
      <c r="B17" s="36"/>
      <c r="C17" s="52"/>
      <c r="D17" s="36"/>
      <c r="E17" s="36"/>
      <c r="F17" s="36"/>
      <c r="G17" s="126"/>
      <c r="H17" s="37">
        <f>IFERROR(SOLL!I16-IF(B17 = SOLL!$B$2,1, IF(C17=SOLL!$B$2,2,IF(D17=SOLL!$B$2,3,IF(E17=SOLL!$B$2,4, IF(F17=SOLL!$B$2,"-"))))),"-")</f>
        <v>2</v>
      </c>
    </row>
    <row r="18" spans="1:8" x14ac:dyDescent="0.25">
      <c r="A18" s="168" t="s">
        <v>50</v>
      </c>
      <c r="B18" s="38"/>
      <c r="C18" s="51"/>
      <c r="D18" s="38"/>
      <c r="E18" s="38"/>
      <c r="F18" s="38"/>
      <c r="G18" s="126"/>
      <c r="H18" s="37">
        <f>IFERROR(SOLL!I17-IF(B18 = SOLL!$B$2,1, IF(C18=SOLL!$B$2,2,IF(D18=SOLL!$B$2,3,IF(E18=SOLL!$B$2,4, IF(F18=SOLL!$B$2,"-"))))),"-")</f>
        <v>2</v>
      </c>
    </row>
    <row r="19" spans="1:8" x14ac:dyDescent="0.25">
      <c r="A19" s="168" t="s">
        <v>51</v>
      </c>
      <c r="B19" s="38"/>
      <c r="C19" s="52"/>
      <c r="D19" s="38"/>
      <c r="E19" s="38"/>
      <c r="F19" s="38"/>
      <c r="G19" s="126"/>
      <c r="H19" s="37">
        <f>IFERROR(SOLL!I18-IF(B19 = SOLL!$B$2,1, IF(C19=SOLL!$B$2,2,IF(D19=SOLL!$B$2,3,IF(E19=SOLL!$B$2,4, IF(F19=SOLL!$B$2,"-"))))),"-")</f>
        <v>2</v>
      </c>
    </row>
    <row r="20" spans="1:8" x14ac:dyDescent="0.25">
      <c r="A20" s="168" t="s">
        <v>52</v>
      </c>
      <c r="B20" s="38"/>
      <c r="C20" s="51"/>
      <c r="D20" s="38"/>
      <c r="E20" s="38"/>
      <c r="F20" s="38"/>
      <c r="G20" s="126"/>
      <c r="H20" s="37">
        <f>IFERROR(SOLL!I19-IF(B20 = SOLL!$B$2,1, IF(C20=SOLL!$B$2,2,IF(D20=SOLL!$B$2,3,IF(E20=SOLL!$B$2,4, IF(F20=SOLL!$B$2,"-"))))),"-")</f>
        <v>2</v>
      </c>
    </row>
    <row r="21" spans="1:8" x14ac:dyDescent="0.25">
      <c r="A21" s="59"/>
      <c r="B21" s="59"/>
      <c r="C21" s="59"/>
      <c r="D21" s="59"/>
      <c r="E21" s="59"/>
      <c r="F21" s="59"/>
      <c r="G21" s="126"/>
      <c r="H21" s="37"/>
    </row>
    <row r="22" spans="1:8" x14ac:dyDescent="0.25">
      <c r="A22" s="93" t="s">
        <v>53</v>
      </c>
      <c r="B22" s="59"/>
      <c r="C22" s="59"/>
      <c r="D22" s="59"/>
      <c r="E22" s="59"/>
      <c r="F22" s="59"/>
      <c r="G22" s="126"/>
      <c r="H22" s="37"/>
    </row>
    <row r="23" spans="1:8" x14ac:dyDescent="0.25">
      <c r="A23" s="167" t="s">
        <v>54</v>
      </c>
      <c r="B23" s="38"/>
      <c r="C23" s="51"/>
      <c r="D23" s="38"/>
      <c r="E23" s="38"/>
      <c r="F23" s="38"/>
      <c r="G23" s="126"/>
      <c r="H23" s="37">
        <f>IFERROR(SOLL!I22-IF(B23 = SOLL!$B$2,1, IF(C23=SOLL!$B$2,2,IF(D23=SOLL!$B$2,3,IF(E23=SOLL!$B$2,4, IF(F23=SOLL!$B$2,"-"))))),"-")</f>
        <v>2</v>
      </c>
    </row>
    <row r="24" spans="1:8" x14ac:dyDescent="0.25">
      <c r="A24" s="167" t="s">
        <v>55</v>
      </c>
      <c r="B24" s="38"/>
      <c r="C24" s="51"/>
      <c r="D24" s="38"/>
      <c r="E24" s="38"/>
      <c r="F24" s="38"/>
      <c r="G24" s="126"/>
      <c r="H24" s="37">
        <f>IFERROR(SOLL!I23-IF(B24 = SOLL!$B$2,1, IF(C24=SOLL!$B$2,2,IF(D24=SOLL!$B$2,3,IF(E24=SOLL!$B$2,4, IF(F24=SOLL!$B$2,"-"))))),"-")</f>
        <v>2</v>
      </c>
    </row>
    <row r="25" spans="1:8" x14ac:dyDescent="0.25">
      <c r="A25" s="167" t="s">
        <v>56</v>
      </c>
      <c r="B25" s="38"/>
      <c r="C25" s="51"/>
      <c r="D25" s="38"/>
      <c r="E25" s="38"/>
      <c r="F25" s="38"/>
      <c r="G25" s="126"/>
      <c r="H25" s="37">
        <f>IFERROR(SOLL!I24-IF(B25 = SOLL!$B$2,1, IF(C25=SOLL!$B$2,2,IF(D25=SOLL!$B$2,3,IF(E25=SOLL!$B$2,4, IF(F25=SOLL!$B$2,"-"))))),"-")</f>
        <v>2</v>
      </c>
    </row>
    <row r="26" spans="1:8" x14ac:dyDescent="0.25">
      <c r="A26" s="167" t="s">
        <v>76</v>
      </c>
      <c r="B26" s="38"/>
      <c r="C26" s="51"/>
      <c r="D26" s="38"/>
      <c r="E26" s="38"/>
      <c r="F26" s="38"/>
      <c r="G26" s="126"/>
      <c r="H26" s="37">
        <f>IFERROR(SOLL!I25-IF(B26 = SOLL!$B$2,1, IF(C26=SOLL!$B$2,2,IF(D26=SOLL!$B$2,3,IF(E26=SOLL!$B$2,4, IF(F26=SOLL!$B$2,"-"))))),"-")</f>
        <v>2</v>
      </c>
    </row>
    <row r="27" spans="1:8" x14ac:dyDescent="0.25">
      <c r="A27" s="167" t="s">
        <v>57</v>
      </c>
      <c r="B27" s="36"/>
      <c r="C27" s="52"/>
      <c r="D27" s="38"/>
      <c r="E27" s="38"/>
      <c r="F27" s="38"/>
      <c r="G27" s="126"/>
      <c r="H27" s="37">
        <f>IFERROR(SOLL!I26-IF(B27 = SOLL!$B$2,1, IF(C27=SOLL!$B$2,2,IF(D27=SOLL!$B$2,3,IF(E27=SOLL!$B$2,4, IF(F27=SOLL!$B$2,"-"))))),"-")</f>
        <v>2</v>
      </c>
    </row>
    <row r="28" spans="1:8" x14ac:dyDescent="0.25">
      <c r="A28" s="59"/>
      <c r="B28" s="59"/>
      <c r="C28" s="59"/>
      <c r="D28" s="59"/>
      <c r="E28" s="59"/>
      <c r="F28" s="59"/>
      <c r="G28" s="126"/>
      <c r="H28" s="37"/>
    </row>
    <row r="29" spans="1:8" ht="18" x14ac:dyDescent="0.25">
      <c r="A29" s="169" t="s">
        <v>77</v>
      </c>
      <c r="B29" s="59"/>
      <c r="C29" s="59"/>
      <c r="D29" s="59"/>
      <c r="E29" s="59"/>
      <c r="F29" s="59"/>
      <c r="G29" s="126"/>
      <c r="H29" s="37"/>
    </row>
    <row r="30" spans="1:8" x14ac:dyDescent="0.25">
      <c r="A30" s="93" t="s">
        <v>58</v>
      </c>
      <c r="B30" s="59"/>
      <c r="C30" s="59"/>
      <c r="D30" s="59"/>
      <c r="E30" s="59"/>
      <c r="F30" s="59"/>
      <c r="G30" s="126"/>
      <c r="H30" s="37"/>
    </row>
    <row r="31" spans="1:8" x14ac:dyDescent="0.25">
      <c r="A31" s="167" t="s">
        <v>59</v>
      </c>
      <c r="B31" s="38"/>
      <c r="C31" s="51"/>
      <c r="D31" s="38"/>
      <c r="E31" s="38"/>
      <c r="F31" s="38"/>
      <c r="G31" s="126"/>
      <c r="H31" s="37">
        <f>IFERROR(SOLL!I30-IF(B31 = SOLL!$B$2,1, IF(C31=SOLL!$B$2,2,IF(D31=SOLL!$B$2,3,IF(E31=SOLL!$B$2,4, IF(F31=SOLL!$B$2,"-"))))),"-")</f>
        <v>2</v>
      </c>
    </row>
    <row r="32" spans="1:8" x14ac:dyDescent="0.25">
      <c r="A32" s="167" t="s">
        <v>60</v>
      </c>
      <c r="B32" s="38"/>
      <c r="C32" s="51"/>
      <c r="D32" s="38"/>
      <c r="E32" s="38"/>
      <c r="F32" s="38"/>
      <c r="G32" s="126"/>
      <c r="H32" s="37">
        <f>IFERROR(SOLL!I31-IF(B32 = SOLL!$B$2,1, IF(C32=SOLL!$B$2,2,IF(D32=SOLL!$B$2,3,IF(E32=SOLL!$B$2,4, IF(F32=SOLL!$B$2,"-"))))),"-")</f>
        <v>2</v>
      </c>
    </row>
    <row r="33" spans="1:8" x14ac:dyDescent="0.25">
      <c r="A33" s="167" t="s">
        <v>61</v>
      </c>
      <c r="B33" s="38"/>
      <c r="C33" s="51"/>
      <c r="D33" s="38"/>
      <c r="E33" s="38"/>
      <c r="F33" s="38"/>
      <c r="G33" s="126"/>
      <c r="H33" s="37">
        <f>IFERROR(SOLL!I32-IF(B33 = SOLL!$B$2,1, IF(C33=SOLL!$B$2,2,IF(D33=SOLL!$B$2,3,IF(E33=SOLL!$B$2,4, IF(F33=SOLL!$B$2,"-"))))),"-")</f>
        <v>2</v>
      </c>
    </row>
    <row r="34" spans="1:8" x14ac:dyDescent="0.25">
      <c r="A34" s="167" t="s">
        <v>62</v>
      </c>
      <c r="B34" s="38"/>
      <c r="C34" s="51"/>
      <c r="D34" s="38"/>
      <c r="E34" s="38"/>
      <c r="F34" s="38"/>
      <c r="G34" s="126"/>
      <c r="H34" s="37">
        <f>IFERROR(SOLL!I33-IF(B34 = SOLL!$B$2,1, IF(C34=SOLL!$B$2,2,IF(D34=SOLL!$B$2,3,IF(E34=SOLL!$B$2,4, IF(F34=SOLL!$B$2,"-"))))),"-")</f>
        <v>2</v>
      </c>
    </row>
    <row r="35" spans="1:8" x14ac:dyDescent="0.25">
      <c r="A35" s="167" t="s">
        <v>63</v>
      </c>
      <c r="B35" s="38"/>
      <c r="C35" s="51"/>
      <c r="D35" s="38"/>
      <c r="E35" s="38"/>
      <c r="F35" s="38"/>
      <c r="G35" s="126"/>
      <c r="H35" s="37">
        <f>IFERROR(SOLL!I34-IF(B35 = SOLL!$B$2,1, IF(C35=SOLL!$B$2,2,IF(D35=SOLL!$B$2,3,IF(E35=SOLL!$B$2,4, IF(F35=SOLL!$B$2,"-"))))),"-")</f>
        <v>2</v>
      </c>
    </row>
    <row r="36" spans="1:8" x14ac:dyDescent="0.25">
      <c r="A36" s="59"/>
      <c r="B36" s="59"/>
      <c r="C36" s="59"/>
      <c r="D36" s="59"/>
      <c r="E36" s="59"/>
      <c r="F36" s="59"/>
      <c r="G36" s="126"/>
      <c r="H36" s="37"/>
    </row>
    <row r="37" spans="1:8" x14ac:dyDescent="0.25">
      <c r="A37" s="59"/>
      <c r="B37" s="59"/>
      <c r="C37" s="59"/>
      <c r="D37" s="59"/>
      <c r="E37" s="59"/>
      <c r="F37" s="59"/>
      <c r="G37" s="126"/>
      <c r="H37" s="37"/>
    </row>
    <row r="38" spans="1:8" ht="18" x14ac:dyDescent="0.25">
      <c r="A38" s="169" t="s">
        <v>64</v>
      </c>
      <c r="B38" s="59"/>
      <c r="C38" s="59"/>
      <c r="D38" s="59"/>
      <c r="E38" s="59"/>
      <c r="F38" s="59"/>
      <c r="G38" s="126"/>
      <c r="H38" s="37"/>
    </row>
    <row r="39" spans="1:8" x14ac:dyDescent="0.25">
      <c r="A39" s="93" t="s">
        <v>78</v>
      </c>
      <c r="B39" s="59"/>
      <c r="C39" s="59"/>
      <c r="D39" s="59"/>
      <c r="E39" s="59"/>
      <c r="F39" s="59"/>
      <c r="G39" s="126"/>
      <c r="H39" s="37"/>
    </row>
    <row r="40" spans="1:8" x14ac:dyDescent="0.25">
      <c r="A40" s="168" t="s">
        <v>9</v>
      </c>
      <c r="B40" s="38"/>
      <c r="C40" s="51"/>
      <c r="D40" s="38"/>
      <c r="E40" s="38"/>
      <c r="F40" s="38"/>
      <c r="G40" s="22"/>
      <c r="H40" s="37">
        <f>IFERROR(SOLL!I39-IF(B40 = SOLL!$B$2,1, IF(C40=SOLL!$B$2,2,IF(D40=SOLL!$B$2,3,IF(E40=SOLL!$B$2,4, IF(F40=SOLL!$B$2,"-"))))),"-")</f>
        <v>2</v>
      </c>
    </row>
    <row r="41" spans="1:8" x14ac:dyDescent="0.25">
      <c r="A41" s="168" t="s">
        <v>10</v>
      </c>
      <c r="B41" s="38"/>
      <c r="C41" s="51"/>
      <c r="D41" s="38"/>
      <c r="E41" s="38"/>
      <c r="F41" s="38"/>
      <c r="G41" s="126"/>
      <c r="H41" s="37">
        <f>IFERROR(SOLL!I40-IF(B41 = SOLL!$B$2,1, IF(C41=SOLL!$B$2,2,IF(D41=SOLL!$B$2,3,IF(E41=SOLL!$B$2,4, IF(F41=SOLL!$B$2,"-"))))),"-")</f>
        <v>2</v>
      </c>
    </row>
    <row r="42" spans="1:8" x14ac:dyDescent="0.25">
      <c r="A42" s="168" t="s">
        <v>11</v>
      </c>
      <c r="B42" s="38"/>
      <c r="C42" s="51"/>
      <c r="D42" s="38"/>
      <c r="E42" s="38"/>
      <c r="F42" s="38"/>
      <c r="G42" s="126"/>
      <c r="H42" s="37">
        <f>IFERROR(SOLL!I41-IF(B42 = SOLL!$B$2,1, IF(C42=SOLL!$B$2,2,IF(D42=SOLL!$B$2,3,IF(E42=SOLL!$B$2,4, IF(F42=SOLL!$B$2,"-"))))),"-")</f>
        <v>2</v>
      </c>
    </row>
    <row r="43" spans="1:8" x14ac:dyDescent="0.25">
      <c r="A43" s="168" t="s">
        <v>79</v>
      </c>
      <c r="B43" s="38"/>
      <c r="C43" s="51"/>
      <c r="D43" s="38"/>
      <c r="E43" s="38"/>
      <c r="F43" s="38"/>
      <c r="G43" s="126"/>
      <c r="H43" s="37">
        <f>IFERROR(SOLL!I42-IF(B43 = SOLL!$B$2,1, IF(C43=SOLL!$B$2,2,IF(D43=SOLL!$B$2,3,IF(E43=SOLL!$B$2,4, IF(F43=SOLL!$B$2,"-"))))),"-")</f>
        <v>2</v>
      </c>
    </row>
    <row r="44" spans="1:8" x14ac:dyDescent="0.25">
      <c r="A44" s="59"/>
      <c r="B44" s="59"/>
      <c r="C44" s="59"/>
      <c r="D44" s="59"/>
      <c r="E44" s="59"/>
      <c r="F44" s="59"/>
      <c r="G44" s="126"/>
      <c r="H44" s="37"/>
    </row>
    <row r="45" spans="1:8" x14ac:dyDescent="0.25">
      <c r="A45" s="93" t="s">
        <v>80</v>
      </c>
      <c r="B45" s="59"/>
      <c r="C45" s="59"/>
      <c r="D45" s="59"/>
      <c r="E45" s="59"/>
      <c r="F45" s="59"/>
      <c r="G45" s="126"/>
      <c r="H45" s="37"/>
    </row>
    <row r="46" spans="1:8" x14ac:dyDescent="0.25">
      <c r="A46" s="168" t="s">
        <v>81</v>
      </c>
      <c r="B46" s="38"/>
      <c r="C46" s="51"/>
      <c r="D46" s="38"/>
      <c r="E46" s="38"/>
      <c r="F46" s="38"/>
      <c r="G46" s="126"/>
      <c r="H46" s="37">
        <f>IFERROR(SOLL!I45-IF(B46 = SOLL!$B$2,1, IF(C46=SOLL!$B$2,2,IF(D46=SOLL!$B$2,3,IF(E46=SOLL!$B$2,4, IF(F46=SOLL!$B$2,"-"))))),"-")</f>
        <v>2</v>
      </c>
    </row>
    <row r="47" spans="1:8" x14ac:dyDescent="0.25">
      <c r="A47" s="168" t="s">
        <v>82</v>
      </c>
      <c r="B47" s="38"/>
      <c r="C47" s="51"/>
      <c r="D47" s="38"/>
      <c r="E47" s="38"/>
      <c r="F47" s="38"/>
      <c r="G47" s="126"/>
      <c r="H47" s="37">
        <f>IFERROR(SOLL!I46-IF(B47 = SOLL!$B$2,1, IF(C47=SOLL!$B$2,2,IF(D47=SOLL!$B$2,3,IF(E47=SOLL!$B$2,4, IF(F47=SOLL!$B$2,"-"))))),"-")</f>
        <v>2</v>
      </c>
    </row>
    <row r="48" spans="1:8" x14ac:dyDescent="0.25">
      <c r="A48" s="168" t="s">
        <v>83</v>
      </c>
      <c r="B48" s="38"/>
      <c r="C48" s="51"/>
      <c r="D48" s="38"/>
      <c r="E48" s="38"/>
      <c r="F48" s="38"/>
      <c r="G48" s="126"/>
      <c r="H48" s="37">
        <f>IFERROR(SOLL!I47-IF(B48 = SOLL!$B$2,1, IF(C48=SOLL!$B$2,2,IF(D48=SOLL!$B$2,3,IF(E48=SOLL!$B$2,4, IF(F48=SOLL!$B$2,"-"))))),"-")</f>
        <v>2</v>
      </c>
    </row>
    <row r="49" spans="1:8" x14ac:dyDescent="0.25">
      <c r="A49" s="168" t="s">
        <v>13</v>
      </c>
      <c r="B49" s="38"/>
      <c r="C49" s="51"/>
      <c r="D49" s="38"/>
      <c r="E49" s="38"/>
      <c r="F49" s="38"/>
      <c r="G49" s="126"/>
      <c r="H49" s="37">
        <f>IFERROR(SOLL!I48-IF(B49 = SOLL!$B$2,1, IF(C49=SOLL!$B$2,2,IF(D49=SOLL!$B$2,3,IF(E49=SOLL!$B$2,4, IF(F49=SOLL!$B$2,"-"))))),"-")</f>
        <v>2</v>
      </c>
    </row>
    <row r="50" spans="1:8" x14ac:dyDescent="0.25">
      <c r="A50" s="59"/>
      <c r="B50" s="59"/>
      <c r="C50" s="59"/>
      <c r="D50" s="59"/>
      <c r="E50" s="59"/>
      <c r="F50" s="59"/>
      <c r="G50" s="126"/>
      <c r="H50" s="37"/>
    </row>
    <row r="51" spans="1:8" ht="18" x14ac:dyDescent="0.25">
      <c r="A51" s="169" t="s">
        <v>84</v>
      </c>
      <c r="B51" s="59"/>
      <c r="C51" s="59"/>
      <c r="D51" s="59"/>
      <c r="E51" s="59"/>
      <c r="F51" s="59"/>
      <c r="G51" s="126"/>
      <c r="H51" s="37"/>
    </row>
    <row r="52" spans="1:8" x14ac:dyDescent="0.25">
      <c r="A52" s="93" t="s">
        <v>85</v>
      </c>
      <c r="B52" s="59"/>
      <c r="C52" s="59"/>
      <c r="D52" s="59"/>
      <c r="E52" s="59"/>
      <c r="F52" s="59"/>
      <c r="G52" s="126"/>
      <c r="H52" s="37"/>
    </row>
    <row r="53" spans="1:8" x14ac:dyDescent="0.25">
      <c r="A53" s="167" t="s">
        <v>86</v>
      </c>
      <c r="B53" s="38"/>
      <c r="C53" s="51"/>
      <c r="D53" s="38"/>
      <c r="E53" s="38"/>
      <c r="F53" s="38"/>
      <c r="G53" s="126"/>
      <c r="H53" s="37">
        <f>IFERROR(SOLL!I52-IF(B53 = SOLL!$B$2,1, IF(C53=SOLL!$B$2,2,IF(D53=SOLL!$B$2,3,IF(E53=SOLL!$B$2,4, IF(F53=SOLL!$B$2,"-"))))),"-")</f>
        <v>2</v>
      </c>
    </row>
    <row r="54" spans="1:8" x14ac:dyDescent="0.25">
      <c r="A54" s="170" t="s">
        <v>14</v>
      </c>
      <c r="B54" s="38"/>
      <c r="C54" s="51"/>
      <c r="D54" s="38"/>
      <c r="E54" s="38"/>
      <c r="F54" s="38"/>
      <c r="G54" s="126"/>
      <c r="H54" s="37">
        <f>IFERROR(SOLL!I53-IF(B54 = SOLL!$B$2,1, IF(C54=SOLL!$B$2,2,IF(D54=SOLL!$B$2,3,IF(E54=SOLL!$B$2,4, IF(F54=SOLL!$B$2,"-"))))),"-")</f>
        <v>2</v>
      </c>
    </row>
    <row r="55" spans="1:8" x14ac:dyDescent="0.25">
      <c r="A55" s="170" t="s">
        <v>15</v>
      </c>
      <c r="B55" s="38"/>
      <c r="C55" s="51"/>
      <c r="D55" s="38"/>
      <c r="E55" s="38"/>
      <c r="F55" s="38"/>
      <c r="G55" s="126"/>
      <c r="H55" s="37">
        <f>IFERROR(SOLL!I54-IF(B55 = SOLL!$B$2,1, IF(C55=SOLL!$B$2,2,IF(D55=SOLL!$B$2,3,IF(E55=SOLL!$B$2,4, IF(F55=SOLL!$B$2,"-"))))),"-")</f>
        <v>2</v>
      </c>
    </row>
    <row r="56" spans="1:8" x14ac:dyDescent="0.25">
      <c r="A56" s="167" t="s">
        <v>16</v>
      </c>
      <c r="B56" s="38"/>
      <c r="C56" s="51"/>
      <c r="D56" s="38"/>
      <c r="E56" s="38"/>
      <c r="F56" s="38"/>
      <c r="G56" s="126"/>
      <c r="H56" s="37">
        <f>IFERROR(SOLL!I55-IF(B56 = SOLL!$B$2,1, IF(C56=SOLL!$B$2,2,IF(D56=SOLL!$B$2,3,IF(E56=SOLL!$B$2,4, IF(F56=SOLL!$B$2,"-"))))),"-")</f>
        <v>2</v>
      </c>
    </row>
    <row r="57" spans="1:8" x14ac:dyDescent="0.25">
      <c r="A57" s="167" t="s">
        <v>17</v>
      </c>
      <c r="B57" s="60"/>
      <c r="C57" s="60"/>
      <c r="D57" s="60"/>
      <c r="E57" s="60"/>
      <c r="F57" s="60"/>
      <c r="G57" s="126"/>
      <c r="H57" s="37" t="str">
        <f>IFERROR(SOLL!I56-IF(B57 = SOLL!$B$2,1, IF(C57=SOLL!$B$2,2,IF(D57=SOLL!$B$2,3,IF(E57=SOLL!$B$2,4, IF(F57=SOLL!$B$2,"-"))))),"-")</f>
        <v>-</v>
      </c>
    </row>
    <row r="58" spans="1:8" x14ac:dyDescent="0.25">
      <c r="A58" s="59"/>
      <c r="B58" s="59"/>
      <c r="C58" s="59"/>
      <c r="D58" s="59"/>
      <c r="E58" s="59"/>
      <c r="F58" s="59"/>
      <c r="G58" s="126"/>
      <c r="H58" s="37"/>
    </row>
    <row r="59" spans="1:8" ht="18" x14ac:dyDescent="0.25">
      <c r="A59" s="169" t="s">
        <v>87</v>
      </c>
      <c r="B59" s="59"/>
      <c r="C59" s="59"/>
      <c r="D59" s="59"/>
      <c r="E59" s="59"/>
      <c r="F59" s="59"/>
      <c r="G59" s="126"/>
      <c r="H59" s="37"/>
    </row>
    <row r="60" spans="1:8" x14ac:dyDescent="0.25">
      <c r="A60" s="93" t="s">
        <v>88</v>
      </c>
      <c r="B60" s="59"/>
      <c r="C60" s="59"/>
      <c r="D60" s="59"/>
      <c r="E60" s="59"/>
      <c r="F60" s="59"/>
      <c r="G60" s="126"/>
      <c r="H60" s="37"/>
    </row>
    <row r="61" spans="1:8" x14ac:dyDescent="0.25">
      <c r="A61" s="167" t="s">
        <v>39</v>
      </c>
      <c r="B61" s="38"/>
      <c r="C61" s="51"/>
      <c r="D61" s="38"/>
      <c r="E61" s="38"/>
      <c r="F61" s="38"/>
      <c r="G61" s="126"/>
      <c r="H61" s="37">
        <f>IFERROR(SOLL!I60-IF(B61 = SOLL!$B$2,1, IF(C61=SOLL!$B$2,2,IF(D61=SOLL!$B$2,3,IF(E61=SOLL!$B$2,4, IF(F61=SOLL!$B$2,"-"))))),"-")</f>
        <v>2</v>
      </c>
    </row>
    <row r="62" spans="1:8" x14ac:dyDescent="0.25">
      <c r="A62" s="167" t="s">
        <v>40</v>
      </c>
      <c r="B62" s="38"/>
      <c r="C62" s="51"/>
      <c r="D62" s="38"/>
      <c r="E62" s="38"/>
      <c r="F62" s="38"/>
      <c r="G62" s="126"/>
      <c r="H62" s="37">
        <f>IFERROR(SOLL!I61-IF(B62 = SOLL!$B$2,1, IF(C62=SOLL!$B$2,2,IF(D62=SOLL!$B$2,3,IF(E62=SOLL!$B$2,4, IF(F62=SOLL!$B$2,"-"))))),"-")</f>
        <v>2</v>
      </c>
    </row>
    <row r="63" spans="1:8" x14ac:dyDescent="0.25">
      <c r="A63" s="167" t="s">
        <v>41</v>
      </c>
      <c r="B63" s="38"/>
      <c r="C63" s="51"/>
      <c r="D63" s="38"/>
      <c r="E63" s="38"/>
      <c r="F63" s="38"/>
      <c r="G63" s="126"/>
      <c r="H63" s="37">
        <f>IFERROR(SOLL!I62-IF(B63 = SOLL!$B$2,1, IF(C63=SOLL!$B$2,2,IF(D63=SOLL!$B$2,3,IF(E63=SOLL!$B$2,4, IF(F63=SOLL!$B$2,"-"))))),"-")</f>
        <v>2</v>
      </c>
    </row>
    <row r="64" spans="1:8" x14ac:dyDescent="0.25">
      <c r="A64" s="167" t="s">
        <v>42</v>
      </c>
      <c r="B64" s="38"/>
      <c r="C64" s="51"/>
      <c r="D64" s="38"/>
      <c r="E64" s="38"/>
      <c r="F64" s="38"/>
      <c r="G64" s="126"/>
      <c r="H64" s="37">
        <f>IFERROR(SOLL!I63-IF(B64 = SOLL!$B$2,1, IF(C64=SOLL!$B$2,2,IF(D64=SOLL!$B$2,3,IF(E64=SOLL!$B$2,4, IF(F64=SOLL!$B$2,"-"))))),"-")</f>
        <v>2</v>
      </c>
    </row>
    <row r="65" spans="1:8" x14ac:dyDescent="0.25">
      <c r="A65" s="167" t="s">
        <v>89</v>
      </c>
      <c r="B65" s="38"/>
      <c r="C65" s="51"/>
      <c r="D65" s="38"/>
      <c r="E65" s="38"/>
      <c r="F65" s="38"/>
      <c r="G65" s="126"/>
      <c r="H65" s="37">
        <f>IFERROR(SOLL!I64-IF(B65 = SOLL!$B$2,1, IF(C65=SOLL!$B$2,2,IF(D65=SOLL!$B$2,3,IF(E65=SOLL!$B$2,4, IF(F65=SOLL!$B$2,"-"))))),"-")</f>
        <v>2</v>
      </c>
    </row>
    <row r="66" spans="1:8" x14ac:dyDescent="0.25">
      <c r="A66" s="59"/>
      <c r="B66" s="59"/>
      <c r="C66" s="59"/>
      <c r="D66" s="59"/>
      <c r="E66" s="59"/>
      <c r="F66" s="59"/>
      <c r="G66" s="126"/>
      <c r="H66" s="37"/>
    </row>
    <row r="67" spans="1:8" x14ac:dyDescent="0.25">
      <c r="A67" s="59"/>
      <c r="B67" s="59"/>
      <c r="C67" s="59"/>
      <c r="D67" s="59"/>
      <c r="E67" s="59"/>
      <c r="F67" s="59"/>
      <c r="G67" s="126"/>
      <c r="H67" s="37"/>
    </row>
    <row r="68" spans="1:8" ht="18" x14ac:dyDescent="0.25">
      <c r="A68" s="169" t="s">
        <v>90</v>
      </c>
      <c r="B68" s="59"/>
      <c r="C68" s="59"/>
      <c r="D68" s="59"/>
      <c r="E68" s="59"/>
      <c r="F68" s="59"/>
      <c r="G68" s="126"/>
      <c r="H68" s="37"/>
    </row>
    <row r="69" spans="1:8" x14ac:dyDescent="0.25">
      <c r="A69" s="93" t="s">
        <v>91</v>
      </c>
      <c r="B69" s="59"/>
      <c r="C69" s="59"/>
      <c r="D69" s="59"/>
      <c r="E69" s="59"/>
      <c r="F69" s="59"/>
      <c r="G69" s="126"/>
      <c r="H69" s="37"/>
    </row>
    <row r="70" spans="1:8" x14ac:dyDescent="0.25">
      <c r="A70" s="167" t="s">
        <v>36</v>
      </c>
      <c r="B70" s="38"/>
      <c r="C70" s="51"/>
      <c r="D70" s="38"/>
      <c r="E70" s="38"/>
      <c r="F70" s="38"/>
      <c r="G70" s="126"/>
      <c r="H70" s="37">
        <f>IFERROR(SOLL!I69-IF(B70 = SOLL!$B$2,1, IF(C70=SOLL!$B$2,2,IF(D70=SOLL!$B$2,3,IF(E70=SOLL!$B$2,4, IF(F70=SOLL!$B$2,"-"))))),"-")</f>
        <v>2</v>
      </c>
    </row>
    <row r="71" spans="1:8" x14ac:dyDescent="0.25">
      <c r="A71" s="167" t="s">
        <v>35</v>
      </c>
      <c r="B71" s="38"/>
      <c r="C71" s="51"/>
      <c r="D71" s="38"/>
      <c r="E71" s="38"/>
      <c r="F71" s="38"/>
      <c r="G71" s="126"/>
      <c r="H71" s="37">
        <f>IFERROR(SOLL!I70-IF(B71 = SOLL!$B$2,1, IF(C71=SOLL!$B$2,2,IF(D71=SOLL!$B$2,3,IF(E71=SOLL!$B$2,4, IF(F71=SOLL!$B$2,"-"))))),"-")</f>
        <v>2</v>
      </c>
    </row>
    <row r="72" spans="1:8" x14ac:dyDescent="0.25">
      <c r="A72" s="167" t="s">
        <v>37</v>
      </c>
      <c r="B72" s="38"/>
      <c r="C72" s="51"/>
      <c r="D72" s="38"/>
      <c r="E72" s="38"/>
      <c r="F72" s="38"/>
      <c r="G72" s="126"/>
      <c r="H72" s="37">
        <f>IFERROR(SOLL!I71-IF(B72 = SOLL!$B$2,1, IF(C72=SOLL!$B$2,2,IF(D72=SOLL!$B$2,3,IF(E72=SOLL!$B$2,4, IF(F72=SOLL!$B$2,"-"))))),"-")</f>
        <v>2</v>
      </c>
    </row>
    <row r="73" spans="1:8" x14ac:dyDescent="0.25">
      <c r="A73" s="167" t="s">
        <v>24</v>
      </c>
      <c r="B73" s="38"/>
      <c r="C73" s="51"/>
      <c r="D73" s="38"/>
      <c r="E73" s="38"/>
      <c r="F73" s="38"/>
      <c r="G73" s="126"/>
      <c r="H73" s="37">
        <f>IFERROR(SOLL!I72-IF(B73 = SOLL!$B$2,1, IF(C73=SOLL!$B$2,2,IF(D73=SOLL!$B$2,3,IF(E73=SOLL!$B$2,4, IF(F73=SOLL!$B$2,"-"))))),"-")</f>
        <v>2</v>
      </c>
    </row>
    <row r="74" spans="1:8" x14ac:dyDescent="0.25">
      <c r="A74" s="167" t="s">
        <v>23</v>
      </c>
      <c r="B74" s="38"/>
      <c r="C74" s="51"/>
      <c r="D74" s="38"/>
      <c r="E74" s="38"/>
      <c r="F74" s="38"/>
      <c r="G74" s="126"/>
      <c r="H74" s="37">
        <f>IFERROR(SOLL!I73-IF(B74 = SOLL!$B$2,1, IF(C74=SOLL!$B$2,2,IF(D74=SOLL!$B$2,3,IF(E74=SOLL!$B$2,4, IF(F74=SOLL!$B$2,"-"))))),"-")</f>
        <v>2</v>
      </c>
    </row>
    <row r="75" spans="1:8" x14ac:dyDescent="0.25">
      <c r="A75" s="59"/>
      <c r="B75" s="59"/>
      <c r="C75" s="59"/>
      <c r="D75" s="59"/>
      <c r="E75" s="59"/>
      <c r="F75" s="59"/>
      <c r="G75" s="126"/>
      <c r="H75" s="37"/>
    </row>
    <row r="76" spans="1:8" x14ac:dyDescent="0.25">
      <c r="A76" s="93" t="s">
        <v>30</v>
      </c>
      <c r="B76" s="59"/>
      <c r="C76" s="59"/>
      <c r="D76" s="59"/>
      <c r="E76" s="59"/>
      <c r="F76" s="59"/>
      <c r="G76" s="126"/>
      <c r="H76" s="37"/>
    </row>
    <row r="77" spans="1:8" x14ac:dyDescent="0.25">
      <c r="A77" s="167" t="s">
        <v>31</v>
      </c>
      <c r="B77" s="38"/>
      <c r="C77" s="51"/>
      <c r="D77" s="38"/>
      <c r="E77" s="38"/>
      <c r="F77" s="38"/>
      <c r="G77" s="126"/>
      <c r="H77" s="37">
        <f>IFERROR(SOLL!I76-IF(B77 = SOLL!$B$2,1, IF(C77=SOLL!$B$2,2,IF(D77=SOLL!$B$2,3,IF(E77=SOLL!$B$2,4, IF(F77=SOLL!$B$2,"-"))))),"-")</f>
        <v>2</v>
      </c>
    </row>
    <row r="78" spans="1:8" x14ac:dyDescent="0.25">
      <c r="A78" s="167" t="s">
        <v>32</v>
      </c>
      <c r="B78" s="38"/>
      <c r="C78" s="51"/>
      <c r="D78" s="38"/>
      <c r="E78" s="38"/>
      <c r="F78" s="38"/>
      <c r="G78" s="126"/>
      <c r="H78" s="37">
        <f>IFERROR(SOLL!I77-IF(B78 = SOLL!$B$2,1, IF(C78=SOLL!$B$2,2,IF(D78=SOLL!$B$2,3,IF(E78=SOLL!$B$2,4, IF(F78=SOLL!$B$2,"-"))))),"-")</f>
        <v>2</v>
      </c>
    </row>
    <row r="79" spans="1:8" x14ac:dyDescent="0.25">
      <c r="A79" s="167" t="s">
        <v>92</v>
      </c>
      <c r="B79" s="38"/>
      <c r="C79" s="51"/>
      <c r="D79" s="38"/>
      <c r="E79" s="38"/>
      <c r="F79" s="38"/>
      <c r="G79" s="126"/>
      <c r="H79" s="37">
        <f>IFERROR(SOLL!I78-IF(B79 = SOLL!$B$2,1, IF(C79=SOLL!$B$2,2,IF(D79=SOLL!$B$2,3,IF(E79=SOLL!$B$2,4, IF(F79=SOLL!$B$2,"-"))))),"-")</f>
        <v>2</v>
      </c>
    </row>
    <row r="80" spans="1:8" x14ac:dyDescent="0.25">
      <c r="A80" s="167" t="s">
        <v>33</v>
      </c>
      <c r="B80" s="38"/>
      <c r="C80" s="51"/>
      <c r="D80" s="38"/>
      <c r="E80" s="38"/>
      <c r="F80" s="38"/>
      <c r="G80" s="126"/>
      <c r="H80" s="37">
        <f>IFERROR(SOLL!I79-IF(B80 = SOLL!$B$2,1, IF(C80=SOLL!$B$2,2,IF(D80=SOLL!$B$2,3,IF(E80=SOLL!$B$2,4, IF(F80=SOLL!$B$2,"-"))))),"-")</f>
        <v>2</v>
      </c>
    </row>
    <row r="81" spans="1:8" x14ac:dyDescent="0.25">
      <c r="A81" s="167" t="s">
        <v>34</v>
      </c>
      <c r="B81" s="38"/>
      <c r="C81" s="51"/>
      <c r="D81" s="38"/>
      <c r="E81" s="38"/>
      <c r="F81" s="38"/>
      <c r="G81" s="126"/>
      <c r="H81" s="37">
        <f>IFERROR(SOLL!I80-IF(B81 = SOLL!$B$2,1, IF(C81=SOLL!$B$2,2,IF(D81=SOLL!$B$2,3,IF(E81=SOLL!$B$2,4, IF(F81=SOLL!$B$2,"-"))))),"-")</f>
        <v>2</v>
      </c>
    </row>
    <row r="82" spans="1:8" x14ac:dyDescent="0.25">
      <c r="A82" s="59"/>
      <c r="B82" s="59"/>
      <c r="C82" s="59"/>
      <c r="D82" s="59"/>
      <c r="E82" s="59"/>
      <c r="F82" s="59"/>
      <c r="G82" s="126"/>
      <c r="H82" s="37"/>
    </row>
    <row r="83" spans="1:8" x14ac:dyDescent="0.25">
      <c r="A83" s="93" t="s">
        <v>2</v>
      </c>
      <c r="B83" s="59"/>
      <c r="C83" s="59"/>
      <c r="D83" s="59"/>
      <c r="E83" s="59"/>
      <c r="F83" s="59"/>
      <c r="G83" s="126"/>
      <c r="H83" s="37"/>
    </row>
    <row r="84" spans="1:8" x14ac:dyDescent="0.25">
      <c r="A84" s="167" t="s">
        <v>25</v>
      </c>
      <c r="B84" s="38"/>
      <c r="C84" s="51"/>
      <c r="D84" s="38"/>
      <c r="E84" s="38"/>
      <c r="F84" s="38"/>
      <c r="G84" s="126"/>
      <c r="H84" s="37">
        <f>IFERROR(SOLL!I83-IF(B84 = SOLL!$B$2,1, IF(C84=SOLL!$B$2,2,IF(D84=SOLL!$B$2,3,IF(E84=SOLL!$B$2,4, IF(F84=SOLL!$B$2,"-"))))),"-")</f>
        <v>2</v>
      </c>
    </row>
    <row r="85" spans="1:8" x14ac:dyDescent="0.25">
      <c r="A85" s="167" t="s">
        <v>26</v>
      </c>
      <c r="B85" s="38"/>
      <c r="C85" s="51"/>
      <c r="D85" s="38"/>
      <c r="E85" s="38"/>
      <c r="F85" s="38"/>
      <c r="G85" s="126"/>
      <c r="H85" s="37">
        <f>IFERROR(SOLL!I84-IF(B85 = SOLL!$B$2,1, IF(C85=SOLL!$B$2,2,IF(D85=SOLL!$B$2,3,IF(E85=SOLL!$B$2,4, IF(F85=SOLL!$B$2,"-"))))),"-")</f>
        <v>2</v>
      </c>
    </row>
    <row r="86" spans="1:8" x14ac:dyDescent="0.25">
      <c r="A86" s="167" t="s">
        <v>27</v>
      </c>
      <c r="B86" s="38"/>
      <c r="C86" s="51"/>
      <c r="D86" s="38"/>
      <c r="E86" s="38"/>
      <c r="F86" s="38"/>
      <c r="G86" s="126"/>
      <c r="H86" s="37">
        <f>IFERROR(SOLL!I85-IF(B86 = SOLL!$B$2,1, IF(C86=SOLL!$B$2,2,IF(D86=SOLL!$B$2,3,IF(E86=SOLL!$B$2,4, IF(F86=SOLL!$B$2,"-"))))),"-")</f>
        <v>2</v>
      </c>
    </row>
    <row r="87" spans="1:8" x14ac:dyDescent="0.25">
      <c r="A87" s="167" t="s">
        <v>28</v>
      </c>
      <c r="B87" s="38"/>
      <c r="C87" s="51"/>
      <c r="D87" s="38"/>
      <c r="E87" s="38"/>
      <c r="F87" s="38"/>
      <c r="G87" s="126"/>
      <c r="H87" s="37">
        <f>IFERROR(SOLL!I86-IF(B87 = SOLL!$B$2,1, IF(C87=SOLL!$B$2,2,IF(D87=SOLL!$B$2,3,IF(E87=SOLL!$B$2,4, IF(F87=SOLL!$B$2,"-"))))),"-")</f>
        <v>2</v>
      </c>
    </row>
    <row r="88" spans="1:8" x14ac:dyDescent="0.25">
      <c r="A88" s="167" t="s">
        <v>29</v>
      </c>
      <c r="B88" s="38"/>
      <c r="C88" s="51"/>
      <c r="D88" s="38"/>
      <c r="E88" s="38"/>
      <c r="F88" s="38"/>
      <c r="G88" s="126"/>
      <c r="H88" s="37">
        <f>IFERROR(SOLL!I87-IF(B88 = SOLL!$B$2,1, IF(C88=SOLL!$B$2,2,IF(D88=SOLL!$B$2,3,IF(E88=SOLL!$B$2,4, IF(F88=SOLL!$B$2,"-"))))),"-")</f>
        <v>2</v>
      </c>
    </row>
    <row r="89" spans="1:8" x14ac:dyDescent="0.25">
      <c r="A89" s="59"/>
      <c r="B89" s="59"/>
      <c r="C89" s="59"/>
      <c r="D89" s="59"/>
      <c r="E89" s="59"/>
      <c r="F89" s="59"/>
      <c r="G89" s="126"/>
      <c r="H89" s="37"/>
    </row>
    <row r="90" spans="1:8" ht="18" x14ac:dyDescent="0.25">
      <c r="A90" s="169" t="s">
        <v>93</v>
      </c>
      <c r="B90" s="59"/>
      <c r="C90" s="59"/>
      <c r="D90" s="59"/>
      <c r="E90" s="59"/>
      <c r="F90" s="59"/>
      <c r="G90" s="126"/>
      <c r="H90" s="37"/>
    </row>
    <row r="91" spans="1:8" x14ac:dyDescent="0.25">
      <c r="A91" s="93" t="s">
        <v>94</v>
      </c>
      <c r="B91" s="59"/>
      <c r="C91" s="59"/>
      <c r="D91" s="59"/>
      <c r="E91" s="59"/>
      <c r="F91" s="59"/>
      <c r="G91" s="126"/>
      <c r="H91" s="37"/>
    </row>
    <row r="92" spans="1:8" x14ac:dyDescent="0.25">
      <c r="A92" s="167" t="s">
        <v>18</v>
      </c>
      <c r="B92" s="38"/>
      <c r="C92" s="51"/>
      <c r="D92" s="38"/>
      <c r="E92" s="38"/>
      <c r="F92" s="38"/>
      <c r="G92" s="126"/>
      <c r="H92" s="37">
        <f>IFERROR(SOLL!I91-IF(B92 = SOLL!$B$2,1, IF(C92=SOLL!$B$2,2,IF(D92=SOLL!$B$2,3,IF(E92=SOLL!$B$2,4, IF(F92=SOLL!$B$2,"-"))))),"-")</f>
        <v>2</v>
      </c>
    </row>
    <row r="93" spans="1:8" x14ac:dyDescent="0.25">
      <c r="A93" s="167" t="s">
        <v>19</v>
      </c>
      <c r="B93" s="38"/>
      <c r="C93" s="51"/>
      <c r="D93" s="38"/>
      <c r="E93" s="38"/>
      <c r="F93" s="38"/>
      <c r="G93" s="126"/>
      <c r="H93" s="37">
        <f>IFERROR(SOLL!I92-IF(B93 = SOLL!$B$2,1, IF(C93=SOLL!$B$2,2,IF(D93=SOLL!$B$2,3,IF(E93=SOLL!$B$2,4, IF(F93=SOLL!$B$2,"-"))))),"-")</f>
        <v>2</v>
      </c>
    </row>
    <row r="94" spans="1:8" x14ac:dyDescent="0.25">
      <c r="A94" s="167" t="s">
        <v>95</v>
      </c>
      <c r="B94" s="38"/>
      <c r="C94" s="51"/>
      <c r="D94" s="38"/>
      <c r="E94" s="38"/>
      <c r="F94" s="38"/>
      <c r="G94" s="126"/>
      <c r="H94" s="37">
        <f>IFERROR(SOLL!I93-IF(B94 = SOLL!$B$2,1, IF(C94=SOLL!$B$2,2,IF(D94=SOLL!$B$2,3,IF(E94=SOLL!$B$2,4, IF(F94=SOLL!$B$2,"-"))))),"-")</f>
        <v>2</v>
      </c>
    </row>
    <row r="95" spans="1:8" x14ac:dyDescent="0.25">
      <c r="A95" s="167" t="s">
        <v>20</v>
      </c>
      <c r="B95" s="38"/>
      <c r="C95" s="51"/>
      <c r="D95" s="38"/>
      <c r="E95" s="38"/>
      <c r="F95" s="38"/>
      <c r="G95" s="126"/>
      <c r="H95" s="37">
        <f>IFERROR(SOLL!I94-IF(B95 = SOLL!$B$2,1, IF(C95=SOLL!$B$2,2,IF(D95=SOLL!$B$2,3,IF(E95=SOLL!$B$2,4, IF(F95=SOLL!$B$2,"-"))))),"-")</f>
        <v>2</v>
      </c>
    </row>
    <row r="96" spans="1:8" x14ac:dyDescent="0.25">
      <c r="A96" s="167" t="s">
        <v>21</v>
      </c>
      <c r="B96" s="38"/>
      <c r="C96" s="51"/>
      <c r="D96" s="38"/>
      <c r="E96" s="38"/>
      <c r="F96" s="38"/>
      <c r="G96" s="126"/>
      <c r="H96" s="37">
        <f>IFERROR(SOLL!I95-IF(B96 = SOLL!$B$2,1, IF(C96=SOLL!$B$2,2,IF(D96=SOLL!$B$2,3,IF(E96=SOLL!$B$2,4, IF(F96=SOLL!$B$2,"-"))))),"-")</f>
        <v>2</v>
      </c>
    </row>
    <row r="97" spans="1:8" x14ac:dyDescent="0.25">
      <c r="A97" s="167" t="s">
        <v>22</v>
      </c>
      <c r="B97" s="38"/>
      <c r="C97" s="51"/>
      <c r="D97" s="38"/>
      <c r="E97" s="38"/>
      <c r="F97" s="38"/>
      <c r="G97" s="126"/>
      <c r="H97" s="37">
        <f>IFERROR(SOLL!I96-IF(B97 = SOLL!$B$2,1, IF(C97=SOLL!$B$2,2,IF(D97=SOLL!$B$2,3,IF(E97=SOLL!$B$2,4, IF(F97=SOLL!$B$2,"-"))))),"-")</f>
        <v>2</v>
      </c>
    </row>
    <row r="98" spans="1:8" x14ac:dyDescent="0.25">
      <c r="A98" s="5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113" workbookViewId="0">
      <selection activeCell="A110" sqref="A11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8" max="8" width="15.5703125" bestFit="1" customWidth="1"/>
  </cols>
  <sheetData>
    <row r="1" spans="1:8" x14ac:dyDescent="0.25">
      <c r="A1" s="31" t="s">
        <v>114</v>
      </c>
      <c r="B1" s="31"/>
      <c r="C1" s="31"/>
      <c r="D1" s="31"/>
      <c r="E1" s="31"/>
      <c r="F1" s="31"/>
      <c r="G1" s="31"/>
      <c r="H1" s="31"/>
    </row>
    <row r="2" spans="1:8" x14ac:dyDescent="0.25">
      <c r="A2" s="63" t="s">
        <v>67</v>
      </c>
      <c r="B2" s="58"/>
      <c r="C2" s="31"/>
      <c r="D2" s="31"/>
      <c r="E2" s="31"/>
      <c r="F2" s="31"/>
      <c r="G2" s="31"/>
      <c r="H2" s="31"/>
    </row>
    <row r="3" spans="1:8" x14ac:dyDescent="0.25">
      <c r="A3" s="63" t="s">
        <v>110</v>
      </c>
      <c r="B3" s="58"/>
      <c r="C3" s="31"/>
      <c r="D3" s="31"/>
      <c r="E3" s="31"/>
      <c r="F3" s="31"/>
      <c r="G3" s="31"/>
      <c r="H3" s="31"/>
    </row>
    <row r="4" spans="1:8" x14ac:dyDescent="0.25">
      <c r="A4" s="31"/>
      <c r="B4" s="65"/>
      <c r="C4" s="65"/>
      <c r="D4" s="65"/>
      <c r="E4" s="65"/>
      <c r="F4" s="31"/>
      <c r="G4" s="31"/>
      <c r="H4" s="31"/>
    </row>
    <row r="5" spans="1:8" ht="18" x14ac:dyDescent="0.25">
      <c r="A5" s="169" t="s">
        <v>72</v>
      </c>
      <c r="B5" s="32"/>
      <c r="C5" s="32"/>
      <c r="D5" s="32"/>
      <c r="E5" s="32"/>
      <c r="F5" s="32"/>
      <c r="G5" s="31"/>
      <c r="H5" s="31"/>
    </row>
    <row r="6" spans="1:8" x14ac:dyDescent="0.25">
      <c r="A6" s="9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31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31"/>
      <c r="H7" s="37">
        <f>IFERROR(SOLL!H6-IF('KSM WA'!B7 = SOLL!$B$2,1, IF('KSM WA'!C7=SOLL!$B$2,2,IF('KSM WA'!D7=SOLL!$B$2,3,IF('KSM WA'!E7=SOLL!$B$2,4, IF('KSM WA'!F7=SOLL!$B$2,"-"))))),"-")</f>
        <v>2</v>
      </c>
    </row>
    <row r="8" spans="1:8" x14ac:dyDescent="0.25">
      <c r="A8" s="167" t="s">
        <v>44</v>
      </c>
      <c r="B8" s="60"/>
      <c r="C8" s="60"/>
      <c r="D8" s="60"/>
      <c r="E8" s="60"/>
      <c r="F8" s="60"/>
      <c r="G8" s="31"/>
      <c r="H8" s="37" t="str">
        <f>IFERROR(SOLL!H7-IF('KSM WA'!B8 = SOLL!$B$2,1, IF('KSM WA'!C8=SOLL!$B$2,2,IF('KSM WA'!D8=SOLL!$B$2,3,IF('KSM WA'!E8=SOLL!$B$2,4, IF('KSM WA'!F8=SOLL!$B$2,"-"))))),"-")</f>
        <v>-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31"/>
      <c r="H9" s="37">
        <f>IFERROR(SOLL!H8-IF('KSM WA'!B9 = SOLL!$B$2,1, IF('KSM WA'!C9=SOLL!$B$2,2,IF('KSM WA'!D9=SOLL!$B$2,3,IF('KSM WA'!E9=SOLL!$B$2,4, IF('KSM WA'!F9=SOLL!$B$2,"-"))))),"-")</f>
        <v>2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31"/>
      <c r="H10" s="37">
        <f>IFERROR(SOLL!H9-IF('KSM WA'!B10 = SOLL!$B$2,1, IF('KSM WA'!C10=SOLL!$B$2,2,IF('KSM WA'!D10=SOLL!$B$2,3,IF('KSM WA'!E10=SOLL!$B$2,4, IF('KSM WA'!F10=SOLL!$B$2,"-"))))),"-")</f>
        <v>2</v>
      </c>
    </row>
    <row r="11" spans="1:8" x14ac:dyDescent="0.25">
      <c r="A11" s="167" t="s">
        <v>45</v>
      </c>
      <c r="B11" s="38"/>
      <c r="C11" s="38"/>
      <c r="D11" s="51"/>
      <c r="E11" s="38"/>
      <c r="F11" s="38"/>
      <c r="G11" s="31"/>
      <c r="H11" s="37">
        <f>IFERROR(SOLL!H10-IF('KSM WA'!B11 = SOLL!$B$2,1, IF('KSM WA'!C11=SOLL!$B$2,2,IF('KSM WA'!D11=SOLL!$B$2,3,IF('KSM WA'!E11=SOLL!$B$2,4, IF('KSM WA'!F11=SOLL!$B$2,"-"))))),"-")</f>
        <v>3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31"/>
      <c r="H12" s="37">
        <f>IFERROR(SOLL!H11-IF('KSM WA'!B12 = SOLL!$B$2,1, IF('KSM WA'!C12=SOLL!$B$2,2,IF('KSM WA'!D12=SOLL!$B$2,3,IF('KSM WA'!E12=SOLL!$B$2,4, IF('KSM WA'!F12=SOLL!$B$2,"-"))))),"-")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31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31"/>
      <c r="H14" s="37"/>
    </row>
    <row r="15" spans="1:8" s="250" customFormat="1" ht="18.75" hidden="1" outlineLevel="1" thickBot="1" x14ac:dyDescent="0.3">
      <c r="A15" s="169"/>
      <c r="B15" s="251" t="s">
        <v>193</v>
      </c>
      <c r="C15" s="251" t="s">
        <v>262</v>
      </c>
      <c r="D15" s="251" t="s">
        <v>194</v>
      </c>
      <c r="E15" s="221" t="s">
        <v>263</v>
      </c>
      <c r="F15" s="221"/>
      <c r="G15" s="221"/>
      <c r="H15" s="37"/>
    </row>
    <row r="16" spans="1:8" s="243" customFormat="1" ht="30" hidden="1" outlineLevel="1" thickBot="1" x14ac:dyDescent="0.3">
      <c r="A16" s="231" t="s">
        <v>233</v>
      </c>
      <c r="B16" s="249"/>
      <c r="C16" s="252"/>
      <c r="D16" s="252"/>
      <c r="E16" s="246"/>
      <c r="F16" s="246"/>
      <c r="G16" s="246"/>
      <c r="H16" s="37"/>
    </row>
    <row r="17" spans="1:8" s="250" customFormat="1" collapsed="1" x14ac:dyDescent="0.25">
      <c r="A17" s="232"/>
      <c r="B17" s="253"/>
      <c r="C17" s="253"/>
      <c r="D17" s="253"/>
      <c r="E17" s="192"/>
      <c r="F17" s="192"/>
      <c r="G17" s="192"/>
      <c r="H17" s="37"/>
    </row>
    <row r="18" spans="1:8" x14ac:dyDescent="0.25">
      <c r="A18" s="93" t="s">
        <v>47</v>
      </c>
      <c r="B18" s="59"/>
      <c r="C18" s="59"/>
      <c r="D18" s="59"/>
      <c r="E18" s="59"/>
      <c r="F18" s="59"/>
      <c r="G18" s="31"/>
      <c r="H18" s="37"/>
    </row>
    <row r="19" spans="1:8" x14ac:dyDescent="0.25">
      <c r="A19" s="168" t="s">
        <v>48</v>
      </c>
      <c r="B19" s="60"/>
      <c r="C19" s="60"/>
      <c r="D19" s="60"/>
      <c r="E19" s="60"/>
      <c r="F19" s="60"/>
      <c r="G19" s="31"/>
      <c r="H19" s="37" t="str">
        <f>IFERROR(SOLL!H15-IF('KSM WA'!B19 = SOLL!$B$2,1, IF('KSM WA'!C19=SOLL!$B$2,2,IF('KSM WA'!D19=SOLL!$B$2,3,IF('KSM WA'!E19=SOLL!$B$2,4, IF('KSM WA'!F19=SOLL!$B$2,"-"))))),"-")</f>
        <v>-</v>
      </c>
    </row>
    <row r="20" spans="1:8" x14ac:dyDescent="0.25">
      <c r="A20" s="168" t="s">
        <v>49</v>
      </c>
      <c r="B20" s="36"/>
      <c r="C20" s="36"/>
      <c r="D20" s="52"/>
      <c r="E20" s="36"/>
      <c r="F20" s="36"/>
      <c r="G20" s="31"/>
      <c r="H20" s="37">
        <f>IFERROR(SOLL!H16-IF('KSM WA'!B20 = SOLL!$B$2,1, IF('KSM WA'!C20=SOLL!$B$2,2,IF('KSM WA'!D20=SOLL!$B$2,3,IF('KSM WA'!E20=SOLL!$B$2,4, IF('KSM WA'!F20=SOLL!$B$2,"-"))))),"-")</f>
        <v>3</v>
      </c>
    </row>
    <row r="21" spans="1:8" x14ac:dyDescent="0.25">
      <c r="A21" s="168" t="s">
        <v>50</v>
      </c>
      <c r="B21" s="38"/>
      <c r="C21" s="51"/>
      <c r="D21" s="38"/>
      <c r="E21" s="38"/>
      <c r="F21" s="38"/>
      <c r="G21" s="31"/>
      <c r="H21" s="37">
        <f>IFERROR(SOLL!H17-IF('KSM WA'!B21 = SOLL!$B$2,1, IF('KSM WA'!C21=SOLL!$B$2,2,IF('KSM WA'!D21=SOLL!$B$2,3,IF('KSM WA'!E21=SOLL!$B$2,4, IF('KSM WA'!F21=SOLL!$B$2,"-"))))),"-")</f>
        <v>2</v>
      </c>
    </row>
    <row r="22" spans="1:8" x14ac:dyDescent="0.25">
      <c r="A22" s="168" t="s">
        <v>51</v>
      </c>
      <c r="B22" s="38"/>
      <c r="C22" s="52"/>
      <c r="D22" s="38"/>
      <c r="E22" s="38"/>
      <c r="F22" s="38"/>
      <c r="G22" s="31"/>
      <c r="H22" s="37">
        <f>IFERROR(SOLL!H18-IF('KSM WA'!B22 = SOLL!$B$2,1, IF('KSM WA'!C22=SOLL!$B$2,2,IF('KSM WA'!D22=SOLL!$B$2,3,IF('KSM WA'!E22=SOLL!$B$2,4, IF('KSM WA'!F22=SOLL!$B$2,"-"))))),"-")</f>
        <v>2</v>
      </c>
    </row>
    <row r="23" spans="1:8" x14ac:dyDescent="0.25">
      <c r="A23" s="168" t="s">
        <v>52</v>
      </c>
      <c r="B23" s="60"/>
      <c r="C23" s="60"/>
      <c r="D23" s="60"/>
      <c r="E23" s="60"/>
      <c r="F23" s="60"/>
      <c r="G23" s="31"/>
      <c r="H23" s="37" t="str">
        <f>IFERROR(SOLL!H19-IF('KSM WA'!B23 = SOLL!$B$2,1, IF('KSM WA'!C23=SOLL!$B$2,2,IF('KSM WA'!D23=SOLL!$B$2,3,IF('KSM WA'!E23=SOLL!$B$2,4, IF('KSM WA'!F23=SOLL!$B$2,"-"))))),"-")</f>
        <v>-</v>
      </c>
    </row>
    <row r="24" spans="1:8" x14ac:dyDescent="0.25">
      <c r="A24" s="59"/>
      <c r="B24" s="59"/>
      <c r="C24" s="59"/>
      <c r="D24" s="59"/>
      <c r="E24" s="59"/>
      <c r="F24" s="59"/>
      <c r="G24" s="31"/>
      <c r="H24" s="37"/>
    </row>
    <row r="25" spans="1:8" x14ac:dyDescent="0.25">
      <c r="A25" s="93" t="s">
        <v>53</v>
      </c>
      <c r="B25" s="59"/>
      <c r="C25" s="59"/>
      <c r="D25" s="59"/>
      <c r="E25" s="59"/>
      <c r="F25" s="59"/>
      <c r="G25" s="31"/>
      <c r="H25" s="37"/>
    </row>
    <row r="26" spans="1:8" x14ac:dyDescent="0.25">
      <c r="A26" s="167" t="s">
        <v>54</v>
      </c>
      <c r="B26" s="38"/>
      <c r="C26" s="51"/>
      <c r="D26" s="38"/>
      <c r="E26" s="38"/>
      <c r="F26" s="38"/>
      <c r="G26" s="31"/>
      <c r="H26" s="37">
        <f>IFERROR(SOLL!H22-IF('KSM WA'!B26 = SOLL!$B$2,1, IF('KSM WA'!C26=SOLL!$B$2,2,IF('KSM WA'!D26=SOLL!$B$2,3,IF('KSM WA'!E26=SOLL!$B$2,4, IF('KSM WA'!F26=SOLL!$B$2,"-"))))),"-")</f>
        <v>2</v>
      </c>
    </row>
    <row r="27" spans="1:8" x14ac:dyDescent="0.25">
      <c r="A27" s="167" t="s">
        <v>55</v>
      </c>
      <c r="B27" s="38"/>
      <c r="C27" s="38"/>
      <c r="D27" s="51"/>
      <c r="E27" s="38"/>
      <c r="F27" s="38"/>
      <c r="G27" s="31"/>
      <c r="H27" s="37">
        <f>IFERROR(SOLL!H23-IF('KSM WA'!B27 = SOLL!$B$2,1, IF('KSM WA'!C27=SOLL!$B$2,2,IF('KSM WA'!D27=SOLL!$B$2,3,IF('KSM WA'!E27=SOLL!$B$2,4, IF('KSM WA'!F27=SOLL!$B$2,"-"))))),"-")</f>
        <v>3</v>
      </c>
    </row>
    <row r="28" spans="1:8" x14ac:dyDescent="0.25">
      <c r="A28" s="167" t="s">
        <v>56</v>
      </c>
      <c r="B28" s="38"/>
      <c r="C28" s="51"/>
      <c r="D28" s="38"/>
      <c r="E28" s="38"/>
      <c r="F28" s="38"/>
      <c r="G28" s="31"/>
      <c r="H28" s="37">
        <f>IFERROR(SOLL!H24-IF('KSM WA'!B28 = SOLL!$B$2,1, IF('KSM WA'!C28=SOLL!$B$2,2,IF('KSM WA'!D28=SOLL!$B$2,3,IF('KSM WA'!E28=SOLL!$B$2,4, IF('KSM WA'!F28=SOLL!$B$2,"-"))))),"-")</f>
        <v>2</v>
      </c>
    </row>
    <row r="29" spans="1:8" x14ac:dyDescent="0.25">
      <c r="A29" s="167" t="s">
        <v>76</v>
      </c>
      <c r="B29" s="38"/>
      <c r="C29" s="38"/>
      <c r="D29" s="51"/>
      <c r="E29" s="38"/>
      <c r="F29" s="38"/>
      <c r="G29" s="31"/>
      <c r="H29" s="37">
        <f>IFERROR(SOLL!H25-IF('KSM WA'!B29 = SOLL!$B$2,1, IF('KSM WA'!C29=SOLL!$B$2,2,IF('KSM WA'!D29=SOLL!$B$2,3,IF('KSM WA'!E29=SOLL!$B$2,4, IF('KSM WA'!F29=SOLL!$B$2,"-"))))),"-")</f>
        <v>3</v>
      </c>
    </row>
    <row r="30" spans="1:8" x14ac:dyDescent="0.25">
      <c r="A30" s="167" t="s">
        <v>57</v>
      </c>
      <c r="B30" s="36"/>
      <c r="C30" s="36"/>
      <c r="D30" s="51"/>
      <c r="E30" s="38"/>
      <c r="F30" s="38"/>
      <c r="G30" s="31"/>
      <c r="H30" s="37">
        <f>IFERROR(SOLL!H26-IF('KSM WA'!B30 = SOLL!$B$2,1, IF('KSM WA'!C30=SOLL!$B$2,2,IF('KSM WA'!D30=SOLL!$B$2,3,IF('KSM WA'!E30=SOLL!$B$2,4, IF('KSM WA'!F30=SOLL!$B$2,"-"))))),"-")</f>
        <v>3</v>
      </c>
    </row>
    <row r="31" spans="1:8" x14ac:dyDescent="0.25">
      <c r="A31" s="59"/>
      <c r="B31" s="59"/>
      <c r="C31" s="59"/>
      <c r="D31" s="59"/>
      <c r="E31" s="59"/>
      <c r="F31" s="59"/>
      <c r="G31" s="31"/>
      <c r="H31" s="37"/>
    </row>
    <row r="32" spans="1:8" ht="18" x14ac:dyDescent="0.25">
      <c r="A32" s="169" t="s">
        <v>77</v>
      </c>
      <c r="B32" s="59"/>
      <c r="C32" s="59"/>
      <c r="D32" s="59"/>
      <c r="E32" s="59"/>
      <c r="F32" s="59"/>
      <c r="G32" s="31"/>
      <c r="H32" s="37"/>
    </row>
    <row r="33" spans="1:8" x14ac:dyDescent="0.25">
      <c r="A33" s="93" t="s">
        <v>58</v>
      </c>
      <c r="B33" s="59"/>
      <c r="C33" s="59"/>
      <c r="D33" s="59"/>
      <c r="E33" s="59"/>
      <c r="F33" s="59"/>
      <c r="G33" s="31"/>
      <c r="H33" s="37"/>
    </row>
    <row r="34" spans="1:8" x14ac:dyDescent="0.25">
      <c r="A34" s="167" t="s">
        <v>59</v>
      </c>
      <c r="B34" s="60"/>
      <c r="C34" s="60"/>
      <c r="D34" s="60"/>
      <c r="E34" s="60"/>
      <c r="F34" s="60"/>
      <c r="G34" s="31"/>
      <c r="H34" s="37" t="str">
        <f>IFERROR(SOLL!H30-IF('KSM WA'!B34 = SOLL!$B$2,1, IF('KSM WA'!C34=SOLL!$B$2,2,IF('KSM WA'!D34=SOLL!$B$2,3,IF('KSM WA'!E34=SOLL!$B$2,4, IF('KSM WA'!F34=SOLL!$B$2,"-"))))),"-")</f>
        <v>-</v>
      </c>
    </row>
    <row r="35" spans="1:8" x14ac:dyDescent="0.25">
      <c r="A35" s="167" t="s">
        <v>60</v>
      </c>
      <c r="B35" s="38"/>
      <c r="C35" s="51"/>
      <c r="D35" s="38"/>
      <c r="E35" s="38"/>
      <c r="F35" s="38"/>
      <c r="G35" s="31"/>
      <c r="H35" s="37">
        <f>IFERROR(SOLL!H31-IF('KSM WA'!B35 = SOLL!$B$2,1, IF('KSM WA'!C35=SOLL!$B$2,2,IF('KSM WA'!D35=SOLL!$B$2,3,IF('KSM WA'!E35=SOLL!$B$2,4, IF('KSM WA'!F35=SOLL!$B$2,"-"))))),"-")</f>
        <v>2</v>
      </c>
    </row>
    <row r="36" spans="1:8" x14ac:dyDescent="0.25">
      <c r="A36" s="167" t="s">
        <v>61</v>
      </c>
      <c r="B36" s="38"/>
      <c r="C36" s="38"/>
      <c r="D36" s="51"/>
      <c r="E36" s="38"/>
      <c r="F36" s="38"/>
      <c r="G36" s="31"/>
      <c r="H36" s="37">
        <f>IFERROR(SOLL!H32-IF('KSM WA'!B36 = SOLL!$B$2,1, IF('KSM WA'!C36=SOLL!$B$2,2,IF('KSM WA'!D36=SOLL!$B$2,3,IF('KSM WA'!E36=SOLL!$B$2,4, IF('KSM WA'!F36=SOLL!$B$2,"-"))))),"-")</f>
        <v>3</v>
      </c>
    </row>
    <row r="37" spans="1:8" x14ac:dyDescent="0.25">
      <c r="A37" s="167" t="s">
        <v>62</v>
      </c>
      <c r="B37" s="38"/>
      <c r="C37" s="51"/>
      <c r="D37" s="38"/>
      <c r="E37" s="38"/>
      <c r="F37" s="38"/>
      <c r="G37" s="31"/>
      <c r="H37" s="37">
        <f>IFERROR(SOLL!H33-IF('KSM WA'!B37 = SOLL!$B$2,1, IF('KSM WA'!C37=SOLL!$B$2,2,IF('KSM WA'!D37=SOLL!$B$2,3,IF('KSM WA'!E37=SOLL!$B$2,4, IF('KSM WA'!F37=SOLL!$B$2,"-"))))),"-")</f>
        <v>2</v>
      </c>
    </row>
    <row r="38" spans="1:8" x14ac:dyDescent="0.25">
      <c r="A38" s="167" t="s">
        <v>63</v>
      </c>
      <c r="B38" s="60"/>
      <c r="C38" s="60"/>
      <c r="D38" s="60"/>
      <c r="E38" s="60"/>
      <c r="F38" s="60"/>
      <c r="G38" s="31"/>
      <c r="H38" s="37" t="str">
        <f>IFERROR(SOLL!H34-IF('KSM WA'!B38 = SOLL!$B$2,1, IF('KSM WA'!C38=SOLL!$B$2,2,IF('KSM WA'!D38=SOLL!$B$2,3,IF('KSM WA'!E38=SOLL!$B$2,4, IF('KSM WA'!F38=SOLL!$B$2,"-"))))),"-")</f>
        <v>-</v>
      </c>
    </row>
    <row r="39" spans="1:8" x14ac:dyDescent="0.25">
      <c r="A39" s="59"/>
      <c r="B39" s="59"/>
      <c r="C39" s="59"/>
      <c r="D39" s="59"/>
      <c r="E39" s="59"/>
      <c r="F39" s="59"/>
      <c r="G39" s="31"/>
      <c r="H39" s="37"/>
    </row>
    <row r="40" spans="1:8" x14ac:dyDescent="0.25">
      <c r="A40" s="59"/>
      <c r="B40" s="59"/>
      <c r="C40" s="59"/>
      <c r="D40" s="59"/>
      <c r="E40" s="59"/>
      <c r="F40" s="59"/>
      <c r="G40" s="31"/>
      <c r="H40" s="37"/>
    </row>
    <row r="41" spans="1:8" ht="18" x14ac:dyDescent="0.25">
      <c r="A41" s="169" t="s">
        <v>64</v>
      </c>
      <c r="B41" s="266"/>
      <c r="C41" s="266"/>
      <c r="D41" s="266"/>
      <c r="E41" s="266"/>
      <c r="F41" s="266"/>
      <c r="G41" s="166"/>
      <c r="H41" s="37"/>
    </row>
    <row r="42" spans="1:8" s="248" customFormat="1" ht="18" hidden="1" customHeight="1" outlineLevel="1" x14ac:dyDescent="0.25">
      <c r="A42" s="169"/>
      <c r="B42" s="193" t="s">
        <v>193</v>
      </c>
      <c r="C42" s="193" t="s">
        <v>262</v>
      </c>
      <c r="D42" s="193" t="s">
        <v>194</v>
      </c>
      <c r="E42" s="145" t="s">
        <v>263</v>
      </c>
      <c r="F42" s="145"/>
      <c r="G42" s="145"/>
      <c r="H42" s="37"/>
    </row>
    <row r="43" spans="1:8" s="243" customFormat="1" ht="29.25" hidden="1" customHeight="1" outlineLevel="1" x14ac:dyDescent="0.25">
      <c r="A43" s="224" t="s">
        <v>226</v>
      </c>
      <c r="B43" s="253"/>
      <c r="C43" s="253"/>
      <c r="D43" s="253"/>
      <c r="E43" s="65"/>
      <c r="F43" s="65"/>
      <c r="G43" s="65"/>
      <c r="H43" s="37"/>
    </row>
    <row r="44" spans="1:8" s="243" customFormat="1" ht="29.25" hidden="1" customHeight="1" outlineLevel="1" thickBot="1" x14ac:dyDescent="0.3">
      <c r="A44" s="258" t="s">
        <v>227</v>
      </c>
      <c r="B44" s="253"/>
      <c r="C44" s="253"/>
      <c r="D44" s="253"/>
      <c r="E44" s="65"/>
      <c r="F44" s="65"/>
      <c r="G44" s="65"/>
      <c r="H44" s="37"/>
    </row>
    <row r="45" spans="1:8" s="243" customFormat="1" ht="43.5" hidden="1" customHeight="1" outlineLevel="1" x14ac:dyDescent="0.25">
      <c r="A45" s="224" t="s">
        <v>228</v>
      </c>
      <c r="B45" s="253"/>
      <c r="C45" s="253"/>
      <c r="D45" s="253"/>
      <c r="E45" s="65"/>
      <c r="F45" s="65"/>
      <c r="G45" s="65"/>
      <c r="H45" s="37"/>
    </row>
    <row r="46" spans="1:8" s="243" customFormat="1" ht="28.5" hidden="1" customHeight="1" outlineLevel="1" x14ac:dyDescent="0.25">
      <c r="A46" s="225" t="s">
        <v>229</v>
      </c>
      <c r="B46" s="253"/>
      <c r="C46" s="253"/>
      <c r="D46" s="253"/>
      <c r="E46" s="65"/>
      <c r="F46" s="65"/>
      <c r="G46" s="65"/>
      <c r="H46" s="37"/>
    </row>
    <row r="47" spans="1:8" s="243" customFormat="1" ht="28.5" hidden="1" customHeight="1" outlineLevel="1" x14ac:dyDescent="0.25">
      <c r="A47" s="225" t="s">
        <v>230</v>
      </c>
      <c r="B47" s="253"/>
      <c r="C47" s="253"/>
      <c r="D47" s="253"/>
      <c r="E47" s="65"/>
      <c r="F47" s="65"/>
      <c r="G47" s="65"/>
      <c r="H47" s="37"/>
    </row>
    <row r="48" spans="1:8" s="243" customFormat="1" ht="43.5" hidden="1" customHeight="1" outlineLevel="1" thickBot="1" x14ac:dyDescent="0.3">
      <c r="A48" s="258" t="s">
        <v>231</v>
      </c>
      <c r="B48" s="253"/>
      <c r="C48" s="253"/>
      <c r="D48" s="253"/>
      <c r="E48" s="65"/>
      <c r="F48" s="65"/>
      <c r="G48" s="65"/>
      <c r="H48" s="37"/>
    </row>
    <row r="49" spans="1:8" s="243" customFormat="1" ht="44.25" hidden="1" customHeight="1" outlineLevel="1" thickBot="1" x14ac:dyDescent="0.3">
      <c r="A49" s="259" t="s">
        <v>256</v>
      </c>
      <c r="B49" s="253"/>
      <c r="C49" s="253"/>
      <c r="D49" s="253"/>
      <c r="E49" s="65"/>
      <c r="F49" s="65"/>
      <c r="G49" s="65"/>
      <c r="H49" s="37"/>
    </row>
    <row r="50" spans="1:8" s="243" customFormat="1" ht="29.25" hidden="1" customHeight="1" outlineLevel="1" x14ac:dyDescent="0.25">
      <c r="A50" s="224" t="s">
        <v>235</v>
      </c>
      <c r="B50" s="253"/>
      <c r="C50" s="253"/>
      <c r="D50" s="253"/>
      <c r="E50" s="65"/>
      <c r="F50" s="65"/>
      <c r="G50" s="65"/>
      <c r="H50" s="37"/>
    </row>
    <row r="51" spans="1:8" s="243" customFormat="1" ht="28.5" hidden="1" customHeight="1" outlineLevel="1" x14ac:dyDescent="0.25">
      <c r="A51" s="225" t="s">
        <v>236</v>
      </c>
      <c r="B51" s="253"/>
      <c r="C51" s="253"/>
      <c r="D51" s="253"/>
      <c r="E51" s="65"/>
      <c r="F51" s="65"/>
      <c r="G51" s="65"/>
      <c r="H51" s="37"/>
    </row>
    <row r="52" spans="1:8" s="243" customFormat="1" ht="28.5" hidden="1" customHeight="1" outlineLevel="1" x14ac:dyDescent="0.25">
      <c r="A52" s="225" t="s">
        <v>238</v>
      </c>
      <c r="B52" s="253"/>
      <c r="C52" s="253"/>
      <c r="D52" s="253"/>
      <c r="E52" s="65"/>
      <c r="F52" s="65"/>
      <c r="G52" s="65"/>
      <c r="H52" s="37"/>
    </row>
    <row r="53" spans="1:8" s="243" customFormat="1" ht="29.25" hidden="1" customHeight="1" outlineLevel="1" thickBot="1" x14ac:dyDescent="0.3">
      <c r="A53" s="258" t="s">
        <v>239</v>
      </c>
      <c r="B53" s="253"/>
      <c r="C53" s="253"/>
      <c r="D53" s="253"/>
      <c r="E53" s="65"/>
      <c r="F53" s="65"/>
      <c r="G53" s="65"/>
      <c r="H53" s="37"/>
    </row>
    <row r="54" spans="1:8" s="243" customFormat="1" ht="30" hidden="1" customHeight="1" outlineLevel="1" thickBot="1" x14ac:dyDescent="0.3">
      <c r="A54" s="233" t="s">
        <v>240</v>
      </c>
      <c r="B54" s="253"/>
      <c r="C54" s="253"/>
      <c r="D54" s="253"/>
      <c r="E54" s="65"/>
      <c r="F54" s="65"/>
      <c r="G54" s="65"/>
      <c r="H54" s="37"/>
    </row>
    <row r="55" spans="1:8" s="243" customFormat="1" ht="30.75" hidden="1" customHeight="1" outlineLevel="1" thickBot="1" x14ac:dyDescent="0.3">
      <c r="A55" s="257" t="s">
        <v>265</v>
      </c>
      <c r="B55" s="253"/>
      <c r="C55" s="253"/>
      <c r="D55" s="253"/>
      <c r="E55" s="65"/>
      <c r="F55" s="65"/>
      <c r="G55" s="65"/>
      <c r="H55" s="37"/>
    </row>
    <row r="56" spans="1:8" s="243" customFormat="1" ht="29.25" hidden="1" customHeight="1" outlineLevel="1" x14ac:dyDescent="0.25">
      <c r="A56" s="224" t="s">
        <v>266</v>
      </c>
      <c r="B56" s="253"/>
      <c r="C56" s="253"/>
      <c r="D56" s="253"/>
      <c r="E56" s="65"/>
      <c r="F56" s="65"/>
      <c r="G56" s="65"/>
      <c r="H56" s="37"/>
    </row>
    <row r="57" spans="1:8" s="243" customFormat="1" ht="28.5" hidden="1" customHeight="1" outlineLevel="1" x14ac:dyDescent="0.25">
      <c r="A57" s="225" t="s">
        <v>243</v>
      </c>
      <c r="B57" s="253"/>
      <c r="C57" s="253"/>
      <c r="D57" s="253"/>
      <c r="E57" s="65"/>
      <c r="F57" s="65"/>
      <c r="G57" s="65"/>
      <c r="H57" s="37"/>
    </row>
    <row r="58" spans="1:8" s="243" customFormat="1" ht="15.75" hidden="1" customHeight="1" outlineLevel="1" thickBot="1" x14ac:dyDescent="0.3">
      <c r="A58" s="260" t="s">
        <v>244</v>
      </c>
      <c r="B58" s="253"/>
      <c r="C58" s="253"/>
      <c r="D58" s="253"/>
      <c r="E58" s="65"/>
      <c r="F58" s="65"/>
      <c r="G58" s="65"/>
      <c r="H58" s="37"/>
    </row>
    <row r="59" spans="1:8" s="243" customFormat="1" ht="58.5" hidden="1" customHeight="1" outlineLevel="1" x14ac:dyDescent="0.25">
      <c r="A59" s="261" t="s">
        <v>245</v>
      </c>
      <c r="B59" s="253"/>
      <c r="C59" s="253"/>
      <c r="D59" s="253"/>
      <c r="E59" s="65"/>
      <c r="F59" s="65"/>
      <c r="G59" s="65"/>
      <c r="H59" s="37"/>
    </row>
    <row r="60" spans="1:8" s="243" customFormat="1" ht="15.75" hidden="1" customHeight="1" outlineLevel="1" thickBot="1" x14ac:dyDescent="0.3">
      <c r="A60" s="262" t="s">
        <v>246</v>
      </c>
      <c r="B60" s="253"/>
      <c r="C60" s="253"/>
      <c r="D60" s="253"/>
      <c r="E60" s="65"/>
      <c r="F60" s="65"/>
      <c r="G60" s="65"/>
      <c r="H60" s="37"/>
    </row>
    <row r="61" spans="1:8" s="243" customFormat="1" ht="15.75" hidden="1" customHeight="1" outlineLevel="1" thickBot="1" x14ac:dyDescent="0.3">
      <c r="A61" s="259" t="s">
        <v>259</v>
      </c>
      <c r="B61" s="253"/>
      <c r="C61" s="253"/>
      <c r="D61" s="253"/>
      <c r="E61" s="65"/>
      <c r="F61" s="65"/>
      <c r="G61" s="65"/>
      <c r="H61" s="37"/>
    </row>
    <row r="62" spans="1:8" s="243" customFormat="1" ht="30" hidden="1" customHeight="1" outlineLevel="1" x14ac:dyDescent="0.25">
      <c r="A62" s="261" t="s">
        <v>249</v>
      </c>
      <c r="B62" s="253"/>
      <c r="C62" s="253"/>
      <c r="D62" s="253"/>
      <c r="E62" s="65"/>
      <c r="F62" s="65"/>
      <c r="G62" s="65"/>
      <c r="H62" s="37"/>
    </row>
    <row r="63" spans="1:8" s="243" customFormat="1" ht="42.75" hidden="1" customHeight="1" outlineLevel="1" x14ac:dyDescent="0.25">
      <c r="A63" s="263" t="s">
        <v>250</v>
      </c>
      <c r="B63" s="253"/>
      <c r="C63" s="253"/>
      <c r="D63" s="253"/>
      <c r="E63" s="65"/>
      <c r="F63" s="65"/>
      <c r="G63" s="65"/>
      <c r="H63" s="37"/>
    </row>
    <row r="64" spans="1:8" s="243" customFormat="1" ht="15.75" hidden="1" customHeight="1" outlineLevel="1" thickBot="1" x14ac:dyDescent="0.3">
      <c r="A64" s="264" t="s">
        <v>251</v>
      </c>
      <c r="B64" s="253"/>
      <c r="C64" s="253"/>
      <c r="D64" s="253"/>
      <c r="E64" s="65"/>
      <c r="F64" s="65"/>
      <c r="G64" s="65"/>
      <c r="H64" s="37"/>
    </row>
    <row r="65" spans="1:8" s="243" customFormat="1" ht="29.25" hidden="1" customHeight="1" outlineLevel="1" x14ac:dyDescent="0.25">
      <c r="A65" s="265" t="s">
        <v>252</v>
      </c>
      <c r="B65" s="253"/>
      <c r="C65" s="253"/>
      <c r="D65" s="253"/>
      <c r="E65" s="65"/>
      <c r="F65" s="65"/>
      <c r="G65" s="65"/>
      <c r="H65" s="37"/>
    </row>
    <row r="66" spans="1:8" s="243" customFormat="1" ht="29.25" hidden="1" customHeight="1" outlineLevel="1" thickBot="1" x14ac:dyDescent="0.3">
      <c r="A66" s="264" t="s">
        <v>254</v>
      </c>
      <c r="B66" s="253"/>
      <c r="C66" s="253"/>
      <c r="D66" s="253"/>
      <c r="E66" s="65"/>
      <c r="F66" s="65"/>
      <c r="G66" s="65"/>
      <c r="H66" s="37"/>
    </row>
    <row r="67" spans="1:8" s="243" customFormat="1" ht="18" collapsed="1" x14ac:dyDescent="0.25">
      <c r="A67" s="247"/>
      <c r="B67" s="253"/>
      <c r="C67" s="253"/>
      <c r="D67" s="253"/>
      <c r="E67" s="65"/>
      <c r="F67" s="65"/>
      <c r="G67" s="65"/>
      <c r="H67" s="37"/>
    </row>
    <row r="68" spans="1:8" x14ac:dyDescent="0.25">
      <c r="A68" s="93" t="s">
        <v>78</v>
      </c>
      <c r="B68" s="59"/>
      <c r="C68" s="59"/>
      <c r="D68" s="59"/>
      <c r="E68" s="59"/>
      <c r="F68" s="59"/>
      <c r="G68" s="31"/>
      <c r="H68" s="37"/>
    </row>
    <row r="69" spans="1:8" x14ac:dyDescent="0.25">
      <c r="A69" s="168" t="s">
        <v>9</v>
      </c>
      <c r="B69" s="38"/>
      <c r="C69" s="51"/>
      <c r="D69" s="38"/>
      <c r="E69" s="38"/>
      <c r="F69" s="38"/>
      <c r="G69" s="22"/>
      <c r="H69" s="37">
        <f>IFERROR(SOLL!H39-IF('KSM WA'!B69 = SOLL!$B$2,1, IF('KSM WA'!C69=SOLL!$B$2,2,IF('KSM WA'!D69=SOLL!$B$2,3,IF('KSM WA'!E69=SOLL!$B$2,4, IF('KSM WA'!F69=SOLL!$B$2,"-"))))),"-")</f>
        <v>2</v>
      </c>
    </row>
    <row r="70" spans="1:8" x14ac:dyDescent="0.25">
      <c r="A70" s="168" t="s">
        <v>10</v>
      </c>
      <c r="B70" s="38"/>
      <c r="C70" s="38"/>
      <c r="D70" s="51"/>
      <c r="E70" s="38"/>
      <c r="F70" s="38"/>
      <c r="G70" s="31"/>
      <c r="H70" s="37">
        <f>IFERROR(SOLL!H40-IF('KSM WA'!B70 = SOLL!$B$2,1, IF('KSM WA'!C70=SOLL!$B$2,2,IF('KSM WA'!D70=SOLL!$B$2,3,IF('KSM WA'!E70=SOLL!$B$2,4, IF('KSM WA'!F70=SOLL!$B$2,"-"))))),"-")</f>
        <v>3</v>
      </c>
    </row>
    <row r="71" spans="1:8" x14ac:dyDescent="0.25">
      <c r="A71" s="168" t="s">
        <v>11</v>
      </c>
      <c r="B71" s="38"/>
      <c r="C71" s="38"/>
      <c r="D71" s="51"/>
      <c r="E71" s="38"/>
      <c r="F71" s="38"/>
      <c r="G71" s="31"/>
      <c r="H71" s="37">
        <f>IFERROR(SOLL!H41-IF('KSM WA'!B71 = SOLL!$B$2,1, IF('KSM WA'!C71=SOLL!$B$2,2,IF('KSM WA'!D71=SOLL!$B$2,3,IF('KSM WA'!E71=SOLL!$B$2,4, IF('KSM WA'!F71=SOLL!$B$2,"-"))))),"-")</f>
        <v>3</v>
      </c>
    </row>
    <row r="72" spans="1:8" x14ac:dyDescent="0.25">
      <c r="A72" s="168" t="s">
        <v>79</v>
      </c>
      <c r="B72" s="38"/>
      <c r="C72" s="51"/>
      <c r="D72" s="38"/>
      <c r="E72" s="38"/>
      <c r="F72" s="38"/>
      <c r="G72" s="31"/>
      <c r="H72" s="37">
        <f>IFERROR(SOLL!H42-IF('KSM WA'!B72 = SOLL!$B$2,1, IF('KSM WA'!C72=SOLL!$B$2,2,IF('KSM WA'!D72=SOLL!$B$2,3,IF('KSM WA'!E72=SOLL!$B$2,4, IF('KSM WA'!F72=SOLL!$B$2,"-"))))),"-")</f>
        <v>2</v>
      </c>
    </row>
    <row r="73" spans="1:8" x14ac:dyDescent="0.25">
      <c r="A73" s="59"/>
      <c r="B73" s="59"/>
      <c r="C73" s="59"/>
      <c r="D73" s="59"/>
      <c r="E73" s="59"/>
      <c r="F73" s="59"/>
      <c r="G73" s="31"/>
      <c r="H73" s="37"/>
    </row>
    <row r="74" spans="1:8" x14ac:dyDescent="0.25">
      <c r="A74" s="93" t="s">
        <v>80</v>
      </c>
      <c r="B74" s="59"/>
      <c r="C74" s="59"/>
      <c r="D74" s="59"/>
      <c r="E74" s="59"/>
      <c r="F74" s="59"/>
      <c r="G74" s="31"/>
      <c r="H74" s="37"/>
    </row>
    <row r="75" spans="1:8" x14ac:dyDescent="0.25">
      <c r="A75" s="168" t="s">
        <v>81</v>
      </c>
      <c r="B75" s="38"/>
      <c r="C75" s="38"/>
      <c r="D75" s="51"/>
      <c r="E75" s="38"/>
      <c r="F75" s="38"/>
      <c r="G75" s="31"/>
      <c r="H75" s="37">
        <f>IFERROR(SOLL!H45-IF('KSM WA'!B75 = SOLL!$B$2,1, IF('KSM WA'!C75=SOLL!$B$2,2,IF('KSM WA'!D75=SOLL!$B$2,3,IF('KSM WA'!E75=SOLL!$B$2,4, IF('KSM WA'!F75=SOLL!$B$2,"-"))))),"-")</f>
        <v>3</v>
      </c>
    </row>
    <row r="76" spans="1:8" x14ac:dyDescent="0.25">
      <c r="A76" s="168" t="s">
        <v>82</v>
      </c>
      <c r="B76" s="38"/>
      <c r="C76" s="51"/>
      <c r="D76" s="38"/>
      <c r="E76" s="38"/>
      <c r="F76" s="38"/>
      <c r="G76" s="31"/>
      <c r="H76" s="37">
        <f>IFERROR(SOLL!H46-IF('KSM WA'!B76 = SOLL!$B$2,1, IF('KSM WA'!C76=SOLL!$B$2,2,IF('KSM WA'!D76=SOLL!$B$2,3,IF('KSM WA'!E76=SOLL!$B$2,4, IF('KSM WA'!F76=SOLL!$B$2,"-"))))),"-")</f>
        <v>2</v>
      </c>
    </row>
    <row r="77" spans="1:8" x14ac:dyDescent="0.25">
      <c r="A77" s="168" t="s">
        <v>83</v>
      </c>
      <c r="B77" s="38"/>
      <c r="C77" s="38"/>
      <c r="D77" s="51"/>
      <c r="E77" s="38"/>
      <c r="F77" s="38"/>
      <c r="G77" s="31"/>
      <c r="H77" s="37">
        <f>IFERROR(SOLL!H47-IF('KSM WA'!B77 = SOLL!$B$2,1, IF('KSM WA'!C77=SOLL!$B$2,2,IF('KSM WA'!D77=SOLL!$B$2,3,IF('KSM WA'!E77=SOLL!$B$2,4, IF('KSM WA'!F77=SOLL!$B$2,"-"))))),"-")</f>
        <v>3</v>
      </c>
    </row>
    <row r="78" spans="1:8" x14ac:dyDescent="0.25">
      <c r="A78" s="168" t="s">
        <v>13</v>
      </c>
      <c r="B78" s="38"/>
      <c r="C78" s="38"/>
      <c r="D78" s="51"/>
      <c r="E78" s="38"/>
      <c r="F78" s="38"/>
      <c r="G78" s="31"/>
      <c r="H78" s="37">
        <f>IFERROR(SOLL!H48-IF('KSM WA'!B78 = SOLL!$B$2,1, IF('KSM WA'!C78=SOLL!$B$2,2,IF('KSM WA'!D78=SOLL!$B$2,3,IF('KSM WA'!E78=SOLL!$B$2,4, IF('KSM WA'!F78=SOLL!$B$2,"-"))))),"-")</f>
        <v>3</v>
      </c>
    </row>
    <row r="79" spans="1:8" x14ac:dyDescent="0.25">
      <c r="A79" s="59"/>
      <c r="B79" s="59"/>
      <c r="C79" s="59"/>
      <c r="D79" s="59"/>
      <c r="E79" s="59"/>
      <c r="F79" s="59"/>
      <c r="G79" s="31"/>
      <c r="H79" s="37"/>
    </row>
    <row r="80" spans="1:8" ht="18" x14ac:dyDescent="0.25">
      <c r="A80" s="169" t="s">
        <v>84</v>
      </c>
      <c r="B80" s="59"/>
      <c r="C80" s="59"/>
      <c r="D80" s="59"/>
      <c r="E80" s="59"/>
      <c r="F80" s="59"/>
      <c r="G80" s="31"/>
      <c r="H80" s="37"/>
    </row>
    <row r="81" spans="1:8" s="250" customFormat="1" ht="18.75" hidden="1" outlineLevel="1" thickBot="1" x14ac:dyDescent="0.3">
      <c r="A81" s="169"/>
      <c r="B81" s="251" t="s">
        <v>193</v>
      </c>
      <c r="C81" s="251" t="s">
        <v>262</v>
      </c>
      <c r="D81" s="251" t="s">
        <v>194</v>
      </c>
      <c r="E81" s="221" t="s">
        <v>263</v>
      </c>
      <c r="F81" s="221"/>
      <c r="G81" s="221"/>
      <c r="H81" s="37"/>
    </row>
    <row r="82" spans="1:8" s="243" customFormat="1" ht="30" hidden="1" outlineLevel="1" thickBot="1" x14ac:dyDescent="0.3">
      <c r="A82" s="231" t="s">
        <v>264</v>
      </c>
      <c r="B82" s="249"/>
      <c r="C82" s="252"/>
      <c r="D82" s="252"/>
      <c r="E82" s="246"/>
      <c r="F82" s="246"/>
      <c r="G82" s="246"/>
      <c r="H82" s="37"/>
    </row>
    <row r="83" spans="1:8" s="243" customFormat="1" ht="44.25" hidden="1" outlineLevel="1" thickBot="1" x14ac:dyDescent="0.3">
      <c r="A83" s="231" t="s">
        <v>267</v>
      </c>
      <c r="B83" s="249"/>
      <c r="C83" s="252"/>
      <c r="D83" s="252"/>
      <c r="E83" s="246"/>
      <c r="F83" s="246"/>
      <c r="G83" s="246"/>
      <c r="H83" s="37"/>
    </row>
    <row r="84" spans="1:8" s="243" customFormat="1" ht="15.75" hidden="1" outlineLevel="1" thickBot="1" x14ac:dyDescent="0.3">
      <c r="A84" s="231" t="s">
        <v>247</v>
      </c>
      <c r="B84" s="249"/>
      <c r="C84" s="252"/>
      <c r="D84" s="252"/>
      <c r="E84" s="246"/>
      <c r="F84" s="246"/>
      <c r="G84" s="246"/>
      <c r="H84" s="37"/>
    </row>
    <row r="85" spans="1:8" s="243" customFormat="1" ht="15.75" hidden="1" outlineLevel="1" thickBot="1" x14ac:dyDescent="0.3">
      <c r="A85" s="234" t="s">
        <v>260</v>
      </c>
      <c r="B85" s="249"/>
      <c r="C85" s="252"/>
      <c r="D85" s="252"/>
      <c r="E85" s="246"/>
      <c r="F85" s="246"/>
      <c r="G85" s="246"/>
      <c r="H85" s="37"/>
    </row>
    <row r="86" spans="1:8" s="250" customFormat="1" collapsed="1" x14ac:dyDescent="0.25">
      <c r="A86" s="232"/>
      <c r="B86" s="253"/>
      <c r="C86" s="253"/>
      <c r="D86" s="253"/>
      <c r="E86" s="192"/>
      <c r="F86" s="192"/>
      <c r="G86" s="192"/>
      <c r="H86" s="37"/>
    </row>
    <row r="87" spans="1:8" x14ac:dyDescent="0.25">
      <c r="A87" s="93" t="s">
        <v>85</v>
      </c>
      <c r="B87" s="59"/>
      <c r="C87" s="59"/>
      <c r="D87" s="59"/>
      <c r="E87" s="59"/>
      <c r="F87" s="59"/>
      <c r="G87" s="31"/>
      <c r="H87" s="37"/>
    </row>
    <row r="88" spans="1:8" x14ac:dyDescent="0.25">
      <c r="A88" s="167" t="s">
        <v>86</v>
      </c>
      <c r="B88" s="60"/>
      <c r="C88" s="60"/>
      <c r="D88" s="60"/>
      <c r="E88" s="60"/>
      <c r="F88" s="60"/>
      <c r="G88" s="31"/>
      <c r="H88" s="37" t="str">
        <f>IFERROR(SOLL!H52-IF('KSM WA'!B88 = SOLL!$B$2,1, IF('KSM WA'!C88=SOLL!$B$2,2,IF('KSM WA'!D88=SOLL!$B$2,3,IF('KSM WA'!E88=SOLL!$B$2,4, IF('KSM WA'!F88=SOLL!$B$2,"-"))))),"-")</f>
        <v>-</v>
      </c>
    </row>
    <row r="89" spans="1:8" x14ac:dyDescent="0.25">
      <c r="A89" s="170" t="s">
        <v>14</v>
      </c>
      <c r="B89" s="60"/>
      <c r="C89" s="60"/>
      <c r="D89" s="60"/>
      <c r="E89" s="60"/>
      <c r="F89" s="60"/>
      <c r="G89" s="31"/>
      <c r="H89" s="37" t="str">
        <f>IFERROR(SOLL!H53-IF('KSM WA'!B89 = SOLL!$B$2,1, IF('KSM WA'!C89=SOLL!$B$2,2,IF('KSM WA'!D89=SOLL!$B$2,3,IF('KSM WA'!E89=SOLL!$B$2,4, IF('KSM WA'!F89=SOLL!$B$2,"-"))))),"-")</f>
        <v>-</v>
      </c>
    </row>
    <row r="90" spans="1:8" x14ac:dyDescent="0.25">
      <c r="A90" s="170" t="s">
        <v>15</v>
      </c>
      <c r="B90" s="38"/>
      <c r="C90" s="38"/>
      <c r="D90" s="51"/>
      <c r="E90" s="38"/>
      <c r="F90" s="38"/>
      <c r="G90" s="31"/>
      <c r="H90" s="37">
        <f>IFERROR(SOLL!H54-IF('KSM WA'!B90 = SOLL!$B$2,1, IF('KSM WA'!C90=SOLL!$B$2,2,IF('KSM WA'!D90=SOLL!$B$2,3,IF('KSM WA'!E90=SOLL!$B$2,4, IF('KSM WA'!F90=SOLL!$B$2,"-"))))),"-")</f>
        <v>3</v>
      </c>
    </row>
    <row r="91" spans="1:8" x14ac:dyDescent="0.25">
      <c r="A91" s="167" t="s">
        <v>16</v>
      </c>
      <c r="B91" s="38"/>
      <c r="C91" s="38"/>
      <c r="D91" s="51"/>
      <c r="E91" s="38"/>
      <c r="F91" s="38"/>
      <c r="G91" s="31"/>
      <c r="H91" s="37">
        <f>IFERROR(SOLL!H55-IF('KSM WA'!B91 = SOLL!$B$2,1, IF('KSM WA'!C91=SOLL!$B$2,2,IF('KSM WA'!D91=SOLL!$B$2,3,IF('KSM WA'!E91=SOLL!$B$2,4, IF('KSM WA'!F91=SOLL!$B$2,"-"))))),"-")</f>
        <v>3</v>
      </c>
    </row>
    <row r="92" spans="1:8" x14ac:dyDescent="0.25">
      <c r="A92" s="167" t="s">
        <v>17</v>
      </c>
      <c r="B92" s="38"/>
      <c r="C92" s="51"/>
      <c r="D92" s="38"/>
      <c r="E92" s="38"/>
      <c r="F92" s="38"/>
      <c r="G92" s="31"/>
      <c r="H92" s="37">
        <f>IFERROR(SOLL!H56-IF('KSM WA'!B92 = SOLL!$B$2,1, IF('KSM WA'!C92=SOLL!$B$2,2,IF('KSM WA'!D92=SOLL!$B$2,3,IF('KSM WA'!E92=SOLL!$B$2,4, IF('KSM WA'!F92=SOLL!$B$2,"-"))))),"-")</f>
        <v>2</v>
      </c>
    </row>
    <row r="93" spans="1:8" x14ac:dyDescent="0.25">
      <c r="A93" s="59"/>
      <c r="B93" s="59"/>
      <c r="C93" s="59"/>
      <c r="D93" s="59"/>
      <c r="E93" s="59"/>
      <c r="F93" s="59"/>
      <c r="G93" s="31"/>
      <c r="H93" s="37"/>
    </row>
    <row r="94" spans="1:8" ht="18" x14ac:dyDescent="0.25">
      <c r="A94" s="169" t="s">
        <v>87</v>
      </c>
      <c r="B94" s="59"/>
      <c r="C94" s="59"/>
      <c r="D94" s="59"/>
      <c r="E94" s="59"/>
      <c r="F94" s="59"/>
      <c r="G94" s="31"/>
      <c r="H94" s="37"/>
    </row>
    <row r="95" spans="1:8" x14ac:dyDescent="0.25">
      <c r="A95" s="93" t="s">
        <v>88</v>
      </c>
      <c r="B95" s="59"/>
      <c r="C95" s="59"/>
      <c r="D95" s="59"/>
      <c r="E95" s="59"/>
      <c r="F95" s="59"/>
      <c r="G95" s="31"/>
      <c r="H95" s="37"/>
    </row>
    <row r="96" spans="1:8" x14ac:dyDescent="0.25">
      <c r="A96" s="167" t="s">
        <v>39</v>
      </c>
      <c r="B96" s="60"/>
      <c r="C96" s="60"/>
      <c r="D96" s="60"/>
      <c r="E96" s="60"/>
      <c r="F96" s="60"/>
      <c r="G96" s="31"/>
      <c r="H96" s="37" t="str">
        <f>IFERROR(SOLL!H60-IF('KSM WA'!B96 = SOLL!$B$2,1, IF('KSM WA'!C96=SOLL!$B$2,2,IF('KSM WA'!D96=SOLL!$B$2,3,IF('KSM WA'!E96=SOLL!$B$2,4, IF('KSM WA'!F96=SOLL!$B$2,"-"))))),"-")</f>
        <v>-</v>
      </c>
    </row>
    <row r="97" spans="1:8" x14ac:dyDescent="0.25">
      <c r="A97" s="167" t="s">
        <v>40</v>
      </c>
      <c r="B97" s="38"/>
      <c r="C97" s="38"/>
      <c r="D97" s="51"/>
      <c r="E97" s="38"/>
      <c r="F97" s="38"/>
      <c r="G97" s="31"/>
      <c r="H97" s="37">
        <f>IFERROR(SOLL!H61-IF('KSM WA'!B97 = SOLL!$B$2,1, IF('KSM WA'!C97=SOLL!$B$2,2,IF('KSM WA'!D97=SOLL!$B$2,3,IF('KSM WA'!E97=SOLL!$B$2,4, IF('KSM WA'!F97=SOLL!$B$2,"-"))))),"-")</f>
        <v>3</v>
      </c>
    </row>
    <row r="98" spans="1:8" x14ac:dyDescent="0.25">
      <c r="A98" s="167" t="s">
        <v>41</v>
      </c>
      <c r="B98" s="38"/>
      <c r="C98" s="38"/>
      <c r="D98" s="51"/>
      <c r="E98" s="38"/>
      <c r="F98" s="38"/>
      <c r="G98" s="31"/>
      <c r="H98" s="37">
        <f>IFERROR(SOLL!H62-IF('KSM WA'!B98 = SOLL!$B$2,1, IF('KSM WA'!C98=SOLL!$B$2,2,IF('KSM WA'!D98=SOLL!$B$2,3,IF('KSM WA'!E98=SOLL!$B$2,4, IF('KSM WA'!F98=SOLL!$B$2,"-"))))),"-")</f>
        <v>3</v>
      </c>
    </row>
    <row r="99" spans="1:8" x14ac:dyDescent="0.25">
      <c r="A99" s="167" t="s">
        <v>42</v>
      </c>
      <c r="B99" s="38"/>
      <c r="C99" s="38"/>
      <c r="D99" s="51"/>
      <c r="E99" s="38"/>
      <c r="F99" s="38"/>
      <c r="G99" s="31"/>
      <c r="H99" s="37">
        <f>IFERROR(SOLL!H63-IF('KSM WA'!B99 = SOLL!$B$2,1, IF('KSM WA'!C99=SOLL!$B$2,2,IF('KSM WA'!D99=SOLL!$B$2,3,IF('KSM WA'!E99=SOLL!$B$2,4, IF('KSM WA'!F99=SOLL!$B$2,"-"))))),"-")</f>
        <v>3</v>
      </c>
    </row>
    <row r="100" spans="1:8" x14ac:dyDescent="0.25">
      <c r="A100" s="167" t="s">
        <v>89</v>
      </c>
      <c r="B100" s="38"/>
      <c r="C100" s="38"/>
      <c r="D100" s="51"/>
      <c r="E100" s="38"/>
      <c r="F100" s="38"/>
      <c r="G100" s="31"/>
      <c r="H100" s="37">
        <f>IFERROR(SOLL!H64-IF('KSM WA'!B100 = SOLL!$B$2,1, IF('KSM WA'!C100=SOLL!$B$2,2,IF('KSM WA'!D100=SOLL!$B$2,3,IF('KSM WA'!E100=SOLL!$B$2,4, IF('KSM WA'!F100=SOLL!$B$2,"-"))))),"-")</f>
        <v>3</v>
      </c>
    </row>
    <row r="101" spans="1:8" x14ac:dyDescent="0.25">
      <c r="A101" s="59"/>
      <c r="B101" s="59"/>
      <c r="C101" s="59"/>
      <c r="D101" s="59"/>
      <c r="E101" s="59"/>
      <c r="F101" s="59"/>
      <c r="G101" s="31"/>
      <c r="H101" s="37"/>
    </row>
    <row r="102" spans="1:8" x14ac:dyDescent="0.25">
      <c r="A102" s="59"/>
      <c r="B102" s="59"/>
      <c r="C102" s="59"/>
      <c r="D102" s="59"/>
      <c r="E102" s="59"/>
      <c r="F102" s="59"/>
      <c r="G102" s="31"/>
      <c r="H102" s="37"/>
    </row>
    <row r="103" spans="1:8" ht="18" x14ac:dyDescent="0.25">
      <c r="A103" s="169" t="s">
        <v>90</v>
      </c>
      <c r="B103" s="59"/>
      <c r="C103" s="59"/>
      <c r="D103" s="59"/>
      <c r="E103" s="59"/>
      <c r="F103" s="59"/>
      <c r="G103" s="31"/>
      <c r="H103" s="37"/>
    </row>
    <row r="104" spans="1:8" s="250" customFormat="1" ht="18.75" hidden="1" outlineLevel="1" thickBot="1" x14ac:dyDescent="0.3">
      <c r="A104" s="169"/>
      <c r="B104" s="251" t="s">
        <v>193</v>
      </c>
      <c r="C104" s="251" t="s">
        <v>262</v>
      </c>
      <c r="D104" s="251" t="s">
        <v>194</v>
      </c>
      <c r="E104" s="221" t="s">
        <v>263</v>
      </c>
      <c r="F104" s="221"/>
      <c r="G104" s="221"/>
      <c r="H104" s="37"/>
    </row>
    <row r="105" spans="1:8" s="243" customFormat="1" ht="15.75" hidden="1" outlineLevel="1" thickBot="1" x14ac:dyDescent="0.3">
      <c r="A105" s="241" t="s">
        <v>268</v>
      </c>
      <c r="B105" s="249"/>
      <c r="C105" s="252"/>
      <c r="D105" s="252"/>
      <c r="E105" s="246"/>
      <c r="F105" s="246"/>
      <c r="G105" s="246"/>
      <c r="H105" s="37"/>
    </row>
    <row r="106" spans="1:8" s="250" customFormat="1" collapsed="1" x14ac:dyDescent="0.25">
      <c r="A106" s="240"/>
      <c r="B106" s="253"/>
      <c r="C106" s="253"/>
      <c r="D106" s="253"/>
      <c r="E106" s="192"/>
      <c r="F106" s="192"/>
      <c r="G106" s="192"/>
      <c r="H106" s="37"/>
    </row>
    <row r="107" spans="1:8" x14ac:dyDescent="0.25">
      <c r="A107" s="93" t="s">
        <v>91</v>
      </c>
      <c r="B107" s="59"/>
      <c r="C107" s="59"/>
      <c r="D107" s="59"/>
      <c r="E107" s="59"/>
      <c r="F107" s="59"/>
      <c r="G107" s="31"/>
      <c r="H107" s="37"/>
    </row>
    <row r="108" spans="1:8" x14ac:dyDescent="0.25">
      <c r="A108" s="167" t="s">
        <v>36</v>
      </c>
      <c r="B108" s="38"/>
      <c r="C108" s="38"/>
      <c r="D108" s="51"/>
      <c r="E108" s="38"/>
      <c r="F108" s="38"/>
      <c r="G108" s="31"/>
      <c r="H108" s="37">
        <f>IFERROR(SOLL!H69-IF('KSM WA'!B108 = SOLL!$B$2,1, IF('KSM WA'!C108=SOLL!$B$2,2,IF('KSM WA'!D108=SOLL!$B$2,3,IF('KSM WA'!E108=SOLL!$B$2,4, IF('KSM WA'!F108=SOLL!$B$2,"-"))))),"-")</f>
        <v>3</v>
      </c>
    </row>
    <row r="109" spans="1:8" x14ac:dyDescent="0.25">
      <c r="A109" s="167" t="s">
        <v>35</v>
      </c>
      <c r="B109" s="38"/>
      <c r="C109" s="38"/>
      <c r="D109" s="51"/>
      <c r="E109" s="38"/>
      <c r="F109" s="38"/>
      <c r="G109" s="31"/>
      <c r="H109" s="37">
        <f>IFERROR(SOLL!H70-IF('KSM WA'!B109 = SOLL!$B$2,1, IF('KSM WA'!C109=SOLL!$B$2,2,IF('KSM WA'!D109=SOLL!$B$2,3,IF('KSM WA'!E109=SOLL!$B$2,4, IF('KSM WA'!F109=SOLL!$B$2,"-"))))),"-")</f>
        <v>3</v>
      </c>
    </row>
    <row r="110" spans="1:8" x14ac:dyDescent="0.25">
      <c r="A110" s="167" t="s">
        <v>37</v>
      </c>
      <c r="B110" s="38"/>
      <c r="C110" s="38"/>
      <c r="D110" s="51"/>
      <c r="E110" s="38"/>
      <c r="F110" s="38"/>
      <c r="G110" s="31"/>
      <c r="H110" s="37">
        <f>IFERROR(SOLL!H71-IF('KSM WA'!B110 = SOLL!$B$2,1, IF('KSM WA'!C110=SOLL!$B$2,2,IF('KSM WA'!D110=SOLL!$B$2,3,IF('KSM WA'!E110=SOLL!$B$2,4, IF('KSM WA'!F110=SOLL!$B$2,"-"))))),"-")</f>
        <v>3</v>
      </c>
    </row>
    <row r="111" spans="1:8" x14ac:dyDescent="0.25">
      <c r="A111" s="167" t="s">
        <v>24</v>
      </c>
      <c r="B111" s="38"/>
      <c r="C111" s="51"/>
      <c r="D111" s="38"/>
      <c r="E111" s="38"/>
      <c r="F111" s="38"/>
      <c r="G111" s="31"/>
      <c r="H111" s="37">
        <f>IFERROR(SOLL!H72-IF('KSM WA'!B111 = SOLL!$B$2,1, IF('KSM WA'!C111=SOLL!$B$2,2,IF('KSM WA'!D111=SOLL!$B$2,3,IF('KSM WA'!E111=SOLL!$B$2,4, IF('KSM WA'!F111=SOLL!$B$2,"-"))))),"-")</f>
        <v>2</v>
      </c>
    </row>
    <row r="112" spans="1:8" x14ac:dyDescent="0.25">
      <c r="A112" s="167" t="s">
        <v>23</v>
      </c>
      <c r="B112" s="38"/>
      <c r="C112" s="38"/>
      <c r="D112" s="51"/>
      <c r="E112" s="38"/>
      <c r="F112" s="38"/>
      <c r="G112" s="31"/>
      <c r="H112" s="37">
        <f>IFERROR(SOLL!H73-IF('KSM WA'!B112 = SOLL!$B$2,1, IF('KSM WA'!C112=SOLL!$B$2,2,IF('KSM WA'!D112=SOLL!$B$2,3,IF('KSM WA'!E112=SOLL!$B$2,4, IF('KSM WA'!F112=SOLL!$B$2,"-"))))),"-")</f>
        <v>3</v>
      </c>
    </row>
    <row r="113" spans="1:8" x14ac:dyDescent="0.25">
      <c r="A113" s="59"/>
      <c r="B113" s="59"/>
      <c r="C113" s="59"/>
      <c r="D113" s="59"/>
      <c r="E113" s="59"/>
      <c r="F113" s="59"/>
      <c r="G113" s="31"/>
      <c r="H113" s="37"/>
    </row>
    <row r="114" spans="1:8" x14ac:dyDescent="0.25">
      <c r="A114" s="93" t="s">
        <v>30</v>
      </c>
      <c r="B114" s="59"/>
      <c r="C114" s="59"/>
      <c r="D114" s="59"/>
      <c r="E114" s="59"/>
      <c r="F114" s="59"/>
      <c r="G114" s="31"/>
      <c r="H114" s="37"/>
    </row>
    <row r="115" spans="1:8" x14ac:dyDescent="0.25">
      <c r="A115" s="167" t="s">
        <v>31</v>
      </c>
      <c r="B115" s="38"/>
      <c r="C115" s="51"/>
      <c r="D115" s="38"/>
      <c r="E115" s="38"/>
      <c r="F115" s="38"/>
      <c r="G115" s="31"/>
      <c r="H115" s="37">
        <f>IFERROR(SOLL!H76-IF('KSM WA'!B115 = SOLL!$B$2,1, IF('KSM WA'!C115=SOLL!$B$2,2,IF('KSM WA'!D115=SOLL!$B$2,3,IF('KSM WA'!E115=SOLL!$B$2,4, IF('KSM WA'!F115=SOLL!$B$2,"-"))))),"-")</f>
        <v>2</v>
      </c>
    </row>
    <row r="116" spans="1:8" x14ac:dyDescent="0.25">
      <c r="A116" s="167" t="s">
        <v>32</v>
      </c>
      <c r="B116" s="38"/>
      <c r="C116" s="38"/>
      <c r="D116" s="51"/>
      <c r="E116" s="38"/>
      <c r="F116" s="38"/>
      <c r="G116" s="31"/>
      <c r="H116" s="37">
        <f>IFERROR(SOLL!H77-IF('KSM WA'!B116 = SOLL!$B$2,1, IF('KSM WA'!C116=SOLL!$B$2,2,IF('KSM WA'!D116=SOLL!$B$2,3,IF('KSM WA'!E116=SOLL!$B$2,4, IF('KSM WA'!F116=SOLL!$B$2,"-"))))),"-")</f>
        <v>3</v>
      </c>
    </row>
    <row r="117" spans="1:8" x14ac:dyDescent="0.25">
      <c r="A117" s="167" t="s">
        <v>92</v>
      </c>
      <c r="B117" s="60"/>
      <c r="C117" s="60"/>
      <c r="D117" s="60"/>
      <c r="E117" s="60"/>
      <c r="F117" s="60"/>
      <c r="G117" s="31"/>
      <c r="H117" s="37" t="str">
        <f>IFERROR(SOLL!H78-IF('KSM WA'!B117 = SOLL!$B$2,1, IF('KSM WA'!C117=SOLL!$B$2,2,IF('KSM WA'!D117=SOLL!$B$2,3,IF('KSM WA'!E117=SOLL!$B$2,4, IF('KSM WA'!F117=SOLL!$B$2,"-"))))),"-")</f>
        <v>-</v>
      </c>
    </row>
    <row r="118" spans="1:8" x14ac:dyDescent="0.25">
      <c r="A118" s="167" t="s">
        <v>33</v>
      </c>
      <c r="B118" s="60"/>
      <c r="C118" s="60"/>
      <c r="D118" s="60"/>
      <c r="E118" s="60"/>
      <c r="F118" s="60"/>
      <c r="G118" s="31"/>
      <c r="H118" s="37" t="str">
        <f>IFERROR(SOLL!H79-IF('KSM WA'!B118 = SOLL!$B$2,1, IF('KSM WA'!C118=SOLL!$B$2,2,IF('KSM WA'!D118=SOLL!$B$2,3,IF('KSM WA'!E118=SOLL!$B$2,4, IF('KSM WA'!F118=SOLL!$B$2,"-"))))),"-")</f>
        <v>-</v>
      </c>
    </row>
    <row r="119" spans="1:8" x14ac:dyDescent="0.25">
      <c r="A119" s="167" t="s">
        <v>34</v>
      </c>
      <c r="B119" s="38"/>
      <c r="C119" s="38"/>
      <c r="D119" s="51"/>
      <c r="E119" s="38"/>
      <c r="F119" s="38"/>
      <c r="G119" s="31"/>
      <c r="H119" s="37">
        <f>IFERROR(SOLL!H80-IF('KSM WA'!B119 = SOLL!$B$2,1, IF('KSM WA'!C119=SOLL!$B$2,2,IF('KSM WA'!D119=SOLL!$B$2,3,IF('KSM WA'!E119=SOLL!$B$2,4, IF('KSM WA'!F119=SOLL!$B$2,"-"))))),"-")</f>
        <v>3</v>
      </c>
    </row>
    <row r="120" spans="1:8" x14ac:dyDescent="0.25">
      <c r="A120" s="59"/>
      <c r="B120" s="59"/>
      <c r="C120" s="59"/>
      <c r="D120" s="59"/>
      <c r="E120" s="59"/>
      <c r="F120" s="59"/>
      <c r="G120" s="31"/>
      <c r="H120" s="37"/>
    </row>
    <row r="121" spans="1:8" x14ac:dyDescent="0.25">
      <c r="A121" s="93" t="s">
        <v>2</v>
      </c>
      <c r="B121" s="59"/>
      <c r="C121" s="59"/>
      <c r="D121" s="59"/>
      <c r="E121" s="59"/>
      <c r="F121" s="59"/>
      <c r="G121" s="31"/>
      <c r="H121" s="37"/>
    </row>
    <row r="122" spans="1:8" x14ac:dyDescent="0.25">
      <c r="A122" s="167" t="s">
        <v>25</v>
      </c>
      <c r="B122" s="51"/>
      <c r="C122" s="38"/>
      <c r="D122" s="38"/>
      <c r="E122" s="38"/>
      <c r="F122" s="38"/>
      <c r="G122" s="31"/>
      <c r="H122" s="37">
        <f>IFERROR(SOLL!H83-IF('KSM WA'!B122 = SOLL!$B$2,1, IF('KSM WA'!C122=SOLL!$B$2,2,IF('KSM WA'!D122=SOLL!$B$2,3,IF('KSM WA'!E122=SOLL!$B$2,4, IF('KSM WA'!F122=SOLL!$B$2,"-"))))),"-")</f>
        <v>1</v>
      </c>
    </row>
    <row r="123" spans="1:8" x14ac:dyDescent="0.25">
      <c r="A123" s="167" t="s">
        <v>26</v>
      </c>
      <c r="B123" s="38"/>
      <c r="C123" s="38"/>
      <c r="D123" s="51"/>
      <c r="E123" s="38"/>
      <c r="F123" s="38"/>
      <c r="G123" s="31"/>
      <c r="H123" s="37">
        <f>IFERROR(SOLL!H84-IF('KSM WA'!B123 = SOLL!$B$2,1, IF('KSM WA'!C123=SOLL!$B$2,2,IF('KSM WA'!D123=SOLL!$B$2,3,IF('KSM WA'!E123=SOLL!$B$2,4, IF('KSM WA'!F123=SOLL!$B$2,"-"))))),"-")</f>
        <v>3</v>
      </c>
    </row>
    <row r="124" spans="1:8" x14ac:dyDescent="0.25">
      <c r="A124" s="167" t="s">
        <v>27</v>
      </c>
      <c r="B124" s="60"/>
      <c r="C124" s="60"/>
      <c r="D124" s="60"/>
      <c r="E124" s="60"/>
      <c r="F124" s="60"/>
      <c r="G124" s="31"/>
      <c r="H124" s="37" t="str">
        <f>IFERROR(SOLL!H85-IF('KSM WA'!B124 = SOLL!$B$2,1, IF('KSM WA'!C124=SOLL!$B$2,2,IF('KSM WA'!D124=SOLL!$B$2,3,IF('KSM WA'!E124=SOLL!$B$2,4, IF('KSM WA'!F124=SOLL!$B$2,"-"))))),"-")</f>
        <v>-</v>
      </c>
    </row>
    <row r="125" spans="1:8" x14ac:dyDescent="0.25">
      <c r="A125" s="167" t="s">
        <v>28</v>
      </c>
      <c r="B125" s="60"/>
      <c r="C125" s="60"/>
      <c r="D125" s="60"/>
      <c r="E125" s="60"/>
      <c r="F125" s="60"/>
      <c r="G125" s="31"/>
      <c r="H125" s="37" t="str">
        <f>IFERROR(SOLL!H86-IF('KSM WA'!B125 = SOLL!$B$2,1, IF('KSM WA'!C125=SOLL!$B$2,2,IF('KSM WA'!D125=SOLL!$B$2,3,IF('KSM WA'!E125=SOLL!$B$2,4, IF('KSM WA'!F125=SOLL!$B$2,"-"))))),"-")</f>
        <v>-</v>
      </c>
    </row>
    <row r="126" spans="1:8" x14ac:dyDescent="0.25">
      <c r="A126" s="167" t="s">
        <v>29</v>
      </c>
      <c r="B126" s="38"/>
      <c r="C126" s="38"/>
      <c r="D126" s="51"/>
      <c r="E126" s="38"/>
      <c r="F126" s="38"/>
      <c r="G126" s="31"/>
      <c r="H126" s="37">
        <f>IFERROR(SOLL!H87-IF('KSM WA'!B126 = SOLL!$B$2,1, IF('KSM WA'!C126=SOLL!$B$2,2,IF('KSM WA'!D126=SOLL!$B$2,3,IF('KSM WA'!E126=SOLL!$B$2,4, IF('KSM WA'!F126=SOLL!$B$2,"-"))))),"-")</f>
        <v>3</v>
      </c>
    </row>
    <row r="127" spans="1:8" x14ac:dyDescent="0.25">
      <c r="A127" s="59"/>
      <c r="B127" s="59"/>
      <c r="C127" s="59"/>
      <c r="D127" s="59"/>
      <c r="E127" s="59"/>
      <c r="F127" s="59"/>
      <c r="G127" s="31"/>
      <c r="H127" s="37"/>
    </row>
    <row r="128" spans="1:8" ht="18" x14ac:dyDescent="0.25">
      <c r="A128" s="169" t="s">
        <v>93</v>
      </c>
      <c r="B128" s="59"/>
      <c r="C128" s="59"/>
      <c r="D128" s="59"/>
      <c r="E128" s="59"/>
      <c r="F128" s="59"/>
      <c r="G128" s="31"/>
      <c r="H128" s="37"/>
    </row>
    <row r="129" spans="1:8" x14ac:dyDescent="0.25">
      <c r="A129" s="93" t="s">
        <v>94</v>
      </c>
      <c r="B129" s="59"/>
      <c r="C129" s="59"/>
      <c r="D129" s="59"/>
      <c r="E129" s="59"/>
      <c r="F129" s="59"/>
      <c r="G129" s="31"/>
      <c r="H129" s="37"/>
    </row>
    <row r="130" spans="1:8" x14ac:dyDescent="0.25">
      <c r="A130" s="167" t="s">
        <v>18</v>
      </c>
      <c r="B130" s="38"/>
      <c r="C130" s="38"/>
      <c r="D130" s="51"/>
      <c r="E130" s="38"/>
      <c r="F130" s="38"/>
      <c r="G130" s="31"/>
      <c r="H130" s="37">
        <f>IFERROR(SOLL!H91-IF('KSM WA'!B130 = SOLL!$B$2,1, IF('KSM WA'!C130=SOLL!$B$2,2,IF('KSM WA'!D130=SOLL!$B$2,3,IF('KSM WA'!E130=SOLL!$B$2,4, IF('KSM WA'!F130=SOLL!$B$2,"-"))))),"-")</f>
        <v>3</v>
      </c>
    </row>
    <row r="131" spans="1:8" x14ac:dyDescent="0.25">
      <c r="A131" s="167" t="s">
        <v>19</v>
      </c>
      <c r="B131" s="38"/>
      <c r="C131" s="38"/>
      <c r="D131" s="51"/>
      <c r="E131" s="38"/>
      <c r="F131" s="38"/>
      <c r="G131" s="31"/>
      <c r="H131" s="37">
        <f>IFERROR(SOLL!H92-IF('KSM WA'!B131 = SOLL!$B$2,1, IF('KSM WA'!C131=SOLL!$B$2,2,IF('KSM WA'!D131=SOLL!$B$2,3,IF('KSM WA'!E131=SOLL!$B$2,4, IF('KSM WA'!F131=SOLL!$B$2,"-"))))),"-")</f>
        <v>3</v>
      </c>
    </row>
    <row r="132" spans="1:8" x14ac:dyDescent="0.25">
      <c r="A132" s="167" t="s">
        <v>95</v>
      </c>
      <c r="B132" s="38"/>
      <c r="C132" s="38"/>
      <c r="D132" s="51"/>
      <c r="E132" s="38"/>
      <c r="F132" s="38"/>
      <c r="G132" s="31"/>
      <c r="H132" s="37">
        <f>IFERROR(SOLL!H93-IF('KSM WA'!B132 = SOLL!$B$2,1, IF('KSM WA'!C132=SOLL!$B$2,2,IF('KSM WA'!D132=SOLL!$B$2,3,IF('KSM WA'!E132=SOLL!$B$2,4, IF('KSM WA'!F132=SOLL!$B$2,"-"))))),"-")</f>
        <v>3</v>
      </c>
    </row>
    <row r="133" spans="1:8" x14ac:dyDescent="0.25">
      <c r="A133" s="167" t="s">
        <v>20</v>
      </c>
      <c r="B133" s="38"/>
      <c r="C133" s="38"/>
      <c r="D133" s="51"/>
      <c r="E133" s="38"/>
      <c r="F133" s="38"/>
      <c r="G133" s="31"/>
      <c r="H133" s="37">
        <f>IFERROR(SOLL!H94-IF('KSM WA'!B133 = SOLL!$B$2,1, IF('KSM WA'!C133=SOLL!$B$2,2,IF('KSM WA'!D133=SOLL!$B$2,3,IF('KSM WA'!E133=SOLL!$B$2,4, IF('KSM WA'!F133=SOLL!$B$2,"-"))))),"-")</f>
        <v>3</v>
      </c>
    </row>
    <row r="134" spans="1:8" x14ac:dyDescent="0.25">
      <c r="A134" s="167" t="s">
        <v>21</v>
      </c>
      <c r="B134" s="38"/>
      <c r="C134" s="38"/>
      <c r="D134" s="51"/>
      <c r="E134" s="38"/>
      <c r="F134" s="38"/>
      <c r="G134" s="31"/>
      <c r="H134" s="37">
        <f>IFERROR(SOLL!H95-IF('KSM WA'!B134 = SOLL!$B$2,1, IF('KSM WA'!C134=SOLL!$B$2,2,IF('KSM WA'!D134=SOLL!$B$2,3,IF('KSM WA'!E134=SOLL!$B$2,4, IF('KSM WA'!F134=SOLL!$B$2,"-"))))),"-")</f>
        <v>3</v>
      </c>
    </row>
    <row r="135" spans="1:8" x14ac:dyDescent="0.25">
      <c r="A135" s="167" t="s">
        <v>22</v>
      </c>
      <c r="B135" s="60"/>
      <c r="C135" s="60"/>
      <c r="D135" s="60"/>
      <c r="E135" s="60"/>
      <c r="F135" s="60"/>
      <c r="G135" s="31"/>
      <c r="H135" s="37" t="str">
        <f>IFERROR(SOLL!H96-IF('KSM WA'!B135 = SOLL!$B$2,1, IF('KSM WA'!C135=SOLL!$B$2,2,IF('KSM WA'!D135=SOLL!$B$2,3,IF('KSM WA'!E135=SOLL!$B$2,4, IF('KSM WA'!F135=SOLL!$B$2,"-"))))),"-")</f>
        <v>-</v>
      </c>
    </row>
    <row r="136" spans="1:8" x14ac:dyDescent="0.25">
      <c r="A136" s="59"/>
    </row>
  </sheetData>
  <mergeCells count="9">
    <mergeCell ref="E85:G85"/>
    <mergeCell ref="E15:G15"/>
    <mergeCell ref="E81:G81"/>
    <mergeCell ref="E104:G104"/>
    <mergeCell ref="E105:G105"/>
    <mergeCell ref="E84:G84"/>
    <mergeCell ref="E83:G83"/>
    <mergeCell ref="E82:G82"/>
    <mergeCell ref="E16:G1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37"/>
  <sheetViews>
    <sheetView topLeftCell="A111" workbookViewId="0">
      <selection activeCell="A100" sqref="A100"/>
    </sheetView>
  </sheetViews>
  <sheetFormatPr baseColWidth="10" defaultRowHeight="15" outlineLevelRow="1" x14ac:dyDescent="0.25"/>
  <cols>
    <col min="1" max="1" width="79" bestFit="1" customWidth="1"/>
    <col min="2" max="2" width="13" bestFit="1" customWidth="1"/>
    <col min="6" max="6" width="12" bestFit="1" customWidth="1"/>
    <col min="8" max="8" width="15.5703125" bestFit="1" customWidth="1"/>
  </cols>
  <sheetData>
    <row r="1" spans="1:8" x14ac:dyDescent="0.25">
      <c r="A1" s="126" t="s">
        <v>182</v>
      </c>
      <c r="B1" s="126"/>
      <c r="C1" s="126"/>
      <c r="D1" s="126"/>
      <c r="E1" s="126"/>
      <c r="F1" s="126"/>
      <c r="G1" s="126"/>
      <c r="H1" s="126"/>
    </row>
    <row r="2" spans="1:8" x14ac:dyDescent="0.25">
      <c r="A2" s="63" t="s">
        <v>67</v>
      </c>
      <c r="B2" s="58"/>
      <c r="C2" s="126"/>
      <c r="D2" s="126"/>
      <c r="E2" s="126"/>
      <c r="F2" s="126"/>
      <c r="G2" s="126"/>
      <c r="H2" s="126"/>
    </row>
    <row r="3" spans="1:8" x14ac:dyDescent="0.25">
      <c r="A3" s="63" t="s">
        <v>110</v>
      </c>
      <c r="B3" s="58"/>
      <c r="C3" s="126"/>
      <c r="D3" s="126"/>
      <c r="E3" s="126"/>
      <c r="F3" s="126"/>
      <c r="G3" s="126"/>
      <c r="H3" s="126"/>
    </row>
    <row r="4" spans="1:8" x14ac:dyDescent="0.25">
      <c r="A4" s="126"/>
      <c r="B4" s="65"/>
      <c r="C4" s="65"/>
      <c r="D4" s="65"/>
      <c r="E4" s="65"/>
      <c r="F4" s="126"/>
      <c r="G4" s="126"/>
      <c r="H4" s="126"/>
    </row>
    <row r="5" spans="1:8" ht="18" x14ac:dyDescent="0.25">
      <c r="A5" s="133" t="s">
        <v>72</v>
      </c>
      <c r="B5" s="133"/>
      <c r="C5" s="133"/>
      <c r="D5" s="133"/>
      <c r="E5" s="133"/>
      <c r="F5" s="133"/>
      <c r="G5" s="126"/>
      <c r="H5" s="126"/>
    </row>
    <row r="6" spans="1:8" x14ac:dyDescent="0.25">
      <c r="A6" s="33" t="s">
        <v>38</v>
      </c>
      <c r="B6" s="34" t="s">
        <v>5</v>
      </c>
      <c r="C6" s="34" t="s">
        <v>12</v>
      </c>
      <c r="D6" s="34" t="s">
        <v>6</v>
      </c>
      <c r="E6" s="35" t="s">
        <v>7</v>
      </c>
      <c r="F6" s="34" t="s">
        <v>8</v>
      </c>
      <c r="G6" s="126"/>
      <c r="H6" s="4" t="s">
        <v>66</v>
      </c>
    </row>
    <row r="7" spans="1:8" x14ac:dyDescent="0.25">
      <c r="A7" s="167" t="s">
        <v>43</v>
      </c>
      <c r="B7" s="38"/>
      <c r="C7" s="51"/>
      <c r="D7" s="38"/>
      <c r="E7" s="38"/>
      <c r="F7" s="38"/>
      <c r="G7" s="126"/>
      <c r="H7" s="37">
        <f>IFERROR(SOLL!H6-IF(B7 = SOLL!$B$2,1, IF(C7=SOLL!$B$2,2,IF(D7=SOLL!$B$2,3,IF(E7=SOLL!$B$2,4, IF(F7=SOLL!$B$2,"-"))))),"-")</f>
        <v>2</v>
      </c>
    </row>
    <row r="8" spans="1:8" x14ac:dyDescent="0.25">
      <c r="A8" s="167" t="s">
        <v>44</v>
      </c>
      <c r="B8" s="60"/>
      <c r="C8" s="60"/>
      <c r="D8" s="60"/>
      <c r="E8" s="60"/>
      <c r="F8" s="60"/>
      <c r="G8" s="126"/>
      <c r="H8" s="37" t="str">
        <f>IFERROR(SOLL!H7-IF(B8 = SOLL!$B$2,1, IF(C8=SOLL!$B$2,2,IF(D8=SOLL!$B$2,3,IF(E8=SOLL!$B$2,4, IF(F8=SOLL!$B$2,"-"))))),"-")</f>
        <v>-</v>
      </c>
    </row>
    <row r="9" spans="1:8" x14ac:dyDescent="0.25">
      <c r="A9" s="167" t="s">
        <v>73</v>
      </c>
      <c r="B9" s="38"/>
      <c r="C9" s="51"/>
      <c r="D9" s="38"/>
      <c r="E9" s="38"/>
      <c r="F9" s="38"/>
      <c r="G9" s="126"/>
      <c r="H9" s="37">
        <f>IFERROR(SOLL!H8-IF(B9 = SOLL!$B$2,1, IF(C9=SOLL!$B$2,2,IF(D9=SOLL!$B$2,3,IF(E9=SOLL!$B$2,4, IF(F9=SOLL!$B$2,"-"))))),"-")</f>
        <v>2</v>
      </c>
    </row>
    <row r="10" spans="1:8" x14ac:dyDescent="0.25">
      <c r="A10" s="167" t="s">
        <v>74</v>
      </c>
      <c r="B10" s="38"/>
      <c r="C10" s="51"/>
      <c r="D10" s="38"/>
      <c r="E10" s="38"/>
      <c r="F10" s="38"/>
      <c r="G10" s="126"/>
      <c r="H10" s="37">
        <f>IFERROR(SOLL!H9-IF(B10 = SOLL!$B$2,1, IF(C10=SOLL!$B$2,2,IF(D10=SOLL!$B$2,3,IF(E10=SOLL!$B$2,4, IF(F10=SOLL!$B$2,"-"))))),"-")</f>
        <v>2</v>
      </c>
    </row>
    <row r="11" spans="1:8" x14ac:dyDescent="0.25">
      <c r="A11" s="167" t="s">
        <v>45</v>
      </c>
      <c r="B11" s="38"/>
      <c r="C11" s="38"/>
      <c r="D11" s="51"/>
      <c r="E11" s="38"/>
      <c r="F11" s="38"/>
      <c r="G11" s="126"/>
      <c r="H11" s="37">
        <f>IFERROR(SOLL!H10-IF(B11 = SOLL!$B$2,1, IF(C11=SOLL!$B$2,2,IF(D11=SOLL!$B$2,3,IF(E11=SOLL!$B$2,4, IF(F11=SOLL!$B$2,"-"))))),"-")</f>
        <v>3</v>
      </c>
    </row>
    <row r="12" spans="1:8" x14ac:dyDescent="0.25">
      <c r="A12" s="167" t="s">
        <v>46</v>
      </c>
      <c r="B12" s="38"/>
      <c r="C12" s="51"/>
      <c r="D12" s="38"/>
      <c r="E12" s="38"/>
      <c r="F12" s="38"/>
      <c r="G12" s="126"/>
      <c r="H12" s="37">
        <f>IFERROR(SOLL!H11-IF(B12 = SOLL!$B$2,1, IF(C12=SOLL!$B$2,2,IF(D12=SOLL!$B$2,3,IF(E12=SOLL!$B$2,4, IF(F12=SOLL!$B$2,"-"))))),"-")</f>
        <v>2</v>
      </c>
    </row>
    <row r="13" spans="1:8" x14ac:dyDescent="0.25">
      <c r="A13" s="59"/>
      <c r="B13" s="59"/>
      <c r="C13" s="59"/>
      <c r="D13" s="59"/>
      <c r="E13" s="59"/>
      <c r="F13" s="59"/>
      <c r="G13" s="126"/>
      <c r="H13" s="37"/>
    </row>
    <row r="14" spans="1:8" ht="18" x14ac:dyDescent="0.25">
      <c r="A14" s="169" t="s">
        <v>75</v>
      </c>
      <c r="B14" s="59"/>
      <c r="C14" s="59"/>
      <c r="D14" s="59"/>
      <c r="E14" s="59"/>
      <c r="F14" s="59"/>
      <c r="G14" s="126"/>
      <c r="H14" s="37"/>
    </row>
    <row r="15" spans="1:8" s="250" customFormat="1" ht="18.75" hidden="1" outlineLevel="1" thickBot="1" x14ac:dyDescent="0.3">
      <c r="A15" s="169"/>
      <c r="B15" s="251" t="s">
        <v>193</v>
      </c>
      <c r="C15" s="251" t="s">
        <v>262</v>
      </c>
      <c r="D15" s="251" t="s">
        <v>194</v>
      </c>
      <c r="E15" s="221" t="s">
        <v>263</v>
      </c>
      <c r="F15" s="221"/>
      <c r="G15" s="221"/>
      <c r="H15" s="37"/>
    </row>
    <row r="16" spans="1:8" s="250" customFormat="1" ht="30" hidden="1" outlineLevel="1" thickBot="1" x14ac:dyDescent="0.3">
      <c r="A16" s="231" t="s">
        <v>233</v>
      </c>
      <c r="B16" s="249"/>
      <c r="C16" s="252"/>
      <c r="D16" s="252"/>
      <c r="E16" s="246"/>
      <c r="F16" s="246"/>
      <c r="G16" s="246"/>
      <c r="H16" s="37"/>
    </row>
    <row r="17" spans="1:8" s="250" customFormat="1" collapsed="1" x14ac:dyDescent="0.25">
      <c r="A17" s="232"/>
      <c r="B17" s="253"/>
      <c r="C17" s="253"/>
      <c r="D17" s="253"/>
      <c r="E17" s="192"/>
      <c r="F17" s="192"/>
      <c r="G17" s="192"/>
      <c r="H17" s="37"/>
    </row>
    <row r="18" spans="1:8" x14ac:dyDescent="0.25">
      <c r="A18" s="93" t="s">
        <v>47</v>
      </c>
      <c r="B18" s="59"/>
      <c r="C18" s="59"/>
      <c r="D18" s="59"/>
      <c r="E18" s="59"/>
      <c r="F18" s="59"/>
      <c r="G18" s="126"/>
      <c r="H18" s="37"/>
    </row>
    <row r="19" spans="1:8" x14ac:dyDescent="0.25">
      <c r="A19" s="168" t="s">
        <v>48</v>
      </c>
      <c r="B19" s="60"/>
      <c r="C19" s="60"/>
      <c r="D19" s="60"/>
      <c r="E19" s="60"/>
      <c r="F19" s="60"/>
      <c r="G19" s="126"/>
      <c r="H19" s="37" t="str">
        <f>IFERROR(SOLL!H15-IF(B19 = SOLL!$B$2,1, IF(C19=SOLL!$B$2,2,IF(D19=SOLL!$B$2,3,IF(E19=SOLL!$B$2,4, IF(F19=SOLL!$B$2,"-"))))),"-")</f>
        <v>-</v>
      </c>
    </row>
    <row r="20" spans="1:8" x14ac:dyDescent="0.25">
      <c r="A20" s="168" t="s">
        <v>49</v>
      </c>
      <c r="B20" s="36"/>
      <c r="C20" s="36"/>
      <c r="D20" s="52"/>
      <c r="E20" s="36"/>
      <c r="F20" s="36"/>
      <c r="G20" s="126"/>
      <c r="H20" s="37">
        <f>IFERROR(SOLL!H16-IF(B20 = SOLL!$B$2,1, IF(C20=SOLL!$B$2,2,IF(D20=SOLL!$B$2,3,IF(E20=SOLL!$B$2,4, IF(F20=SOLL!$B$2,"-"))))),"-")</f>
        <v>3</v>
      </c>
    </row>
    <row r="21" spans="1:8" x14ac:dyDescent="0.25">
      <c r="A21" s="168" t="s">
        <v>50</v>
      </c>
      <c r="B21" s="38"/>
      <c r="C21" s="51"/>
      <c r="D21" s="38"/>
      <c r="E21" s="38"/>
      <c r="F21" s="38"/>
      <c r="G21" s="126"/>
      <c r="H21" s="37">
        <f>IFERROR(SOLL!H17-IF(B21 = SOLL!$B$2,1, IF(C21=SOLL!$B$2,2,IF(D21=SOLL!$B$2,3,IF(E21=SOLL!$B$2,4, IF(F21=SOLL!$B$2,"-"))))),"-")</f>
        <v>2</v>
      </c>
    </row>
    <row r="22" spans="1:8" x14ac:dyDescent="0.25">
      <c r="A22" s="168" t="s">
        <v>51</v>
      </c>
      <c r="B22" s="38"/>
      <c r="C22" s="52"/>
      <c r="D22" s="38"/>
      <c r="E22" s="38"/>
      <c r="F22" s="38"/>
      <c r="G22" s="126"/>
      <c r="H22" s="37">
        <f>IFERROR(SOLL!H18-IF(B22 = SOLL!$B$2,1, IF(C22=SOLL!$B$2,2,IF(D22=SOLL!$B$2,3,IF(E22=SOLL!$B$2,4, IF(F22=SOLL!$B$2,"-"))))),"-")</f>
        <v>2</v>
      </c>
    </row>
    <row r="23" spans="1:8" x14ac:dyDescent="0.25">
      <c r="A23" s="168" t="s">
        <v>52</v>
      </c>
      <c r="B23" s="60"/>
      <c r="C23" s="60"/>
      <c r="D23" s="60"/>
      <c r="E23" s="60"/>
      <c r="F23" s="60"/>
      <c r="G23" s="126"/>
      <c r="H23" s="37" t="str">
        <f>IFERROR(SOLL!H19-IF(B23 = SOLL!$B$2,1, IF(C23=SOLL!$B$2,2,IF(D23=SOLL!$B$2,3,IF(E23=SOLL!$B$2,4, IF(F23=SOLL!$B$2,"-"))))),"-")</f>
        <v>-</v>
      </c>
    </row>
    <row r="24" spans="1:8" x14ac:dyDescent="0.25">
      <c r="A24" s="59"/>
      <c r="B24" s="59"/>
      <c r="C24" s="59"/>
      <c r="D24" s="59"/>
      <c r="E24" s="59"/>
      <c r="F24" s="59"/>
      <c r="G24" s="126"/>
      <c r="H24" s="37"/>
    </row>
    <row r="25" spans="1:8" x14ac:dyDescent="0.25">
      <c r="A25" s="93" t="s">
        <v>53</v>
      </c>
      <c r="B25" s="59"/>
      <c r="C25" s="59"/>
      <c r="D25" s="59"/>
      <c r="E25" s="59"/>
      <c r="F25" s="59"/>
      <c r="G25" s="126"/>
      <c r="H25" s="37"/>
    </row>
    <row r="26" spans="1:8" x14ac:dyDescent="0.25">
      <c r="A26" s="167" t="s">
        <v>54</v>
      </c>
      <c r="B26" s="38"/>
      <c r="C26" s="51"/>
      <c r="D26" s="38"/>
      <c r="E26" s="38"/>
      <c r="F26" s="38"/>
      <c r="G26" s="126"/>
      <c r="H26" s="37">
        <f>IFERROR(SOLL!H22-IF(B26 = SOLL!$B$2,1, IF(C26=SOLL!$B$2,2,IF(D26=SOLL!$B$2,3,IF(E26=SOLL!$B$2,4, IF(F26=SOLL!$B$2,"-"))))),"-")</f>
        <v>2</v>
      </c>
    </row>
    <row r="27" spans="1:8" x14ac:dyDescent="0.25">
      <c r="A27" s="167" t="s">
        <v>55</v>
      </c>
      <c r="B27" s="38"/>
      <c r="C27" s="38"/>
      <c r="D27" s="51"/>
      <c r="E27" s="38"/>
      <c r="F27" s="38"/>
      <c r="G27" s="126"/>
      <c r="H27" s="37">
        <f>IFERROR(SOLL!H23-IF(B27 = SOLL!$B$2,1, IF(C27=SOLL!$B$2,2,IF(D27=SOLL!$B$2,3,IF(E27=SOLL!$B$2,4, IF(F27=SOLL!$B$2,"-"))))),"-")</f>
        <v>3</v>
      </c>
    </row>
    <row r="28" spans="1:8" x14ac:dyDescent="0.25">
      <c r="A28" s="167" t="s">
        <v>56</v>
      </c>
      <c r="B28" s="38"/>
      <c r="C28" s="51"/>
      <c r="D28" s="38"/>
      <c r="E28" s="38"/>
      <c r="F28" s="38"/>
      <c r="G28" s="126"/>
      <c r="H28" s="37">
        <f>IFERROR(SOLL!H24-IF(B28 = SOLL!$B$2,1, IF(C28=SOLL!$B$2,2,IF(D28=SOLL!$B$2,3,IF(E28=SOLL!$B$2,4, IF(F28=SOLL!$B$2,"-"))))),"-")</f>
        <v>2</v>
      </c>
    </row>
    <row r="29" spans="1:8" x14ac:dyDescent="0.25">
      <c r="A29" s="167" t="s">
        <v>76</v>
      </c>
      <c r="B29" s="38"/>
      <c r="C29" s="38"/>
      <c r="D29" s="51"/>
      <c r="E29" s="38"/>
      <c r="F29" s="38"/>
      <c r="G29" s="126"/>
      <c r="H29" s="37">
        <f>IFERROR(SOLL!H25-IF(B29 = SOLL!$B$2,1, IF(C29=SOLL!$B$2,2,IF(D29=SOLL!$B$2,3,IF(E29=SOLL!$B$2,4, IF(F29=SOLL!$B$2,"-"))))),"-")</f>
        <v>3</v>
      </c>
    </row>
    <row r="30" spans="1:8" x14ac:dyDescent="0.25">
      <c r="A30" s="167" t="s">
        <v>57</v>
      </c>
      <c r="B30" s="36"/>
      <c r="C30" s="36"/>
      <c r="D30" s="51"/>
      <c r="E30" s="38"/>
      <c r="F30" s="38"/>
      <c r="G30" s="126"/>
      <c r="H30" s="37">
        <f>IFERROR(SOLL!H26-IF(B30 = SOLL!$B$2,1, IF(C30=SOLL!$B$2,2,IF(D30=SOLL!$B$2,3,IF(E30=SOLL!$B$2,4, IF(F30=SOLL!$B$2,"-"))))),"-")</f>
        <v>3</v>
      </c>
    </row>
    <row r="31" spans="1:8" x14ac:dyDescent="0.25">
      <c r="A31" s="59"/>
      <c r="B31" s="59"/>
      <c r="C31" s="59"/>
      <c r="D31" s="59"/>
      <c r="E31" s="59"/>
      <c r="F31" s="59"/>
      <c r="G31" s="126"/>
      <c r="H31" s="37"/>
    </row>
    <row r="32" spans="1:8" ht="18" x14ac:dyDescent="0.25">
      <c r="A32" s="169" t="s">
        <v>77</v>
      </c>
      <c r="B32" s="59"/>
      <c r="C32" s="59"/>
      <c r="D32" s="59"/>
      <c r="E32" s="59"/>
      <c r="F32" s="59"/>
      <c r="G32" s="126"/>
      <c r="H32" s="37"/>
    </row>
    <row r="33" spans="1:8" x14ac:dyDescent="0.25">
      <c r="A33" s="93" t="s">
        <v>58</v>
      </c>
      <c r="B33" s="59"/>
      <c r="C33" s="59"/>
      <c r="D33" s="59"/>
      <c r="E33" s="59"/>
      <c r="F33" s="59"/>
      <c r="G33" s="126"/>
      <c r="H33" s="37"/>
    </row>
    <row r="34" spans="1:8" x14ac:dyDescent="0.25">
      <c r="A34" s="167" t="s">
        <v>59</v>
      </c>
      <c r="B34" s="60"/>
      <c r="C34" s="60"/>
      <c r="D34" s="60"/>
      <c r="E34" s="60"/>
      <c r="F34" s="60"/>
      <c r="G34" s="126"/>
      <c r="H34" s="37" t="str">
        <f>IFERROR(SOLL!H30-IF(B34 = SOLL!$B$2,1, IF(C34=SOLL!$B$2,2,IF(D34=SOLL!$B$2,3,IF(E34=SOLL!$B$2,4, IF(F34=SOLL!$B$2,"-"))))),"-")</f>
        <v>-</v>
      </c>
    </row>
    <row r="35" spans="1:8" x14ac:dyDescent="0.25">
      <c r="A35" s="167" t="s">
        <v>60</v>
      </c>
      <c r="B35" s="38"/>
      <c r="C35" s="51"/>
      <c r="D35" s="38"/>
      <c r="E35" s="38"/>
      <c r="F35" s="38"/>
      <c r="G35" s="126"/>
      <c r="H35" s="37">
        <f>IFERROR(SOLL!H31-IF(B35 = SOLL!$B$2,1, IF(C35=SOLL!$B$2,2,IF(D35=SOLL!$B$2,3,IF(E35=SOLL!$B$2,4, IF(F35=SOLL!$B$2,"-"))))),"-")</f>
        <v>2</v>
      </c>
    </row>
    <row r="36" spans="1:8" x14ac:dyDescent="0.25">
      <c r="A36" s="167" t="s">
        <v>61</v>
      </c>
      <c r="B36" s="38"/>
      <c r="C36" s="38"/>
      <c r="D36" s="51"/>
      <c r="E36" s="38"/>
      <c r="F36" s="38"/>
      <c r="G36" s="126"/>
      <c r="H36" s="37">
        <f>IFERROR(SOLL!H32-IF(B36 = SOLL!$B$2,1, IF(C36=SOLL!$B$2,2,IF(D36=SOLL!$B$2,3,IF(E36=SOLL!$B$2,4, IF(F36=SOLL!$B$2,"-"))))),"-")</f>
        <v>3</v>
      </c>
    </row>
    <row r="37" spans="1:8" x14ac:dyDescent="0.25">
      <c r="A37" s="167" t="s">
        <v>62</v>
      </c>
      <c r="B37" s="38"/>
      <c r="C37" s="51"/>
      <c r="D37" s="38"/>
      <c r="E37" s="38"/>
      <c r="F37" s="38"/>
      <c r="G37" s="126"/>
      <c r="H37" s="37">
        <f>IFERROR(SOLL!H33-IF(B37 = SOLL!$B$2,1, IF(C37=SOLL!$B$2,2,IF(D37=SOLL!$B$2,3,IF(E37=SOLL!$B$2,4, IF(F37=SOLL!$B$2,"-"))))),"-")</f>
        <v>2</v>
      </c>
    </row>
    <row r="38" spans="1:8" x14ac:dyDescent="0.25">
      <c r="A38" s="167" t="s">
        <v>63</v>
      </c>
      <c r="B38" s="60"/>
      <c r="C38" s="60"/>
      <c r="D38" s="60"/>
      <c r="E38" s="60"/>
      <c r="F38" s="60"/>
      <c r="G38" s="126"/>
      <c r="H38" s="37" t="str">
        <f>IFERROR(SOLL!H34-IF(B38 = SOLL!$B$2,1, IF(C38=SOLL!$B$2,2,IF(D38=SOLL!$B$2,3,IF(E38=SOLL!$B$2,4, IF(F38=SOLL!$B$2,"-"))))),"-")</f>
        <v>-</v>
      </c>
    </row>
    <row r="39" spans="1:8" x14ac:dyDescent="0.25">
      <c r="A39" s="59"/>
      <c r="B39" s="59"/>
      <c r="C39" s="59"/>
      <c r="D39" s="59"/>
      <c r="E39" s="59"/>
      <c r="F39" s="59"/>
      <c r="G39" s="126"/>
      <c r="H39" s="37"/>
    </row>
    <row r="40" spans="1:8" x14ac:dyDescent="0.25">
      <c r="A40" s="59"/>
      <c r="B40" s="59"/>
      <c r="C40" s="59"/>
      <c r="D40" s="59"/>
      <c r="E40" s="59"/>
      <c r="F40" s="59"/>
      <c r="G40" s="126"/>
      <c r="H40" s="37"/>
    </row>
    <row r="41" spans="1:8" ht="18" x14ac:dyDescent="0.25">
      <c r="A41" s="169" t="s">
        <v>64</v>
      </c>
      <c r="B41" s="59"/>
      <c r="C41" s="59"/>
      <c r="D41" s="59"/>
      <c r="E41" s="59"/>
      <c r="F41" s="59"/>
      <c r="G41" s="126"/>
      <c r="H41" s="37"/>
    </row>
    <row r="42" spans="1:8" s="250" customFormat="1" ht="18.75" hidden="1" outlineLevel="1" thickBot="1" x14ac:dyDescent="0.3">
      <c r="A42" s="169"/>
      <c r="B42" s="251" t="s">
        <v>193</v>
      </c>
      <c r="C42" s="251" t="s">
        <v>262</v>
      </c>
      <c r="D42" s="251" t="s">
        <v>194</v>
      </c>
      <c r="E42" s="221" t="s">
        <v>263</v>
      </c>
      <c r="F42" s="221"/>
      <c r="G42" s="221"/>
      <c r="H42" s="37"/>
    </row>
    <row r="43" spans="1:8" s="250" customFormat="1" ht="29.25" hidden="1" outlineLevel="1" x14ac:dyDescent="0.25">
      <c r="A43" s="228" t="s">
        <v>226</v>
      </c>
      <c r="B43" s="249"/>
      <c r="C43" s="252"/>
      <c r="D43" s="252"/>
      <c r="E43" s="246"/>
      <c r="F43" s="246"/>
      <c r="G43" s="246"/>
      <c r="H43" s="37"/>
    </row>
    <row r="44" spans="1:8" s="250" customFormat="1" ht="29.25" hidden="1" outlineLevel="1" thickBot="1" x14ac:dyDescent="0.3">
      <c r="A44" s="229" t="s">
        <v>227</v>
      </c>
      <c r="B44" s="249"/>
      <c r="C44" s="252"/>
      <c r="D44" s="252"/>
      <c r="E44" s="246"/>
      <c r="F44" s="246"/>
      <c r="G44" s="246"/>
      <c r="H44" s="37"/>
    </row>
    <row r="45" spans="1:8" s="250" customFormat="1" ht="43.5" hidden="1" outlineLevel="1" x14ac:dyDescent="0.25">
      <c r="A45" s="228" t="s">
        <v>228</v>
      </c>
      <c r="B45" s="249"/>
      <c r="C45" s="252"/>
      <c r="D45" s="252"/>
      <c r="E45" s="246"/>
      <c r="F45" s="246"/>
      <c r="G45" s="246"/>
      <c r="H45" s="37"/>
    </row>
    <row r="46" spans="1:8" s="250" customFormat="1" ht="28.5" hidden="1" outlineLevel="1" x14ac:dyDescent="0.25">
      <c r="A46" s="230" t="s">
        <v>229</v>
      </c>
      <c r="B46" s="249"/>
      <c r="C46" s="252"/>
      <c r="D46" s="252"/>
      <c r="E46" s="246"/>
      <c r="F46" s="246"/>
      <c r="G46" s="246"/>
      <c r="H46" s="37"/>
    </row>
    <row r="47" spans="1:8" s="250" customFormat="1" ht="28.5" hidden="1" outlineLevel="1" x14ac:dyDescent="0.25">
      <c r="A47" s="230" t="s">
        <v>230</v>
      </c>
      <c r="B47" s="249"/>
      <c r="C47" s="252"/>
      <c r="D47" s="252"/>
      <c r="E47" s="246"/>
      <c r="F47" s="246"/>
      <c r="G47" s="246"/>
      <c r="H47" s="37"/>
    </row>
    <row r="48" spans="1:8" s="250" customFormat="1" ht="43.5" hidden="1" outlineLevel="1" thickBot="1" x14ac:dyDescent="0.3">
      <c r="A48" s="229" t="s">
        <v>231</v>
      </c>
      <c r="B48" s="249"/>
      <c r="C48" s="252"/>
      <c r="D48" s="252"/>
      <c r="E48" s="246"/>
      <c r="F48" s="246"/>
      <c r="G48" s="246"/>
      <c r="H48" s="37"/>
    </row>
    <row r="49" spans="1:8" s="250" customFormat="1" ht="44.25" hidden="1" outlineLevel="1" thickBot="1" x14ac:dyDescent="0.3">
      <c r="A49" s="231" t="s">
        <v>256</v>
      </c>
      <c r="B49" s="249"/>
      <c r="C49" s="252"/>
      <c r="D49" s="252"/>
      <c r="E49" s="246"/>
      <c r="F49" s="246"/>
      <c r="G49" s="246"/>
      <c r="H49" s="37"/>
    </row>
    <row r="50" spans="1:8" s="250" customFormat="1" ht="29.25" hidden="1" outlineLevel="1" x14ac:dyDescent="0.25">
      <c r="A50" s="228" t="s">
        <v>235</v>
      </c>
      <c r="B50" s="249"/>
      <c r="C50" s="252"/>
      <c r="D50" s="252"/>
      <c r="E50" s="246"/>
      <c r="F50" s="246"/>
      <c r="G50" s="246"/>
      <c r="H50" s="37"/>
    </row>
    <row r="51" spans="1:8" s="250" customFormat="1" ht="28.5" hidden="1" outlineLevel="1" x14ac:dyDescent="0.25">
      <c r="A51" s="230" t="s">
        <v>236</v>
      </c>
      <c r="B51" s="249"/>
      <c r="C51" s="252"/>
      <c r="D51" s="252"/>
      <c r="E51" s="246"/>
      <c r="F51" s="246"/>
      <c r="G51" s="246"/>
      <c r="H51" s="37"/>
    </row>
    <row r="52" spans="1:8" s="250" customFormat="1" ht="28.5" hidden="1" outlineLevel="1" x14ac:dyDescent="0.25">
      <c r="A52" s="230" t="s">
        <v>238</v>
      </c>
      <c r="B52" s="249"/>
      <c r="C52" s="252"/>
      <c r="D52" s="252"/>
      <c r="E52" s="246"/>
      <c r="F52" s="246"/>
      <c r="G52" s="246"/>
      <c r="H52" s="37"/>
    </row>
    <row r="53" spans="1:8" s="250" customFormat="1" ht="29.25" hidden="1" outlineLevel="1" thickBot="1" x14ac:dyDescent="0.3">
      <c r="A53" s="229" t="s">
        <v>239</v>
      </c>
      <c r="B53" s="249"/>
      <c r="C53" s="252"/>
      <c r="D53" s="252"/>
      <c r="E53" s="246"/>
      <c r="F53" s="246"/>
      <c r="G53" s="246"/>
      <c r="H53" s="37"/>
    </row>
    <row r="54" spans="1:8" s="250" customFormat="1" ht="30" hidden="1" outlineLevel="1" thickBot="1" x14ac:dyDescent="0.3">
      <c r="A54" s="233" t="s">
        <v>240</v>
      </c>
      <c r="B54" s="252"/>
      <c r="C54" s="252"/>
      <c r="D54" s="252"/>
      <c r="E54" s="246"/>
      <c r="F54" s="246"/>
      <c r="G54" s="246"/>
      <c r="H54" s="37"/>
    </row>
    <row r="55" spans="1:8" s="250" customFormat="1" ht="30.75" hidden="1" outlineLevel="1" thickBot="1" x14ac:dyDescent="0.3">
      <c r="A55" s="234" t="s">
        <v>265</v>
      </c>
      <c r="B55" s="249"/>
      <c r="C55" s="252"/>
      <c r="D55" s="252"/>
      <c r="E55" s="246"/>
      <c r="F55" s="246"/>
      <c r="G55" s="246"/>
      <c r="H55" s="37"/>
    </row>
    <row r="56" spans="1:8" s="250" customFormat="1" ht="29.25" hidden="1" outlineLevel="1" x14ac:dyDescent="0.25">
      <c r="A56" s="228" t="s">
        <v>266</v>
      </c>
      <c r="B56" s="249"/>
      <c r="C56" s="252"/>
      <c r="D56" s="252"/>
      <c r="E56" s="246"/>
      <c r="F56" s="246"/>
      <c r="G56" s="246"/>
      <c r="H56" s="37"/>
    </row>
    <row r="57" spans="1:8" s="250" customFormat="1" ht="28.5" hidden="1" outlineLevel="1" x14ac:dyDescent="0.25">
      <c r="A57" s="230" t="s">
        <v>243</v>
      </c>
      <c r="B57" s="249"/>
      <c r="C57" s="252"/>
      <c r="D57" s="252"/>
      <c r="E57" s="246"/>
      <c r="F57" s="246"/>
      <c r="G57" s="246"/>
      <c r="H57" s="37"/>
    </row>
    <row r="58" spans="1:8" s="250" customFormat="1" ht="15.75" hidden="1" outlineLevel="1" thickBot="1" x14ac:dyDescent="0.3">
      <c r="A58" s="235" t="s">
        <v>244</v>
      </c>
      <c r="B58" s="249"/>
      <c r="C58" s="252"/>
      <c r="D58" s="252"/>
      <c r="E58" s="246"/>
      <c r="F58" s="246"/>
      <c r="G58" s="246"/>
      <c r="H58" s="37"/>
    </row>
    <row r="59" spans="1:8" s="250" customFormat="1" ht="58.5" hidden="1" outlineLevel="1" x14ac:dyDescent="0.25">
      <c r="A59" s="236" t="s">
        <v>245</v>
      </c>
      <c r="B59" s="249"/>
      <c r="C59" s="252"/>
      <c r="D59" s="252"/>
      <c r="E59" s="246"/>
      <c r="F59" s="246"/>
      <c r="G59" s="246"/>
      <c r="H59" s="37"/>
    </row>
    <row r="60" spans="1:8" s="250" customFormat="1" ht="15.75" hidden="1" outlineLevel="1" thickBot="1" x14ac:dyDescent="0.3">
      <c r="A60" s="237" t="s">
        <v>246</v>
      </c>
      <c r="B60" s="249"/>
      <c r="C60" s="252"/>
      <c r="D60" s="252"/>
      <c r="E60" s="246"/>
      <c r="F60" s="246"/>
      <c r="G60" s="246"/>
      <c r="H60" s="37"/>
    </row>
    <row r="61" spans="1:8" s="250" customFormat="1" ht="15.75" hidden="1" outlineLevel="1" thickBot="1" x14ac:dyDescent="0.3">
      <c r="A61" s="231" t="s">
        <v>259</v>
      </c>
      <c r="B61" s="249"/>
      <c r="C61" s="252"/>
      <c r="D61" s="252"/>
      <c r="E61" s="246"/>
      <c r="F61" s="246"/>
      <c r="G61" s="246"/>
      <c r="H61" s="37"/>
    </row>
    <row r="62" spans="1:8" s="250" customFormat="1" ht="30" hidden="1" outlineLevel="1" x14ac:dyDescent="0.25">
      <c r="A62" s="236" t="s">
        <v>249</v>
      </c>
      <c r="B62" s="249"/>
      <c r="C62" s="252"/>
      <c r="D62" s="252"/>
      <c r="E62" s="246"/>
      <c r="F62" s="246"/>
      <c r="G62" s="246"/>
      <c r="H62" s="37"/>
    </row>
    <row r="63" spans="1:8" s="250" customFormat="1" ht="42.75" hidden="1" outlineLevel="1" x14ac:dyDescent="0.25">
      <c r="A63" s="238" t="s">
        <v>250</v>
      </c>
      <c r="B63" s="249"/>
      <c r="C63" s="252"/>
      <c r="D63" s="252"/>
      <c r="E63" s="246"/>
      <c r="F63" s="246"/>
      <c r="G63" s="246"/>
      <c r="H63" s="37"/>
    </row>
    <row r="64" spans="1:8" s="250" customFormat="1" ht="15.75" hidden="1" outlineLevel="1" thickBot="1" x14ac:dyDescent="0.3">
      <c r="A64" s="239" t="s">
        <v>251</v>
      </c>
      <c r="B64" s="249"/>
      <c r="C64" s="252"/>
      <c r="D64" s="252"/>
      <c r="E64" s="246"/>
      <c r="F64" s="246"/>
      <c r="G64" s="246"/>
      <c r="H64" s="37"/>
    </row>
    <row r="65" spans="1:8" s="250" customFormat="1" ht="29.25" hidden="1" outlineLevel="1" x14ac:dyDescent="0.25">
      <c r="A65" s="242" t="s">
        <v>252</v>
      </c>
      <c r="B65" s="249"/>
      <c r="C65" s="252"/>
      <c r="D65" s="252"/>
      <c r="E65" s="246"/>
      <c r="F65" s="246"/>
      <c r="G65" s="246"/>
      <c r="H65" s="37"/>
    </row>
    <row r="66" spans="1:8" s="250" customFormat="1" ht="29.25" hidden="1" outlineLevel="1" thickBot="1" x14ac:dyDescent="0.3">
      <c r="A66" s="239" t="s">
        <v>254</v>
      </c>
      <c r="B66" s="254"/>
      <c r="C66" s="255"/>
      <c r="D66" s="255"/>
      <c r="E66" s="256"/>
      <c r="F66" s="256"/>
      <c r="G66" s="256"/>
      <c r="H66" s="37"/>
    </row>
    <row r="67" spans="1:8" s="250" customFormat="1" ht="18" collapsed="1" x14ac:dyDescent="0.25">
      <c r="A67" s="247"/>
      <c r="B67" s="253"/>
      <c r="C67" s="253"/>
      <c r="D67" s="253"/>
      <c r="E67" s="65"/>
      <c r="F67" s="65"/>
      <c r="G67" s="65"/>
      <c r="H67" s="37"/>
    </row>
    <row r="68" spans="1:8" x14ac:dyDescent="0.25">
      <c r="A68" s="93" t="s">
        <v>78</v>
      </c>
      <c r="B68" s="59"/>
      <c r="C68" s="59"/>
      <c r="D68" s="59"/>
      <c r="E68" s="59"/>
      <c r="F68" s="59"/>
      <c r="G68" s="126"/>
      <c r="H68" s="37"/>
    </row>
    <row r="69" spans="1:8" x14ac:dyDescent="0.25">
      <c r="A69" s="168" t="s">
        <v>9</v>
      </c>
      <c r="B69" s="38"/>
      <c r="C69" s="51"/>
      <c r="D69" s="38"/>
      <c r="E69" s="38"/>
      <c r="F69" s="38"/>
      <c r="G69" s="22"/>
      <c r="H69" s="37">
        <f>IFERROR(SOLL!H39-IF(B69 = SOLL!$B$2,1, IF(C69=SOLL!$B$2,2,IF(D69=SOLL!$B$2,3,IF(E69=SOLL!$B$2,4, IF(F69=SOLL!$B$2,"-"))))),"-")</f>
        <v>2</v>
      </c>
    </row>
    <row r="70" spans="1:8" x14ac:dyDescent="0.25">
      <c r="A70" s="168" t="s">
        <v>10</v>
      </c>
      <c r="B70" s="38"/>
      <c r="C70" s="38"/>
      <c r="D70" s="51"/>
      <c r="E70" s="38"/>
      <c r="F70" s="38"/>
      <c r="G70" s="126"/>
      <c r="H70" s="37">
        <f>IFERROR(SOLL!H40-IF(B70 = SOLL!$B$2,1, IF(C70=SOLL!$B$2,2,IF(D70=SOLL!$B$2,3,IF(E70=SOLL!$B$2,4, IF(F70=SOLL!$B$2,"-"))))),"-")</f>
        <v>3</v>
      </c>
    </row>
    <row r="71" spans="1:8" x14ac:dyDescent="0.25">
      <c r="A71" s="168" t="s">
        <v>11</v>
      </c>
      <c r="B71" s="38"/>
      <c r="C71" s="38"/>
      <c r="D71" s="51"/>
      <c r="E71" s="38"/>
      <c r="F71" s="38"/>
      <c r="G71" s="126"/>
      <c r="H71" s="37">
        <f>IFERROR(SOLL!H41-IF(B71 = SOLL!$B$2,1, IF(C71=SOLL!$B$2,2,IF(D71=SOLL!$B$2,3,IF(E71=SOLL!$B$2,4, IF(F71=SOLL!$B$2,"-"))))),"-")</f>
        <v>3</v>
      </c>
    </row>
    <row r="72" spans="1:8" x14ac:dyDescent="0.25">
      <c r="A72" s="168" t="s">
        <v>79</v>
      </c>
      <c r="B72" s="38"/>
      <c r="C72" s="51"/>
      <c r="D72" s="38"/>
      <c r="E72" s="38"/>
      <c r="F72" s="38"/>
      <c r="G72" s="126"/>
      <c r="H72" s="37">
        <f>IFERROR(SOLL!H42-IF(B72 = SOLL!$B$2,1, IF(C72=SOLL!$B$2,2,IF(D72=SOLL!$B$2,3,IF(E72=SOLL!$B$2,4, IF(F72=SOLL!$B$2,"-"))))),"-")</f>
        <v>2</v>
      </c>
    </row>
    <row r="73" spans="1:8" x14ac:dyDescent="0.25">
      <c r="A73" s="59"/>
      <c r="B73" s="59"/>
      <c r="C73" s="59"/>
      <c r="D73" s="59"/>
      <c r="E73" s="59"/>
      <c r="F73" s="59"/>
      <c r="G73" s="126"/>
      <c r="H73" s="37"/>
    </row>
    <row r="74" spans="1:8" x14ac:dyDescent="0.25">
      <c r="A74" s="93" t="s">
        <v>80</v>
      </c>
      <c r="B74" s="59"/>
      <c r="C74" s="59"/>
      <c r="D74" s="59"/>
      <c r="E74" s="59"/>
      <c r="F74" s="59"/>
      <c r="G74" s="126"/>
      <c r="H74" s="37"/>
    </row>
    <row r="75" spans="1:8" x14ac:dyDescent="0.25">
      <c r="A75" s="168" t="s">
        <v>81</v>
      </c>
      <c r="B75" s="38"/>
      <c r="C75" s="38"/>
      <c r="D75" s="51"/>
      <c r="E75" s="38"/>
      <c r="F75" s="38"/>
      <c r="G75" s="126"/>
      <c r="H75" s="37">
        <f>IFERROR(SOLL!H45-IF(B75 = SOLL!$B$2,1, IF(C75=SOLL!$B$2,2,IF(D75=SOLL!$B$2,3,IF(E75=SOLL!$B$2,4, IF(F75=SOLL!$B$2,"-"))))),"-")</f>
        <v>3</v>
      </c>
    </row>
    <row r="76" spans="1:8" x14ac:dyDescent="0.25">
      <c r="A76" s="168" t="s">
        <v>82</v>
      </c>
      <c r="B76" s="38"/>
      <c r="C76" s="51"/>
      <c r="D76" s="38"/>
      <c r="E76" s="38"/>
      <c r="F76" s="38"/>
      <c r="G76" s="126"/>
      <c r="H76" s="37">
        <f>IFERROR(SOLL!H46-IF(B76 = SOLL!$B$2,1, IF(C76=SOLL!$B$2,2,IF(D76=SOLL!$B$2,3,IF(E76=SOLL!$B$2,4, IF(F76=SOLL!$B$2,"-"))))),"-")</f>
        <v>2</v>
      </c>
    </row>
    <row r="77" spans="1:8" x14ac:dyDescent="0.25">
      <c r="A77" s="168" t="s">
        <v>83</v>
      </c>
      <c r="B77" s="38"/>
      <c r="C77" s="38"/>
      <c r="D77" s="51"/>
      <c r="E77" s="38"/>
      <c r="F77" s="38"/>
      <c r="G77" s="126"/>
      <c r="H77" s="37">
        <f>IFERROR(SOLL!H47-IF(B77 = SOLL!$B$2,1, IF(C77=SOLL!$B$2,2,IF(D77=SOLL!$B$2,3,IF(E77=SOLL!$B$2,4, IF(F77=SOLL!$B$2,"-"))))),"-")</f>
        <v>3</v>
      </c>
    </row>
    <row r="78" spans="1:8" x14ac:dyDescent="0.25">
      <c r="A78" s="168" t="s">
        <v>13</v>
      </c>
      <c r="B78" s="38"/>
      <c r="C78" s="38"/>
      <c r="D78" s="51"/>
      <c r="E78" s="38"/>
      <c r="F78" s="38"/>
      <c r="G78" s="126"/>
      <c r="H78" s="37">
        <f>IFERROR(SOLL!H48-IF(B78 = SOLL!$B$2,1, IF(C78=SOLL!$B$2,2,IF(D78=SOLL!$B$2,3,IF(E78=SOLL!$B$2,4, IF(F78=SOLL!$B$2,"-"))))),"-")</f>
        <v>3</v>
      </c>
    </row>
    <row r="79" spans="1:8" x14ac:dyDescent="0.25">
      <c r="A79" s="59"/>
      <c r="B79" s="59"/>
      <c r="C79" s="59"/>
      <c r="D79" s="59"/>
      <c r="E79" s="59"/>
      <c r="F79" s="59"/>
      <c r="G79" s="126"/>
      <c r="H79" s="37"/>
    </row>
    <row r="80" spans="1:8" ht="18" x14ac:dyDescent="0.25">
      <c r="A80" s="169" t="s">
        <v>84</v>
      </c>
      <c r="B80" s="59"/>
      <c r="C80" s="59"/>
      <c r="D80" s="59"/>
      <c r="E80" s="59"/>
      <c r="F80" s="59"/>
      <c r="G80" s="126"/>
      <c r="H80" s="37"/>
    </row>
    <row r="81" spans="1:8" s="250" customFormat="1" ht="18.75" hidden="1" outlineLevel="1" thickBot="1" x14ac:dyDescent="0.3">
      <c r="A81" s="169"/>
      <c r="B81" s="251" t="s">
        <v>193</v>
      </c>
      <c r="C81" s="251" t="s">
        <v>262</v>
      </c>
      <c r="D81" s="251" t="s">
        <v>194</v>
      </c>
      <c r="E81" s="221" t="s">
        <v>263</v>
      </c>
      <c r="F81" s="221"/>
      <c r="G81" s="221"/>
      <c r="H81" s="37"/>
    </row>
    <row r="82" spans="1:8" s="250" customFormat="1" ht="30" hidden="1" outlineLevel="1" thickBot="1" x14ac:dyDescent="0.3">
      <c r="A82" s="231" t="s">
        <v>264</v>
      </c>
      <c r="B82" s="249"/>
      <c r="C82" s="252"/>
      <c r="D82" s="252"/>
      <c r="E82" s="246"/>
      <c r="F82" s="246"/>
      <c r="G82" s="246"/>
      <c r="H82" s="37"/>
    </row>
    <row r="83" spans="1:8" s="250" customFormat="1" ht="44.25" hidden="1" outlineLevel="1" thickBot="1" x14ac:dyDescent="0.3">
      <c r="A83" s="231" t="s">
        <v>267</v>
      </c>
      <c r="B83" s="249"/>
      <c r="C83" s="252"/>
      <c r="D83" s="252"/>
      <c r="E83" s="246"/>
      <c r="F83" s="246"/>
      <c r="G83" s="246"/>
      <c r="H83" s="37"/>
    </row>
    <row r="84" spans="1:8" s="250" customFormat="1" ht="15.75" hidden="1" outlineLevel="1" thickBot="1" x14ac:dyDescent="0.3">
      <c r="A84" s="231" t="s">
        <v>247</v>
      </c>
      <c r="B84" s="249"/>
      <c r="C84" s="252"/>
      <c r="D84" s="252"/>
      <c r="E84" s="246"/>
      <c r="F84" s="246"/>
      <c r="G84" s="246"/>
      <c r="H84" s="37"/>
    </row>
    <row r="85" spans="1:8" s="250" customFormat="1" ht="15.75" hidden="1" outlineLevel="1" thickBot="1" x14ac:dyDescent="0.3">
      <c r="A85" s="234" t="s">
        <v>260</v>
      </c>
      <c r="B85" s="249"/>
      <c r="C85" s="252"/>
      <c r="D85" s="252"/>
      <c r="E85" s="246"/>
      <c r="F85" s="246"/>
      <c r="G85" s="246"/>
      <c r="H85" s="37"/>
    </row>
    <row r="86" spans="1:8" s="250" customFormat="1" collapsed="1" x14ac:dyDescent="0.25">
      <c r="A86" s="232"/>
      <c r="B86" s="253"/>
      <c r="C86" s="253"/>
      <c r="D86" s="253"/>
      <c r="E86" s="192"/>
      <c r="F86" s="192"/>
      <c r="G86" s="192"/>
      <c r="H86" s="37"/>
    </row>
    <row r="87" spans="1:8" x14ac:dyDescent="0.25">
      <c r="A87" s="93" t="s">
        <v>85</v>
      </c>
      <c r="B87" s="59"/>
      <c r="C87" s="59"/>
      <c r="D87" s="59"/>
      <c r="E87" s="59"/>
      <c r="F87" s="59"/>
      <c r="G87" s="126"/>
      <c r="H87" s="37"/>
    </row>
    <row r="88" spans="1:8" x14ac:dyDescent="0.25">
      <c r="A88" s="167" t="s">
        <v>86</v>
      </c>
      <c r="B88" s="60"/>
      <c r="C88" s="60"/>
      <c r="D88" s="60"/>
      <c r="E88" s="60"/>
      <c r="F88" s="60"/>
      <c r="G88" s="126"/>
      <c r="H88" s="37" t="str">
        <f>IFERROR(SOLL!H52-IF(B88 = SOLL!$B$2,1, IF(C88=SOLL!$B$2,2,IF(D88=SOLL!$B$2,3,IF(E88=SOLL!$B$2,4, IF(F88=SOLL!$B$2,"-"))))),"-")</f>
        <v>-</v>
      </c>
    </row>
    <row r="89" spans="1:8" x14ac:dyDescent="0.25">
      <c r="A89" s="170" t="s">
        <v>14</v>
      </c>
      <c r="B89" s="60"/>
      <c r="C89" s="60"/>
      <c r="D89" s="60"/>
      <c r="E89" s="60"/>
      <c r="F89" s="60"/>
      <c r="G89" s="126"/>
      <c r="H89" s="37" t="str">
        <f>IFERROR(SOLL!H53-IF(B89 = SOLL!$B$2,1, IF(C89=SOLL!$B$2,2,IF(D89=SOLL!$B$2,3,IF(E89=SOLL!$B$2,4, IF(F89=SOLL!$B$2,"-"))))),"-")</f>
        <v>-</v>
      </c>
    </row>
    <row r="90" spans="1:8" x14ac:dyDescent="0.25">
      <c r="A90" s="170" t="s">
        <v>15</v>
      </c>
      <c r="B90" s="38"/>
      <c r="C90" s="38"/>
      <c r="D90" s="51"/>
      <c r="E90" s="38"/>
      <c r="F90" s="38"/>
      <c r="G90" s="126"/>
      <c r="H90" s="37">
        <f>IFERROR(SOLL!H54-IF(B90 = SOLL!$B$2,1, IF(C90=SOLL!$B$2,2,IF(D90=SOLL!$B$2,3,IF(E90=SOLL!$B$2,4, IF(F90=SOLL!$B$2,"-"))))),"-")</f>
        <v>3</v>
      </c>
    </row>
    <row r="91" spans="1:8" x14ac:dyDescent="0.25">
      <c r="A91" s="167" t="s">
        <v>16</v>
      </c>
      <c r="B91" s="38"/>
      <c r="C91" s="38"/>
      <c r="D91" s="51"/>
      <c r="E91" s="38"/>
      <c r="F91" s="38"/>
      <c r="G91" s="126"/>
      <c r="H91" s="37">
        <f>IFERROR(SOLL!H55-IF(B91 = SOLL!$B$2,1, IF(C91=SOLL!$B$2,2,IF(D91=SOLL!$B$2,3,IF(E91=SOLL!$B$2,4, IF(F91=SOLL!$B$2,"-"))))),"-")</f>
        <v>3</v>
      </c>
    </row>
    <row r="92" spans="1:8" x14ac:dyDescent="0.25">
      <c r="A92" s="167" t="s">
        <v>17</v>
      </c>
      <c r="B92" s="38"/>
      <c r="C92" s="51"/>
      <c r="D92" s="38"/>
      <c r="E92" s="38"/>
      <c r="F92" s="38"/>
      <c r="G92" s="126"/>
      <c r="H92" s="37">
        <f>IFERROR(SOLL!H56-IF(B92 = SOLL!$B$2,1, IF(C92=SOLL!$B$2,2,IF(D92=SOLL!$B$2,3,IF(E92=SOLL!$B$2,4, IF(F92=SOLL!$B$2,"-"))))),"-")</f>
        <v>2</v>
      </c>
    </row>
    <row r="93" spans="1:8" x14ac:dyDescent="0.25">
      <c r="A93" s="59"/>
      <c r="B93" s="59"/>
      <c r="C93" s="59"/>
      <c r="D93" s="59"/>
      <c r="E93" s="59"/>
      <c r="F93" s="59"/>
      <c r="G93" s="126"/>
      <c r="H93" s="37"/>
    </row>
    <row r="94" spans="1:8" ht="18" x14ac:dyDescent="0.25">
      <c r="A94" s="169" t="s">
        <v>87</v>
      </c>
      <c r="B94" s="59"/>
      <c r="C94" s="59"/>
      <c r="D94" s="59"/>
      <c r="E94" s="59"/>
      <c r="F94" s="59"/>
      <c r="G94" s="126"/>
      <c r="H94" s="37"/>
    </row>
    <row r="95" spans="1:8" x14ac:dyDescent="0.25">
      <c r="A95" s="93" t="s">
        <v>88</v>
      </c>
      <c r="B95" s="59"/>
      <c r="C95" s="59"/>
      <c r="D95" s="59"/>
      <c r="E95" s="59"/>
      <c r="F95" s="59"/>
      <c r="G95" s="126"/>
      <c r="H95" s="37"/>
    </row>
    <row r="96" spans="1:8" x14ac:dyDescent="0.25">
      <c r="A96" s="167" t="s">
        <v>39</v>
      </c>
      <c r="B96" s="60"/>
      <c r="C96" s="60"/>
      <c r="D96" s="60"/>
      <c r="E96" s="60"/>
      <c r="F96" s="60"/>
      <c r="G96" s="126"/>
      <c r="H96" s="37" t="str">
        <f>IFERROR(SOLL!H60-IF(B96 = SOLL!$B$2,1, IF(C96=SOLL!$B$2,2,IF(D96=SOLL!$B$2,3,IF(E96=SOLL!$B$2,4, IF(F96=SOLL!$B$2,"-"))))),"-")</f>
        <v>-</v>
      </c>
    </row>
    <row r="97" spans="1:8" x14ac:dyDescent="0.25">
      <c r="A97" s="167" t="s">
        <v>40</v>
      </c>
      <c r="B97" s="38"/>
      <c r="C97" s="38"/>
      <c r="D97" s="51"/>
      <c r="E97" s="38"/>
      <c r="F97" s="38"/>
      <c r="G97" s="126"/>
      <c r="H97" s="37">
        <f>IFERROR(SOLL!H61-IF(B97 = SOLL!$B$2,1, IF(C97=SOLL!$B$2,2,IF(D97=SOLL!$B$2,3,IF(E97=SOLL!$B$2,4, IF(F97=SOLL!$B$2,"-"))))),"-")</f>
        <v>3</v>
      </c>
    </row>
    <row r="98" spans="1:8" x14ac:dyDescent="0.25">
      <c r="A98" s="167" t="s">
        <v>41</v>
      </c>
      <c r="B98" s="38"/>
      <c r="C98" s="38"/>
      <c r="D98" s="51"/>
      <c r="E98" s="38"/>
      <c r="F98" s="38"/>
      <c r="G98" s="126"/>
      <c r="H98" s="37">
        <f>IFERROR(SOLL!H62-IF(B98 = SOLL!$B$2,1, IF(C98=SOLL!$B$2,2,IF(D98=SOLL!$B$2,3,IF(E98=SOLL!$B$2,4, IF(F98=SOLL!$B$2,"-"))))),"-")</f>
        <v>3</v>
      </c>
    </row>
    <row r="99" spans="1:8" x14ac:dyDescent="0.25">
      <c r="A99" s="167" t="s">
        <v>42</v>
      </c>
      <c r="B99" s="38"/>
      <c r="C99" s="38"/>
      <c r="D99" s="51"/>
      <c r="E99" s="38"/>
      <c r="F99" s="38"/>
      <c r="G99" s="126"/>
      <c r="H99" s="37">
        <f>IFERROR(SOLL!H63-IF(B99 = SOLL!$B$2,1, IF(C99=SOLL!$B$2,2,IF(D99=SOLL!$B$2,3,IF(E99=SOLL!$B$2,4, IF(F99=SOLL!$B$2,"-"))))),"-")</f>
        <v>3</v>
      </c>
    </row>
    <row r="100" spans="1:8" x14ac:dyDescent="0.25">
      <c r="A100" s="167" t="s">
        <v>89</v>
      </c>
      <c r="B100" s="38"/>
      <c r="C100" s="38"/>
      <c r="D100" s="51"/>
      <c r="E100" s="38"/>
      <c r="F100" s="38"/>
      <c r="G100" s="126"/>
      <c r="H100" s="37">
        <f>IFERROR(SOLL!H64-IF(B100 = SOLL!$B$2,1, IF(C100=SOLL!$B$2,2,IF(D100=SOLL!$B$2,3,IF(E100=SOLL!$B$2,4, IF(F100=SOLL!$B$2,"-"))))),"-")</f>
        <v>3</v>
      </c>
    </row>
    <row r="101" spans="1:8" x14ac:dyDescent="0.25">
      <c r="A101" s="59"/>
      <c r="B101" s="59"/>
      <c r="C101" s="59"/>
      <c r="D101" s="59"/>
      <c r="E101" s="59"/>
      <c r="F101" s="59"/>
      <c r="G101" s="126"/>
      <c r="H101" s="37"/>
    </row>
    <row r="102" spans="1:8" x14ac:dyDescent="0.25">
      <c r="A102" s="59"/>
      <c r="B102" s="59"/>
      <c r="C102" s="59"/>
      <c r="D102" s="59"/>
      <c r="E102" s="59"/>
      <c r="F102" s="59"/>
      <c r="G102" s="126"/>
      <c r="H102" s="37"/>
    </row>
    <row r="103" spans="1:8" ht="18" x14ac:dyDescent="0.25">
      <c r="A103" s="169" t="s">
        <v>90</v>
      </c>
      <c r="B103" s="59"/>
      <c r="C103" s="59"/>
      <c r="D103" s="59"/>
      <c r="E103" s="59"/>
      <c r="F103" s="59"/>
      <c r="G103" s="126"/>
      <c r="H103" s="37"/>
    </row>
    <row r="104" spans="1:8" s="250" customFormat="1" ht="18.75" hidden="1" outlineLevel="1" thickBot="1" x14ac:dyDescent="0.3">
      <c r="A104" s="169"/>
      <c r="B104" s="251" t="s">
        <v>193</v>
      </c>
      <c r="C104" s="251" t="s">
        <v>262</v>
      </c>
      <c r="D104" s="251" t="s">
        <v>194</v>
      </c>
      <c r="E104" s="221" t="s">
        <v>263</v>
      </c>
      <c r="F104" s="221"/>
      <c r="G104" s="221"/>
      <c r="H104" s="37"/>
    </row>
    <row r="105" spans="1:8" s="250" customFormat="1" ht="15.75" hidden="1" outlineLevel="1" thickBot="1" x14ac:dyDescent="0.3">
      <c r="A105" s="241" t="s">
        <v>268</v>
      </c>
      <c r="B105" s="249"/>
      <c r="C105" s="252"/>
      <c r="D105" s="252"/>
      <c r="E105" s="246"/>
      <c r="F105" s="246"/>
      <c r="G105" s="246"/>
      <c r="H105" s="37"/>
    </row>
    <row r="106" spans="1:8" s="250" customFormat="1" collapsed="1" x14ac:dyDescent="0.25">
      <c r="A106" s="240"/>
      <c r="B106" s="253"/>
      <c r="C106" s="253"/>
      <c r="D106" s="253"/>
      <c r="E106" s="192"/>
      <c r="F106" s="192"/>
      <c r="G106" s="192"/>
      <c r="H106" s="37"/>
    </row>
    <row r="107" spans="1:8" x14ac:dyDescent="0.25">
      <c r="A107" s="93" t="s">
        <v>91</v>
      </c>
      <c r="B107" s="59"/>
      <c r="C107" s="59"/>
      <c r="D107" s="59"/>
      <c r="E107" s="59"/>
      <c r="F107" s="59"/>
      <c r="G107" s="126"/>
      <c r="H107" s="37"/>
    </row>
    <row r="108" spans="1:8" x14ac:dyDescent="0.25">
      <c r="A108" s="167" t="s">
        <v>36</v>
      </c>
      <c r="B108" s="38"/>
      <c r="C108" s="38"/>
      <c r="D108" s="51"/>
      <c r="E108" s="38"/>
      <c r="F108" s="38"/>
      <c r="G108" s="126"/>
      <c r="H108" s="37">
        <f>IFERROR(SOLL!H69-IF(B108 = SOLL!$B$2,1, IF(C108=SOLL!$B$2,2,IF(D108=SOLL!$B$2,3,IF(E108=SOLL!$B$2,4, IF(F108=SOLL!$B$2,"-"))))),"-")</f>
        <v>3</v>
      </c>
    </row>
    <row r="109" spans="1:8" x14ac:dyDescent="0.25">
      <c r="A109" s="167" t="s">
        <v>35</v>
      </c>
      <c r="B109" s="38"/>
      <c r="C109" s="38"/>
      <c r="D109" s="51"/>
      <c r="E109" s="38"/>
      <c r="F109" s="38"/>
      <c r="G109" s="126"/>
      <c r="H109" s="37">
        <f>IFERROR(SOLL!H70-IF(B109 = SOLL!$B$2,1, IF(C109=SOLL!$B$2,2,IF(D109=SOLL!$B$2,3,IF(E109=SOLL!$B$2,4, IF(F109=SOLL!$B$2,"-"))))),"-")</f>
        <v>3</v>
      </c>
    </row>
    <row r="110" spans="1:8" x14ac:dyDescent="0.25">
      <c r="A110" s="167" t="s">
        <v>37</v>
      </c>
      <c r="B110" s="38"/>
      <c r="C110" s="38"/>
      <c r="D110" s="51"/>
      <c r="E110" s="38"/>
      <c r="F110" s="38"/>
      <c r="G110" s="126"/>
      <c r="H110" s="37">
        <f>IFERROR(SOLL!H71-IF(B110 = SOLL!$B$2,1, IF(C110=SOLL!$B$2,2,IF(D110=SOLL!$B$2,3,IF(E110=SOLL!$B$2,4, IF(F110=SOLL!$B$2,"-"))))),"-")</f>
        <v>3</v>
      </c>
    </row>
    <row r="111" spans="1:8" x14ac:dyDescent="0.25">
      <c r="A111" s="167" t="s">
        <v>24</v>
      </c>
      <c r="B111" s="38"/>
      <c r="C111" s="51"/>
      <c r="D111" s="38"/>
      <c r="E111" s="38"/>
      <c r="F111" s="38"/>
      <c r="G111" s="126"/>
      <c r="H111" s="37">
        <f>IFERROR(SOLL!H72-IF(B111 = SOLL!$B$2,1, IF(C111=SOLL!$B$2,2,IF(D111=SOLL!$B$2,3,IF(E111=SOLL!$B$2,4, IF(F111=SOLL!$B$2,"-"))))),"-")</f>
        <v>2</v>
      </c>
    </row>
    <row r="112" spans="1:8" x14ac:dyDescent="0.25">
      <c r="A112" s="167" t="s">
        <v>23</v>
      </c>
      <c r="B112" s="38"/>
      <c r="C112" s="38"/>
      <c r="D112" s="51"/>
      <c r="E112" s="38"/>
      <c r="F112" s="38"/>
      <c r="G112" s="126"/>
      <c r="H112" s="37">
        <f>IFERROR(SOLL!H73-IF(B112 = SOLL!$B$2,1, IF(C112=SOLL!$B$2,2,IF(D112=SOLL!$B$2,3,IF(E112=SOLL!$B$2,4, IF(F112=SOLL!$B$2,"-"))))),"-")</f>
        <v>3</v>
      </c>
    </row>
    <row r="113" spans="1:8" x14ac:dyDescent="0.25">
      <c r="A113" s="59"/>
      <c r="B113" s="59"/>
      <c r="C113" s="59"/>
      <c r="D113" s="59"/>
      <c r="E113" s="59"/>
      <c r="F113" s="59"/>
      <c r="G113" s="126"/>
      <c r="H113" s="37"/>
    </row>
    <row r="114" spans="1:8" x14ac:dyDescent="0.25">
      <c r="A114" s="93" t="s">
        <v>30</v>
      </c>
      <c r="B114" s="59"/>
      <c r="C114" s="59"/>
      <c r="D114" s="59"/>
      <c r="E114" s="59"/>
      <c r="F114" s="59"/>
      <c r="G114" s="126"/>
      <c r="H114" s="37"/>
    </row>
    <row r="115" spans="1:8" x14ac:dyDescent="0.25">
      <c r="A115" s="167" t="s">
        <v>31</v>
      </c>
      <c r="B115" s="38"/>
      <c r="C115" s="51"/>
      <c r="D115" s="38"/>
      <c r="E115" s="38"/>
      <c r="F115" s="38"/>
      <c r="G115" s="126"/>
      <c r="H115" s="37">
        <f>IFERROR(SOLL!H76-IF(B115 = SOLL!$B$2,1, IF(C115=SOLL!$B$2,2,IF(D115=SOLL!$B$2,3,IF(E115=SOLL!$B$2,4, IF(F115=SOLL!$B$2,"-"))))),"-")</f>
        <v>2</v>
      </c>
    </row>
    <row r="116" spans="1:8" x14ac:dyDescent="0.25">
      <c r="A116" s="167" t="s">
        <v>32</v>
      </c>
      <c r="B116" s="38"/>
      <c r="C116" s="38"/>
      <c r="D116" s="51"/>
      <c r="E116" s="38"/>
      <c r="F116" s="38"/>
      <c r="G116" s="126"/>
      <c r="H116" s="37">
        <f>IFERROR(SOLL!H77-IF(B116 = SOLL!$B$2,1, IF(C116=SOLL!$B$2,2,IF(D116=SOLL!$B$2,3,IF(E116=SOLL!$B$2,4, IF(F116=SOLL!$B$2,"-"))))),"-")</f>
        <v>3</v>
      </c>
    </row>
    <row r="117" spans="1:8" x14ac:dyDescent="0.25">
      <c r="A117" s="167" t="s">
        <v>92</v>
      </c>
      <c r="B117" s="60"/>
      <c r="C117" s="60"/>
      <c r="D117" s="60"/>
      <c r="E117" s="60"/>
      <c r="F117" s="60"/>
      <c r="G117" s="126"/>
      <c r="H117" s="37" t="str">
        <f>IFERROR(SOLL!H78-IF(B117 = SOLL!$B$2,1, IF(C117=SOLL!$B$2,2,IF(D117=SOLL!$B$2,3,IF(E117=SOLL!$B$2,4, IF(F117=SOLL!$B$2,"-"))))),"-")</f>
        <v>-</v>
      </c>
    </row>
    <row r="118" spans="1:8" x14ac:dyDescent="0.25">
      <c r="A118" s="167" t="s">
        <v>33</v>
      </c>
      <c r="B118" s="60"/>
      <c r="C118" s="60"/>
      <c r="D118" s="60"/>
      <c r="E118" s="60"/>
      <c r="F118" s="60"/>
      <c r="G118" s="126"/>
      <c r="H118" s="37" t="str">
        <f>IFERROR(SOLL!H79-IF(B118 = SOLL!$B$2,1, IF(C118=SOLL!$B$2,2,IF(D118=SOLL!$B$2,3,IF(E118=SOLL!$B$2,4, IF(F118=SOLL!$B$2,"-"))))),"-")</f>
        <v>-</v>
      </c>
    </row>
    <row r="119" spans="1:8" x14ac:dyDescent="0.25">
      <c r="A119" s="167" t="s">
        <v>34</v>
      </c>
      <c r="B119" s="38"/>
      <c r="C119" s="38"/>
      <c r="D119" s="51"/>
      <c r="E119" s="38"/>
      <c r="F119" s="38"/>
      <c r="G119" s="126"/>
      <c r="H119" s="37">
        <f>IFERROR(SOLL!H80-IF(B119 = SOLL!$B$2,1, IF(C119=SOLL!$B$2,2,IF(D119=SOLL!$B$2,3,IF(E119=SOLL!$B$2,4, IF(F119=SOLL!$B$2,"-"))))),"-")</f>
        <v>3</v>
      </c>
    </row>
    <row r="120" spans="1:8" x14ac:dyDescent="0.25">
      <c r="A120" s="59"/>
      <c r="B120" s="59"/>
      <c r="C120" s="59"/>
      <c r="D120" s="59"/>
      <c r="E120" s="59"/>
      <c r="F120" s="59"/>
      <c r="G120" s="126"/>
      <c r="H120" s="37"/>
    </row>
    <row r="121" spans="1:8" x14ac:dyDescent="0.25">
      <c r="A121" s="93" t="s">
        <v>2</v>
      </c>
      <c r="B121" s="59"/>
      <c r="C121" s="59"/>
      <c r="D121" s="59"/>
      <c r="E121" s="59"/>
      <c r="F121" s="59"/>
      <c r="G121" s="126"/>
      <c r="H121" s="37"/>
    </row>
    <row r="122" spans="1:8" x14ac:dyDescent="0.25">
      <c r="A122" s="167" t="s">
        <v>25</v>
      </c>
      <c r="B122" s="51"/>
      <c r="C122" s="38"/>
      <c r="D122" s="38"/>
      <c r="E122" s="38"/>
      <c r="F122" s="38"/>
      <c r="G122" s="126"/>
      <c r="H122" s="37">
        <f>IFERROR(SOLL!H83-IF(B122 = SOLL!$B$2,1, IF(C122=SOLL!$B$2,2,IF(D122=SOLL!$B$2,3,IF(E122=SOLL!$B$2,4, IF(F122=SOLL!$B$2,"-"))))),"-")</f>
        <v>1</v>
      </c>
    </row>
    <row r="123" spans="1:8" x14ac:dyDescent="0.25">
      <c r="A123" s="167" t="s">
        <v>26</v>
      </c>
      <c r="B123" s="38"/>
      <c r="C123" s="38"/>
      <c r="D123" s="51"/>
      <c r="E123" s="38"/>
      <c r="F123" s="38"/>
      <c r="G123" s="126"/>
      <c r="H123" s="37">
        <f>IFERROR(SOLL!H84-IF(B123 = SOLL!$B$2,1, IF(C123=SOLL!$B$2,2,IF(D123=SOLL!$B$2,3,IF(E123=SOLL!$B$2,4, IF(F123=SOLL!$B$2,"-"))))),"-")</f>
        <v>3</v>
      </c>
    </row>
    <row r="124" spans="1:8" x14ac:dyDescent="0.25">
      <c r="A124" s="167" t="s">
        <v>27</v>
      </c>
      <c r="B124" s="60"/>
      <c r="C124" s="60"/>
      <c r="D124" s="60"/>
      <c r="E124" s="60"/>
      <c r="F124" s="60"/>
      <c r="G124" s="126"/>
      <c r="H124" s="37" t="str">
        <f>IFERROR(SOLL!H85-IF(B124 = SOLL!$B$2,1, IF(C124=SOLL!$B$2,2,IF(D124=SOLL!$B$2,3,IF(E124=SOLL!$B$2,4, IF(F124=SOLL!$B$2,"-"))))),"-")</f>
        <v>-</v>
      </c>
    </row>
    <row r="125" spans="1:8" x14ac:dyDescent="0.25">
      <c r="A125" s="167" t="s">
        <v>28</v>
      </c>
      <c r="B125" s="60"/>
      <c r="C125" s="60"/>
      <c r="D125" s="60"/>
      <c r="E125" s="60"/>
      <c r="F125" s="60"/>
      <c r="G125" s="126"/>
      <c r="H125" s="37" t="str">
        <f>IFERROR(SOLL!H86-IF(B125 = SOLL!$B$2,1, IF(C125=SOLL!$B$2,2,IF(D125=SOLL!$B$2,3,IF(E125=SOLL!$B$2,4, IF(F125=SOLL!$B$2,"-"))))),"-")</f>
        <v>-</v>
      </c>
    </row>
    <row r="126" spans="1:8" x14ac:dyDescent="0.25">
      <c r="A126" s="167" t="s">
        <v>29</v>
      </c>
      <c r="B126" s="38"/>
      <c r="C126" s="38"/>
      <c r="D126" s="51"/>
      <c r="E126" s="38"/>
      <c r="F126" s="38"/>
      <c r="G126" s="126"/>
      <c r="H126" s="37">
        <f>IFERROR(SOLL!H87-IF(B126 = SOLL!$B$2,1, IF(C126=SOLL!$B$2,2,IF(D126=SOLL!$B$2,3,IF(E126=SOLL!$B$2,4, IF(F126=SOLL!$B$2,"-"))))),"-")</f>
        <v>3</v>
      </c>
    </row>
    <row r="127" spans="1:8" x14ac:dyDescent="0.25">
      <c r="A127" s="59"/>
      <c r="B127" s="59"/>
      <c r="C127" s="59"/>
      <c r="D127" s="59"/>
      <c r="E127" s="59"/>
      <c r="F127" s="59"/>
      <c r="G127" s="126"/>
      <c r="H127" s="37"/>
    </row>
    <row r="128" spans="1:8" ht="18" x14ac:dyDescent="0.25">
      <c r="A128" s="169" t="s">
        <v>93</v>
      </c>
      <c r="B128" s="59"/>
      <c r="C128" s="59"/>
      <c r="D128" s="59"/>
      <c r="E128" s="59"/>
      <c r="F128" s="59"/>
      <c r="G128" s="126"/>
      <c r="H128" s="37"/>
    </row>
    <row r="129" spans="1:8" x14ac:dyDescent="0.25">
      <c r="A129" s="93" t="s">
        <v>94</v>
      </c>
      <c r="B129" s="59"/>
      <c r="C129" s="59"/>
      <c r="D129" s="59"/>
      <c r="E129" s="59"/>
      <c r="F129" s="59"/>
      <c r="G129" s="126"/>
      <c r="H129" s="37"/>
    </row>
    <row r="130" spans="1:8" x14ac:dyDescent="0.25">
      <c r="A130" s="167" t="s">
        <v>18</v>
      </c>
      <c r="B130" s="38"/>
      <c r="C130" s="38"/>
      <c r="D130" s="51"/>
      <c r="E130" s="38"/>
      <c r="F130" s="38"/>
      <c r="G130" s="126"/>
      <c r="H130" s="37">
        <f>IFERROR(SOLL!H91-IF(B130 = SOLL!$B$2,1, IF(C130=SOLL!$B$2,2,IF(D130=SOLL!$B$2,3,IF(E130=SOLL!$B$2,4, IF(F130=SOLL!$B$2,"-"))))),"-")</f>
        <v>3</v>
      </c>
    </row>
    <row r="131" spans="1:8" x14ac:dyDescent="0.25">
      <c r="A131" s="167" t="s">
        <v>19</v>
      </c>
      <c r="B131" s="38"/>
      <c r="C131" s="38"/>
      <c r="D131" s="51"/>
      <c r="E131" s="38"/>
      <c r="F131" s="38"/>
      <c r="G131" s="126"/>
      <c r="H131" s="37">
        <f>IFERROR(SOLL!H92-IF(B131 = SOLL!$B$2,1, IF(C131=SOLL!$B$2,2,IF(D131=SOLL!$B$2,3,IF(E131=SOLL!$B$2,4, IF(F131=SOLL!$B$2,"-"))))),"-")</f>
        <v>3</v>
      </c>
    </row>
    <row r="132" spans="1:8" x14ac:dyDescent="0.25">
      <c r="A132" s="167" t="s">
        <v>95</v>
      </c>
      <c r="B132" s="38"/>
      <c r="C132" s="38"/>
      <c r="D132" s="51"/>
      <c r="E132" s="38"/>
      <c r="F132" s="38"/>
      <c r="G132" s="126"/>
      <c r="H132" s="37">
        <f>IFERROR(SOLL!H93-IF(B132 = SOLL!$B$2,1, IF(C132=SOLL!$B$2,2,IF(D132=SOLL!$B$2,3,IF(E132=SOLL!$B$2,4, IF(F132=SOLL!$B$2,"-"))))),"-")</f>
        <v>3</v>
      </c>
    </row>
    <row r="133" spans="1:8" x14ac:dyDescent="0.25">
      <c r="A133" s="167" t="s">
        <v>20</v>
      </c>
      <c r="B133" s="38"/>
      <c r="C133" s="38"/>
      <c r="D133" s="51"/>
      <c r="E133" s="38"/>
      <c r="F133" s="38"/>
      <c r="G133" s="126"/>
      <c r="H133" s="37">
        <f>IFERROR(SOLL!H94-IF(B133 = SOLL!$B$2,1, IF(C133=SOLL!$B$2,2,IF(D133=SOLL!$B$2,3,IF(E133=SOLL!$B$2,4, IF(F133=SOLL!$B$2,"-"))))),"-")</f>
        <v>3</v>
      </c>
    </row>
    <row r="134" spans="1:8" x14ac:dyDescent="0.25">
      <c r="A134" s="167" t="s">
        <v>21</v>
      </c>
      <c r="B134" s="38"/>
      <c r="C134" s="38"/>
      <c r="D134" s="51"/>
      <c r="E134" s="38"/>
      <c r="F134" s="38"/>
      <c r="G134" s="126"/>
      <c r="H134" s="37">
        <f>IFERROR(SOLL!H95-IF(B134 = SOLL!$B$2,1, IF(C134=SOLL!$B$2,2,IF(D134=SOLL!$B$2,3,IF(E134=SOLL!$B$2,4, IF(F134=SOLL!$B$2,"-"))))),"-")</f>
        <v>3</v>
      </c>
    </row>
    <row r="135" spans="1:8" x14ac:dyDescent="0.25">
      <c r="A135" s="167" t="s">
        <v>22</v>
      </c>
      <c r="B135" s="60"/>
      <c r="C135" s="60"/>
      <c r="D135" s="60"/>
      <c r="E135" s="60"/>
      <c r="F135" s="60"/>
      <c r="G135" s="126"/>
      <c r="H135" s="37" t="str">
        <f>IFERROR(SOLL!H96-IF(B135 = SOLL!$B$2,1, IF(C135=SOLL!$B$2,2,IF(D135=SOLL!$B$2,3,IF(E135=SOLL!$B$2,4, IF(F135=SOLL!$B$2,"-"))))),"-")</f>
        <v>-</v>
      </c>
    </row>
    <row r="136" spans="1:8" x14ac:dyDescent="0.25">
      <c r="A136" s="59"/>
    </row>
    <row r="137" spans="1:8" x14ac:dyDescent="0.25">
      <c r="A137" s="59"/>
    </row>
  </sheetData>
  <mergeCells count="34">
    <mergeCell ref="E83:G83"/>
    <mergeCell ref="E84:G84"/>
    <mergeCell ref="E85:G85"/>
    <mergeCell ref="E104:G104"/>
    <mergeCell ref="E105:G105"/>
    <mergeCell ref="E64:G64"/>
    <mergeCell ref="E65:G65"/>
    <mergeCell ref="E66:G66"/>
    <mergeCell ref="E81:G81"/>
    <mergeCell ref="E82:G82"/>
    <mergeCell ref="E58:G58"/>
    <mergeCell ref="E59:G59"/>
    <mergeCell ref="E60:G60"/>
    <mergeCell ref="E61:G61"/>
    <mergeCell ref="E62:G62"/>
    <mergeCell ref="E63:G63"/>
    <mergeCell ref="E52:G52"/>
    <mergeCell ref="E53:G53"/>
    <mergeCell ref="E54:G54"/>
    <mergeCell ref="E55:G55"/>
    <mergeCell ref="E56:G56"/>
    <mergeCell ref="E57:G57"/>
    <mergeCell ref="E46:G46"/>
    <mergeCell ref="E47:G47"/>
    <mergeCell ref="E48:G48"/>
    <mergeCell ref="E49:G49"/>
    <mergeCell ref="E50:G50"/>
    <mergeCell ref="E51:G51"/>
    <mergeCell ref="E15:G15"/>
    <mergeCell ref="E16:G16"/>
    <mergeCell ref="E42:G42"/>
    <mergeCell ref="E43:G43"/>
    <mergeCell ref="E44:G44"/>
    <mergeCell ref="E45:G4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Deckblatt</vt:lpstr>
      <vt:lpstr>Hinweise</vt:lpstr>
      <vt:lpstr>AP Teil 1-K</vt:lpstr>
      <vt:lpstr>KSMf</vt:lpstr>
      <vt:lpstr>KSMf2</vt:lpstr>
      <vt:lpstr>KSMl</vt:lpstr>
      <vt:lpstr>KSMl2</vt:lpstr>
      <vt:lpstr>KSM WA</vt:lpstr>
      <vt:lpstr>KSM WA2</vt:lpstr>
      <vt:lpstr>PPC-H</vt:lpstr>
      <vt:lpstr>PPC-H2</vt:lpstr>
      <vt:lpstr>PPC-K</vt:lpstr>
      <vt:lpstr>PPC-K2</vt:lpstr>
      <vt:lpstr>TEBa 1&amp;2</vt:lpstr>
      <vt:lpstr>TEBa 1&amp;2_2</vt:lpstr>
      <vt:lpstr>TEBa 3&amp;4</vt:lpstr>
      <vt:lpstr>TEBa 3&amp;4_2</vt:lpstr>
      <vt:lpstr>TNBa</vt:lpstr>
      <vt:lpstr>TNBa2</vt:lpstr>
      <vt:lpstr>TNBi</vt:lpstr>
      <vt:lpstr>TNBi2</vt:lpstr>
      <vt:lpstr>TNFs</vt:lpstr>
      <vt:lpstr>TNFs Zuordnung</vt:lpstr>
      <vt:lpstr>TNFs2</vt:lpstr>
      <vt:lpstr>SOLL</vt:lpstr>
      <vt:lpstr>1. Ausbildungsjahr</vt:lpstr>
      <vt:lpstr>Hilfsblatt 1. AJ</vt:lpstr>
      <vt:lpstr>Grafik 1. AJ</vt:lpstr>
      <vt:lpstr>2. Ausbildungsjahr</vt:lpstr>
      <vt:lpstr>Hilfsblatt 2. AJ</vt:lpstr>
      <vt:lpstr>Grafik 2. AJ</vt:lpstr>
      <vt:lpstr>3. Ausbildungsjahr</vt:lpstr>
      <vt:lpstr>Hilfsblatt 3. AJ</vt:lpstr>
      <vt:lpstr>Grafik 3. AJ</vt:lpstr>
      <vt:lpstr>4. Ausbildungsjahr</vt:lpstr>
      <vt:lpstr>Hilfsblatt 4. AJ</vt:lpstr>
      <vt:lpstr>Grafik 4. AJ</vt:lpstr>
      <vt:lpstr>Rahmenplan Gesamt</vt:lpstr>
      <vt:lpstr>Grafik Final</vt:lpstr>
      <vt:lpstr>Gesamtbogen</vt:lpstr>
      <vt:lpstr>Zielbogen</vt:lpstr>
      <vt:lpstr>Rahmenplan Hilfsblatt</vt:lpstr>
      <vt:lpstr>Grafik Hilfsblatt</vt:lpstr>
      <vt:lpstr>Zeugnisse und Beurteilungsbogen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Blenckner, Katharina, P-PC, SWK</dc:creator>
  <cp:lastModifiedBy>Blenckner, Katharina, P-PC, SWK</cp:lastModifiedBy>
  <cp:lastPrinted>2018-03-27T09:10:12Z</cp:lastPrinted>
  <dcterms:created xsi:type="dcterms:W3CDTF">2018-03-20T09:52:15Z</dcterms:created>
  <dcterms:modified xsi:type="dcterms:W3CDTF">2018-07-25T14:26:06Z</dcterms:modified>
</cp:coreProperties>
</file>