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oboCup2023\C#\CameraJeVoisProAdapter\"/>
    </mc:Choice>
  </mc:AlternateContent>
  <xr:revisionPtr revIDLastSave="0" documentId="13_ncr:40001_{9D7D69DA-0C0C-46A3-8C88-036D7E8F615C}" xr6:coauthVersionLast="47" xr6:coauthVersionMax="47" xr10:uidLastSave="{00000000-0000-0000-0000-000000000000}"/>
  <bookViews>
    <workbookView xWindow="28680" yWindow="-120" windowWidth="29040" windowHeight="15720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5" i="1"/>
  <c r="D6" i="1"/>
  <c r="D7" i="1"/>
  <c r="D8" i="1"/>
  <c r="D9" i="1"/>
  <c r="D10" i="1"/>
  <c r="D4" i="1"/>
  <c r="G4" i="1"/>
  <c r="F5" i="1"/>
  <c r="F6" i="1"/>
  <c r="F7" i="1"/>
  <c r="F8" i="1"/>
  <c r="F9" i="1"/>
  <c r="F10" i="1"/>
  <c r="F11" i="1"/>
  <c r="F4" i="1"/>
  <c r="C4" i="1"/>
  <c r="I4" i="1" s="1"/>
  <c r="G5" i="1"/>
  <c r="G6" i="1"/>
  <c r="G7" i="1"/>
  <c r="G8" i="1"/>
  <c r="G9" i="1"/>
  <c r="G10" i="1"/>
  <c r="G11" i="1"/>
  <c r="C5" i="1"/>
  <c r="I5" i="1" s="1"/>
  <c r="C6" i="1"/>
  <c r="I6" i="1" s="1"/>
  <c r="C7" i="1"/>
  <c r="I7" i="1" s="1"/>
  <c r="C8" i="1"/>
  <c r="I8" i="1" s="1"/>
  <c r="C9" i="1"/>
  <c r="I9" i="1" s="1"/>
  <c r="C10" i="1"/>
  <c r="I10" i="1" s="1"/>
  <c r="C11" i="1"/>
  <c r="I11" i="1" s="1"/>
</calcChain>
</file>

<file path=xl/sharedStrings.xml><?xml version="1.0" encoding="utf-8"?>
<sst xmlns="http://schemas.openxmlformats.org/spreadsheetml/2006/main" count="9" uniqueCount="7">
  <si>
    <t>angle</t>
  </si>
  <si>
    <t>distance_angle_0</t>
  </si>
  <si>
    <t>distance_angle_45</t>
  </si>
  <si>
    <t>horizon</t>
  </si>
  <si>
    <t>2e constante</t>
  </si>
  <si>
    <t>distance en pixel angle 45</t>
  </si>
  <si>
    <t>approximation avec formule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</si>
</sst>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9486111111111112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45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Feuil1!$A$4:$A$11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Feuil1!$C$4:$C$11</c:f>
              <c:numCache>
                <c:formatCode>General</c:formatCode>
                <c:ptCount val="8"/>
                <c:pt idx="0">
                  <c:v>1040</c:v>
                </c:pt>
                <c:pt idx="1">
                  <c:v>1280</c:v>
                </c:pt>
                <c:pt idx="2">
                  <c:v>1440</c:v>
                </c:pt>
                <c:pt idx="3">
                  <c:v>1504</c:v>
                </c:pt>
                <c:pt idx="4">
                  <c:v>1532</c:v>
                </c:pt>
                <c:pt idx="5">
                  <c:v>1548</c:v>
                </c:pt>
                <c:pt idx="6">
                  <c:v>1564</c:v>
                </c:pt>
                <c:pt idx="7">
                  <c:v>1576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D2-4E20-B948-569AD555CB13}"/>
            </c:ext>
          </c:extLst>
        </c:ser>
        <c:ser>
          <c:idx val="1"/>
          <c:order val="1"/>
          <c:tx>
            <c:v>Formule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Feuil1!$A$4:$A$11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Feuil1!$G$4:$G$11</c:f>
              <c:numCache>
                <c:formatCode>General</c:formatCode>
                <c:ptCount val="8"/>
                <c:pt idx="0">
                  <c:v>844</c:v>
                </c:pt>
                <c:pt idx="1">
                  <c:v>1202</c:v>
                </c:pt>
                <c:pt idx="2">
                  <c:v>1381</c:v>
                </c:pt>
                <c:pt idx="3">
                  <c:v>1440.6666666666667</c:v>
                </c:pt>
                <c:pt idx="4">
                  <c:v>1470.5</c:v>
                </c:pt>
                <c:pt idx="5">
                  <c:v>1488.4</c:v>
                </c:pt>
                <c:pt idx="6">
                  <c:v>1500.3333333333333</c:v>
                </c:pt>
                <c:pt idx="7">
                  <c:v>1508.8571428571431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D2-4E20-B948-569AD555CB13}"/>
            </c:ext>
          </c:extLst>
        </c:ser>
        <c:ser>
          <c:idx val="2"/>
          <c:order val="2"/>
          <c:tx>
            <c:v>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Feuil1!$A$4:$A$11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Feuil1!$F$4:$F$11</c:f>
              <c:numCache>
                <c:formatCode>General</c:formatCode>
                <c:ptCount val="8"/>
                <c:pt idx="0">
                  <c:v>960</c:v>
                </c:pt>
                <c:pt idx="1">
                  <c:v>1212</c:v>
                </c:pt>
                <c:pt idx="2">
                  <c:v>1376</c:v>
                </c:pt>
                <c:pt idx="3">
                  <c:v>1432</c:v>
                </c:pt>
                <c:pt idx="4">
                  <c:v>1464</c:v>
                </c:pt>
                <c:pt idx="5">
                  <c:v>1488</c:v>
                </c:pt>
                <c:pt idx="6">
                  <c:v>1500</c:v>
                </c:pt>
                <c:pt idx="7">
                  <c:v>1508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D2-4E20-B948-569AD555CB13}"/>
            </c:ext>
          </c:extLst>
        </c:ser>
        <c:ser>
          <c:idx val="3"/>
          <c:order val="3"/>
          <c:tx>
            <c:v>formule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Feuil1!$A$4:$A$11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Feuil1!$D$4:$D$11</c:f>
              <c:numCache>
                <c:formatCode>General</c:formatCode>
                <c:ptCount val="8"/>
                <c:pt idx="0">
                  <c:v>884.93399999999997</c:v>
                </c:pt>
                <c:pt idx="1">
                  <c:v>1260.297</c:v>
                </c:pt>
                <c:pt idx="2">
                  <c:v>1447.9784999999999</c:v>
                </c:pt>
                <c:pt idx="3">
                  <c:v>1510.539</c:v>
                </c:pt>
                <c:pt idx="4">
                  <c:v>1541.81925</c:v>
                </c:pt>
                <c:pt idx="5">
                  <c:v>1560.5874000000001</c:v>
                </c:pt>
                <c:pt idx="6">
                  <c:v>1573.0994999999998</c:v>
                </c:pt>
                <c:pt idx="7">
                  <c:v>1582.0367142857147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D2-4E20-B948-569AD555C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047696"/>
        <c:axId val="2023983632"/>
      </c:scatterChart>
      <c:valAx>
        <c:axId val="203904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3983632"/>
        <c:crosses val="autoZero"/>
        <c:crossBetween val="midCat"/>
      </c:valAx>
      <c:valAx>
        <c:axId val="202398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904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715244022743155"/>
          <c:y val="1.4650629229318484E-2"/>
          <c:w val="8.4706843946247543E-2"/>
          <c:h val="0.191287140908184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12</xdr:row>
      <xdr:rowOff>176211</xdr:rowOff>
    </xdr:from>
    <xdr:to>
      <xdr:col>7</xdr:col>
      <xdr:colOff>276225</xdr:colOff>
      <xdr:row>36</xdr:row>
      <xdr:rowOff>85725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56167978-BAE3-7542-22CC-911754ED8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"/>
  <sheetViews>
    <sheetView tabSelected="1" workbookViewId="0">
      <selection activeCell="D4" sqref="D4"/>
    </sheetView>
  </sheetViews>
  <sheetFormatPr baseColWidth="10" defaultRowHeight="15" x14ac:dyDescent="0.25"/>
  <cols>
    <col min="2" max="2" width="17.7109375" customWidth="1"/>
    <col min="3" max="3" width="23.28515625" customWidth="1"/>
    <col min="4" max="4" width="34" customWidth="1"/>
    <col min="5" max="6" width="17.140625" customWidth="1"/>
    <col min="7" max="7" width="26.85546875" customWidth="1"/>
  </cols>
  <sheetData>
    <row r="2" spans="1:11" x14ac:dyDescent="0.25">
      <c r="B2" t="s">
        <v>2</v>
      </c>
      <c r="C2" t="s">
        <v>5</v>
      </c>
      <c r="D2" t="s">
        <v>6</v>
      </c>
      <c r="E2" t="s">
        <v>1</v>
      </c>
      <c r="F2" t="s">
        <v>1</v>
      </c>
      <c r="G2" t="s">
        <v>6</v>
      </c>
      <c r="J2" t="s">
        <v>3</v>
      </c>
      <c r="K2">
        <v>39</v>
      </c>
    </row>
    <row r="3" spans="1:11" x14ac:dyDescent="0.25">
      <c r="A3" t="s">
        <v>0</v>
      </c>
      <c r="B3">
        <v>45</v>
      </c>
      <c r="C3">
        <v>45</v>
      </c>
      <c r="E3">
        <v>0</v>
      </c>
      <c r="F3">
        <v>0</v>
      </c>
      <c r="J3" t="s">
        <v>4</v>
      </c>
      <c r="K3">
        <v>8.9499999999999993</v>
      </c>
    </row>
    <row r="4" spans="1:11" x14ac:dyDescent="0.25">
      <c r="A4">
        <v>0.5</v>
      </c>
      <c r="B4">
        <v>26</v>
      </c>
      <c r="C4">
        <f>B4*1080/27</f>
        <v>1040</v>
      </c>
      <c r="D4">
        <f>($K$2-1/A4*$K$3)*1080/27*1.0485</f>
        <v>884.93399999999997</v>
      </c>
      <c r="E4">
        <v>24</v>
      </c>
      <c r="F4">
        <f>E4*1080/27</f>
        <v>960</v>
      </c>
      <c r="G4">
        <f>($K$2-1/A4*$K$3)*1080/27</f>
        <v>844</v>
      </c>
      <c r="I4" s="1">
        <f>$K$3/($K$2-C4*27/1080)</f>
        <v>0.68846153846153846</v>
      </c>
    </row>
    <row r="5" spans="1:11" x14ac:dyDescent="0.25">
      <c r="A5">
        <v>1</v>
      </c>
      <c r="B5">
        <v>32</v>
      </c>
      <c r="C5">
        <f t="shared" ref="C5:C11" si="0">B5*1080/27</f>
        <v>1280</v>
      </c>
      <c r="D5">
        <f t="shared" ref="D5:D10" si="1">($K$2-1/A5*$K$3)*1080/27*1.0485</f>
        <v>1260.297</v>
      </c>
      <c r="E5">
        <v>30.3</v>
      </c>
      <c r="F5">
        <f t="shared" ref="F5:F11" si="2">E5*1080/27</f>
        <v>1212</v>
      </c>
      <c r="G5">
        <f>($K$2-1/A5*$K$3)*1080/27</f>
        <v>1202</v>
      </c>
      <c r="I5">
        <f>$K$3/($K$2-C5*27/1080)</f>
        <v>1.2785714285714285</v>
      </c>
    </row>
    <row r="6" spans="1:11" x14ac:dyDescent="0.25">
      <c r="A6">
        <v>2</v>
      </c>
      <c r="B6">
        <v>36</v>
      </c>
      <c r="C6">
        <f t="shared" si="0"/>
        <v>1440</v>
      </c>
      <c r="D6">
        <f t="shared" si="1"/>
        <v>1447.9784999999999</v>
      </c>
      <c r="E6">
        <v>34.4</v>
      </c>
      <c r="F6">
        <f t="shared" si="2"/>
        <v>1376</v>
      </c>
      <c r="G6">
        <f>($K$2-1/A6*$K$3)*1080/27</f>
        <v>1381</v>
      </c>
      <c r="I6">
        <f>$K$3/($K$2-C6*27/1080)</f>
        <v>2.9833333333333329</v>
      </c>
    </row>
    <row r="7" spans="1:11" x14ac:dyDescent="0.25">
      <c r="A7">
        <v>3</v>
      </c>
      <c r="B7">
        <v>37.6</v>
      </c>
      <c r="C7">
        <f t="shared" si="0"/>
        <v>1504</v>
      </c>
      <c r="D7">
        <f t="shared" si="1"/>
        <v>1510.539</v>
      </c>
      <c r="E7">
        <v>35.799999999999997</v>
      </c>
      <c r="F7">
        <f t="shared" si="2"/>
        <v>1432</v>
      </c>
      <c r="G7">
        <f>($K$2-1/A7*$K$3)*1080/27</f>
        <v>1440.6666666666667</v>
      </c>
      <c r="I7">
        <f>$K$3/($K$2-C7*27/1080)</f>
        <v>6.3928571428571486</v>
      </c>
    </row>
    <row r="8" spans="1:11" x14ac:dyDescent="0.25">
      <c r="A8">
        <v>4</v>
      </c>
      <c r="B8">
        <v>38.299999999999997</v>
      </c>
      <c r="C8">
        <f t="shared" si="0"/>
        <v>1532</v>
      </c>
      <c r="D8">
        <f t="shared" si="1"/>
        <v>1541.81925</v>
      </c>
      <c r="E8">
        <v>36.6</v>
      </c>
      <c r="F8">
        <f t="shared" si="2"/>
        <v>1464</v>
      </c>
      <c r="G8">
        <f>($K$2-1/A8*$K$3)*1080/27</f>
        <v>1470.5</v>
      </c>
      <c r="I8">
        <f>$K$3/($K$2-C8*27/1080)</f>
        <v>12.785714285714233</v>
      </c>
    </row>
    <row r="9" spans="1:11" x14ac:dyDescent="0.25">
      <c r="A9">
        <v>5</v>
      </c>
      <c r="B9">
        <v>38.700000000000003</v>
      </c>
      <c r="C9">
        <f t="shared" si="0"/>
        <v>1548</v>
      </c>
      <c r="D9">
        <f t="shared" si="1"/>
        <v>1560.5874000000001</v>
      </c>
      <c r="E9">
        <v>37.200000000000003</v>
      </c>
      <c r="F9">
        <f t="shared" si="2"/>
        <v>1488</v>
      </c>
      <c r="G9">
        <f>($K$2-1/A9*$K$3)*1080/27</f>
        <v>1488.4</v>
      </c>
      <c r="I9">
        <f>$K$3/($K$2-C9*27/1080)</f>
        <v>29.833333333333613</v>
      </c>
    </row>
    <row r="10" spans="1:11" x14ac:dyDescent="0.25">
      <c r="A10">
        <v>6</v>
      </c>
      <c r="B10">
        <v>39.1</v>
      </c>
      <c r="C10">
        <f t="shared" si="0"/>
        <v>1564</v>
      </c>
      <c r="D10">
        <f t="shared" si="1"/>
        <v>1573.0994999999998</v>
      </c>
      <c r="E10">
        <v>37.5</v>
      </c>
      <c r="F10">
        <f t="shared" si="2"/>
        <v>1500</v>
      </c>
      <c r="G10">
        <f>($K$2-1/A10*$K$3)*1080/27</f>
        <v>1500.3333333333333</v>
      </c>
      <c r="I10">
        <f>$K$3/($K$2-C10*27/1080)</f>
        <v>-89.499999999998721</v>
      </c>
    </row>
    <row r="11" spans="1:11" x14ac:dyDescent="0.25">
      <c r="A11">
        <v>7</v>
      </c>
      <c r="B11">
        <v>39.4</v>
      </c>
      <c r="C11">
        <f t="shared" si="0"/>
        <v>1576</v>
      </c>
      <c r="D11">
        <f>($K$2-1/A11*$K$3)*1080/27*1.0485</f>
        <v>1582.0367142857147</v>
      </c>
      <c r="E11">
        <v>37.700000000000003</v>
      </c>
      <c r="F11">
        <f t="shared" si="2"/>
        <v>1508</v>
      </c>
      <c r="G11">
        <f>($K$2-1/A11*$K$3)*1080/27</f>
        <v>1508.8571428571431</v>
      </c>
      <c r="I11">
        <f>$K$3/($K$2-C11*27/1080)</f>
        <v>-22.375000000000078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TP-EO-7</dc:creator>
  <cp:lastModifiedBy>TP-EO-7</cp:lastModifiedBy>
  <dcterms:created xsi:type="dcterms:W3CDTF">2023-03-24T14:22:28Z</dcterms:created>
  <dcterms:modified xsi:type="dcterms:W3CDTF">2023-03-24T15:54:38Z</dcterms:modified>
</cp:coreProperties>
</file>