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Cours\Cours B2\Projets\Projet Web B2\Projet_WEB_B2_LivraisonDeRepas\Ressources\"/>
    </mc:Choice>
  </mc:AlternateContent>
  <xr:revisionPtr revIDLastSave="0" documentId="13_ncr:1_{B44AD05D-68BE-4237-85EB-36922EB93DC6}" xr6:coauthVersionLast="45" xr6:coauthVersionMax="45" xr10:uidLastSave="{00000000-0000-0000-0000-000000000000}"/>
  <bookViews>
    <workbookView xWindow="-108" yWindow="12852" windowWidth="23256" windowHeight="12576" activeTab="3" xr2:uid="{00000000-000D-0000-FFFF-FFFF00000000}"/>
  </bookViews>
  <sheets>
    <sheet name="Examples" sheetId="1" r:id="rId1"/>
    <sheet name="Sprint 2 " sheetId="2" r:id="rId2"/>
    <sheet name="Sprint 3" sheetId="4" r:id="rId3"/>
    <sheet name="Sprint 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I6" i="5"/>
  <c r="H6" i="5"/>
  <c r="G6" i="5"/>
  <c r="F6" i="5"/>
  <c r="E6" i="5"/>
  <c r="D6" i="5"/>
  <c r="C6" i="5"/>
  <c r="J6" i="4" l="1"/>
  <c r="I6" i="4"/>
  <c r="H6" i="4"/>
  <c r="G6" i="4"/>
  <c r="F6" i="4"/>
  <c r="E6" i="4"/>
  <c r="D6" i="4"/>
  <c r="C6" i="4"/>
  <c r="B6" i="4"/>
  <c r="I6" i="2" l="1"/>
  <c r="H6" i="2"/>
  <c r="G6" i="2"/>
  <c r="F6" i="2"/>
  <c r="E6" i="2"/>
  <c r="D6" i="2"/>
  <c r="C6" i="2"/>
  <c r="B6" i="2"/>
  <c r="I7" i="1"/>
  <c r="E7" i="1"/>
  <c r="C7" i="1"/>
  <c r="I6" i="1"/>
  <c r="H6" i="1"/>
  <c r="G6" i="1"/>
  <c r="F6" i="1"/>
  <c r="E6" i="1"/>
  <c r="D6" i="1"/>
  <c r="C6" i="1"/>
  <c r="B6" i="1"/>
  <c r="H7" i="1" s="1"/>
  <c r="B7" i="1" l="1"/>
  <c r="F7" i="1"/>
  <c r="G7" i="1"/>
  <c r="D7" i="1"/>
</calcChain>
</file>

<file path=xl/sharedStrings.xml><?xml version="1.0" encoding="utf-8"?>
<sst xmlns="http://schemas.openxmlformats.org/spreadsheetml/2006/main" count="63" uniqueCount="19">
  <si>
    <t>Capacité</t>
  </si>
  <si>
    <t>Nb de jours</t>
  </si>
  <si>
    <t>Jours</t>
  </si>
  <si>
    <t>jeudi</t>
  </si>
  <si>
    <t>vendredi</t>
  </si>
  <si>
    <t>samedi</t>
  </si>
  <si>
    <t>dimanche</t>
  </si>
  <si>
    <t>lundi</t>
  </si>
  <si>
    <t>mardi</t>
  </si>
  <si>
    <t>mercredi</t>
  </si>
  <si>
    <t>Idéal</t>
  </si>
  <si>
    <t>Reste à faire</t>
  </si>
  <si>
    <t>A remplir</t>
  </si>
  <si>
    <t>Règle de 3</t>
  </si>
  <si>
    <t xml:space="preserve">
</t>
  </si>
  <si>
    <t>On a consacré les premiers jours du sprint à d'autres projets.</t>
  </si>
  <si>
    <t>Le week-end, on a pu se libérer du temps pour le projet.</t>
  </si>
  <si>
    <t>Le lundi, nous avons anvancer durant les heures de suivi de projet.</t>
  </si>
  <si>
    <t>Le mercredi, les Ydays ont pris tout notre temps.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</si>
</sst>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/>
    <xf numFmtId="2" fontId="3" fillId="2" borderId="0" xfId="0" applyNumberFormat="1" applyFont="1" applyFill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3" borderId="1" xfId="0" applyFont="1" applyFill="1" applyBorder="1" applyAlignment="1"/>
    <xf numFmtId="2" fontId="2" fillId="4" borderId="0" xfId="0" applyNumberFormat="1" applyFont="1" applyFill="1" applyAlignment="1"/>
    <xf numFmtId="2" fontId="1" fillId="4" borderId="0" xfId="0" applyNumberFormat="1" applyFont="1" applyFill="1" applyAlignment="1"/>
    <xf numFmtId="2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/>
    <xf numFmtId="2" fontId="4" fillId="2" borderId="0" xfId="0" applyNumberFormat="1" applyFont="1" applyFill="1" applyBorder="1" applyAlignment="1"/>
    <xf numFmtId="0" fontId="4" fillId="2" borderId="0" xfId="0" applyFont="1" applyFill="1" applyBorder="1" applyAlignment="1"/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Examples!$A$6</c:f>
              <c:strCache>
                <c:ptCount val="1"/>
                <c:pt idx="0">
                  <c:v>Idéal</c:v>
                </c:pt>
              </c:strCache>
            </c:strRef>
          </c:tx>
          <c:marker>
            <c:symbol val="none"/>
          </c:marker>
          <c:cat>
            <c:strRef>
              <c:f>Examples!$B$5:$O$5</c:f>
              <c:strCache>
                <c:ptCount val="8"/>
                <c:pt idx="0">
                  <c:v>jeudi</c:v>
                </c:pt>
                <c:pt idx="1">
                  <c:v>vendredi</c:v>
                </c:pt>
                <c:pt idx="2">
                  <c:v>samedi</c:v>
                </c:pt>
                <c:pt idx="3">
                  <c:v>dimanche</c:v>
                </c:pt>
                <c:pt idx="4">
                  <c:v>lundi</c:v>
                </c:pt>
                <c:pt idx="5">
                  <c:v>mardi</c:v>
                </c:pt>
                <c:pt idx="6">
                  <c:v>mercredi</c:v>
                </c:pt>
                <c:pt idx="7">
                  <c:v>jeudi</c:v>
                </c:pt>
              </c:strCache>
            </c:strRef>
          </c:cat>
          <c:val>
            <c:numRef>
              <c:f>Examples!$B$6:$O$6</c:f>
              <c:numCache>
                <c:formatCode>0.00</c:formatCode>
                <c:ptCount val="14"/>
                <c:pt idx="0">
                  <c:v>12</c:v>
                </c:pt>
                <c:pt idx="1">
                  <c:v>10.285714285714286</c:v>
                </c:pt>
                <c:pt idx="2">
                  <c:v>8.5714285714285712</c:v>
                </c:pt>
                <c:pt idx="3">
                  <c:v>6.8571428571428568</c:v>
                </c:pt>
                <c:pt idx="4">
                  <c:v>5.1428571428571432</c:v>
                </c:pt>
                <c:pt idx="5">
                  <c:v>3.4285714285714288</c:v>
                </c:pt>
                <c:pt idx="6">
                  <c:v>1.7142857142857135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0-4461-85B2-69EAB8200969}"/>
            </c:ext>
          </c:extLst>
        </c:ser>
        <c:ser>
          <c:idx val="1"/>
          <c:order val="1"/>
          <c:tx>
            <c:strRef>
              <c:f>Examples!$A$7</c:f>
              <c:strCache>
                <c:ptCount val="1"/>
                <c:pt idx="0">
                  <c:v>Reste à faire</c:v>
                </c:pt>
              </c:strCache>
            </c:strRef>
          </c:tx>
          <c:marker>
            <c:symbol val="none"/>
          </c:marker>
          <c:cat>
            <c:strRef>
              <c:f>Examples!$B$5:$O$5</c:f>
              <c:strCache>
                <c:ptCount val="8"/>
                <c:pt idx="0">
                  <c:v>jeudi</c:v>
                </c:pt>
                <c:pt idx="1">
                  <c:v>vendredi</c:v>
                </c:pt>
                <c:pt idx="2">
                  <c:v>samedi</c:v>
                </c:pt>
                <c:pt idx="3">
                  <c:v>dimanche</c:v>
                </c:pt>
                <c:pt idx="4">
                  <c:v>lundi</c:v>
                </c:pt>
                <c:pt idx="5">
                  <c:v>mardi</c:v>
                </c:pt>
                <c:pt idx="6">
                  <c:v>mercredi</c:v>
                </c:pt>
                <c:pt idx="7">
                  <c:v>jeudi</c:v>
                </c:pt>
              </c:strCache>
            </c:strRef>
          </c:cat>
          <c:val>
            <c:numRef>
              <c:f>Examples!$B$7:$O$7</c:f>
              <c:numCache>
                <c:formatCode>0.00</c:formatCode>
                <c:ptCount val="14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0-4461-85B2-69EAB8200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4552"/>
        <c:axId val="1992353291"/>
      </c:lineChart>
      <c:catAx>
        <c:axId val="1929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92353291"/>
        <c:crosses val="autoZero"/>
        <c:auto val="1"/>
        <c:lblAlgn val="ctr"/>
        <c:lblOffset val="100"/>
        <c:noMultiLvlLbl val="1"/>
      </c:catAx>
      <c:valAx>
        <c:axId val="1992353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2945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337953843662E-2"/>
          <c:y val="7.4261603375527424E-2"/>
          <c:w val="0.71048775701818423"/>
          <c:h val="0.75719990697365358"/>
        </c:manualLayout>
      </c:layout>
      <c:lineChart>
        <c:grouping val="standard"/>
        <c:varyColors val="0"/>
        <c:ser>
          <c:idx val="0"/>
          <c:order val="0"/>
          <c:tx>
            <c:strRef>
              <c:f>'Sprint 2 '!$A$6</c:f>
              <c:strCache>
                <c:ptCount val="1"/>
                <c:pt idx="0">
                  <c:v>Idéal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 '!$B$5:$J$5</c:f>
              <c:strCache>
                <c:ptCount val="8"/>
                <c:pt idx="0">
                  <c:v>jeudi</c:v>
                </c:pt>
                <c:pt idx="1">
                  <c:v>vendredi</c:v>
                </c:pt>
                <c:pt idx="2">
                  <c:v>samedi</c:v>
                </c:pt>
                <c:pt idx="3">
                  <c:v>dimanche</c:v>
                </c:pt>
                <c:pt idx="4">
                  <c:v>lundi</c:v>
                </c:pt>
                <c:pt idx="5">
                  <c:v>mardi</c:v>
                </c:pt>
                <c:pt idx="6">
                  <c:v>mercredi</c:v>
                </c:pt>
                <c:pt idx="7">
                  <c:v>jeudi</c:v>
                </c:pt>
              </c:strCache>
            </c:strRef>
          </c:cat>
          <c:val>
            <c:numRef>
              <c:f>'Sprint 2 '!$B$6:$J$6</c:f>
              <c:numCache>
                <c:formatCode>0.00</c:formatCode>
                <c:ptCount val="9"/>
                <c:pt idx="0">
                  <c:v>11</c:v>
                </c:pt>
                <c:pt idx="1">
                  <c:v>9.4285714285714288</c:v>
                </c:pt>
                <c:pt idx="2">
                  <c:v>7.8571428571428577</c:v>
                </c:pt>
                <c:pt idx="3">
                  <c:v>6.2857142857142856</c:v>
                </c:pt>
                <c:pt idx="4">
                  <c:v>4.7142857142857144</c:v>
                </c:pt>
                <c:pt idx="5">
                  <c:v>3.1428571428571432</c:v>
                </c:pt>
                <c:pt idx="6">
                  <c:v>1.5714285714285712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D-4D69-89CD-3D5F445D0D1E}"/>
            </c:ext>
          </c:extLst>
        </c:ser>
        <c:ser>
          <c:idx val="1"/>
          <c:order val="1"/>
          <c:tx>
            <c:strRef>
              <c:f>'Sprint 2 '!$A$7</c:f>
              <c:strCache>
                <c:ptCount val="1"/>
                <c:pt idx="0">
                  <c:v>Reste à faire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 '!$B$5:$J$5</c:f>
              <c:strCache>
                <c:ptCount val="8"/>
                <c:pt idx="0">
                  <c:v>jeudi</c:v>
                </c:pt>
                <c:pt idx="1">
                  <c:v>vendredi</c:v>
                </c:pt>
                <c:pt idx="2">
                  <c:v>samedi</c:v>
                </c:pt>
                <c:pt idx="3">
                  <c:v>dimanche</c:v>
                </c:pt>
                <c:pt idx="4">
                  <c:v>lundi</c:v>
                </c:pt>
                <c:pt idx="5">
                  <c:v>mardi</c:v>
                </c:pt>
                <c:pt idx="6">
                  <c:v>mercredi</c:v>
                </c:pt>
                <c:pt idx="7">
                  <c:v>jeudi</c:v>
                </c:pt>
              </c:strCache>
            </c:strRef>
          </c:cat>
          <c:val>
            <c:numRef>
              <c:f>'Sprint 2 '!$B$7:$J$7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D-4D69-89CD-3D5F445D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062432"/>
        <c:axId val="1389941808"/>
      </c:lineChart>
      <c:catAx>
        <c:axId val="18040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9941808"/>
        <c:crosses val="autoZero"/>
        <c:auto val="1"/>
        <c:lblAlgn val="ctr"/>
        <c:lblOffset val="100"/>
        <c:noMultiLvlLbl val="0"/>
      </c:catAx>
      <c:valAx>
        <c:axId val="13899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40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88849603681536"/>
          <c:y val="0.44616179939532874"/>
          <c:w val="0.14289281299659581"/>
          <c:h val="0.10767613541978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337953843662E-2"/>
          <c:y val="7.4261603375527424E-2"/>
          <c:w val="0.71048775701818423"/>
          <c:h val="0.75719990697365358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3'!$A$6</c:f>
              <c:strCache>
                <c:ptCount val="1"/>
                <c:pt idx="0">
                  <c:v>Idéal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3'!$B$5:$J$5</c:f>
              <c:strCache>
                <c:ptCount val="9"/>
                <c:pt idx="0">
                  <c:v>jeudi</c:v>
                </c:pt>
                <c:pt idx="1">
                  <c:v>vendredi</c:v>
                </c:pt>
                <c:pt idx="2">
                  <c:v>samedi</c:v>
                </c:pt>
                <c:pt idx="3">
                  <c:v>dimanche</c:v>
                </c:pt>
                <c:pt idx="4">
                  <c:v>lundi</c:v>
                </c:pt>
                <c:pt idx="5">
                  <c:v>mardi</c:v>
                </c:pt>
                <c:pt idx="6">
                  <c:v>mercredi</c:v>
                </c:pt>
                <c:pt idx="7">
                  <c:v>jeudi</c:v>
                </c:pt>
                <c:pt idx="8">
                  <c:v>vendredi</c:v>
                </c:pt>
              </c:strCache>
            </c:strRef>
          </c:cat>
          <c:val>
            <c:numRef>
              <c:f>'Sprint 3'!$B$6:$J$6</c:f>
              <c:numCache>
                <c:formatCode>0.00</c:formatCode>
                <c:ptCount val="9"/>
                <c:pt idx="0">
                  <c:v>6</c:v>
                </c:pt>
                <c:pt idx="1">
                  <c:v>5.25</c:v>
                </c:pt>
                <c:pt idx="2">
                  <c:v>4.5</c:v>
                </c:pt>
                <c:pt idx="3">
                  <c:v>3.75</c:v>
                </c:pt>
                <c:pt idx="4">
                  <c:v>3</c:v>
                </c:pt>
                <c:pt idx="5">
                  <c:v>2.25</c:v>
                </c:pt>
                <c:pt idx="6">
                  <c:v>1.5</c:v>
                </c:pt>
                <c:pt idx="7">
                  <c:v>0.75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9-41E4-B3AF-91E5ABC832D3}"/>
            </c:ext>
          </c:extLst>
        </c:ser>
        <c:ser>
          <c:idx val="1"/>
          <c:order val="1"/>
          <c:tx>
            <c:strRef>
              <c:f>'Sprint 3'!$A$7</c:f>
              <c:strCache>
                <c:ptCount val="1"/>
                <c:pt idx="0">
                  <c:v>Reste à faire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3'!$B$5:$J$5</c:f>
              <c:strCache>
                <c:ptCount val="9"/>
                <c:pt idx="0">
                  <c:v>jeudi</c:v>
                </c:pt>
                <c:pt idx="1">
                  <c:v>vendredi</c:v>
                </c:pt>
                <c:pt idx="2">
                  <c:v>samedi</c:v>
                </c:pt>
                <c:pt idx="3">
                  <c:v>dimanche</c:v>
                </c:pt>
                <c:pt idx="4">
                  <c:v>lundi</c:v>
                </c:pt>
                <c:pt idx="5">
                  <c:v>mardi</c:v>
                </c:pt>
                <c:pt idx="6">
                  <c:v>mercredi</c:v>
                </c:pt>
                <c:pt idx="7">
                  <c:v>jeudi</c:v>
                </c:pt>
                <c:pt idx="8">
                  <c:v>vendredi</c:v>
                </c:pt>
              </c:strCache>
            </c:strRef>
          </c:cat>
          <c:val>
            <c:numRef>
              <c:f>'Sprint 3'!$B$7:$J$7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9-41E4-B3AF-91E5ABC83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062432"/>
        <c:axId val="1389941808"/>
      </c:lineChart>
      <c:catAx>
        <c:axId val="18040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9941808"/>
        <c:crosses val="autoZero"/>
        <c:auto val="1"/>
        <c:lblAlgn val="ctr"/>
        <c:lblOffset val="100"/>
        <c:noMultiLvlLbl val="0"/>
      </c:catAx>
      <c:valAx>
        <c:axId val="13899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40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88849603681536"/>
          <c:y val="0.44616179939532874"/>
          <c:w val="0.14289281299659581"/>
          <c:h val="0.10767613541978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337953843662E-2"/>
          <c:y val="7.4261603375527424E-2"/>
          <c:w val="0.71048775701818423"/>
          <c:h val="0.75719990697365358"/>
        </c:manualLayout>
      </c:layout>
      <c:lineChart>
        <c:grouping val="standard"/>
        <c:varyColors val="0"/>
        <c:ser>
          <c:idx val="0"/>
          <c:order val="0"/>
          <c:tx>
            <c:strRef>
              <c:f>'Sprint 4'!$A$6</c:f>
              <c:strCache>
                <c:ptCount val="1"/>
                <c:pt idx="0">
                  <c:v>Idéal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4'!$B$5:$I$5</c15:sqref>
                  </c15:fullRef>
                </c:ext>
              </c:extLst>
              <c:f>'Sprint 4'!$B$5:$I$5</c:f>
              <c:strCache>
                <c:ptCount val="8"/>
                <c:pt idx="0">
                  <c:v>samedi</c:v>
                </c:pt>
                <c:pt idx="1">
                  <c:v>dimanche</c:v>
                </c:pt>
                <c:pt idx="2">
                  <c:v>lundi</c:v>
                </c:pt>
                <c:pt idx="3">
                  <c:v>mardi</c:v>
                </c:pt>
                <c:pt idx="4">
                  <c:v>mercredi</c:v>
                </c:pt>
                <c:pt idx="5">
                  <c:v>jeudi</c:v>
                </c:pt>
                <c:pt idx="6">
                  <c:v>vendredi</c:v>
                </c:pt>
                <c:pt idx="7">
                  <c:v>samedi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4'!$B$6:$J$6</c15:sqref>
                  </c15:fullRef>
                </c:ext>
              </c:extLst>
              <c:f>'Sprint 4'!$B$6:$I$6</c:f>
              <c:numCache>
                <c:formatCode>0.00</c:formatCode>
                <c:ptCount val="8"/>
                <c:pt idx="0">
                  <c:v>12</c:v>
                </c:pt>
                <c:pt idx="1">
                  <c:v>10.285714285714286</c:v>
                </c:pt>
                <c:pt idx="2">
                  <c:v>8.5714285714285712</c:v>
                </c:pt>
                <c:pt idx="3">
                  <c:v>6.8571428571428568</c:v>
                </c:pt>
                <c:pt idx="4">
                  <c:v>5.1428571428571432</c:v>
                </c:pt>
                <c:pt idx="5">
                  <c:v>3.4285714285714288</c:v>
                </c:pt>
                <c:pt idx="6">
                  <c:v>1.7142857142857135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C-4D09-86B0-3BEEE8BE5ACF}"/>
            </c:ext>
          </c:extLst>
        </c:ser>
        <c:ser>
          <c:idx val="1"/>
          <c:order val="1"/>
          <c:tx>
            <c:strRef>
              <c:f>'Sprint 4'!$A$7</c:f>
              <c:strCache>
                <c:ptCount val="1"/>
                <c:pt idx="0">
                  <c:v>Reste à faire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4'!$B$5:$I$5</c15:sqref>
                  </c15:fullRef>
                </c:ext>
              </c:extLst>
              <c:f>'Sprint 4'!$B$5:$I$5</c:f>
              <c:strCache>
                <c:ptCount val="8"/>
                <c:pt idx="0">
                  <c:v>samedi</c:v>
                </c:pt>
                <c:pt idx="1">
                  <c:v>dimanche</c:v>
                </c:pt>
                <c:pt idx="2">
                  <c:v>lundi</c:v>
                </c:pt>
                <c:pt idx="3">
                  <c:v>mardi</c:v>
                </c:pt>
                <c:pt idx="4">
                  <c:v>mercredi</c:v>
                </c:pt>
                <c:pt idx="5">
                  <c:v>jeudi</c:v>
                </c:pt>
                <c:pt idx="6">
                  <c:v>vendredi</c:v>
                </c:pt>
                <c:pt idx="7">
                  <c:v>samedi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4'!$B$7:$J$7</c15:sqref>
                  </c15:fullRef>
                </c:ext>
              </c:extLst>
              <c:f>'Sprint 4'!$B$7:$I$7</c:f>
              <c:numCache>
                <c:formatCode>General</c:formatCode>
                <c:ptCount val="8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2.5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C-4D09-86B0-3BEEE8BE5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062432"/>
        <c:axId val="1389941808"/>
      </c:lineChart>
      <c:catAx>
        <c:axId val="18040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9941808"/>
        <c:crosses val="autoZero"/>
        <c:auto val="1"/>
        <c:lblAlgn val="ctr"/>
        <c:lblOffset val="100"/>
        <c:noMultiLvlLbl val="0"/>
      </c:catAx>
      <c:valAx>
        <c:axId val="13899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40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88849603681536"/>
          <c:y val="0.44616179939532874"/>
          <c:w val="0.14289281299659581"/>
          <c:h val="0.10767613541978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466725</xdr:colOff>
      <xdr:row>10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38098</xdr:colOff>
      <xdr:row>12</xdr:row>
      <xdr:rowOff>57149</xdr:rowOff>
    </xdr:from>
    <xdr:to>
      <xdr:col>13</xdr:col>
      <xdr:colOff>266699</xdr:colOff>
      <xdr:row>31</xdr:row>
      <xdr:rowOff>19049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0D1E2DE-E74F-4FDC-9C11-5F23E0632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38098</xdr:colOff>
      <xdr:row>12</xdr:row>
      <xdr:rowOff>57149</xdr:rowOff>
    </xdr:from>
    <xdr:to>
      <xdr:col>13</xdr:col>
      <xdr:colOff>266699</xdr:colOff>
      <xdr:row>31</xdr:row>
      <xdr:rowOff>19049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F66621-4832-4094-87DB-E9355C922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38098</xdr:colOff>
      <xdr:row>12</xdr:row>
      <xdr:rowOff>57149</xdr:rowOff>
    </xdr:from>
    <xdr:to>
      <xdr:col>13</xdr:col>
      <xdr:colOff>266699</xdr:colOff>
      <xdr:row>31</xdr:row>
      <xdr:rowOff>19049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E1599E1-0C7A-4828-A06C-1973ECA9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32"/>
  <sheetViews>
    <sheetView workbookViewId="0">
      <selection activeCell="C7" sqref="C7"/>
    </sheetView>
  </sheetViews>
  <sheetFormatPr baseColWidth="10" defaultColWidth="14.42578125" defaultRowHeight="15.75" customHeight="1"/>
  <cols>
    <col min="2" max="15" width="8.7109375" customWidth="1"/>
  </cols>
  <sheetData>
    <row r="2" spans="1:17">
      <c r="A2" s="1" t="s">
        <v>0</v>
      </c>
      <c r="B2" s="1">
        <v>12</v>
      </c>
    </row>
    <row r="3" spans="1:17">
      <c r="A3" s="1" t="s">
        <v>1</v>
      </c>
      <c r="B3" s="1">
        <v>7</v>
      </c>
    </row>
    <row r="4" spans="1:17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7">
      <c r="A5" s="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3</v>
      </c>
      <c r="J5" s="3"/>
      <c r="K5" s="3"/>
      <c r="L5" s="3"/>
      <c r="M5" s="3"/>
      <c r="N5" s="3"/>
      <c r="O5" s="3"/>
    </row>
    <row r="6" spans="1:17">
      <c r="A6" s="1" t="s">
        <v>10</v>
      </c>
      <c r="B6" s="5">
        <f>B2</f>
        <v>12</v>
      </c>
      <c r="C6" s="5">
        <f>B2-B2/B3</f>
        <v>10.285714285714286</v>
      </c>
      <c r="D6" s="5">
        <f>B2-2*B2/B3</f>
        <v>8.5714285714285712</v>
      </c>
      <c r="E6" s="6">
        <f>$B$2-3*$B$2/$B$3</f>
        <v>6.8571428571428568</v>
      </c>
      <c r="F6" s="6">
        <f>$B$2-4*$B$2/$B$3</f>
        <v>5.1428571428571432</v>
      </c>
      <c r="G6" s="6">
        <f>$B$2-5*$B$2/$B$3</f>
        <v>3.4285714285714288</v>
      </c>
      <c r="H6" s="6">
        <f>$B$2-6*$B$2/$B$3</f>
        <v>1.7142857142857135</v>
      </c>
      <c r="I6" s="6">
        <f>$B$2-7*$B$2/$B$3</f>
        <v>0</v>
      </c>
      <c r="J6" s="6"/>
      <c r="K6" s="6"/>
      <c r="L6" s="6"/>
      <c r="M6" s="6"/>
      <c r="N6" s="6"/>
      <c r="O6" s="6"/>
      <c r="P6" s="7"/>
    </row>
    <row r="7" spans="1:17">
      <c r="A7" s="1" t="s">
        <v>11</v>
      </c>
      <c r="B7" s="10">
        <f t="shared" ref="B7:I7" si="0">IF(ISBLANK(B8), "", $B$6-B8)</f>
        <v>12</v>
      </c>
      <c r="C7" s="10">
        <f t="shared" si="0"/>
        <v>10</v>
      </c>
      <c r="D7" s="10">
        <f t="shared" si="0"/>
        <v>8</v>
      </c>
      <c r="E7" s="10">
        <f t="shared" si="0"/>
        <v>7</v>
      </c>
      <c r="F7" s="10">
        <f t="shared" si="0"/>
        <v>6</v>
      </c>
      <c r="G7" s="10">
        <f t="shared" si="0"/>
        <v>3</v>
      </c>
      <c r="H7" s="10">
        <f t="shared" si="0"/>
        <v>0</v>
      </c>
      <c r="I7" s="10">
        <f t="shared" si="0"/>
        <v>0</v>
      </c>
      <c r="J7" s="11"/>
      <c r="K7" s="11"/>
      <c r="L7" s="11"/>
      <c r="M7" s="11"/>
      <c r="N7" s="11"/>
      <c r="O7" s="11"/>
    </row>
    <row r="8" spans="1:17">
      <c r="A8" s="12" t="s">
        <v>12</v>
      </c>
      <c r="B8" s="14">
        <v>0</v>
      </c>
      <c r="C8" s="14">
        <v>2</v>
      </c>
      <c r="D8" s="14">
        <v>4</v>
      </c>
      <c r="E8" s="14">
        <v>5</v>
      </c>
      <c r="F8" s="14">
        <v>6</v>
      </c>
      <c r="G8" s="14">
        <v>9</v>
      </c>
      <c r="H8" s="14">
        <v>12</v>
      </c>
      <c r="I8" s="14">
        <v>12</v>
      </c>
      <c r="J8" s="15"/>
      <c r="K8" s="15"/>
      <c r="L8" s="15"/>
      <c r="M8" s="15"/>
      <c r="N8" s="15"/>
      <c r="O8" s="15"/>
      <c r="P8" s="26"/>
      <c r="Q8" s="27"/>
    </row>
    <row r="32" spans="1:2">
      <c r="A32" s="1" t="s">
        <v>13</v>
      </c>
      <c r="B32" s="1" t="s">
        <v>14</v>
      </c>
    </row>
  </sheetData>
  <mergeCells count="1">
    <mergeCell ref="P8:Q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P16"/>
  <sheetViews>
    <sheetView topLeftCell="A4" workbookViewId="0">
      <selection activeCell="P23" sqref="P23"/>
    </sheetView>
  </sheetViews>
  <sheetFormatPr baseColWidth="10" defaultColWidth="14.42578125" defaultRowHeight="15.75" customHeight="1"/>
  <cols>
    <col min="2" max="15" width="8.7109375" customWidth="1"/>
  </cols>
  <sheetData>
    <row r="2" spans="1:16" ht="12.75">
      <c r="A2" s="1" t="s">
        <v>0</v>
      </c>
      <c r="B2" s="2">
        <v>11</v>
      </c>
    </row>
    <row r="3" spans="1:16" ht="12.75">
      <c r="A3" s="1" t="s">
        <v>1</v>
      </c>
      <c r="B3" s="2">
        <v>7</v>
      </c>
    </row>
    <row r="4" spans="1:16" ht="12.7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ht="12.75">
      <c r="A5" s="1" t="s">
        <v>2</v>
      </c>
      <c r="B5" s="4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3</v>
      </c>
      <c r="J5" s="18"/>
      <c r="K5" s="18"/>
      <c r="L5" s="18"/>
      <c r="M5" s="18"/>
      <c r="N5" s="18"/>
      <c r="O5" s="18"/>
      <c r="P5" s="19"/>
    </row>
    <row r="6" spans="1:16" ht="14.25">
      <c r="A6" s="1" t="s">
        <v>10</v>
      </c>
      <c r="B6" s="5">
        <f>B2</f>
        <v>11</v>
      </c>
      <c r="C6" s="5">
        <f>B2-B2/B3</f>
        <v>9.4285714285714288</v>
      </c>
      <c r="D6" s="5">
        <f>B2-2*B2/B3</f>
        <v>7.8571428571428577</v>
      </c>
      <c r="E6" s="20">
        <f>$B$2-3*$B$2/$B$3</f>
        <v>6.2857142857142856</v>
      </c>
      <c r="F6" s="20">
        <f>$B$2-4*$B$2/$B$3</f>
        <v>4.7142857142857144</v>
      </c>
      <c r="G6" s="20">
        <f>$B$2-5*$B$2/$B$3</f>
        <v>3.1428571428571432</v>
      </c>
      <c r="H6" s="20">
        <f>$B$2-6*$B$2/$B$3</f>
        <v>1.5714285714285712</v>
      </c>
      <c r="I6" s="20">
        <f>$B$2-7*$B$2/$B$3</f>
        <v>0</v>
      </c>
      <c r="J6" s="20"/>
      <c r="K6" s="20"/>
      <c r="L6" s="20"/>
      <c r="M6" s="20"/>
      <c r="N6" s="20"/>
      <c r="O6" s="20"/>
      <c r="P6" s="21"/>
    </row>
    <row r="7" spans="1:16" ht="12.75">
      <c r="A7" s="1" t="s">
        <v>11</v>
      </c>
      <c r="B7" s="8">
        <v>11</v>
      </c>
      <c r="C7" s="8">
        <v>11</v>
      </c>
      <c r="D7" s="8">
        <v>11</v>
      </c>
      <c r="E7" s="8">
        <v>9</v>
      </c>
      <c r="F7" s="8">
        <v>6</v>
      </c>
      <c r="G7" s="9">
        <v>4</v>
      </c>
      <c r="H7" s="11">
        <v>2</v>
      </c>
      <c r="I7" s="11">
        <v>2</v>
      </c>
      <c r="J7" s="22"/>
      <c r="K7" s="22"/>
      <c r="L7" s="22"/>
      <c r="M7" s="22"/>
      <c r="N7" s="22"/>
      <c r="O7" s="22"/>
      <c r="P7" s="19"/>
    </row>
    <row r="8" spans="1:16" ht="12.75">
      <c r="A8" s="12" t="s">
        <v>12</v>
      </c>
      <c r="B8" s="13">
        <v>0</v>
      </c>
      <c r="C8" s="13">
        <v>2</v>
      </c>
      <c r="D8" s="14">
        <v>2</v>
      </c>
      <c r="E8" s="14">
        <v>3</v>
      </c>
      <c r="F8" s="14">
        <v>2</v>
      </c>
      <c r="G8" s="14">
        <v>2</v>
      </c>
      <c r="H8" s="14">
        <v>0</v>
      </c>
      <c r="I8" s="14">
        <v>0</v>
      </c>
      <c r="J8" s="23"/>
      <c r="K8" s="23"/>
      <c r="L8" s="23"/>
      <c r="M8" s="23"/>
      <c r="N8" s="23"/>
      <c r="O8" s="23"/>
      <c r="P8" s="18"/>
    </row>
    <row r="13" spans="1:16" ht="15.75" customHeight="1">
      <c r="P13" t="s">
        <v>15</v>
      </c>
    </row>
    <row r="14" spans="1:16" ht="15.75" customHeight="1">
      <c r="P14" t="s">
        <v>16</v>
      </c>
    </row>
    <row r="15" spans="1:16" ht="15.75" customHeight="1">
      <c r="P15" t="s">
        <v>17</v>
      </c>
    </row>
    <row r="16" spans="1:16" ht="15.75" customHeight="1">
      <c r="P16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5459-1EDF-44F8-84DC-0EA1BC370975}">
  <sheetPr>
    <outlinePr summaryBelow="0" summaryRight="0"/>
  </sheetPr>
  <dimension ref="A2:P8"/>
  <sheetViews>
    <sheetView topLeftCell="A10" workbookViewId="0">
      <selection activeCell="Q18" sqref="Q18"/>
    </sheetView>
  </sheetViews>
  <sheetFormatPr baseColWidth="10" defaultColWidth="14.42578125" defaultRowHeight="15.75" customHeight="1"/>
  <cols>
    <col min="1" max="1" width="14.42578125" style="17"/>
    <col min="2" max="15" width="8.7109375" style="17" customWidth="1"/>
    <col min="16" max="16384" width="14.42578125" style="17"/>
  </cols>
  <sheetData>
    <row r="2" spans="1:16" ht="12.75">
      <c r="A2" s="1" t="s">
        <v>0</v>
      </c>
      <c r="B2" s="2">
        <v>6</v>
      </c>
    </row>
    <row r="3" spans="1:16" ht="12.75">
      <c r="A3" s="1" t="s">
        <v>1</v>
      </c>
      <c r="B3" s="2">
        <v>8</v>
      </c>
    </row>
    <row r="4" spans="1:16" ht="12.75">
      <c r="A4" s="1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6" ht="12.75">
      <c r="A5" s="1" t="s">
        <v>2</v>
      </c>
      <c r="B5" s="4" t="s">
        <v>3</v>
      </c>
      <c r="C5" s="16" t="s">
        <v>4</v>
      </c>
      <c r="D5" s="16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3</v>
      </c>
      <c r="J5" s="16" t="s">
        <v>4</v>
      </c>
      <c r="K5" s="18"/>
      <c r="L5" s="18"/>
      <c r="M5" s="18"/>
      <c r="N5" s="18"/>
      <c r="O5" s="18"/>
      <c r="P5" s="19"/>
    </row>
    <row r="6" spans="1:16" ht="14.25">
      <c r="A6" s="1" t="s">
        <v>10</v>
      </c>
      <c r="B6" s="5">
        <f>B2</f>
        <v>6</v>
      </c>
      <c r="C6" s="5">
        <f>B2-B2/B3</f>
        <v>5.25</v>
      </c>
      <c r="D6" s="5">
        <f>B2-2*B2/B3</f>
        <v>4.5</v>
      </c>
      <c r="E6" s="20">
        <f>$B$2-3*$B$2/$B$3</f>
        <v>3.75</v>
      </c>
      <c r="F6" s="20">
        <f>$B$2-4*$B$2/$B$3</f>
        <v>3</v>
      </c>
      <c r="G6" s="20">
        <f>$B$2-5*$B$2/$B$3</f>
        <v>2.25</v>
      </c>
      <c r="H6" s="20">
        <f>$B$2-6*$B$2/$B$3</f>
        <v>1.5</v>
      </c>
      <c r="I6" s="20">
        <f>$B$2-7*$B$2/$B$3</f>
        <v>0.75</v>
      </c>
      <c r="J6" s="20">
        <f>$B$2-8*$B$2/$B$3</f>
        <v>0</v>
      </c>
      <c r="K6" s="20"/>
      <c r="L6" s="20"/>
      <c r="M6" s="20"/>
      <c r="N6" s="20"/>
      <c r="O6" s="20"/>
      <c r="P6" s="21"/>
    </row>
    <row r="7" spans="1:16" ht="12.75">
      <c r="A7" s="1" t="s">
        <v>11</v>
      </c>
      <c r="B7" s="9">
        <v>6</v>
      </c>
      <c r="C7" s="9">
        <v>6</v>
      </c>
      <c r="D7" s="9">
        <v>6</v>
      </c>
      <c r="E7" s="9">
        <v>5</v>
      </c>
      <c r="F7" s="9">
        <v>4</v>
      </c>
      <c r="G7" s="9">
        <v>3</v>
      </c>
      <c r="H7" s="11">
        <v>2</v>
      </c>
      <c r="I7" s="11">
        <v>1</v>
      </c>
      <c r="J7" s="22">
        <v>0</v>
      </c>
      <c r="K7" s="22"/>
      <c r="L7" s="22"/>
      <c r="M7" s="22"/>
      <c r="N7" s="22"/>
      <c r="O7" s="22"/>
      <c r="P7" s="19"/>
    </row>
    <row r="8" spans="1:16" ht="12.75">
      <c r="A8" s="12" t="s">
        <v>12</v>
      </c>
      <c r="B8" s="13">
        <v>0</v>
      </c>
      <c r="C8" s="13">
        <v>0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23">
        <v>0</v>
      </c>
      <c r="K8" s="23"/>
      <c r="L8" s="23"/>
      <c r="M8" s="23"/>
      <c r="N8" s="23"/>
      <c r="O8" s="23"/>
      <c r="P8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0476-F0D6-478B-87C8-B93BC3B171FD}">
  <sheetPr>
    <outlinePr summaryBelow="0" summaryRight="0"/>
  </sheetPr>
  <dimension ref="A2:P8"/>
  <sheetViews>
    <sheetView tabSelected="1" topLeftCell="A7" workbookViewId="0">
      <selection activeCell="O23" sqref="O23"/>
    </sheetView>
  </sheetViews>
  <sheetFormatPr baseColWidth="10" defaultColWidth="14.42578125" defaultRowHeight="15.75" customHeight="1"/>
  <cols>
    <col min="1" max="1" width="14.42578125" style="25"/>
    <col min="2" max="15" width="8.7109375" style="25" customWidth="1"/>
    <col min="16" max="16384" width="14.42578125" style="25"/>
  </cols>
  <sheetData>
    <row r="2" spans="1:16" ht="12.75">
      <c r="A2" s="1" t="s">
        <v>0</v>
      </c>
      <c r="B2" s="2">
        <v>12</v>
      </c>
    </row>
    <row r="3" spans="1:16" ht="12.75">
      <c r="A3" s="1" t="s">
        <v>1</v>
      </c>
      <c r="B3" s="2">
        <v>7</v>
      </c>
    </row>
    <row r="4" spans="1:16" ht="12.75">
      <c r="A4" s="1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6" ht="12.75">
      <c r="A5" s="1" t="s">
        <v>2</v>
      </c>
      <c r="B5" s="24" t="s">
        <v>5</v>
      </c>
      <c r="C5" s="24" t="s">
        <v>6</v>
      </c>
      <c r="D5" s="24" t="s">
        <v>7</v>
      </c>
      <c r="E5" s="24" t="s">
        <v>8</v>
      </c>
      <c r="F5" s="24" t="s">
        <v>9</v>
      </c>
      <c r="G5" s="24" t="s">
        <v>3</v>
      </c>
      <c r="H5" s="24" t="s">
        <v>4</v>
      </c>
      <c r="I5" s="24" t="s">
        <v>5</v>
      </c>
      <c r="K5" s="18"/>
      <c r="L5" s="18"/>
      <c r="M5" s="18"/>
      <c r="N5" s="18"/>
      <c r="O5" s="18"/>
      <c r="P5" s="19"/>
    </row>
    <row r="6" spans="1:16" ht="14.25">
      <c r="A6" s="1" t="s">
        <v>10</v>
      </c>
      <c r="B6" s="5">
        <f>B2</f>
        <v>12</v>
      </c>
      <c r="C6" s="5">
        <f>B2-B2/B3</f>
        <v>10.285714285714286</v>
      </c>
      <c r="D6" s="5">
        <f>B2-2*B2/B3</f>
        <v>8.5714285714285712</v>
      </c>
      <c r="E6" s="20">
        <f>$B$2-3*$B$2/$B$3</f>
        <v>6.8571428571428568</v>
      </c>
      <c r="F6" s="20">
        <f>$B$2-4*$B$2/$B$3</f>
        <v>5.1428571428571432</v>
      </c>
      <c r="G6" s="20">
        <f>$B$2-5*$B$2/$B$3</f>
        <v>3.4285714285714288</v>
      </c>
      <c r="H6" s="20">
        <f>$B$2-6*$B$2/$B$3</f>
        <v>1.7142857142857135</v>
      </c>
      <c r="I6" s="20">
        <f>$B$2-7*$B$2/$B$3</f>
        <v>0</v>
      </c>
      <c r="J6" s="20"/>
      <c r="K6" s="20"/>
      <c r="L6" s="20"/>
      <c r="M6" s="20"/>
      <c r="N6" s="20"/>
      <c r="O6" s="20"/>
      <c r="P6" s="21"/>
    </row>
    <row r="7" spans="1:16" ht="12.75">
      <c r="A7" s="1" t="s">
        <v>11</v>
      </c>
      <c r="B7" s="9">
        <v>12</v>
      </c>
      <c r="C7" s="9">
        <v>10</v>
      </c>
      <c r="D7" s="9">
        <v>10</v>
      </c>
      <c r="E7" s="9">
        <v>8</v>
      </c>
      <c r="F7" s="9">
        <v>4</v>
      </c>
      <c r="G7" s="9">
        <v>4</v>
      </c>
      <c r="H7" s="11">
        <v>2.5</v>
      </c>
      <c r="I7" s="11">
        <v>0</v>
      </c>
      <c r="J7" s="22"/>
      <c r="K7" s="22"/>
      <c r="L7" s="22"/>
      <c r="M7" s="22"/>
      <c r="N7" s="22"/>
      <c r="O7" s="22"/>
      <c r="P7" s="19"/>
    </row>
    <row r="8" spans="1:16" ht="12.75">
      <c r="A8" s="12" t="s">
        <v>12</v>
      </c>
      <c r="B8" s="13">
        <v>0</v>
      </c>
      <c r="C8" s="13">
        <v>0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23"/>
      <c r="K8" s="23"/>
      <c r="L8" s="23"/>
      <c r="M8" s="23"/>
      <c r="N8" s="23"/>
      <c r="O8" s="23"/>
      <c r="P8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Examples</vt:lpstr>
      <vt:lpstr>Sprint 2 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</dc:creator>
  <cp:lastModifiedBy>Theo</cp:lastModifiedBy>
  <dcterms:created xsi:type="dcterms:W3CDTF">2020-03-26T13:44:13Z</dcterms:created>
  <dcterms:modified xsi:type="dcterms:W3CDTF">2020-06-02T17:16:48Z</dcterms:modified>
</cp:coreProperties>
</file>