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4905" yWindow="4575" windowWidth="19665" windowHeight="16635"/>
  </bookViews>
  <sheets>
    <sheet name="Tyche Output" sheetId="12" r:id="flId1"/>
  </sheets>
  <externalReferences>
    <externalReference r:id="flId6"/>
  </externalReferences>
  <definedNames>
    <definedName name="CapitalConstraints">'Tyche Output'!$G$14:$G$15</definedName>
    <definedName name="CapitalIterationsAll" localSheetId="0">'Tyche Output'!$I$14:$DE$15</definedName>
    <definedName name="ExpectedProfitIterationsAll" localSheetId="0">'Tyche Output'!$I$6:$DE$10</definedName>
    <definedName name="InwardsIDs">'Tyche Output'!$F$53:$F$1052</definedName>
    <definedName name="InwardsIterationsAll" localSheetId="0">'Tyche Output'!$I$53:$DE$1052</definedName>
    <definedName name="IRVIDs">'Tyche Output'!$F$1079:$F$1098</definedName>
    <definedName name="IRVIterationsAll" localSheetId="0">'Tyche Output'!$I$1079:$DE$1098</definedName>
    <definedName name="OEPAEPConstraints">'Tyche Output'!$G$19:$G$26</definedName>
    <definedName name="OEPAEPIterationsAll" localSheetId="0">'Tyche Output'!$I$19:$DE$26</definedName>
    <definedName name="OutwardsIDs">'Tyche Output'!$F$1056:$F$1075</definedName>
    <definedName name="OutwardsIterationsAll" localSheetId="0">'Tyche Output'!$I$1056:$DE$1075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  <ext xmlns:xcalcf="http://schemas.microsoft.com/office/spreadsheetml/2018/calcfeatures" xmlns="http://schemas.openxmlformats.org/spreadsheetml/2006/main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<sst xmlns="http://schemas.openxmlformats.org/spreadsheetml/2006/main" count="1050" uniqueCount="1033">
  <si>
    <t>Expected Profit</t>
  </si>
  <si>
    <t>Entity</t>
  </si>
  <si>
    <t>Capital</t>
  </si>
  <si>
    <t>Curve</t>
  </si>
  <si>
    <t>Iterations</t>
  </si>
  <si>
    <t>Inwards Contracts - Total Participation For Group</t>
  </si>
  <si>
    <t>Contract</t>
  </si>
  <si>
    <t>Outwards Contracts - Total Placement</t>
  </si>
  <si>
    <t>Outwards Contracts - IRV Share (of Total Placement)</t>
  </si>
  <si>
    <t>Constraint Value</t>
  </si>
  <si>
    <t>Number of Inwards Contracts in Participation Bands</t>
  </si>
  <si>
    <t>25%-50%</t>
  </si>
  <si>
    <t>50%-75%</t>
  </si>
  <si>
    <t>Number of Inwards Contracts in Participation Movement Bands (Absolute)</t>
  </si>
  <si>
    <t>&lt;-10%</t>
  </si>
  <si>
    <t>&gt;10%</t>
  </si>
  <si>
    <t>Participation Band</t>
  </si>
  <si>
    <t>Movement Band</t>
  </si>
  <si>
    <t>Start</t>
  </si>
  <si>
    <t>0%-1%</t>
  </si>
  <si>
    <t>1%-25%</t>
  </si>
  <si>
    <t>75%-99%</t>
  </si>
  <si>
    <t>99%-100%</t>
  </si>
  <si>
    <t>-1%-1%</t>
  </si>
  <si>
    <t>-10%--1%</t>
  </si>
  <si>
    <t>1%-10%</t>
  </si>
  <si>
    <t>Detailed Individual Participation</t>
  </si>
  <si>
    <t>Summarised Individual Participation</t>
  </si>
  <si>
    <t>Inwards Marker</t>
  </si>
  <si>
    <t>Total Outwards Marker</t>
  </si>
  <si>
    <t>IRV Marker</t>
  </si>
  <si>
    <t>POPULATE THESE MANUALLY, ADD/DELETE ROWS AS NECESSARY, TABLE MAX OUT AT 100 ITERATIONS/COLUMNS</t>
  </si>
  <si>
    <t>Cat OEP AEP</t>
  </si>
  <si>
    <t>Cedant51_Portfolio.1</t>
  </si>
  <si>
    <t>Cedant51_Portfolio4.1</t>
  </si>
  <si>
    <t>Cedant51_Portfolio4.2</t>
  </si>
  <si>
    <t>Cedant51_Portfolio1.1</t>
  </si>
  <si>
    <t>Cedant51_Portfolio1.2</t>
  </si>
  <si>
    <t>Cedant51_Portfolio.2</t>
  </si>
  <si>
    <t>Cedant51_Portfolio3.1</t>
  </si>
  <si>
    <t>Cedant51_Portfolio4.3</t>
  </si>
  <si>
    <t>Cedant51_Portfolio4.4</t>
  </si>
  <si>
    <t>Cedant51_Portfolio2.1</t>
  </si>
  <si>
    <t>Cedant52_Portfolio.1</t>
  </si>
  <si>
    <t>Cedant52_Portfolio4.1</t>
  </si>
  <si>
    <t>Cedant52_Portfolio4.2</t>
  </si>
  <si>
    <t>Cedant52_Portfolio1.1</t>
  </si>
  <si>
    <t>Cedant52_Portfolio1.2</t>
  </si>
  <si>
    <t>Cedant52_Portfolio.2</t>
  </si>
  <si>
    <t>Cedant52_Portfolio3.1</t>
  </si>
  <si>
    <t>Cedant52_Portfolio4.3</t>
  </si>
  <si>
    <t>Cedant52_Portfolio4.4</t>
  </si>
  <si>
    <t>Cedant52_Portfolio2.1</t>
  </si>
  <si>
    <t>Cedant53_Portfolio.1</t>
  </si>
  <si>
    <t>Cedant53_Portfolio4.1</t>
  </si>
  <si>
    <t>Cedant53_Portfolio4.2</t>
  </si>
  <si>
    <t>Cedant53_Portfolio1.1</t>
  </si>
  <si>
    <t>Cedant53_Portfolio1.2</t>
  </si>
  <si>
    <t>Cedant53_Portfolio.2</t>
  </si>
  <si>
    <t>Cedant53_Portfolio3.1</t>
  </si>
  <si>
    <t>Cedant53_Portfolio4.3</t>
  </si>
  <si>
    <t>Cedant53_Portfolio4.4</t>
  </si>
  <si>
    <t>Cedant53_Portfolio2.1</t>
  </si>
  <si>
    <t>Cedant54_Portfolio.1</t>
  </si>
  <si>
    <t>Cedant54_Portfolio4.1</t>
  </si>
  <si>
    <t>Cedant54_Portfolio4.2</t>
  </si>
  <si>
    <t>Cedant54_Portfolio1.1</t>
  </si>
  <si>
    <t>Cedant54_Portfolio1.2</t>
  </si>
  <si>
    <t>Cedant54_Portfolio.2</t>
  </si>
  <si>
    <t>Cedant54_Portfolio3.1</t>
  </si>
  <si>
    <t>Cedant54_Portfolio4.3</t>
  </si>
  <si>
    <t>Cedant54_Portfolio4.4</t>
  </si>
  <si>
    <t>Cedant54_Portfolio2.1</t>
  </si>
  <si>
    <t>Cedant55_Portfolio.1</t>
  </si>
  <si>
    <t>Cedant55_Portfolio4.1</t>
  </si>
  <si>
    <t>Cedant55_Portfolio4.2</t>
  </si>
  <si>
    <t>Cedant55_Portfolio1.1</t>
  </si>
  <si>
    <t>Cedant55_Portfolio1.2</t>
  </si>
  <si>
    <t>Cedant55_Portfolio.2</t>
  </si>
  <si>
    <t>Cedant55_Portfolio3.1</t>
  </si>
  <si>
    <t>Cedant55_Portfolio4.3</t>
  </si>
  <si>
    <t>Cedant55_Portfolio4.4</t>
  </si>
  <si>
    <t>Cedant55_Portfolio2.1</t>
  </si>
  <si>
    <t>Cedant56_Portfolio.1</t>
  </si>
  <si>
    <t>Cedant56_Portfolio4.1</t>
  </si>
  <si>
    <t>Cedant56_Portfolio4.2</t>
  </si>
  <si>
    <t>Cedant56_Portfolio1.1</t>
  </si>
  <si>
    <t>Cedant56_Portfolio1.2</t>
  </si>
  <si>
    <t>Cedant56_Portfolio.2</t>
  </si>
  <si>
    <t>Cedant56_Portfolio3.1</t>
  </si>
  <si>
    <t>Cedant56_Portfolio4.3</t>
  </si>
  <si>
    <t>Cedant56_Portfolio4.4</t>
  </si>
  <si>
    <t>Cedant56_Portfolio2.1</t>
  </si>
  <si>
    <t>Cedant57_Portfolio.1</t>
  </si>
  <si>
    <t>Cedant57_Portfolio4.1</t>
  </si>
  <si>
    <t>Cedant57_Portfolio4.2</t>
  </si>
  <si>
    <t>Cedant57_Portfolio1.1</t>
  </si>
  <si>
    <t>Cedant57_Portfolio1.2</t>
  </si>
  <si>
    <t>Cedant57_Portfolio.2</t>
  </si>
  <si>
    <t>Cedant57_Portfolio3.1</t>
  </si>
  <si>
    <t>Cedant57_Portfolio4.3</t>
  </si>
  <si>
    <t>Cedant57_Portfolio4.4</t>
  </si>
  <si>
    <t>Cedant57_Portfolio2.1</t>
  </si>
  <si>
    <t>Cedant58_Portfolio.1</t>
  </si>
  <si>
    <t>Cedant58_Portfolio4.1</t>
  </si>
  <si>
    <t>Cedant58_Portfolio4.2</t>
  </si>
  <si>
    <t>Cedant58_Portfolio1.1</t>
  </si>
  <si>
    <t>Cedant58_Portfolio1.2</t>
  </si>
  <si>
    <t>Cedant58_Portfolio.2</t>
  </si>
  <si>
    <t>Cedant58_Portfolio3.1</t>
  </si>
  <si>
    <t>Cedant58_Portfolio4.3</t>
  </si>
  <si>
    <t>Cedant58_Portfolio4.4</t>
  </si>
  <si>
    <t>Cedant58_Portfolio2.1</t>
  </si>
  <si>
    <t>Cedant59_Portfolio.1</t>
  </si>
  <si>
    <t>Cedant59_Portfolio4.1</t>
  </si>
  <si>
    <t>Cedant59_Portfolio4.2</t>
  </si>
  <si>
    <t>Cedant59_Portfolio1.1</t>
  </si>
  <si>
    <t>Cedant59_Portfolio1.2</t>
  </si>
  <si>
    <t>Cedant59_Portfolio.2</t>
  </si>
  <si>
    <t>Cedant59_Portfolio3.1</t>
  </si>
  <si>
    <t>Cedant59_Portfolio4.3</t>
  </si>
  <si>
    <t>Cedant59_Portfolio4.4</t>
  </si>
  <si>
    <t>Cedant59_Portfolio2.1</t>
  </si>
  <si>
    <t>Cedant60_Portfolio.1</t>
  </si>
  <si>
    <t>Cedant60_Portfolio4.1</t>
  </si>
  <si>
    <t>Cedant60_Portfolio4.2</t>
  </si>
  <si>
    <t>Cedant60_Portfolio1.1</t>
  </si>
  <si>
    <t>Cedant60_Portfolio1.2</t>
  </si>
  <si>
    <t>Cedant60_Portfolio.2</t>
  </si>
  <si>
    <t>Cedant60_Portfolio3.1</t>
  </si>
  <si>
    <t>Cedant60_Portfolio4.3</t>
  </si>
  <si>
    <t>Cedant60_Portfolio4.4</t>
  </si>
  <si>
    <t>Cedant60_Portfolio2.1</t>
  </si>
  <si>
    <t>Cedant61_Portfolio.1</t>
  </si>
  <si>
    <t>Cedant61_Portfolio4.1</t>
  </si>
  <si>
    <t>Cedant61_Portfolio4.2</t>
  </si>
  <si>
    <t>Cedant61_Portfolio1.1</t>
  </si>
  <si>
    <t>Cedant61_Portfolio1.2</t>
  </si>
  <si>
    <t>Cedant61_Portfolio.2</t>
  </si>
  <si>
    <t>Cedant61_Portfolio3.1</t>
  </si>
  <si>
    <t>Cedant61_Portfolio4.3</t>
  </si>
  <si>
    <t>Cedant61_Portfolio4.4</t>
  </si>
  <si>
    <t>Cedant61_Portfolio2.1</t>
  </si>
  <si>
    <t>Cedant62_Portfolio.1</t>
  </si>
  <si>
    <t>Cedant62_Portfolio4.1</t>
  </si>
  <si>
    <t>Cedant62_Portfolio4.2</t>
  </si>
  <si>
    <t>Cedant62_Portfolio1.1</t>
  </si>
  <si>
    <t>Cedant62_Portfolio1.2</t>
  </si>
  <si>
    <t>Cedant62_Portfolio.2</t>
  </si>
  <si>
    <t>Cedant62_Portfolio3.1</t>
  </si>
  <si>
    <t>Cedant62_Portfolio4.3</t>
  </si>
  <si>
    <t>Cedant62_Portfolio4.4</t>
  </si>
  <si>
    <t>Cedant62_Portfolio2.1</t>
  </si>
  <si>
    <t>Cedant63_Portfolio.1</t>
  </si>
  <si>
    <t>Cedant63_Portfolio4.1</t>
  </si>
  <si>
    <t>Cedant63_Portfolio4.2</t>
  </si>
  <si>
    <t>Cedant63_Portfolio1.1</t>
  </si>
  <si>
    <t>Cedant63_Portfolio1.2</t>
  </si>
  <si>
    <t>Cedant63_Portfolio.2</t>
  </si>
  <si>
    <t>Cedant63_Portfolio3.1</t>
  </si>
  <si>
    <t>Cedant63_Portfolio4.3</t>
  </si>
  <si>
    <t>Cedant63_Portfolio4.4</t>
  </si>
  <si>
    <t>Cedant63_Portfolio2.1</t>
  </si>
  <si>
    <t>Cedant64_Portfolio.1</t>
  </si>
  <si>
    <t>Cedant64_Portfolio4.1</t>
  </si>
  <si>
    <t>Cedant64_Portfolio4.2</t>
  </si>
  <si>
    <t>Cedant64_Portfolio1.1</t>
  </si>
  <si>
    <t>Cedant64_Portfolio1.2</t>
  </si>
  <si>
    <t>Cedant64_Portfolio.2</t>
  </si>
  <si>
    <t>Cedant64_Portfolio3.1</t>
  </si>
  <si>
    <t>Cedant64_Portfolio4.3</t>
  </si>
  <si>
    <t>Cedant64_Portfolio4.4</t>
  </si>
  <si>
    <t>Cedant64_Portfolio2.1</t>
  </si>
  <si>
    <t>Cedant65_Portfolio.1</t>
  </si>
  <si>
    <t>Cedant65_Portfolio4.1</t>
  </si>
  <si>
    <t>Cedant65_Portfolio4.2</t>
  </si>
  <si>
    <t>Cedant65_Portfolio1.1</t>
  </si>
  <si>
    <t>Cedant65_Portfolio1.2</t>
  </si>
  <si>
    <t>Cedant65_Portfolio.2</t>
  </si>
  <si>
    <t>Cedant65_Portfolio3.1</t>
  </si>
  <si>
    <t>Cedant65_Portfolio4.3</t>
  </si>
  <si>
    <t>Cedant65_Portfolio4.4</t>
  </si>
  <si>
    <t>Cedant65_Portfolio2.1</t>
  </si>
  <si>
    <t>Cedant66_Portfolio.1</t>
  </si>
  <si>
    <t>Cedant66_Portfolio4.1</t>
  </si>
  <si>
    <t>Cedant66_Portfolio4.2</t>
  </si>
  <si>
    <t>Cedant66_Portfolio1.1</t>
  </si>
  <si>
    <t>Cedant66_Portfolio1.2</t>
  </si>
  <si>
    <t>Cedant66_Portfolio.2</t>
  </si>
  <si>
    <t>Cedant66_Portfolio3.1</t>
  </si>
  <si>
    <t>Cedant66_Portfolio4.3</t>
  </si>
  <si>
    <t>Cedant66_Portfolio4.4</t>
  </si>
  <si>
    <t>Cedant66_Portfolio2.1</t>
  </si>
  <si>
    <t>Cedant67_Portfolio.1</t>
  </si>
  <si>
    <t>Cedant67_Portfolio4.1</t>
  </si>
  <si>
    <t>Cedant67_Portfolio4.2</t>
  </si>
  <si>
    <t>Cedant67_Portfolio1.1</t>
  </si>
  <si>
    <t>Cedant67_Portfolio1.2</t>
  </si>
  <si>
    <t>Cedant67_Portfolio.2</t>
  </si>
  <si>
    <t>Cedant67_Portfolio3.1</t>
  </si>
  <si>
    <t>Cedant67_Portfolio4.3</t>
  </si>
  <si>
    <t>Cedant67_Portfolio4.4</t>
  </si>
  <si>
    <t>Cedant67_Portfolio2.1</t>
  </si>
  <si>
    <t>Cedant68_Portfolio.1</t>
  </si>
  <si>
    <t>Cedant68_Portfolio4.1</t>
  </si>
  <si>
    <t>Cedant68_Portfolio4.2</t>
  </si>
  <si>
    <t>Cedant68_Portfolio1.1</t>
  </si>
  <si>
    <t>Cedant68_Portfolio1.2</t>
  </si>
  <si>
    <t>Cedant68_Portfolio.2</t>
  </si>
  <si>
    <t>Cedant68_Portfolio3.1</t>
  </si>
  <si>
    <t>Cedant68_Portfolio4.3</t>
  </si>
  <si>
    <t>Cedant68_Portfolio4.4</t>
  </si>
  <si>
    <t>Cedant68_Portfolio2.1</t>
  </si>
  <si>
    <t>Cedant69_Portfolio.1</t>
  </si>
  <si>
    <t>Cedant69_Portfolio4.1</t>
  </si>
  <si>
    <t>Cedant69_Portfolio4.2</t>
  </si>
  <si>
    <t>Cedant69_Portfolio1.1</t>
  </si>
  <si>
    <t>Cedant69_Portfolio1.2</t>
  </si>
  <si>
    <t>Cedant69_Portfolio.2</t>
  </si>
  <si>
    <t>Cedant69_Portfolio3.1</t>
  </si>
  <si>
    <t>Cedant69_Portfolio4.3</t>
  </si>
  <si>
    <t>Cedant69_Portfolio4.4</t>
  </si>
  <si>
    <t>Cedant69_Portfolio2.1</t>
  </si>
  <si>
    <t>Cedant70_Portfolio.1</t>
  </si>
  <si>
    <t>Cedant70_Portfolio4.1</t>
  </si>
  <si>
    <t>Cedant70_Portfolio4.2</t>
  </si>
  <si>
    <t>Cedant70_Portfolio1.1</t>
  </si>
  <si>
    <t>Cedant70_Portfolio1.2</t>
  </si>
  <si>
    <t>Cedant70_Portfolio.2</t>
  </si>
  <si>
    <t>Cedant70_Portfolio3.1</t>
  </si>
  <si>
    <t>Cedant70_Portfolio4.3</t>
  </si>
  <si>
    <t>Cedant70_Portfolio4.4</t>
  </si>
  <si>
    <t>Cedant70_Portfolio2.1</t>
  </si>
  <si>
    <t>Cedant71_Portfolio.1</t>
  </si>
  <si>
    <t>Cedant71_Portfolio4.1</t>
  </si>
  <si>
    <t>Cedant71_Portfolio4.2</t>
  </si>
  <si>
    <t>Cedant71_Portfolio1.1</t>
  </si>
  <si>
    <t>Cedant71_Portfolio1.2</t>
  </si>
  <si>
    <t>Cedant71_Portfolio.2</t>
  </si>
  <si>
    <t>Cedant71_Portfolio3.1</t>
  </si>
  <si>
    <t>Cedant71_Portfolio4.3</t>
  </si>
  <si>
    <t>Cedant71_Portfolio4.4</t>
  </si>
  <si>
    <t>Cedant71_Portfolio2.1</t>
  </si>
  <si>
    <t>Cedant72_Portfolio.1</t>
  </si>
  <si>
    <t>Cedant72_Portfolio4.1</t>
  </si>
  <si>
    <t>Cedant72_Portfolio4.2</t>
  </si>
  <si>
    <t>Cedant72_Portfolio1.1</t>
  </si>
  <si>
    <t>Cedant72_Portfolio1.2</t>
  </si>
  <si>
    <t>Cedant72_Portfolio.2</t>
  </si>
  <si>
    <t>Cedant72_Portfolio3.1</t>
  </si>
  <si>
    <t>Cedant72_Portfolio4.3</t>
  </si>
  <si>
    <t>Cedant72_Portfolio4.4</t>
  </si>
  <si>
    <t>Cedant72_Portfolio2.1</t>
  </si>
  <si>
    <t>Cedant73_Portfolio.1</t>
  </si>
  <si>
    <t>Cedant73_Portfolio4.1</t>
  </si>
  <si>
    <t>Cedant73_Portfolio4.2</t>
  </si>
  <si>
    <t>Cedant73_Portfolio1.1</t>
  </si>
  <si>
    <t>Cedant73_Portfolio1.2</t>
  </si>
  <si>
    <t>Cedant73_Portfolio.2</t>
  </si>
  <si>
    <t>Cedant73_Portfolio3.1</t>
  </si>
  <si>
    <t>Cedant73_Portfolio4.3</t>
  </si>
  <si>
    <t>Cedant73_Portfolio4.4</t>
  </si>
  <si>
    <t>Cedant73_Portfolio2.1</t>
  </si>
  <si>
    <t>Cedant74_Portfolio.1</t>
  </si>
  <si>
    <t>Cedant74_Portfolio4.1</t>
  </si>
  <si>
    <t>Cedant74_Portfolio4.2</t>
  </si>
  <si>
    <t>Cedant74_Portfolio1.1</t>
  </si>
  <si>
    <t>Cedant74_Portfolio1.2</t>
  </si>
  <si>
    <t>Cedant74_Portfolio.2</t>
  </si>
  <si>
    <t>Cedant74_Portfolio3.1</t>
  </si>
  <si>
    <t>Cedant74_Portfolio4.3</t>
  </si>
  <si>
    <t>Cedant74_Portfolio4.4</t>
  </si>
  <si>
    <t>Cedant74_Portfolio2.1</t>
  </si>
  <si>
    <t>Cedant75_Portfolio.1</t>
  </si>
  <si>
    <t>Cedant75_Portfolio4.1</t>
  </si>
  <si>
    <t>Cedant75_Portfolio4.2</t>
  </si>
  <si>
    <t>Cedant75_Portfolio1.1</t>
  </si>
  <si>
    <t>Cedant75_Portfolio1.2</t>
  </si>
  <si>
    <t>Cedant75_Portfolio.2</t>
  </si>
  <si>
    <t>Cedant75_Portfolio3.1</t>
  </si>
  <si>
    <t>Cedant75_Portfolio4.3</t>
  </si>
  <si>
    <t>Cedant75_Portfolio4.4</t>
  </si>
  <si>
    <t>Cedant75_Portfolio2.1</t>
  </si>
  <si>
    <t>Cedant76_Portfolio.1</t>
  </si>
  <si>
    <t>Cedant76_Portfolio4.1</t>
  </si>
  <si>
    <t>Cedant76_Portfolio4.2</t>
  </si>
  <si>
    <t>Cedant76_Portfolio.2</t>
  </si>
  <si>
    <t>Cedant76_Portfolio3.1</t>
  </si>
  <si>
    <t>Cedant76_Portfolio4.3</t>
  </si>
  <si>
    <t>Cedant76_Portfolio4.4</t>
  </si>
  <si>
    <t>Cedant76_Portfolio1.1</t>
  </si>
  <si>
    <t>Cedant76_Portfolio1.2</t>
  </si>
  <si>
    <t>Cedant76_Portfolio2.1</t>
  </si>
  <si>
    <t>Cedant77_Portfolio.1</t>
  </si>
  <si>
    <t>Cedant77_Portfolio4.1</t>
  </si>
  <si>
    <t>Cedant77_Portfolio4.2</t>
  </si>
  <si>
    <t>Cedant77_Portfolio.2</t>
  </si>
  <si>
    <t>Cedant77_Portfolio3.1</t>
  </si>
  <si>
    <t>Cedant77_Portfolio4.3</t>
  </si>
  <si>
    <t>Cedant77_Portfolio4.4</t>
  </si>
  <si>
    <t>Cedant77_Portfolio1.1</t>
  </si>
  <si>
    <t>Cedant77_Portfolio1.2</t>
  </si>
  <si>
    <t>Cedant77_Portfolio2.1</t>
  </si>
  <si>
    <t>Cedant78_Portfolio.1</t>
  </si>
  <si>
    <t>Cedant78_Portfolio4.1</t>
  </si>
  <si>
    <t>Cedant78_Portfolio4.2</t>
  </si>
  <si>
    <t>Cedant78_Portfolio.2</t>
  </si>
  <si>
    <t>Cedant78_Portfolio3.1</t>
  </si>
  <si>
    <t>Cedant78_Portfolio4.3</t>
  </si>
  <si>
    <t>Cedant78_Portfolio4.4</t>
  </si>
  <si>
    <t>Cedant78_Portfolio1.1</t>
  </si>
  <si>
    <t>Cedant78_Portfolio1.2</t>
  </si>
  <si>
    <t>Cedant78_Portfolio2.1</t>
  </si>
  <si>
    <t>Cedant79_Portfolio.1</t>
  </si>
  <si>
    <t>Cedant79_Portfolio4.1</t>
  </si>
  <si>
    <t>Cedant79_Portfolio4.2</t>
  </si>
  <si>
    <t>Cedant79_Portfolio.2</t>
  </si>
  <si>
    <t>Cedant79_Portfolio3.1</t>
  </si>
  <si>
    <t>Cedant79_Portfolio4.3</t>
  </si>
  <si>
    <t>Cedant79_Portfolio4.4</t>
  </si>
  <si>
    <t>Cedant79_Portfolio1.1</t>
  </si>
  <si>
    <t>Cedant79_Portfolio1.2</t>
  </si>
  <si>
    <t>Cedant79_Portfolio2.1</t>
  </si>
  <si>
    <t>Cedant80_Portfolio.1</t>
  </si>
  <si>
    <t>Cedant80_Portfolio4.1</t>
  </si>
  <si>
    <t>Cedant80_Portfolio4.2</t>
  </si>
  <si>
    <t>Cedant80_Portfolio.2</t>
  </si>
  <si>
    <t>Cedant80_Portfolio3.1</t>
  </si>
  <si>
    <t>Cedant80_Portfolio4.3</t>
  </si>
  <si>
    <t>Cedant80_Portfolio4.4</t>
  </si>
  <si>
    <t>Cedant80_Portfolio1.1</t>
  </si>
  <si>
    <t>Cedant80_Portfolio1.2</t>
  </si>
  <si>
    <t>Cedant80_Portfolio2.1</t>
  </si>
  <si>
    <t>Cedant81_Portfolio.1</t>
  </si>
  <si>
    <t>Cedant81_Portfolio4.1</t>
  </si>
  <si>
    <t>Cedant81_Portfolio4.2</t>
  </si>
  <si>
    <t>Cedant81_Portfolio.2</t>
  </si>
  <si>
    <t>Cedant81_Portfolio3.1</t>
  </si>
  <si>
    <t>Cedant81_Portfolio4.3</t>
  </si>
  <si>
    <t>Cedant81_Portfolio4.4</t>
  </si>
  <si>
    <t>Cedant81_Portfolio1.1</t>
  </si>
  <si>
    <t>Cedant81_Portfolio1.2</t>
  </si>
  <si>
    <t>Cedant81_Portfolio2.1</t>
  </si>
  <si>
    <t>Cedant82_Portfolio.1</t>
  </si>
  <si>
    <t>Cedant82_Portfolio4.1</t>
  </si>
  <si>
    <t>Cedant82_Portfolio4.2</t>
  </si>
  <si>
    <t>Cedant82_Portfolio.2</t>
  </si>
  <si>
    <t>Cedant82_Portfolio3.1</t>
  </si>
  <si>
    <t>Cedant82_Portfolio4.3</t>
  </si>
  <si>
    <t>Cedant82_Portfolio4.4</t>
  </si>
  <si>
    <t>Cedant82_Portfolio1.1</t>
  </si>
  <si>
    <t>Cedant82_Portfolio1.2</t>
  </si>
  <si>
    <t>Cedant82_Portfolio2.1</t>
  </si>
  <si>
    <t>Cedant83_Portfolio.1</t>
  </si>
  <si>
    <t>Cedant83_Portfolio4.1</t>
  </si>
  <si>
    <t>Cedant83_Portfolio4.2</t>
  </si>
  <si>
    <t>Cedant83_Portfolio.2</t>
  </si>
  <si>
    <t>Cedant83_Portfolio3.1</t>
  </si>
  <si>
    <t>Cedant83_Portfolio4.3</t>
  </si>
  <si>
    <t>Cedant83_Portfolio4.4</t>
  </si>
  <si>
    <t>Cedant83_Portfolio1.1</t>
  </si>
  <si>
    <t>Cedant83_Portfolio1.2</t>
  </si>
  <si>
    <t>Cedant83_Portfolio2.1</t>
  </si>
  <si>
    <t>Cedant84_Portfolio.1</t>
  </si>
  <si>
    <t>Cedant84_Portfolio4.1</t>
  </si>
  <si>
    <t>Cedant84_Portfolio4.2</t>
  </si>
  <si>
    <t>Cedant84_Portfolio.2</t>
  </si>
  <si>
    <t>Cedant84_Portfolio3.1</t>
  </si>
  <si>
    <t>Cedant84_Portfolio4.3</t>
  </si>
  <si>
    <t>Cedant84_Portfolio4.4</t>
  </si>
  <si>
    <t>Cedant84_Portfolio1.1</t>
  </si>
  <si>
    <t>Cedant84_Portfolio1.2</t>
  </si>
  <si>
    <t>Cedant84_Portfolio2.1</t>
  </si>
  <si>
    <t>Cedant85_Portfolio.1</t>
  </si>
  <si>
    <t>Cedant85_Portfolio4.1</t>
  </si>
  <si>
    <t>Cedant85_Portfolio4.2</t>
  </si>
  <si>
    <t>Cedant85_Portfolio.2</t>
  </si>
  <si>
    <t>Cedant85_Portfolio3.1</t>
  </si>
  <si>
    <t>Cedant85_Portfolio4.3</t>
  </si>
  <si>
    <t>Cedant85_Portfolio4.4</t>
  </si>
  <si>
    <t>Cedant85_Portfolio1.1</t>
  </si>
  <si>
    <t>Cedant85_Portfolio1.2</t>
  </si>
  <si>
    <t>Cedant85_Portfolio2.1</t>
  </si>
  <si>
    <t>Cedant86_Portfolio.1</t>
  </si>
  <si>
    <t>Cedant86_Portfolio4.1</t>
  </si>
  <si>
    <t>Cedant86_Portfolio4.2</t>
  </si>
  <si>
    <t>Cedant86_Portfolio.2</t>
  </si>
  <si>
    <t>Cedant86_Portfolio3.1</t>
  </si>
  <si>
    <t>Cedant86_Portfolio4.3</t>
  </si>
  <si>
    <t>Cedant86_Portfolio4.4</t>
  </si>
  <si>
    <t>Cedant86_Portfolio1.1</t>
  </si>
  <si>
    <t>Cedant86_Portfolio1.2</t>
  </si>
  <si>
    <t>Cedant86_Portfolio2.1</t>
  </si>
  <si>
    <t>Cedant87_Portfolio.1</t>
  </si>
  <si>
    <t>Cedant87_Portfolio4.1</t>
  </si>
  <si>
    <t>Cedant87_Portfolio4.2</t>
  </si>
  <si>
    <t>Cedant87_Portfolio.2</t>
  </si>
  <si>
    <t>Cedant87_Portfolio3.1</t>
  </si>
  <si>
    <t>Cedant87_Portfolio4.3</t>
  </si>
  <si>
    <t>Cedant87_Portfolio4.4</t>
  </si>
  <si>
    <t>Cedant87_Portfolio1.1</t>
  </si>
  <si>
    <t>Cedant87_Portfolio1.2</t>
  </si>
  <si>
    <t>Cedant87_Portfolio2.1</t>
  </si>
  <si>
    <t>Cedant88_Portfolio.1</t>
  </si>
  <si>
    <t>Cedant88_Portfolio4.1</t>
  </si>
  <si>
    <t>Cedant88_Portfolio4.2</t>
  </si>
  <si>
    <t>Cedant88_Portfolio.2</t>
  </si>
  <si>
    <t>Cedant88_Portfolio3.1</t>
  </si>
  <si>
    <t>Cedant88_Portfolio4.3</t>
  </si>
  <si>
    <t>Cedant88_Portfolio4.4</t>
  </si>
  <si>
    <t>Cedant88_Portfolio1.1</t>
  </si>
  <si>
    <t>Cedant88_Portfolio1.2</t>
  </si>
  <si>
    <t>Cedant88_Portfolio2.1</t>
  </si>
  <si>
    <t>Cedant89_Portfolio.1</t>
  </si>
  <si>
    <t>Cedant89_Portfolio4.1</t>
  </si>
  <si>
    <t>Cedant89_Portfolio4.2</t>
  </si>
  <si>
    <t>Cedant89_Portfolio.2</t>
  </si>
  <si>
    <t>Cedant89_Portfolio3.1</t>
  </si>
  <si>
    <t>Cedant89_Portfolio4.3</t>
  </si>
  <si>
    <t>Cedant89_Portfolio4.4</t>
  </si>
  <si>
    <t>Cedant89_Portfolio1.1</t>
  </si>
  <si>
    <t>Cedant89_Portfolio1.2</t>
  </si>
  <si>
    <t>Cedant89_Portfolio2.1</t>
  </si>
  <si>
    <t>Cedant90_Portfolio.1</t>
  </si>
  <si>
    <t>Cedant90_Portfolio4.1</t>
  </si>
  <si>
    <t>Cedant90_Portfolio4.2</t>
  </si>
  <si>
    <t>Cedant90_Portfolio.2</t>
  </si>
  <si>
    <t>Cedant90_Portfolio3.1</t>
  </si>
  <si>
    <t>Cedant90_Portfolio4.3</t>
  </si>
  <si>
    <t>Cedant90_Portfolio4.4</t>
  </si>
  <si>
    <t>Cedant90_Portfolio1.1</t>
  </si>
  <si>
    <t>Cedant90_Portfolio1.2</t>
  </si>
  <si>
    <t>Cedant90_Portfolio2.1</t>
  </si>
  <si>
    <t>Cedant91_Portfolio.1</t>
  </si>
  <si>
    <t>Cedant91_Portfolio4.1</t>
  </si>
  <si>
    <t>Cedant91_Portfolio4.2</t>
  </si>
  <si>
    <t>Cedant91_Portfolio.2</t>
  </si>
  <si>
    <t>Cedant91_Portfolio3.1</t>
  </si>
  <si>
    <t>Cedant91_Portfolio4.3</t>
  </si>
  <si>
    <t>Cedant91_Portfolio4.4</t>
  </si>
  <si>
    <t>Cedant91_Portfolio1.1</t>
  </si>
  <si>
    <t>Cedant91_Portfolio1.2</t>
  </si>
  <si>
    <t>Cedant91_Portfolio2.1</t>
  </si>
  <si>
    <t>Cedant92_Portfolio.1</t>
  </si>
  <si>
    <t>Cedant92_Portfolio4.1</t>
  </si>
  <si>
    <t>Cedant92_Portfolio4.2</t>
  </si>
  <si>
    <t>Cedant92_Portfolio.2</t>
  </si>
  <si>
    <t>Cedant92_Portfolio3.1</t>
  </si>
  <si>
    <t>Cedant92_Portfolio4.3</t>
  </si>
  <si>
    <t>Cedant92_Portfolio4.4</t>
  </si>
  <si>
    <t>Cedant92_Portfolio1.1</t>
  </si>
  <si>
    <t>Cedant92_Portfolio1.2</t>
  </si>
  <si>
    <t>Cedant92_Portfolio2.1</t>
  </si>
  <si>
    <t>Cedant93_Portfolio.1</t>
  </si>
  <si>
    <t>Cedant93_Portfolio4.1</t>
  </si>
  <si>
    <t>Cedant93_Portfolio4.2</t>
  </si>
  <si>
    <t>Cedant93_Portfolio.2</t>
  </si>
  <si>
    <t>Cedant93_Portfolio3.1</t>
  </si>
  <si>
    <t>Cedant93_Portfolio4.3</t>
  </si>
  <si>
    <t>Cedant93_Portfolio4.4</t>
  </si>
  <si>
    <t>Cedant93_Portfolio1.1</t>
  </si>
  <si>
    <t>Cedant93_Portfolio1.2</t>
  </si>
  <si>
    <t>Cedant93_Portfolio2.1</t>
  </si>
  <si>
    <t>Cedant94_Portfolio.1</t>
  </si>
  <si>
    <t>Cedant94_Portfolio4.1</t>
  </si>
  <si>
    <t>Cedant94_Portfolio4.2</t>
  </si>
  <si>
    <t>Cedant94_Portfolio.2</t>
  </si>
  <si>
    <t>Cedant94_Portfolio3.1</t>
  </si>
  <si>
    <t>Cedant94_Portfolio4.3</t>
  </si>
  <si>
    <t>Cedant94_Portfolio4.4</t>
  </si>
  <si>
    <t>Cedant94_Portfolio1.1</t>
  </si>
  <si>
    <t>Cedant94_Portfolio1.2</t>
  </si>
  <si>
    <t>Cedant94_Portfolio2.1</t>
  </si>
  <si>
    <t>Cedant95_Portfolio.1</t>
  </si>
  <si>
    <t>Cedant95_Portfolio4.1</t>
  </si>
  <si>
    <t>Cedant95_Portfolio4.2</t>
  </si>
  <si>
    <t>Cedant95_Portfolio.2</t>
  </si>
  <si>
    <t>Cedant95_Portfolio3.1</t>
  </si>
  <si>
    <t>Cedant95_Portfolio4.3</t>
  </si>
  <si>
    <t>Cedant95_Portfolio4.4</t>
  </si>
  <si>
    <t>Cedant95_Portfolio1.1</t>
  </si>
  <si>
    <t>Cedant95_Portfolio1.2</t>
  </si>
  <si>
    <t>Cedant95_Portfolio2.1</t>
  </si>
  <si>
    <t>Cedant96_Portfolio.1</t>
  </si>
  <si>
    <t>Cedant96_Portfolio4.1</t>
  </si>
  <si>
    <t>Cedant96_Portfolio4.2</t>
  </si>
  <si>
    <t>Cedant96_Portfolio.2</t>
  </si>
  <si>
    <t>Cedant96_Portfolio3.1</t>
  </si>
  <si>
    <t>Cedant96_Portfolio4.3</t>
  </si>
  <si>
    <t>Cedant96_Portfolio4.4</t>
  </si>
  <si>
    <t>Cedant96_Portfolio1.1</t>
  </si>
  <si>
    <t>Cedant96_Portfolio1.2</t>
  </si>
  <si>
    <t>Cedant96_Portfolio2.1</t>
  </si>
  <si>
    <t>Cedant97_Portfolio.1</t>
  </si>
  <si>
    <t>Cedant97_Portfolio4.1</t>
  </si>
  <si>
    <t>Cedant97_Portfolio4.2</t>
  </si>
  <si>
    <t>Cedant97_Portfolio.2</t>
  </si>
  <si>
    <t>Cedant97_Portfolio3.1</t>
  </si>
  <si>
    <t>Cedant97_Portfolio4.3</t>
  </si>
  <si>
    <t>Cedant97_Portfolio4.4</t>
  </si>
  <si>
    <t>Cedant97_Portfolio1.1</t>
  </si>
  <si>
    <t>Cedant97_Portfolio1.2</t>
  </si>
  <si>
    <t>Cedant97_Portfolio2.1</t>
  </si>
  <si>
    <t>Cedant98_Portfolio.1</t>
  </si>
  <si>
    <t>Cedant98_Portfolio4.1</t>
  </si>
  <si>
    <t>Cedant98_Portfolio4.2</t>
  </si>
  <si>
    <t>Cedant98_Portfolio.2</t>
  </si>
  <si>
    <t>Cedant98_Portfolio3.1</t>
  </si>
  <si>
    <t>Cedant98_Portfolio4.3</t>
  </si>
  <si>
    <t>Cedant98_Portfolio4.4</t>
  </si>
  <si>
    <t>Cedant98_Portfolio1.1</t>
  </si>
  <si>
    <t>Cedant98_Portfolio1.2</t>
  </si>
  <si>
    <t>Cedant98_Portfolio2.1</t>
  </si>
  <si>
    <t>Cedant99_Portfolio.1</t>
  </si>
  <si>
    <t>Cedant99_Portfolio4.1</t>
  </si>
  <si>
    <t>Cedant99_Portfolio4.2</t>
  </si>
  <si>
    <t>Cedant99_Portfolio.2</t>
  </si>
  <si>
    <t>Cedant99_Portfolio3.1</t>
  </si>
  <si>
    <t>Cedant99_Portfolio4.3</t>
  </si>
  <si>
    <t>Cedant99_Portfolio4.4</t>
  </si>
  <si>
    <t>Cedant99_Portfolio1.1</t>
  </si>
  <si>
    <t>Cedant99_Portfolio1.2</t>
  </si>
  <si>
    <t>Cedant99_Portfolio2.1</t>
  </si>
  <si>
    <t>Cedant100_Portfolio.1</t>
  </si>
  <si>
    <t>Cedant100_Portfolio4.1</t>
  </si>
  <si>
    <t>Cedant100_Portfolio4.2</t>
  </si>
  <si>
    <t>Cedant100_Portfolio.2</t>
  </si>
  <si>
    <t>Cedant100_Portfolio3.1</t>
  </si>
  <si>
    <t>Cedant100_Portfolio4.3</t>
  </si>
  <si>
    <t>Cedant100_Portfolio4.4</t>
  </si>
  <si>
    <t>Cedant100_Portfolio1.1</t>
  </si>
  <si>
    <t>Cedant100_Portfolio1.2</t>
  </si>
  <si>
    <t>Cedant100_Portfolio2.1</t>
  </si>
  <si>
    <t>Cedant104_1</t>
  </si>
  <si>
    <t>Cedant104_2</t>
  </si>
  <si>
    <t>Cedant105_QS</t>
  </si>
  <si>
    <t>Cedant106_QS</t>
  </si>
  <si>
    <t>Cedant1_Portfolio.1</t>
  </si>
  <si>
    <t>Cedant1_Portfolio4.1</t>
  </si>
  <si>
    <t>Cedant1_Portfolio4.2</t>
  </si>
  <si>
    <t>Cedant1_Portfolio1.1</t>
  </si>
  <si>
    <t>Cedant1_Portfolio1.2</t>
  </si>
  <si>
    <t>Cedant1_Portfolio.2</t>
  </si>
  <si>
    <t>Cedant1_Portfolio3.1</t>
  </si>
  <si>
    <t>Cedant1_Portfolio4.3</t>
  </si>
  <si>
    <t>Cedant1_Portfolio4.4</t>
  </si>
  <si>
    <t>Cedant1_Portfolio2.1</t>
  </si>
  <si>
    <t>Cedant2_Portfolio.1</t>
  </si>
  <si>
    <t>Cedant2_Portfolio4.1</t>
  </si>
  <si>
    <t>Cedant2_Portfolio4.2</t>
  </si>
  <si>
    <t>Cedant2_Portfolio1.1</t>
  </si>
  <si>
    <t>Cedant2_Portfolio1.2</t>
  </si>
  <si>
    <t>Cedant2_Portfolio.2</t>
  </si>
  <si>
    <t>Cedant2_Portfolio3.1</t>
  </si>
  <si>
    <t>Cedant2_Portfolio4.3</t>
  </si>
  <si>
    <t>Cedant2_Portfolio4.4</t>
  </si>
  <si>
    <t>Cedant2_Portfolio2.1</t>
  </si>
  <si>
    <t>Cedant3_Portfolio.1</t>
  </si>
  <si>
    <t>Cedant3_Portfolio4.1</t>
  </si>
  <si>
    <t>Cedant3_Portfolio4.2</t>
  </si>
  <si>
    <t>Cedant3_Portfolio1.1</t>
  </si>
  <si>
    <t>Cedant3_Portfolio1.2</t>
  </si>
  <si>
    <t>Cedant3_Portfolio.2</t>
  </si>
  <si>
    <t>Cedant3_Portfolio3.1</t>
  </si>
  <si>
    <t>Cedant3_Portfolio4.3</t>
  </si>
  <si>
    <t>Cedant3_Portfolio4.4</t>
  </si>
  <si>
    <t>Cedant3_Portfolio2.1</t>
  </si>
  <si>
    <t>Cedant4_Portfolio.1</t>
  </si>
  <si>
    <t>Cedant4_Portfolio4.1</t>
  </si>
  <si>
    <t>Cedant4_Portfolio4.2</t>
  </si>
  <si>
    <t>Cedant4_Portfolio1.1</t>
  </si>
  <si>
    <t>Cedant4_Portfolio1.2</t>
  </si>
  <si>
    <t>Cedant4_Portfolio.2</t>
  </si>
  <si>
    <t>Cedant4_Portfolio3.1</t>
  </si>
  <si>
    <t>Cedant4_Portfolio4.3</t>
  </si>
  <si>
    <t>Cedant4_Portfolio4.4</t>
  </si>
  <si>
    <t>Cedant4_Portfolio2.1</t>
  </si>
  <si>
    <t>Cedant5_Portfolio.1</t>
  </si>
  <si>
    <t>Cedant5_Portfolio4.1</t>
  </si>
  <si>
    <t>Cedant5_Portfolio4.2</t>
  </si>
  <si>
    <t>Cedant5_Portfolio1.1</t>
  </si>
  <si>
    <t>Cedant5_Portfolio1.2</t>
  </si>
  <si>
    <t>Cedant5_Portfolio.2</t>
  </si>
  <si>
    <t>Cedant5_Portfolio3.1</t>
  </si>
  <si>
    <t>Cedant5_Portfolio4.3</t>
  </si>
  <si>
    <t>Cedant5_Portfolio4.4</t>
  </si>
  <si>
    <t>Cedant5_Portfolio2.1</t>
  </si>
  <si>
    <t>Cedant6_Portfolio.1</t>
  </si>
  <si>
    <t>Cedant6_Portfolio4.1</t>
  </si>
  <si>
    <t>Cedant6_Portfolio4.2</t>
  </si>
  <si>
    <t>Cedant6_Portfolio1.1</t>
  </si>
  <si>
    <t>Cedant6_Portfolio1.2</t>
  </si>
  <si>
    <t>Cedant6_Portfolio.2</t>
  </si>
  <si>
    <t>Cedant6_Portfolio3.1</t>
  </si>
  <si>
    <t>Cedant6_Portfolio4.3</t>
  </si>
  <si>
    <t>Cedant6_Portfolio4.4</t>
  </si>
  <si>
    <t>Cedant6_Portfolio2.1</t>
  </si>
  <si>
    <t>Cedant7_Portfolio.1</t>
  </si>
  <si>
    <t>Cedant7_Portfolio4.1</t>
  </si>
  <si>
    <t>Cedant7_Portfolio4.2</t>
  </si>
  <si>
    <t>Cedant7_Portfolio1.1</t>
  </si>
  <si>
    <t>Cedant7_Portfolio1.2</t>
  </si>
  <si>
    <t>Cedant7_Portfolio.2</t>
  </si>
  <si>
    <t>Cedant7_Portfolio3.1</t>
  </si>
  <si>
    <t>Cedant7_Portfolio4.3</t>
  </si>
  <si>
    <t>Cedant7_Portfolio4.4</t>
  </si>
  <si>
    <t>Cedant7_Portfolio2.1</t>
  </si>
  <si>
    <t>Cedant8_Portfolio.1</t>
  </si>
  <si>
    <t>Cedant8_Portfolio4.1</t>
  </si>
  <si>
    <t>Cedant8_Portfolio4.2</t>
  </si>
  <si>
    <t>Cedant8_Portfolio1.1</t>
  </si>
  <si>
    <t>Cedant8_Portfolio1.2</t>
  </si>
  <si>
    <t>Cedant8_Portfolio.2</t>
  </si>
  <si>
    <t>Cedant8_Portfolio3.1</t>
  </si>
  <si>
    <t>Cedant8_Portfolio4.3</t>
  </si>
  <si>
    <t>Cedant8_Portfolio4.4</t>
  </si>
  <si>
    <t>Cedant8_Portfolio2.1</t>
  </si>
  <si>
    <t>Cedant9_Portfolio.1</t>
  </si>
  <si>
    <t>Cedant9_Portfolio4.1</t>
  </si>
  <si>
    <t>Cedant9_Portfolio4.2</t>
  </si>
  <si>
    <t>Cedant9_Portfolio1.1</t>
  </si>
  <si>
    <t>Cedant9_Portfolio1.2</t>
  </si>
  <si>
    <t>Cedant9_Portfolio.2</t>
  </si>
  <si>
    <t>Cedant9_Portfolio3.1</t>
  </si>
  <si>
    <t>Cedant9_Portfolio4.3</t>
  </si>
  <si>
    <t>Cedant9_Portfolio4.4</t>
  </si>
  <si>
    <t>Cedant9_Portfolio2.1</t>
  </si>
  <si>
    <t>Cedant10_Portfolio.1</t>
  </si>
  <si>
    <t>Cedant10_Portfolio4.1</t>
  </si>
  <si>
    <t>Cedant10_Portfolio4.2</t>
  </si>
  <si>
    <t>Cedant10_Portfolio1.1</t>
  </si>
  <si>
    <t>Cedant10_Portfolio1.2</t>
  </si>
  <si>
    <t>Cedant10_Portfolio.2</t>
  </si>
  <si>
    <t>Cedant10_Portfolio3.1</t>
  </si>
  <si>
    <t>Cedant10_Portfolio4.3</t>
  </si>
  <si>
    <t>Cedant10_Portfolio4.4</t>
  </si>
  <si>
    <t>Cedant10_Portfolio2.1</t>
  </si>
  <si>
    <t>Cedant11_Portfolio.1</t>
  </si>
  <si>
    <t>Cedant11_Portfolio4.1</t>
  </si>
  <si>
    <t>Cedant11_Portfolio4.2</t>
  </si>
  <si>
    <t>Cedant11_Portfolio1.1</t>
  </si>
  <si>
    <t>Cedant11_Portfolio1.2</t>
  </si>
  <si>
    <t>Cedant11_Portfolio.2</t>
  </si>
  <si>
    <t>Cedant11_Portfolio3.1</t>
  </si>
  <si>
    <t>Cedant11_Portfolio4.3</t>
  </si>
  <si>
    <t>Cedant11_Portfolio4.4</t>
  </si>
  <si>
    <t>Cedant11_Portfolio2.1</t>
  </si>
  <si>
    <t>Cedant12_Portfolio.1</t>
  </si>
  <si>
    <t>Cedant12_Portfolio4.1</t>
  </si>
  <si>
    <t>Cedant12_Portfolio4.2</t>
  </si>
  <si>
    <t>Cedant12_Portfolio1.1</t>
  </si>
  <si>
    <t>Cedant12_Portfolio1.2</t>
  </si>
  <si>
    <t>Cedant12_Portfolio.2</t>
  </si>
  <si>
    <t>Cedant12_Portfolio3.1</t>
  </si>
  <si>
    <t>Cedant12_Portfolio4.3</t>
  </si>
  <si>
    <t>Cedant12_Portfolio4.4</t>
  </si>
  <si>
    <t>Cedant12_Portfolio2.1</t>
  </si>
  <si>
    <t>Cedant13_Portfolio.1</t>
  </si>
  <si>
    <t>Cedant13_Portfolio4.1</t>
  </si>
  <si>
    <t>Cedant13_Portfolio4.2</t>
  </si>
  <si>
    <t>Cedant13_Portfolio1.1</t>
  </si>
  <si>
    <t>Cedant13_Portfolio1.2</t>
  </si>
  <si>
    <t>Cedant13_Portfolio.2</t>
  </si>
  <si>
    <t>Cedant13_Portfolio3.1</t>
  </si>
  <si>
    <t>Cedant13_Portfolio4.3</t>
  </si>
  <si>
    <t>Cedant13_Portfolio4.4</t>
  </si>
  <si>
    <t>Cedant13_Portfolio2.1</t>
  </si>
  <si>
    <t>Cedant14_Portfolio.1</t>
  </si>
  <si>
    <t>Cedant14_Portfolio4.1</t>
  </si>
  <si>
    <t>Cedant14_Portfolio4.2</t>
  </si>
  <si>
    <t>Cedant14_Portfolio1.1</t>
  </si>
  <si>
    <t>Cedant14_Portfolio1.2</t>
  </si>
  <si>
    <t>Cedant14_Portfolio.2</t>
  </si>
  <si>
    <t>Cedant14_Portfolio3.1</t>
  </si>
  <si>
    <t>Cedant14_Portfolio4.3</t>
  </si>
  <si>
    <t>Cedant14_Portfolio4.4</t>
  </si>
  <si>
    <t>Cedant14_Portfolio2.1</t>
  </si>
  <si>
    <t>Cedant15_Portfolio.1</t>
  </si>
  <si>
    <t>Cedant15_Portfolio4.1</t>
  </si>
  <si>
    <t>Cedant15_Portfolio4.2</t>
  </si>
  <si>
    <t>Cedant15_Portfolio1.1</t>
  </si>
  <si>
    <t>Cedant15_Portfolio1.2</t>
  </si>
  <si>
    <t>Cedant15_Portfolio.2</t>
  </si>
  <si>
    <t>Cedant15_Portfolio3.1</t>
  </si>
  <si>
    <t>Cedant15_Portfolio4.3</t>
  </si>
  <si>
    <t>Cedant15_Portfolio4.4</t>
  </si>
  <si>
    <t>Cedant15_Portfolio2.1</t>
  </si>
  <si>
    <t>Cedant16_Portfolio.1</t>
  </si>
  <si>
    <t>Cedant16_Portfolio4.1</t>
  </si>
  <si>
    <t>Cedant16_Portfolio4.2</t>
  </si>
  <si>
    <t>Cedant16_Portfolio1.1</t>
  </si>
  <si>
    <t>Cedant16_Portfolio1.2</t>
  </si>
  <si>
    <t>Cedant16_Portfolio.2</t>
  </si>
  <si>
    <t>Cedant16_Portfolio3.1</t>
  </si>
  <si>
    <t>Cedant16_Portfolio4.3</t>
  </si>
  <si>
    <t>Cedant16_Portfolio4.4</t>
  </si>
  <si>
    <t>Cedant16_Portfolio2.1</t>
  </si>
  <si>
    <t>Cedant17_Portfolio.1</t>
  </si>
  <si>
    <t>Cedant17_Portfolio4.1</t>
  </si>
  <si>
    <t>Cedant17_Portfolio4.2</t>
  </si>
  <si>
    <t>Cedant17_Portfolio1.1</t>
  </si>
  <si>
    <t>Cedant17_Portfolio1.2</t>
  </si>
  <si>
    <t>Cedant17_Portfolio.2</t>
  </si>
  <si>
    <t>Cedant17_Portfolio3.1</t>
  </si>
  <si>
    <t>Cedant17_Portfolio4.3</t>
  </si>
  <si>
    <t>Cedant17_Portfolio4.4</t>
  </si>
  <si>
    <t>Cedant17_Portfolio2.1</t>
  </si>
  <si>
    <t>Cedant18_Portfolio.1</t>
  </si>
  <si>
    <t>Cedant18_Portfolio4.1</t>
  </si>
  <si>
    <t>Cedant18_Portfolio4.2</t>
  </si>
  <si>
    <t>Cedant18_Portfolio1.1</t>
  </si>
  <si>
    <t>Cedant18_Portfolio1.2</t>
  </si>
  <si>
    <t>Cedant18_Portfolio.2</t>
  </si>
  <si>
    <t>Cedant18_Portfolio3.1</t>
  </si>
  <si>
    <t>Cedant18_Portfolio4.3</t>
  </si>
  <si>
    <t>Cedant18_Portfolio4.4</t>
  </si>
  <si>
    <t>Cedant18_Portfolio2.1</t>
  </si>
  <si>
    <t>Cedant19_Portfolio.1</t>
  </si>
  <si>
    <t>Cedant19_Portfolio4.1</t>
  </si>
  <si>
    <t>Cedant19_Portfolio4.2</t>
  </si>
  <si>
    <t>Cedant19_Portfolio1.1</t>
  </si>
  <si>
    <t>Cedant19_Portfolio1.2</t>
  </si>
  <si>
    <t>Cedant19_Portfolio.2</t>
  </si>
  <si>
    <t>Cedant19_Portfolio3.1</t>
  </si>
  <si>
    <t>Cedant19_Portfolio4.3</t>
  </si>
  <si>
    <t>Cedant19_Portfolio4.4</t>
  </si>
  <si>
    <t>Cedant19_Portfolio2.1</t>
  </si>
  <si>
    <t>Cedant20_Portfolio.1</t>
  </si>
  <si>
    <t>Cedant20_Portfolio4.1</t>
  </si>
  <si>
    <t>Cedant20_Portfolio4.2</t>
  </si>
  <si>
    <t>Cedant20_Portfolio1.1</t>
  </si>
  <si>
    <t>Cedant20_Portfolio1.2</t>
  </si>
  <si>
    <t>Cedant20_Portfolio.2</t>
  </si>
  <si>
    <t>Cedant20_Portfolio3.1</t>
  </si>
  <si>
    <t>Cedant20_Portfolio4.3</t>
  </si>
  <si>
    <t>Cedant20_Portfolio4.4</t>
  </si>
  <si>
    <t>Cedant20_Portfolio2.1</t>
  </si>
  <si>
    <t>Cedant21_Portfolio.1</t>
  </si>
  <si>
    <t>Cedant21_Portfolio4.1</t>
  </si>
  <si>
    <t>Cedant21_Portfolio4.2</t>
  </si>
  <si>
    <t>Cedant21_Portfolio1.1</t>
  </si>
  <si>
    <t>Cedant21_Portfolio1.2</t>
  </si>
  <si>
    <t>Cedant21_Portfolio.2</t>
  </si>
  <si>
    <t>Cedant21_Portfolio3.1</t>
  </si>
  <si>
    <t>Cedant21_Portfolio4.3</t>
  </si>
  <si>
    <t>Cedant21_Portfolio4.4</t>
  </si>
  <si>
    <t>Cedant21_Portfolio2.1</t>
  </si>
  <si>
    <t>Cedant22_Portfolio.1</t>
  </si>
  <si>
    <t>Cedant22_Portfolio4.1</t>
  </si>
  <si>
    <t>Cedant22_Portfolio4.2</t>
  </si>
  <si>
    <t>Cedant22_Portfolio1.1</t>
  </si>
  <si>
    <t>Cedant22_Portfolio1.2</t>
  </si>
  <si>
    <t>Cedant22_Portfolio.2</t>
  </si>
  <si>
    <t>Cedant22_Portfolio3.1</t>
  </si>
  <si>
    <t>Cedant22_Portfolio4.3</t>
  </si>
  <si>
    <t>Cedant22_Portfolio4.4</t>
  </si>
  <si>
    <t>Cedant22_Portfolio2.1</t>
  </si>
  <si>
    <t>Cedant23_Portfolio.1</t>
  </si>
  <si>
    <t>Cedant23_Portfolio4.1</t>
  </si>
  <si>
    <t>Cedant23_Portfolio4.2</t>
  </si>
  <si>
    <t>Cedant23_Portfolio1.1</t>
  </si>
  <si>
    <t>Cedant23_Portfolio1.2</t>
  </si>
  <si>
    <t>Cedant23_Portfolio.2</t>
  </si>
  <si>
    <t>Cedant23_Portfolio3.1</t>
  </si>
  <si>
    <t>Cedant23_Portfolio4.3</t>
  </si>
  <si>
    <t>Cedant23_Portfolio4.4</t>
  </si>
  <si>
    <t>Cedant23_Portfolio2.1</t>
  </si>
  <si>
    <t>Cedant24_Portfolio.1</t>
  </si>
  <si>
    <t>Cedant24_Portfolio4.1</t>
  </si>
  <si>
    <t>Cedant24_Portfolio4.2</t>
  </si>
  <si>
    <t>Cedant24_Portfolio1.1</t>
  </si>
  <si>
    <t>Cedant24_Portfolio1.2</t>
  </si>
  <si>
    <t>Cedant24_Portfolio.2</t>
  </si>
  <si>
    <t>Cedant24_Portfolio3.1</t>
  </si>
  <si>
    <t>Cedant24_Portfolio4.3</t>
  </si>
  <si>
    <t>Cedant24_Portfolio4.4</t>
  </si>
  <si>
    <t>Cedant24_Portfolio2.1</t>
  </si>
  <si>
    <t>Cedant25_Portfolio.1</t>
  </si>
  <si>
    <t>Cedant25_Portfolio4.1</t>
  </si>
  <si>
    <t>Cedant25_Portfolio4.2</t>
  </si>
  <si>
    <t>Cedant25_Portfolio1.1</t>
  </si>
  <si>
    <t>Cedant25_Portfolio1.2</t>
  </si>
  <si>
    <t>Cedant25_Portfolio.2</t>
  </si>
  <si>
    <t>Cedant25_Portfolio3.1</t>
  </si>
  <si>
    <t>Cedant25_Portfolio4.3</t>
  </si>
  <si>
    <t>Cedant25_Portfolio4.4</t>
  </si>
  <si>
    <t>Cedant25_Portfolio2.1</t>
  </si>
  <si>
    <t>Cedant26_Portfolio.1</t>
  </si>
  <si>
    <t>Cedant26_Portfolio4.1</t>
  </si>
  <si>
    <t>Cedant26_Portfolio4.2</t>
  </si>
  <si>
    <t>Cedant26_Portfolio1.1</t>
  </si>
  <si>
    <t>Cedant26_Portfolio1.2</t>
  </si>
  <si>
    <t>Cedant26_Portfolio.2</t>
  </si>
  <si>
    <t>Cedant26_Portfolio3.1</t>
  </si>
  <si>
    <t>Cedant26_Portfolio4.3</t>
  </si>
  <si>
    <t>Cedant26_Portfolio4.4</t>
  </si>
  <si>
    <t>Cedant26_Portfolio2.1</t>
  </si>
  <si>
    <t>Cedant27_Portfolio.1</t>
  </si>
  <si>
    <t>Cedant27_Portfolio4.1</t>
  </si>
  <si>
    <t>Cedant27_Portfolio4.2</t>
  </si>
  <si>
    <t>Cedant27_Portfolio1.1</t>
  </si>
  <si>
    <t>Cedant27_Portfolio1.2</t>
  </si>
  <si>
    <t>Cedant27_Portfolio.2</t>
  </si>
  <si>
    <t>Cedant27_Portfolio3.1</t>
  </si>
  <si>
    <t>Cedant27_Portfolio4.3</t>
  </si>
  <si>
    <t>Cedant27_Portfolio4.4</t>
  </si>
  <si>
    <t>Cedant27_Portfolio2.1</t>
  </si>
  <si>
    <t>Cedant28_Portfolio.1</t>
  </si>
  <si>
    <t>Cedant28_Portfolio4.1</t>
  </si>
  <si>
    <t>Cedant28_Portfolio4.2</t>
  </si>
  <si>
    <t>Cedant28_Portfolio1.1</t>
  </si>
  <si>
    <t>Cedant28_Portfolio1.2</t>
  </si>
  <si>
    <t>Cedant28_Portfolio.2</t>
  </si>
  <si>
    <t>Cedant28_Portfolio3.1</t>
  </si>
  <si>
    <t>Cedant28_Portfolio4.3</t>
  </si>
  <si>
    <t>Cedant28_Portfolio4.4</t>
  </si>
  <si>
    <t>Cedant28_Portfolio2.1</t>
  </si>
  <si>
    <t>Cedant29_Portfolio.1</t>
  </si>
  <si>
    <t>Cedant29_Portfolio4.1</t>
  </si>
  <si>
    <t>Cedant29_Portfolio4.2</t>
  </si>
  <si>
    <t>Cedant29_Portfolio1.1</t>
  </si>
  <si>
    <t>Cedant29_Portfolio1.2</t>
  </si>
  <si>
    <t>Cedant29_Portfolio.2</t>
  </si>
  <si>
    <t>Cedant29_Portfolio3.1</t>
  </si>
  <si>
    <t>Cedant29_Portfolio4.3</t>
  </si>
  <si>
    <t>Cedant29_Portfolio4.4</t>
  </si>
  <si>
    <t>Cedant29_Portfolio2.1</t>
  </si>
  <si>
    <t>Cedant30_Portfolio.1</t>
  </si>
  <si>
    <t>Cedant30_Portfolio4.1</t>
  </si>
  <si>
    <t>Cedant30_Portfolio4.2</t>
  </si>
  <si>
    <t>Cedant30_Portfolio1.1</t>
  </si>
  <si>
    <t>Cedant30_Portfolio1.2</t>
  </si>
  <si>
    <t>Cedant30_Portfolio.2</t>
  </si>
  <si>
    <t>Cedant30_Portfolio3.1</t>
  </si>
  <si>
    <t>Cedant30_Portfolio4.3</t>
  </si>
  <si>
    <t>Cedant30_Portfolio4.4</t>
  </si>
  <si>
    <t>Cedant30_Portfolio2.1</t>
  </si>
  <si>
    <t>Cedant31_Portfolio.1</t>
  </si>
  <si>
    <t>Cedant31_Portfolio4.1</t>
  </si>
  <si>
    <t>Cedant31_Portfolio4.2</t>
  </si>
  <si>
    <t>Cedant31_Portfolio1.1</t>
  </si>
  <si>
    <t>Cedant31_Portfolio1.2</t>
  </si>
  <si>
    <t>Cedant31_Portfolio.2</t>
  </si>
  <si>
    <t>Cedant31_Portfolio3.1</t>
  </si>
  <si>
    <t>Cedant31_Portfolio4.3</t>
  </si>
  <si>
    <t>Cedant31_Portfolio4.4</t>
  </si>
  <si>
    <t>Cedant31_Portfolio2.1</t>
  </si>
  <si>
    <t>Cedant32_Portfolio.1</t>
  </si>
  <si>
    <t>Cedant32_Portfolio4.1</t>
  </si>
  <si>
    <t>Cedant32_Portfolio4.2</t>
  </si>
  <si>
    <t>Cedant32_Portfolio1.1</t>
  </si>
  <si>
    <t>Cedant32_Portfolio1.2</t>
  </si>
  <si>
    <t>Cedant32_Portfolio.2</t>
  </si>
  <si>
    <t>Cedant32_Portfolio3.1</t>
  </si>
  <si>
    <t>Cedant32_Portfolio4.3</t>
  </si>
  <si>
    <t>Cedant32_Portfolio4.4</t>
  </si>
  <si>
    <t>Cedant32_Portfolio2.1</t>
  </si>
  <si>
    <t>Cedant33_Portfolio.1</t>
  </si>
  <si>
    <t>Cedant33_Portfolio4.1</t>
  </si>
  <si>
    <t>Cedant33_Portfolio4.2</t>
  </si>
  <si>
    <t>Cedant33_Portfolio1.1</t>
  </si>
  <si>
    <t>Cedant33_Portfolio1.2</t>
  </si>
  <si>
    <t>Cedant33_Portfolio.2</t>
  </si>
  <si>
    <t>Cedant33_Portfolio3.1</t>
  </si>
  <si>
    <t>Cedant33_Portfolio4.3</t>
  </si>
  <si>
    <t>Cedant33_Portfolio4.4</t>
  </si>
  <si>
    <t>Cedant33_Portfolio2.1</t>
  </si>
  <si>
    <t>Cedant34_Portfolio.1</t>
  </si>
  <si>
    <t>Cedant34_Portfolio4.1</t>
  </si>
  <si>
    <t>Cedant34_Portfolio4.2</t>
  </si>
  <si>
    <t>Cedant34_Portfolio1.1</t>
  </si>
  <si>
    <t>Cedant34_Portfolio1.2</t>
  </si>
  <si>
    <t>Cedant34_Portfolio.2</t>
  </si>
  <si>
    <t>Cedant34_Portfolio3.1</t>
  </si>
  <si>
    <t>Cedant34_Portfolio4.3</t>
  </si>
  <si>
    <t>Cedant34_Portfolio4.4</t>
  </si>
  <si>
    <t>Cedant34_Portfolio2.1</t>
  </si>
  <si>
    <t>Cedant35_Portfolio.1</t>
  </si>
  <si>
    <t>Cedant35_Portfolio4.1</t>
  </si>
  <si>
    <t>Cedant35_Portfolio4.2</t>
  </si>
  <si>
    <t>Cedant35_Portfolio1.1</t>
  </si>
  <si>
    <t>Cedant35_Portfolio1.2</t>
  </si>
  <si>
    <t>Cedant35_Portfolio.2</t>
  </si>
  <si>
    <t>Cedant35_Portfolio3.1</t>
  </si>
  <si>
    <t>Cedant35_Portfolio4.3</t>
  </si>
  <si>
    <t>Cedant35_Portfolio4.4</t>
  </si>
  <si>
    <t>Cedant35_Portfolio2.1</t>
  </si>
  <si>
    <t>Cedant36_Portfolio.1</t>
  </si>
  <si>
    <t>Cedant36_Portfolio4.1</t>
  </si>
  <si>
    <t>Cedant36_Portfolio4.2</t>
  </si>
  <si>
    <t>Cedant36_Portfolio1.1</t>
  </si>
  <si>
    <t>Cedant36_Portfolio1.2</t>
  </si>
  <si>
    <t>Cedant36_Portfolio.2</t>
  </si>
  <si>
    <t>Cedant36_Portfolio3.1</t>
  </si>
  <si>
    <t>Cedant36_Portfolio4.3</t>
  </si>
  <si>
    <t>Cedant36_Portfolio4.4</t>
  </si>
  <si>
    <t>Cedant36_Portfolio2.1</t>
  </si>
  <si>
    <t>Cedant37_Portfolio.1</t>
  </si>
  <si>
    <t>Cedant37_Portfolio4.1</t>
  </si>
  <si>
    <t>Cedant37_Portfolio4.2</t>
  </si>
  <si>
    <t>Cedant37_Portfolio1.1</t>
  </si>
  <si>
    <t>Cedant37_Portfolio1.2</t>
  </si>
  <si>
    <t>Cedant37_Portfolio.2</t>
  </si>
  <si>
    <t>Cedant37_Portfolio3.1</t>
  </si>
  <si>
    <t>Cedant37_Portfolio4.3</t>
  </si>
  <si>
    <t>Cedant37_Portfolio4.4</t>
  </si>
  <si>
    <t>Cedant37_Portfolio2.1</t>
  </si>
  <si>
    <t>Cedant38_Portfolio.1</t>
  </si>
  <si>
    <t>Cedant38_Portfolio4.1</t>
  </si>
  <si>
    <t>Cedant38_Portfolio4.2</t>
  </si>
  <si>
    <t>Cedant38_Portfolio1.1</t>
  </si>
  <si>
    <t>Cedant38_Portfolio1.2</t>
  </si>
  <si>
    <t>Cedant38_Portfolio.2</t>
  </si>
  <si>
    <t>Cedant38_Portfolio3.1</t>
  </si>
  <si>
    <t>Cedant38_Portfolio4.3</t>
  </si>
  <si>
    <t>Cedant38_Portfolio4.4</t>
  </si>
  <si>
    <t>Cedant38_Portfolio2.1</t>
  </si>
  <si>
    <t>Cedant39_Portfolio.1</t>
  </si>
  <si>
    <t>Cedant39_Portfolio4.1</t>
  </si>
  <si>
    <t>Cedant39_Portfolio4.2</t>
  </si>
  <si>
    <t>Cedant39_Portfolio1.1</t>
  </si>
  <si>
    <t>Cedant39_Portfolio1.2</t>
  </si>
  <si>
    <t>Cedant39_Portfolio.2</t>
  </si>
  <si>
    <t>Cedant39_Portfolio3.1</t>
  </si>
  <si>
    <t>Cedant39_Portfolio4.3</t>
  </si>
  <si>
    <t>Cedant39_Portfolio4.4</t>
  </si>
  <si>
    <t>Cedant39_Portfolio2.1</t>
  </si>
  <si>
    <t>Cedant40_Portfolio.1</t>
  </si>
  <si>
    <t>Cedant40_Portfolio4.1</t>
  </si>
  <si>
    <t>Cedant40_Portfolio4.2</t>
  </si>
  <si>
    <t>Cedant40_Portfolio1.1</t>
  </si>
  <si>
    <t>Cedant40_Portfolio1.2</t>
  </si>
  <si>
    <t>Cedant40_Portfolio.2</t>
  </si>
  <si>
    <t>Cedant40_Portfolio3.1</t>
  </si>
  <si>
    <t>Cedant40_Portfolio4.3</t>
  </si>
  <si>
    <t>Cedant40_Portfolio4.4</t>
  </si>
  <si>
    <t>Cedant40_Portfolio2.1</t>
  </si>
  <si>
    <t>Cedant41_Portfolio.1</t>
  </si>
  <si>
    <t>Cedant41_Portfolio4.1</t>
  </si>
  <si>
    <t>Cedant41_Portfolio4.2</t>
  </si>
  <si>
    <t>Cedant41_Portfolio1.1</t>
  </si>
  <si>
    <t>Cedant41_Portfolio1.2</t>
  </si>
  <si>
    <t>Cedant41_Portfolio.2</t>
  </si>
  <si>
    <t>Cedant41_Portfolio3.1</t>
  </si>
  <si>
    <t>Cedant41_Portfolio4.3</t>
  </si>
  <si>
    <t>Cedant41_Portfolio4.4</t>
  </si>
  <si>
    <t>Cedant41_Portfolio2.1</t>
  </si>
  <si>
    <t>Cedant42_Portfolio.1</t>
  </si>
  <si>
    <t>Cedant42_Portfolio4.1</t>
  </si>
  <si>
    <t>Cedant42_Portfolio4.2</t>
  </si>
  <si>
    <t>Cedant42_Portfolio1.1</t>
  </si>
  <si>
    <t>Cedant42_Portfolio1.2</t>
  </si>
  <si>
    <t>Cedant42_Portfolio.2</t>
  </si>
  <si>
    <t>Cedant42_Portfolio3.1</t>
  </si>
  <si>
    <t>Cedant42_Portfolio4.3</t>
  </si>
  <si>
    <t>Cedant42_Portfolio4.4</t>
  </si>
  <si>
    <t>Cedant42_Portfolio2.1</t>
  </si>
  <si>
    <t>Cedant43_Portfolio.1</t>
  </si>
  <si>
    <t>Cedant43_Portfolio4.1</t>
  </si>
  <si>
    <t>Cedant43_Portfolio4.2</t>
  </si>
  <si>
    <t>Cedant43_Portfolio1.1</t>
  </si>
  <si>
    <t>Cedant43_Portfolio1.2</t>
  </si>
  <si>
    <t>Cedant43_Portfolio.2</t>
  </si>
  <si>
    <t>Cedant43_Portfolio3.1</t>
  </si>
  <si>
    <t>Cedant43_Portfolio4.3</t>
  </si>
  <si>
    <t>Cedant43_Portfolio4.4</t>
  </si>
  <si>
    <t>Cedant43_Portfolio2.1</t>
  </si>
  <si>
    <t>Cedant44_Portfolio.1</t>
  </si>
  <si>
    <t>Cedant44_Portfolio4.1</t>
  </si>
  <si>
    <t>Cedant44_Portfolio4.2</t>
  </si>
  <si>
    <t>Cedant44_Portfolio1.1</t>
  </si>
  <si>
    <t>Cedant44_Portfolio1.2</t>
  </si>
  <si>
    <t>Cedant44_Portfolio.2</t>
  </si>
  <si>
    <t>Cedant44_Portfolio3.1</t>
  </si>
  <si>
    <t>Cedant44_Portfolio4.3</t>
  </si>
  <si>
    <t>Cedant44_Portfolio4.4</t>
  </si>
  <si>
    <t>Cedant44_Portfolio2.1</t>
  </si>
  <si>
    <t>Cedant45_Portfolio.1</t>
  </si>
  <si>
    <t>Cedant45_Portfolio4.1</t>
  </si>
  <si>
    <t>Cedant45_Portfolio4.2</t>
  </si>
  <si>
    <t>Cedant45_Portfolio1.1</t>
  </si>
  <si>
    <t>Cedant45_Portfolio1.2</t>
  </si>
  <si>
    <t>Cedant45_Portfolio.2</t>
  </si>
  <si>
    <t>Cedant45_Portfolio3.1</t>
  </si>
  <si>
    <t>Cedant45_Portfolio4.3</t>
  </si>
  <si>
    <t>Cedant45_Portfolio4.4</t>
  </si>
  <si>
    <t>Cedant45_Portfolio2.1</t>
  </si>
  <si>
    <t>Cedant46_Portfolio.1</t>
  </si>
  <si>
    <t>Cedant46_Portfolio4.1</t>
  </si>
  <si>
    <t>Cedant46_Portfolio4.2</t>
  </si>
  <si>
    <t>Cedant46_Portfolio1.1</t>
  </si>
  <si>
    <t>Cedant46_Portfolio1.2</t>
  </si>
  <si>
    <t>Cedant46_Portfolio.2</t>
  </si>
  <si>
    <t>Cedant46_Portfolio3.1</t>
  </si>
  <si>
    <t>Cedant46_Portfolio4.3</t>
  </si>
  <si>
    <t>Cedant46_Portfolio4.4</t>
  </si>
  <si>
    <t>Cedant46_Portfolio2.1</t>
  </si>
  <si>
    <t>Cedant47_Portfolio.1</t>
  </si>
  <si>
    <t>Cedant47_Portfolio4.1</t>
  </si>
  <si>
    <t>Cedant47_Portfolio4.2</t>
  </si>
  <si>
    <t>Cedant47_Portfolio1.1</t>
  </si>
  <si>
    <t>Cedant47_Portfolio1.2</t>
  </si>
  <si>
    <t>Cedant47_Portfolio.2</t>
  </si>
  <si>
    <t>Cedant47_Portfolio3.1</t>
  </si>
  <si>
    <t>Cedant47_Portfolio4.3</t>
  </si>
  <si>
    <t>Cedant47_Portfolio4.4</t>
  </si>
  <si>
    <t>Cedant47_Portfolio2.1</t>
  </si>
  <si>
    <t>Cedant48_Portfolio.1</t>
  </si>
  <si>
    <t>Cedant48_Portfolio4.1</t>
  </si>
  <si>
    <t>Cedant48_Portfolio4.2</t>
  </si>
  <si>
    <t>Cedant48_Portfolio1.1</t>
  </si>
  <si>
    <t>Cedant48_Portfolio1.2</t>
  </si>
  <si>
    <t>Cedant48_Portfolio.2</t>
  </si>
  <si>
    <t>Cedant48_Portfolio3.1</t>
  </si>
  <si>
    <t>Cedant48_Portfolio4.3</t>
  </si>
  <si>
    <t>Cedant48_Portfolio4.4</t>
  </si>
  <si>
    <t>Cedant48_Portfolio2.1</t>
  </si>
  <si>
    <t>Cedant49_Portfolio.1</t>
  </si>
  <si>
    <t>Cedant49_Portfolio4.1</t>
  </si>
  <si>
    <t>Cedant49_Portfolio4.2</t>
  </si>
  <si>
    <t>Cedant49_Portfolio1.1</t>
  </si>
  <si>
    <t>Cedant49_Portfolio1.2</t>
  </si>
  <si>
    <t>Cedant49_Portfolio.2</t>
  </si>
  <si>
    <t>Cedant49_Portfolio3.1</t>
  </si>
  <si>
    <t>Cedant49_Portfolio4.3</t>
  </si>
  <si>
    <t>Cedant49_Portfolio4.4</t>
  </si>
  <si>
    <t>Cedant49_Portfolio2.1</t>
  </si>
  <si>
    <t>Cedant50_Portfolio.1</t>
  </si>
  <si>
    <t>Cedant50_Portfolio4.1</t>
  </si>
  <si>
    <t>Cedant50_Portfolio4.2</t>
  </si>
  <si>
    <t>Cedant50_Portfolio1.1</t>
  </si>
  <si>
    <t>Cedant50_Portfolio1.2</t>
  </si>
  <si>
    <t>Cedant50_Portfolio.2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</si>
</sst>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int="0.499984740745262" theme="1"/>
        <bgColor auto="1"/>
      </patternFill>
    </fill>
    <fill>
      <patternFill patternType="solid">
        <fgColor tint="0.799584948271126" theme="4"/>
        <bgColor auto="1"/>
      </patternFill>
    </fill>
    <fill>
      <patternFill patternType="solid">
        <fgColor tint="0.799584948271126" theme="6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399548326059755" theme="5"/>
        <bgColor auto="1"/>
      </patternFill>
    </fill>
    <fill>
      <patternFill patternType="solid">
        <fgColor rgb="FFC00000"/>
        <bgColor auto="1"/>
      </patternFill>
    </fill>
  </fills>
  <borders count="2">
    <border>
      <left/>
      <right/>
      <top/>
      <bottom/>
      <diagonal/>
    </border>
    <border>
      <left style="thin">
        <color tint="0.499984740745262" theme="1"/>
      </left>
      <right style="thin">
        <color tint="0.499984740745262" theme="1"/>
      </right>
      <top style="thin">
        <color tint="0.499984740745262" theme="1"/>
      </top>
      <bottom style="thin">
        <color tint="0.499984740745262" theme="1"/>
      </bottom>
      <diagonal/>
    </border>
  </borders>
  <cellStyleXfs count="3">
    <xf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9" fillId="0" borderId="0"/>
  </cellStyleXfs>
  <cellXfs count="28">
    <xf fontId="0" numFmtId="0" fillId="0" borderId="0" xfId="0"/>
    <xf applyAlignment="1" fontId="0" numFmtId="0" fillId="0" borderId="0" xfId="0">
      <alignment vertical="center"/>
    </xf>
    <xf applyFont="1" applyAlignment="1" fontId="3" numFmtId="0" fillId="0" borderId="0" xfId="0">
      <alignment vertical="center"/>
    </xf>
    <xf applyFont="1" applyFill="1" applyBorder="1" applyAlignment="1" fontId="2" numFmtId="0" fillId="2" borderId="1" xfId="0">
      <alignment horizontal="center" vertical="center"/>
    </xf>
    <xf applyFont="1" applyFill="1" applyBorder="1" applyAlignment="1" fontId="2" numFmtId="0" fillId="2" borderId="1" xfId="0">
      <alignment horizontal="center" vertical="center" wrapText="1"/>
    </xf>
    <xf applyNumberFormat="1" applyFont="1" applyFill="1" applyBorder="1" applyAlignment="1" fontId="0" numFmtId="164" fillId="3" borderId="1" xfId="2">
      <alignment horizontal="center" vertical="center"/>
    </xf>
    <xf applyNumberFormat="1" applyFont="1" applyFill="1" applyBorder="1" applyAlignment="1" fontId="0" numFmtId="165" fillId="4" borderId="1" xfId="1">
      <alignment horizontal="center" vertical="center"/>
    </xf>
    <xf applyNumberFormat="1" applyFont="1" applyFill="1" applyBorder="1" applyAlignment="1" fontId="3" numFmtId="164" fillId="3" borderId="1" xfId="2">
      <alignment horizontal="center" vertical="center"/>
    </xf>
    <xf applyNumberFormat="1" applyFont="1" applyFill="1" applyBorder="1" applyAlignment="1" fontId="3" numFmtId="165" fillId="4" borderId="1" xfId="1">
      <alignment horizontal="center" vertical="center"/>
    </xf>
    <xf applyNumberFormat="1" applyFont="1" applyFill="1" applyBorder="1" applyAlignment="1" fontId="0" numFmtId="164" fillId="4" borderId="1" xfId="2">
      <alignment horizontal="center" vertical="center"/>
    </xf>
    <xf applyNumberFormat="1" applyFont="1" applyFill="1" applyBorder="1" applyAlignment="1" fontId="1" numFmtId="164" fillId="3" borderId="1" xfId="2">
      <alignment horizontal="center" vertical="center"/>
    </xf>
    <xf applyNumberFormat="1" applyFont="1" applyFill="1" applyBorder="1" applyAlignment="1" fontId="0" numFmtId="164" fillId="5" borderId="1" xfId="2">
      <alignment horizontal="center" vertical="center"/>
    </xf>
    <xf applyFont="1" applyAlignment="1" fontId="3" numFmtId="0" fillId="0" borderId="0" xfId="0">
      <alignment horizontal="right" vertical="center"/>
    </xf>
    <xf applyNumberFormat="1" applyFont="1" applyFill="1" applyBorder="1" applyAlignment="1" fontId="0" numFmtId="165" fillId="6" borderId="1" xfId="1">
      <alignment horizontal="center" vertical="center"/>
    </xf>
    <xf applyNumberFormat="1" applyFont="1" applyAlignment="1" fontId="3" numFmtId="9" fillId="0" borderId="0" xfId="0">
      <alignment horizontal="right" vertical="center"/>
    </xf>
    <xf applyFont="1" applyAlignment="1" fontId="3" numFmtId="0" fillId="0" borderId="0" xfId="0">
      <alignment horizontal="center" vertical="center"/>
    </xf>
    <xf applyNumberFormat="1" applyFont="1" applyFill="1" applyBorder="1" applyAlignment="1" fontId="0" numFmtId="9" fillId="3" borderId="1" xfId="2">
      <alignment horizontal="center" vertical="center"/>
    </xf>
    <xf applyNumberFormat="1" applyFont="1" applyAlignment="1" fontId="0" numFmtId="165" fillId="0" borderId="0" xfId="1">
      <alignment vertical="center"/>
    </xf>
    <xf applyNumberFormat="1" applyAlignment="1" fontId="0" numFmtId="165" fillId="0" borderId="0" xfId="0">
      <alignment vertical="center"/>
    </xf>
    <xf applyNumberFormat="1" applyAlignment="1" fontId="0" numFmtId="43" fillId="0" borderId="0" xfId="0">
      <alignment vertical="center"/>
    </xf>
    <xf applyFont="1" applyAlignment="1" fontId="0" numFmtId="9" fillId="0" borderId="0" xfId="2">
      <alignment vertical="center"/>
    </xf>
    <xf applyNumberFormat="1" applyFont="1" applyAlignment="1" fontId="4" numFmtId="165" fillId="0" borderId="0" xfId="0">
      <alignment vertical="center"/>
    </xf>
    <xf applyNumberFormat="1" applyFont="1" applyAlignment="1" fontId="5" numFmtId="165" fillId="0" borderId="0" xfId="0">
      <alignment vertical="center"/>
    </xf>
    <xf applyNumberFormat="1" applyFont="1" applyFill="1" applyBorder="1" applyAlignment="1" fontId="0" numFmtId="9" fillId="3" borderId="1" xfId="2" quotePrefix="1">
      <alignment horizontal="center" vertical="center"/>
    </xf>
    <xf applyNumberFormat="1" applyFont="1" applyFill="1" applyBorder="1" applyAlignment="1" fontId="0" numFmtId="164" fillId="3" borderId="1" xfId="2" quotePrefix="1">
      <alignment horizontal="center" vertical="center"/>
    </xf>
    <xf applyFont="1" fontId="3" numFmtId="0" fillId="0" borderId="0" xfId="0"/>
    <xf applyFill="1" applyAlignment="1" fontId="0" numFmtId="0" fillId="7" borderId="0" xfId="0">
      <alignment vertical="center"/>
    </xf>
    <xf applyFont="1" applyFill="1" applyAlignment="1" fontId="2" numFmtId="0" fillId="7" borderId="0" xfId="0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Relationship Id="flId6" Type="http://schemas.openxmlformats.org/officeDocument/2006/relationships/externalLink" Target="externalLinks/externalLink2.xml" /></Relationships>
</file>

<file path=xl/externalLinks/_rels/externalLink2.xml.rels>&#65279;<?xml version="1.0" encoding="utf-8" standalone="yes"?><Relationships xmlns="http://schemas.openxmlformats.org/package/2006/relationships"><Relationship Id="flId1" Type="http://schemas.openxmlformats.org/officeDocument/2006/relationships/externalLinkPath" Target="/Users/ReynoldsTheo/Documents/Old%20desktop/Optimiser/Model%20-%20Aon%20v7/Control%20Panel.xlsm" TargetMode="External" />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flId1">
    <sheetNames>
      <sheetName val="User Guide"/>
      <sheetName val="Setup"/>
      <sheetName val="RUN"/>
      <sheetName val="Chart1"/>
      <sheetName val="Reports"/>
      <sheetName val="Log"/>
      <sheetName val="Report Aggregation"/>
      <sheetName val="SP and Elasticity Factors"/>
      <sheetName val="InwardsCatXL"/>
      <sheetName val="InwardsQS"/>
      <sheetName val="InwardsNonCatXL"/>
      <sheetName val="OutwardsCatXL"/>
      <sheetName val="OutwardsQS"/>
      <sheetName val="OutwardsNonCatXL"/>
    </sheetNames>
    <definedNames>
      <definedName name="OptimisationConstraints_CATOEPAEP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DE1098"/>
  <sheetViews>
    <sheetView tabSelected="1" topLeftCell="B1" zoomScale="85" zoomScaleNormal="85" workbookViewId="0">
      <selection activeCell="F14" sqref="F14"/>
    </sheetView>
  </sheetViews>
  <sheetFormatPr defaultColWidth="9.140625" defaultRowHeight="15" outlineLevelRow="1"/>
  <cols>
    <col min="3" max="5" width="16.5703125" customWidth="1"/>
    <col min="6" max="6" width="22.85546875" customWidth="1"/>
    <col min="7" max="7" width="16.5703125" customWidth="1"/>
    <col min="8" max="8" width="8.7109375" customWidth="1"/>
    <col min="9" max="109" width="16.5703125" customWidth="1"/>
  </cols>
  <sheetData>
    <row r="1" s="1" customFormat="1"/>
    <row r="2" s="1" customFormat="1">
      <c r="C2" s="27" t="s">
        <v>31</v>
      </c>
      <c r="D2" s="26"/>
      <c r="E2" s="26"/>
      <c r="F2" s="26"/>
      <c r="G2" s="26"/>
      <c r="H2" s="26"/>
    </row>
    <row r="3" s="1" customFormat="1"/>
    <row r="4" s="1" customFormat="1">
      <c r="F4" s="15" t="s">
        <v>0</v>
      </c>
      <c r="G4" s="2"/>
      <c r="I4" s="2"/>
      <c r="J4" s="2" t="s">
        <v>4</v>
      </c>
    </row>
    <row r="5" s="1" customFormat="1">
      <c r="D5" s="17"/>
      <c r="F5" s="3" t="s">
        <v>1</v>
      </c>
      <c r="G5"/>
      <c r="I5" s="4" t="s">
        <v>18</v>
      </c>
      <c r="J5" s="4">
        <v>1</v>
      </c>
      <c r="K5" s="4">
        <v>2</v>
      </c>
      <c r="L5" s="4">
        <v>3</v>
      </c>
      <c r="M5" s="4">
        <v>4</v>
      </c>
      <c r="N5" s="4">
        <v>5</v>
      </c>
      <c r="O5" s="4">
        <v>6</v>
      </c>
      <c r="P5" s="4">
        <v>7</v>
      </c>
      <c r="Q5" s="4">
        <v>8</v>
      </c>
      <c r="R5" s="4">
        <v>9</v>
      </c>
      <c r="S5" s="4">
        <v>10</v>
      </c>
      <c r="T5" s="4">
        <v>11</v>
      </c>
      <c r="U5" s="4">
        <v>12</v>
      </c>
      <c r="V5" s="4">
        <v>13</v>
      </c>
      <c r="W5" s="4">
        <v>14</v>
      </c>
      <c r="X5" s="4">
        <v>15</v>
      </c>
      <c r="Y5" s="4">
        <v>16</v>
      </c>
      <c r="Z5" s="4">
        <v>17</v>
      </c>
      <c r="AA5" s="4">
        <v>18</v>
      </c>
      <c r="AB5" s="4">
        <v>19</v>
      </c>
      <c r="AC5" s="4">
        <v>20</v>
      </c>
      <c r="AD5" s="4">
        <v>21</v>
      </c>
      <c r="AE5" s="4">
        <v>22</v>
      </c>
      <c r="AF5" s="4">
        <v>23</v>
      </c>
      <c r="AG5" s="4">
        <v>24</v>
      </c>
      <c r="AH5" s="4">
        <v>25</v>
      </c>
      <c r="AI5" s="4">
        <v>26</v>
      </c>
      <c r="AJ5" s="4">
        <v>27</v>
      </c>
      <c r="AK5" s="4">
        <v>28</v>
      </c>
      <c r="AL5" s="4">
        <v>29</v>
      </c>
      <c r="AM5" s="4">
        <v>30</v>
      </c>
      <c r="AN5" s="4">
        <v>31</v>
      </c>
      <c r="AO5" s="4">
        <v>32</v>
      </c>
      <c r="AP5" s="4">
        <v>33</v>
      </c>
      <c r="AQ5" s="4">
        <v>34</v>
      </c>
      <c r="AR5" s="4">
        <v>35</v>
      </c>
      <c r="AS5" s="4">
        <v>36</v>
      </c>
      <c r="AT5" s="4">
        <v>37</v>
      </c>
      <c r="AU5" s="4">
        <v>38</v>
      </c>
      <c r="AV5" s="4">
        <v>39</v>
      </c>
      <c r="AW5" s="4">
        <v>40</v>
      </c>
      <c r="AX5" s="4">
        <v>41</v>
      </c>
      <c r="AY5" s="4">
        <v>42</v>
      </c>
      <c r="AZ5" s="4">
        <v>43</v>
      </c>
      <c r="BA5" s="4">
        <v>44</v>
      </c>
      <c r="BB5" s="4">
        <v>45</v>
      </c>
      <c r="BC5" s="4">
        <v>46</v>
      </c>
      <c r="BD5" s="4">
        <v>47</v>
      </c>
      <c r="BE5" s="4">
        <v>48</v>
      </c>
      <c r="BF5" s="4">
        <v>49</v>
      </c>
      <c r="BG5" s="4">
        <v>50</v>
      </c>
      <c r="BH5" s="4">
        <v>51</v>
      </c>
      <c r="BI5" s="4">
        <v>52</v>
      </c>
      <c r="BJ5" s="4">
        <v>53</v>
      </c>
      <c r="BK5" s="4">
        <v>54</v>
      </c>
      <c r="BL5" s="4">
        <v>55</v>
      </c>
      <c r="BM5" s="4">
        <v>56</v>
      </c>
      <c r="BN5" s="4">
        <v>57</v>
      </c>
      <c r="BO5" s="4">
        <v>58</v>
      </c>
      <c r="BP5" s="4">
        <v>59</v>
      </c>
      <c r="BQ5" s="4">
        <v>60</v>
      </c>
      <c r="BR5" s="4">
        <v>61</v>
      </c>
      <c r="BS5" s="4">
        <v>62</v>
      </c>
      <c r="BT5" s="4">
        <v>63</v>
      </c>
      <c r="BU5" s="4">
        <v>64</v>
      </c>
      <c r="BV5" s="4">
        <v>65</v>
      </c>
      <c r="BW5" s="4">
        <v>66</v>
      </c>
      <c r="BX5" s="4">
        <v>67</v>
      </c>
      <c r="BY5" s="4">
        <v>68</v>
      </c>
      <c r="BZ5" s="4">
        <v>69</v>
      </c>
      <c r="CA5" s="4">
        <v>70</v>
      </c>
      <c r="CB5" s="4">
        <v>71</v>
      </c>
      <c r="CC5" s="4">
        <v>72</v>
      </c>
      <c r="CD5" s="4">
        <v>73</v>
      </c>
      <c r="CE5" s="4">
        <v>74</v>
      </c>
      <c r="CF5" s="4">
        <v>75</v>
      </c>
      <c r="CG5" s="4">
        <v>76</v>
      </c>
      <c r="CH5" s="4">
        <v>77</v>
      </c>
      <c r="CI5" s="4">
        <v>78</v>
      </c>
      <c r="CJ5" s="4">
        <v>79</v>
      </c>
      <c r="CK5" s="4">
        <v>80</v>
      </c>
      <c r="CL5" s="4">
        <v>81</v>
      </c>
      <c r="CM5" s="4">
        <v>82</v>
      </c>
      <c r="CN5" s="4">
        <v>83</v>
      </c>
      <c r="CO5" s="4">
        <v>84</v>
      </c>
      <c r="CP5" s="4">
        <v>85</v>
      </c>
      <c r="CQ5" s="4">
        <v>86</v>
      </c>
      <c r="CR5" s="4">
        <v>87</v>
      </c>
      <c r="CS5" s="4">
        <v>88</v>
      </c>
      <c r="CT5" s="4">
        <v>89</v>
      </c>
      <c r="CU5" s="4">
        <v>90</v>
      </c>
      <c r="CV5" s="4">
        <v>91</v>
      </c>
      <c r="CW5" s="4">
        <v>92</v>
      </c>
      <c r="CX5" s="4">
        <v>93</v>
      </c>
      <c r="CY5" s="4">
        <v>94</v>
      </c>
      <c r="CZ5" s="4">
        <v>95</v>
      </c>
      <c r="DA5" s="4">
        <v>96</v>
      </c>
      <c r="DB5" s="4">
        <v>97</v>
      </c>
      <c r="DC5" s="4">
        <v>98</v>
      </c>
      <c r="DD5" s="4">
        <v>99</v>
      </c>
      <c r="DE5" s="4">
        <v>100</v>
      </c>
    </row>
    <row r="6" s="1" customFormat="1">
      <c r="D6" s="19"/>
      <c r="F6" s="5">
        <f>[1]RUN!B1077</f>
      </c>
      <c r="G6"/>
      <c r="I6" s="6">
        <v>-30169278.222893078</v>
      </c>
      <c r="J6" s="6">
        <v>-91585.984517002929</v>
      </c>
      <c r="K6" s="6">
        <v>-91587.854364604267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</row>
    <row r="7" s="1" customFormat="1">
      <c r="F7" s="5">
        <f>[1]RUN!B1078</f>
      </c>
      <c r="G7"/>
      <c r="I7" s="6">
        <v>-32127057.761557922</v>
      </c>
      <c r="J7" s="6">
        <v>-76869.9216683914</v>
      </c>
      <c r="K7" s="6">
        <v>-76871.739573987375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</row>
    <row r="8" s="1" customFormat="1">
      <c r="D8" s="18"/>
      <c r="F8" s="5">
        <f>[1]RUN!B1079</f>
      </c>
      <c r="G8"/>
      <c r="I8" s="6">
        <v>-27264517.2631007</v>
      </c>
      <c r="J8" s="6">
        <v>-90845.065807649356</v>
      </c>
      <c r="K8" s="6">
        <v>-90847.162112784063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</row>
    <row r="9" s="1" customFormat="1">
      <c r="F9" s="5">
        <f>[1]RUN!B1080</f>
      </c>
      <c r="G9"/>
      <c r="I9" s="6">
        <v>-205316.05974212245</v>
      </c>
      <c r="J9" s="6">
        <v>-23.570317726916347</v>
      </c>
      <c r="K9" s="6">
        <v>-23.570163451856494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</row>
    <row r="10" s="1" customFormat="1">
      <c r="F10" s="7">
        <f>[1]RUN!B1081</f>
      </c>
      <c r="G10"/>
      <c r="H10" s="2"/>
      <c r="I10" s="8">
        <v>-89766169.307293817</v>
      </c>
      <c r="J10" s="8">
        <v>-259324.54231077063</v>
      </c>
      <c r="K10" s="8">
        <v>-259330.32621482757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</row>
    <row r="11" s="1" customFormat="1"/>
    <row r="12" s="1" customFormat="1">
      <c r="F12" s="15" t="s">
        <v>2</v>
      </c>
      <c r="G12" s="2"/>
      <c r="I12" s="2"/>
      <c r="J12" s="2" t="s">
        <v>4</v>
      </c>
    </row>
    <row r="13" s="1" customFormat="1">
      <c r="F13" s="3" t="s">
        <v>1</v>
      </c>
      <c r="G13" s="3" t="s">
        <v>9</v>
      </c>
      <c r="I13" s="4" t="s">
        <v>18</v>
      </c>
      <c r="J13" s="4">
        <v>1</v>
      </c>
      <c r="K13" s="4">
        <v>2</v>
      </c>
      <c r="L13" s="4">
        <v>3</v>
      </c>
      <c r="M13" s="4">
        <v>4</v>
      </c>
      <c r="N13" s="4">
        <v>5</v>
      </c>
      <c r="O13" s="4">
        <v>6</v>
      </c>
      <c r="P13" s="4">
        <v>7</v>
      </c>
      <c r="Q13" s="4">
        <v>8</v>
      </c>
      <c r="R13" s="4">
        <v>9</v>
      </c>
      <c r="S13" s="4">
        <v>10</v>
      </c>
      <c r="T13" s="4">
        <v>11</v>
      </c>
      <c r="U13" s="4">
        <v>12</v>
      </c>
      <c r="V13" s="4">
        <v>13</v>
      </c>
      <c r="W13" s="4">
        <v>14</v>
      </c>
      <c r="X13" s="4">
        <v>15</v>
      </c>
      <c r="Y13" s="4">
        <v>16</v>
      </c>
      <c r="Z13" s="4">
        <v>17</v>
      </c>
      <c r="AA13" s="4">
        <v>18</v>
      </c>
      <c r="AB13" s="4">
        <v>19</v>
      </c>
      <c r="AC13" s="4">
        <v>20</v>
      </c>
      <c r="AD13" s="4">
        <v>21</v>
      </c>
      <c r="AE13" s="4">
        <v>22</v>
      </c>
      <c r="AF13" s="4">
        <v>23</v>
      </c>
      <c r="AG13" s="4">
        <v>24</v>
      </c>
      <c r="AH13" s="4">
        <v>25</v>
      </c>
      <c r="AI13" s="4">
        <v>26</v>
      </c>
      <c r="AJ13" s="4">
        <v>27</v>
      </c>
      <c r="AK13" s="4">
        <v>28</v>
      </c>
      <c r="AL13" s="4">
        <v>29</v>
      </c>
      <c r="AM13" s="4">
        <v>30</v>
      </c>
      <c r="AN13" s="4">
        <v>31</v>
      </c>
      <c r="AO13" s="4">
        <v>32</v>
      </c>
      <c r="AP13" s="4">
        <v>33</v>
      </c>
      <c r="AQ13" s="4">
        <v>34</v>
      </c>
      <c r="AR13" s="4">
        <v>35</v>
      </c>
      <c r="AS13" s="4">
        <v>36</v>
      </c>
      <c r="AT13" s="4">
        <v>37</v>
      </c>
      <c r="AU13" s="4">
        <v>38</v>
      </c>
      <c r="AV13" s="4">
        <v>39</v>
      </c>
      <c r="AW13" s="4">
        <v>40</v>
      </c>
      <c r="AX13" s="4">
        <v>41</v>
      </c>
      <c r="AY13" s="4">
        <v>42</v>
      </c>
      <c r="AZ13" s="4">
        <v>43</v>
      </c>
      <c r="BA13" s="4">
        <v>44</v>
      </c>
      <c r="BB13" s="4">
        <v>45</v>
      </c>
      <c r="BC13" s="4">
        <v>46</v>
      </c>
      <c r="BD13" s="4">
        <v>47</v>
      </c>
      <c r="BE13" s="4">
        <v>48</v>
      </c>
      <c r="BF13" s="4">
        <v>49</v>
      </c>
      <c r="BG13" s="4">
        <v>50</v>
      </c>
      <c r="BH13" s="4">
        <v>51</v>
      </c>
      <c r="BI13" s="4">
        <v>52</v>
      </c>
      <c r="BJ13" s="4">
        <v>53</v>
      </c>
      <c r="BK13" s="4">
        <v>54</v>
      </c>
      <c r="BL13" s="4">
        <v>55</v>
      </c>
      <c r="BM13" s="4">
        <v>56</v>
      </c>
      <c r="BN13" s="4">
        <v>57</v>
      </c>
      <c r="BO13" s="4">
        <v>58</v>
      </c>
      <c r="BP13" s="4">
        <v>59</v>
      </c>
      <c r="BQ13" s="4">
        <v>60</v>
      </c>
      <c r="BR13" s="4">
        <v>61</v>
      </c>
      <c r="BS13" s="4">
        <v>62</v>
      </c>
      <c r="BT13" s="4">
        <v>63</v>
      </c>
      <c r="BU13" s="4">
        <v>64</v>
      </c>
      <c r="BV13" s="4">
        <v>65</v>
      </c>
      <c r="BW13" s="4">
        <v>66</v>
      </c>
      <c r="BX13" s="4">
        <v>67</v>
      </c>
      <c r="BY13" s="4">
        <v>68</v>
      </c>
      <c r="BZ13" s="4">
        <v>69</v>
      </c>
      <c r="CA13" s="4">
        <v>70</v>
      </c>
      <c r="CB13" s="4">
        <v>71</v>
      </c>
      <c r="CC13" s="4">
        <v>72</v>
      </c>
      <c r="CD13" s="4">
        <v>73</v>
      </c>
      <c r="CE13" s="4">
        <v>74</v>
      </c>
      <c r="CF13" s="4">
        <v>75</v>
      </c>
      <c r="CG13" s="4">
        <v>76</v>
      </c>
      <c r="CH13" s="4">
        <v>77</v>
      </c>
      <c r="CI13" s="4">
        <v>78</v>
      </c>
      <c r="CJ13" s="4">
        <v>79</v>
      </c>
      <c r="CK13" s="4">
        <v>80</v>
      </c>
      <c r="CL13" s="4">
        <v>81</v>
      </c>
      <c r="CM13" s="4">
        <v>82</v>
      </c>
      <c r="CN13" s="4">
        <v>83</v>
      </c>
      <c r="CO13" s="4">
        <v>84</v>
      </c>
      <c r="CP13" s="4">
        <v>85</v>
      </c>
      <c r="CQ13" s="4">
        <v>86</v>
      </c>
      <c r="CR13" s="4">
        <v>87</v>
      </c>
      <c r="CS13" s="4">
        <v>88</v>
      </c>
      <c r="CT13" s="4">
        <v>89</v>
      </c>
      <c r="CU13" s="4">
        <v>90</v>
      </c>
      <c r="CV13" s="4">
        <v>91</v>
      </c>
      <c r="CW13" s="4">
        <v>92</v>
      </c>
      <c r="CX13" s="4">
        <v>93</v>
      </c>
      <c r="CY13" s="4">
        <v>94</v>
      </c>
      <c r="CZ13" s="4">
        <v>95</v>
      </c>
      <c r="DA13" s="4">
        <v>96</v>
      </c>
      <c r="DB13" s="4">
        <v>97</v>
      </c>
      <c r="DC13" s="4">
        <v>98</v>
      </c>
      <c r="DD13" s="4">
        <v>99</v>
      </c>
      <c r="DE13" s="4">
        <v>100</v>
      </c>
    </row>
    <row r="14" s="1" customFormat="1">
      <c r="F14" s="5">
        <f>[1]RUN!B15</f>
      </c>
      <c r="G14" s="13">
        <v>80000000</v>
      </c>
      <c r="I14" s="6">
        <v>184100591.01255941</v>
      </c>
      <c r="J14" s="6">
        <v>103452.66576514713</v>
      </c>
      <c r="K14" s="6">
        <v>103438.07777781606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</row>
    <row r="15" s="1" customFormat="1">
      <c r="F15" s="5">
        <f>[1]RUN!B16</f>
      </c>
      <c r="G15" s="13">
        <v>23672751.339906748</v>
      </c>
      <c r="I15" s="6">
        <v>121147944.71781504</v>
      </c>
      <c r="J15" s="6">
        <v>350798.40610907896</v>
      </c>
      <c r="K15" s="6">
        <v>350787.9350671242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</row>
    <row r="16" s="1" customFormat="1"/>
    <row r="17" s="1" customFormat="1">
      <c r="F17" s="2" t="s">
        <v>32</v>
      </c>
      <c r="I17" s="2"/>
      <c r="J17" s="2" t="s">
        <v>4</v>
      </c>
    </row>
    <row r="18" s="1" customFormat="1">
      <c r="C18"/>
      <c r="D18"/>
      <c r="E18"/>
      <c r="F18" s="3" t="s">
        <v>3</v>
      </c>
      <c r="G18" s="3" t="s">
        <v>9</v>
      </c>
      <c r="I18" s="4" t="s">
        <v>18</v>
      </c>
      <c r="J18" s="4">
        <v>1</v>
      </c>
      <c r="K18" s="4">
        <v>2</v>
      </c>
      <c r="L18" s="4">
        <v>3</v>
      </c>
      <c r="M18" s="4">
        <v>4</v>
      </c>
      <c r="N18" s="4">
        <v>5</v>
      </c>
      <c r="O18" s="4">
        <v>6</v>
      </c>
      <c r="P18" s="4">
        <v>7</v>
      </c>
      <c r="Q18" s="4">
        <v>8</v>
      </c>
      <c r="R18" s="4">
        <v>9</v>
      </c>
      <c r="S18" s="4">
        <v>10</v>
      </c>
      <c r="T18" s="4">
        <v>11</v>
      </c>
      <c r="U18" s="4">
        <v>12</v>
      </c>
      <c r="V18" s="4">
        <v>13</v>
      </c>
      <c r="W18" s="4">
        <v>14</v>
      </c>
      <c r="X18" s="4">
        <v>15</v>
      </c>
      <c r="Y18" s="4">
        <v>16</v>
      </c>
      <c r="Z18" s="4">
        <v>17</v>
      </c>
      <c r="AA18" s="4">
        <v>18</v>
      </c>
      <c r="AB18" s="4">
        <v>19</v>
      </c>
      <c r="AC18" s="4">
        <v>20</v>
      </c>
      <c r="AD18" s="4">
        <v>21</v>
      </c>
      <c r="AE18" s="4">
        <v>22</v>
      </c>
      <c r="AF18" s="4">
        <v>23</v>
      </c>
      <c r="AG18" s="4">
        <v>24</v>
      </c>
      <c r="AH18" s="4">
        <v>25</v>
      </c>
      <c r="AI18" s="4">
        <v>26</v>
      </c>
      <c r="AJ18" s="4">
        <v>27</v>
      </c>
      <c r="AK18" s="4">
        <v>28</v>
      </c>
      <c r="AL18" s="4">
        <v>29</v>
      </c>
      <c r="AM18" s="4">
        <v>30</v>
      </c>
      <c r="AN18" s="4">
        <v>31</v>
      </c>
      <c r="AO18" s="4">
        <v>32</v>
      </c>
      <c r="AP18" s="4">
        <v>33</v>
      </c>
      <c r="AQ18" s="4">
        <v>34</v>
      </c>
      <c r="AR18" s="4">
        <v>35</v>
      </c>
      <c r="AS18" s="4">
        <v>36</v>
      </c>
      <c r="AT18" s="4">
        <v>37</v>
      </c>
      <c r="AU18" s="4">
        <v>38</v>
      </c>
      <c r="AV18" s="4">
        <v>39</v>
      </c>
      <c r="AW18" s="4">
        <v>40</v>
      </c>
      <c r="AX18" s="4">
        <v>41</v>
      </c>
      <c r="AY18" s="4">
        <v>42</v>
      </c>
      <c r="AZ18" s="4">
        <v>43</v>
      </c>
      <c r="BA18" s="4">
        <v>44</v>
      </c>
      <c r="BB18" s="4">
        <v>45</v>
      </c>
      <c r="BC18" s="4">
        <v>46</v>
      </c>
      <c r="BD18" s="4">
        <v>47</v>
      </c>
      <c r="BE18" s="4">
        <v>48</v>
      </c>
      <c r="BF18" s="4">
        <v>49</v>
      </c>
      <c r="BG18" s="4">
        <v>50</v>
      </c>
      <c r="BH18" s="4">
        <v>51</v>
      </c>
      <c r="BI18" s="4">
        <v>52</v>
      </c>
      <c r="BJ18" s="4">
        <v>53</v>
      </c>
      <c r="BK18" s="4">
        <v>54</v>
      </c>
      <c r="BL18" s="4">
        <v>55</v>
      </c>
      <c r="BM18" s="4">
        <v>56</v>
      </c>
      <c r="BN18" s="4">
        <v>57</v>
      </c>
      <c r="BO18" s="4">
        <v>58</v>
      </c>
      <c r="BP18" s="4">
        <v>59</v>
      </c>
      <c r="BQ18" s="4">
        <v>60</v>
      </c>
      <c r="BR18" s="4">
        <v>61</v>
      </c>
      <c r="BS18" s="4">
        <v>62</v>
      </c>
      <c r="BT18" s="4">
        <v>63</v>
      </c>
      <c r="BU18" s="4">
        <v>64</v>
      </c>
      <c r="BV18" s="4">
        <v>65</v>
      </c>
      <c r="BW18" s="4">
        <v>66</v>
      </c>
      <c r="BX18" s="4">
        <v>67</v>
      </c>
      <c r="BY18" s="4">
        <v>68</v>
      </c>
      <c r="BZ18" s="4">
        <v>69</v>
      </c>
      <c r="CA18" s="4">
        <v>70</v>
      </c>
      <c r="CB18" s="4">
        <v>71</v>
      </c>
      <c r="CC18" s="4">
        <v>72</v>
      </c>
      <c r="CD18" s="4">
        <v>73</v>
      </c>
      <c r="CE18" s="4">
        <v>74</v>
      </c>
      <c r="CF18" s="4">
        <v>75</v>
      </c>
      <c r="CG18" s="4">
        <v>76</v>
      </c>
      <c r="CH18" s="4">
        <v>77</v>
      </c>
      <c r="CI18" s="4">
        <v>78</v>
      </c>
      <c r="CJ18" s="4">
        <v>79</v>
      </c>
      <c r="CK18" s="4">
        <v>80</v>
      </c>
      <c r="CL18" s="4">
        <v>81</v>
      </c>
      <c r="CM18" s="4">
        <v>82</v>
      </c>
      <c r="CN18" s="4">
        <v>83</v>
      </c>
      <c r="CO18" s="4">
        <v>84</v>
      </c>
      <c r="CP18" s="4">
        <v>85</v>
      </c>
      <c r="CQ18" s="4">
        <v>86</v>
      </c>
      <c r="CR18" s="4">
        <v>87</v>
      </c>
      <c r="CS18" s="4">
        <v>88</v>
      </c>
      <c r="CT18" s="4">
        <v>89</v>
      </c>
      <c r="CU18" s="4">
        <v>90</v>
      </c>
      <c r="CV18" s="4">
        <v>91</v>
      </c>
      <c r="CW18" s="4">
        <v>92</v>
      </c>
      <c r="CX18" s="4">
        <v>93</v>
      </c>
      <c r="CY18" s="4">
        <v>94</v>
      </c>
      <c r="CZ18" s="4">
        <v>95</v>
      </c>
      <c r="DA18" s="4">
        <v>96</v>
      </c>
      <c r="DB18" s="4">
        <v>97</v>
      </c>
      <c r="DC18" s="4">
        <v>98</v>
      </c>
      <c r="DD18" s="4">
        <v>99</v>
      </c>
      <c r="DE18" s="4">
        <v>100</v>
      </c>
    </row>
    <row r="19" s="1" customFormat="1">
      <c r="C19"/>
      <c r="D19"/>
      <c r="E19"/>
      <c r="F19" s="5">
        <f>[1]RUN!B20</f>
      </c>
      <c r="G19" s="13"/>
      <c r="I19" s="6">
        <v>9901255.9713066388</v>
      </c>
      <c r="J19" s="6">
        <v>982382.14219060668</v>
      </c>
      <c r="K19" s="6">
        <v>1511881.5317002563</v>
      </c>
      <c r="L19" s="6">
        <v>13999.211014072307</v>
      </c>
      <c r="M19" s="6">
        <v>383.90892534292487</v>
      </c>
      <c r="N19" s="6">
        <v>2202.6980256108509</v>
      </c>
      <c r="O19" s="6">
        <v>13983.539046878404</v>
      </c>
      <c r="P19" s="6">
        <v>383.5287780771738</v>
      </c>
      <c r="Q19" s="6">
        <v>2200.0419666656353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="1" customFormat="1">
      <c r="C20"/>
      <c r="D20"/>
      <c r="E20"/>
      <c r="F20" s="5">
        <f>[1]RUN!B21</f>
      </c>
      <c r="G20" s="13"/>
      <c r="I20" s="6">
        <v>3515598.82040612</v>
      </c>
      <c r="J20" s="6">
        <v>982382.14219060668</v>
      </c>
      <c r="K20" s="6">
        <v>1511881.5317002563</v>
      </c>
      <c r="L20" s="6">
        <v>13838.184248646668</v>
      </c>
      <c r="M20" s="6">
        <v>383.90892534292487</v>
      </c>
      <c r="N20" s="6">
        <v>2202.6980256108509</v>
      </c>
      <c r="O20" s="6">
        <v>13822.520700871944</v>
      </c>
      <c r="P20" s="6">
        <v>383.5287780771738</v>
      </c>
      <c r="Q20" s="6">
        <v>2200.0419666656353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="1" customFormat="1">
      <c r="C21"/>
      <c r="D21"/>
      <c r="E21"/>
      <c r="F21" s="5">
        <f>[1]RUN!B22</f>
      </c>
      <c r="G21" s="13"/>
      <c r="I21" s="6">
        <v>2867729.9231493529</v>
      </c>
      <c r="J21" s="6">
        <v>982382.14219060668</v>
      </c>
      <c r="K21" s="6">
        <v>1511881.5317002563</v>
      </c>
      <c r="L21" s="6">
        <v>10191.767254803954</v>
      </c>
      <c r="M21" s="6">
        <v>383.90892534292487</v>
      </c>
      <c r="N21" s="6">
        <v>2202.6980256108509</v>
      </c>
      <c r="O21" s="6">
        <v>10177.205308252975</v>
      </c>
      <c r="P21" s="6">
        <v>383.5287780771738</v>
      </c>
      <c r="Q21" s="6">
        <v>2200.0419666656353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</row>
    <row r="22" s="1" customFormat="1">
      <c r="C22"/>
      <c r="D22"/>
      <c r="E22"/>
      <c r="F22" s="5">
        <f>[1]RUN!B23</f>
      </c>
      <c r="G22" s="13"/>
      <c r="I22" s="6">
        <v>2399253.3918419643</v>
      </c>
      <c r="J22" s="6">
        <v>982382.14219060668</v>
      </c>
      <c r="K22" s="6">
        <v>1511881.5317002563</v>
      </c>
      <c r="L22" s="6">
        <v>0.058512359027993829</v>
      </c>
      <c r="M22" s="6">
        <v>383.90892534292487</v>
      </c>
      <c r="N22" s="6">
        <v>2202.6980256108509</v>
      </c>
      <c r="O22" s="6">
        <v>0.23654984095512777</v>
      </c>
      <c r="P22" s="6">
        <v>383.5287780771738</v>
      </c>
      <c r="Q22" s="6">
        <v>2200.0419666656353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</row>
    <row r="23" s="1" customFormat="1">
      <c r="C23"/>
      <c r="D23"/>
      <c r="E23"/>
      <c r="F23" s="5">
        <f>[1]RUN!B24</f>
      </c>
      <c r="G23" s="13"/>
      <c r="I23" s="6">
        <v>1659123.2193104906</v>
      </c>
      <c r="J23" s="6">
        <v>982382.14219060668</v>
      </c>
      <c r="K23" s="6">
        <v>1511881.5317002563</v>
      </c>
      <c r="L23" s="6">
        <v>0.0082568613222842886</v>
      </c>
      <c r="M23" s="6">
        <v>383.90892534292487</v>
      </c>
      <c r="N23" s="6">
        <v>2202.6980256108509</v>
      </c>
      <c r="O23" s="6">
        <v>0.019276689238342984</v>
      </c>
      <c r="P23" s="6">
        <v>383.5287780771738</v>
      </c>
      <c r="Q23" s="6">
        <v>2200.0419666656353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</row>
    <row r="24" s="1" customFormat="1">
      <c r="C24"/>
      <c r="D24"/>
      <c r="E24"/>
      <c r="F24" s="5">
        <f>[1]RUN!B25</f>
      </c>
      <c r="G24" s="13"/>
      <c r="I24" s="6">
        <v>1399844.565566466</v>
      </c>
      <c r="J24" s="6">
        <v>982382.14219060668</v>
      </c>
      <c r="K24" s="6">
        <v>1511881.5317002563</v>
      </c>
      <c r="L24" s="6">
        <v>0.0058842702725384029</v>
      </c>
      <c r="M24" s="6">
        <v>383.90892534292487</v>
      </c>
      <c r="N24" s="6">
        <v>2202.6980256108509</v>
      </c>
      <c r="O24" s="6">
        <v>0.0056463940134242122</v>
      </c>
      <c r="P24" s="6">
        <v>383.5287780771738</v>
      </c>
      <c r="Q24" s="6">
        <v>2200.0419666656353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</row>
    <row r="25" s="1" customFormat="1">
      <c r="C25"/>
      <c r="D25"/>
      <c r="E25"/>
      <c r="F25" s="5">
        <f>[1]RUN!B26</f>
      </c>
      <c r="G25" s="13"/>
      <c r="I25" s="6">
        <v>76317286.69132486</v>
      </c>
      <c r="J25" s="6">
        <v>41464170.012790889</v>
      </c>
      <c r="K25" s="6">
        <v>18605539.084774997</v>
      </c>
      <c r="L25" s="6">
        <v>79.15635527522376</v>
      </c>
      <c r="M25" s="6">
        <v>5.8437416482809468</v>
      </c>
      <c r="N25" s="6">
        <v>16.357811358206433</v>
      </c>
      <c r="O25" s="6">
        <v>157.46938430260951</v>
      </c>
      <c r="P25" s="6">
        <v>12.342227486195181</v>
      </c>
      <c r="Q25" s="6">
        <v>33.383493995660224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</row>
    <row r="26" s="1" customFormat="1">
      <c r="C26"/>
      <c r="D26"/>
      <c r="E26"/>
      <c r="F26" s="5">
        <f>[1]RUN!B27</f>
      </c>
      <c r="G26" s="13"/>
      <c r="I26" s="6">
        <v>155644126.66016665</v>
      </c>
      <c r="J26" s="6">
        <v>123922046.36005768</v>
      </c>
      <c r="K26" s="6">
        <v>18167041.526785608</v>
      </c>
      <c r="L26" s="6">
        <v>14000.828868114073</v>
      </c>
      <c r="M26" s="6">
        <v>393.53288888127184</v>
      </c>
      <c r="N26" s="6">
        <v>2201.3199011743368</v>
      </c>
      <c r="O26" s="6">
        <v>13986.977673810448</v>
      </c>
      <c r="P26" s="6">
        <v>404.22980960326248</v>
      </c>
      <c r="Q26" s="6">
        <v>2197.2403514430371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</row>
    <row r="28">
      <c r="B28" t="s">
        <v>28</v>
      </c>
      <c r="F28" s="15" t="s">
        <v>5</v>
      </c>
      <c r="G28" s="12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>
      <c r="F29" s="15"/>
      <c r="G29" s="12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</row>
    <row r="30" outlineLevel="1">
      <c r="F30" s="25" t="s">
        <v>27</v>
      </c>
      <c r="G30" s="12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</row>
    <row r="31" outlineLevel="1">
      <c r="F31" s="15"/>
      <c r="G31" s="12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outlineLevel="1">
      <c r="F32" s="15" t="s">
        <v>10</v>
      </c>
      <c r="G32" s="12"/>
      <c r="H32" s="1"/>
      <c r="I32" s="2"/>
      <c r="J32" s="2" t="s">
        <v>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</row>
    <row r="33" outlineLevel="1">
      <c r="F33" s="3" t="s">
        <v>16</v>
      </c>
      <c r="G33" s="12"/>
      <c r="H33" s="1"/>
      <c r="I33" s="4" t="s">
        <v>18</v>
      </c>
      <c r="J33" s="4">
        <v>1</v>
      </c>
      <c r="K33" s="4">
        <v>2</v>
      </c>
      <c r="L33" s="4">
        <v>3</v>
      </c>
      <c r="M33" s="4">
        <v>4</v>
      </c>
      <c r="N33" s="4">
        <v>5</v>
      </c>
      <c r="O33" s="4">
        <v>6</v>
      </c>
      <c r="P33" s="4">
        <v>7</v>
      </c>
      <c r="Q33" s="4">
        <v>8</v>
      </c>
      <c r="R33" s="4">
        <v>9</v>
      </c>
      <c r="S33" s="4">
        <v>10</v>
      </c>
      <c r="T33" s="4">
        <v>11</v>
      </c>
      <c r="U33" s="4">
        <v>12</v>
      </c>
      <c r="V33" s="4">
        <v>13</v>
      </c>
      <c r="W33" s="4">
        <v>14</v>
      </c>
      <c r="X33" s="4">
        <v>15</v>
      </c>
      <c r="Y33" s="4">
        <v>16</v>
      </c>
      <c r="Z33" s="4">
        <v>17</v>
      </c>
      <c r="AA33" s="4">
        <v>18</v>
      </c>
      <c r="AB33" s="4">
        <v>19</v>
      </c>
      <c r="AC33" s="4">
        <v>20</v>
      </c>
      <c r="AD33" s="4">
        <v>21</v>
      </c>
      <c r="AE33" s="4">
        <v>22</v>
      </c>
      <c r="AF33" s="4">
        <v>23</v>
      </c>
      <c r="AG33" s="4">
        <v>24</v>
      </c>
      <c r="AH33" s="4">
        <v>25</v>
      </c>
      <c r="AI33" s="4">
        <v>26</v>
      </c>
      <c r="AJ33" s="4">
        <v>27</v>
      </c>
      <c r="AK33" s="4">
        <v>28</v>
      </c>
      <c r="AL33" s="4">
        <v>29</v>
      </c>
      <c r="AM33" s="4">
        <v>30</v>
      </c>
      <c r="AN33" s="4">
        <v>31</v>
      </c>
      <c r="AO33" s="4">
        <v>32</v>
      </c>
      <c r="AP33" s="4">
        <v>33</v>
      </c>
      <c r="AQ33" s="4">
        <v>34</v>
      </c>
      <c r="AR33" s="4">
        <v>35</v>
      </c>
      <c r="AS33" s="4">
        <v>36</v>
      </c>
      <c r="AT33" s="4">
        <v>37</v>
      </c>
      <c r="AU33" s="4">
        <v>38</v>
      </c>
      <c r="AV33" s="4">
        <v>39</v>
      </c>
      <c r="AW33" s="4">
        <v>40</v>
      </c>
      <c r="AX33" s="4">
        <v>41</v>
      </c>
      <c r="AY33" s="4">
        <v>42</v>
      </c>
      <c r="AZ33" s="4">
        <v>43</v>
      </c>
      <c r="BA33" s="4">
        <v>44</v>
      </c>
      <c r="BB33" s="4">
        <v>45</v>
      </c>
      <c r="BC33" s="4">
        <v>46</v>
      </c>
      <c r="BD33" s="4">
        <v>47</v>
      </c>
      <c r="BE33" s="4">
        <v>48</v>
      </c>
      <c r="BF33" s="4">
        <v>49</v>
      </c>
      <c r="BG33" s="4">
        <v>50</v>
      </c>
      <c r="BH33" s="4">
        <v>51</v>
      </c>
      <c r="BI33" s="4">
        <v>52</v>
      </c>
      <c r="BJ33" s="4">
        <v>53</v>
      </c>
      <c r="BK33" s="4">
        <v>54</v>
      </c>
      <c r="BL33" s="4">
        <v>55</v>
      </c>
      <c r="BM33" s="4">
        <v>56</v>
      </c>
      <c r="BN33" s="4">
        <v>57</v>
      </c>
      <c r="BO33" s="4">
        <v>58</v>
      </c>
      <c r="BP33" s="4">
        <v>59</v>
      </c>
      <c r="BQ33" s="4">
        <v>60</v>
      </c>
      <c r="BR33" s="4">
        <v>61</v>
      </c>
      <c r="BS33" s="4">
        <v>62</v>
      </c>
      <c r="BT33" s="4">
        <v>63</v>
      </c>
      <c r="BU33" s="4">
        <v>64</v>
      </c>
      <c r="BV33" s="4">
        <v>65</v>
      </c>
      <c r="BW33" s="4">
        <v>66</v>
      </c>
      <c r="BX33" s="4">
        <v>67</v>
      </c>
      <c r="BY33" s="4">
        <v>68</v>
      </c>
      <c r="BZ33" s="4">
        <v>69</v>
      </c>
      <c r="CA33" s="4">
        <v>70</v>
      </c>
      <c r="CB33" s="4">
        <v>71</v>
      </c>
      <c r="CC33" s="4">
        <v>72</v>
      </c>
      <c r="CD33" s="4">
        <v>73</v>
      </c>
      <c r="CE33" s="4">
        <v>74</v>
      </c>
      <c r="CF33" s="4">
        <v>75</v>
      </c>
      <c r="CG33" s="4">
        <v>76</v>
      </c>
      <c r="CH33" s="4">
        <v>77</v>
      </c>
      <c r="CI33" s="4">
        <v>78</v>
      </c>
      <c r="CJ33" s="4">
        <v>79</v>
      </c>
      <c r="CK33" s="4">
        <v>80</v>
      </c>
      <c r="CL33" s="4">
        <v>81</v>
      </c>
      <c r="CM33" s="4">
        <v>82</v>
      </c>
      <c r="CN33" s="4">
        <v>83</v>
      </c>
      <c r="CO33" s="4">
        <v>84</v>
      </c>
      <c r="CP33" s="4">
        <v>85</v>
      </c>
      <c r="CQ33" s="4">
        <v>86</v>
      </c>
      <c r="CR33" s="4">
        <v>87</v>
      </c>
      <c r="CS33" s="4">
        <v>88</v>
      </c>
      <c r="CT33" s="4">
        <v>89</v>
      </c>
      <c r="CU33" s="4">
        <v>90</v>
      </c>
      <c r="CV33" s="4">
        <v>91</v>
      </c>
      <c r="CW33" s="4">
        <v>92</v>
      </c>
      <c r="CX33" s="4">
        <v>93</v>
      </c>
      <c r="CY33" s="4">
        <v>94</v>
      </c>
      <c r="CZ33" s="4">
        <v>95</v>
      </c>
      <c r="DA33" s="4">
        <v>96</v>
      </c>
      <c r="DB33" s="4">
        <v>97</v>
      </c>
      <c r="DC33" s="4">
        <v>98</v>
      </c>
      <c r="DD33" s="4">
        <v>99</v>
      </c>
      <c r="DE33" s="4">
        <v>100</v>
      </c>
    </row>
    <row r="34" outlineLevel="1">
      <c r="F34" s="16" t="s">
        <v>19</v>
      </c>
      <c r="G34" s="12"/>
      <c r="H34" s="1"/>
      <c r="I34" s="6">
        <f>COUNTIFS(I$53:I$1052,"&lt;="&amp;1%)</f>
      </c>
      <c r="J34" s="6">
        <f>COUNTIFS(J$53:J$1052,"&lt;="&amp;1%)</f>
      </c>
      <c r="K34" s="6">
        <f>COUNTIFS(K$53:K$1052,"&lt;="&amp;1%)</f>
      </c>
      <c r="L34" s="6">
        <f>COUNTIFS(L$53:L$1052,"&lt;="&amp;1%)</f>
      </c>
      <c r="M34" s="6">
        <f>COUNTIFS(M$53:M$1052,"&lt;="&amp;1%)</f>
      </c>
      <c r="N34" s="6">
        <f>COUNTIFS(N$53:N$1052,"&lt;="&amp;1%)</f>
      </c>
      <c r="O34" s="6">
        <f>COUNTIFS(O$53:O$1052,"&lt;="&amp;1%)</f>
      </c>
      <c r="P34" s="6">
        <f>COUNTIFS(P$53:P$1052,"&lt;="&amp;1%)</f>
      </c>
      <c r="Q34" s="6">
        <f>COUNTIFS(Q$53:Q$1052,"&lt;="&amp;1%)</f>
      </c>
      <c r="R34" s="6">
        <f>COUNTIFS(R$53:R$1052,"&lt;="&amp;1%)</f>
      </c>
      <c r="S34" s="6">
        <f>COUNTIFS(S$53:S$1052,"&lt;="&amp;1%)</f>
      </c>
      <c r="T34" s="6">
        <f>COUNTIFS(T$53:T$1052,"&lt;="&amp;1%)</f>
      </c>
      <c r="U34" s="6">
        <f>COUNTIFS(U$53:U$1052,"&lt;="&amp;1%)</f>
      </c>
      <c r="V34" s="6">
        <f>COUNTIFS(V$53:V$1052,"&lt;="&amp;1%)</f>
      </c>
      <c r="W34" s="6">
        <f>COUNTIFS(W$53:W$1052,"&lt;="&amp;1%)</f>
      </c>
      <c r="X34" s="6">
        <f>COUNTIFS(X$53:X$1052,"&lt;="&amp;1%)</f>
      </c>
      <c r="Y34" s="6">
        <f>COUNTIFS(Y$53:Y$1052,"&lt;="&amp;1%)</f>
      </c>
      <c r="Z34" s="6">
        <f>COUNTIFS(Z$53:Z$1052,"&lt;="&amp;1%)</f>
      </c>
      <c r="AA34" s="6">
        <f>COUNTIFS(AA$53:AA$1052,"&lt;="&amp;1%)</f>
      </c>
      <c r="AB34" s="6">
        <f>COUNTIFS(AB$53:AB$1052,"&lt;="&amp;1%)</f>
      </c>
      <c r="AC34" s="6">
        <f>COUNTIFS(AC$53:AC$1052,"&lt;="&amp;1%)</f>
      </c>
      <c r="AD34" s="6">
        <f>COUNTIFS(AD$53:AD$1052,"&lt;="&amp;1%)</f>
      </c>
      <c r="AE34" s="6">
        <f>COUNTIFS(AE$53:AE$1052,"&lt;="&amp;1%)</f>
      </c>
      <c r="AF34" s="6">
        <f>COUNTIFS(AF$53:AF$1052,"&lt;="&amp;1%)</f>
      </c>
      <c r="AG34" s="6">
        <f>COUNTIFS(AG$53:AG$1052,"&lt;="&amp;1%)</f>
      </c>
      <c r="AH34" s="6">
        <f>COUNTIFS(AH$53:AH$1052,"&lt;="&amp;1%)</f>
      </c>
      <c r="AI34" s="6">
        <f>COUNTIFS(AI$53:AI$1052,"&lt;="&amp;1%)</f>
      </c>
      <c r="AJ34" s="6">
        <f>COUNTIFS(AJ$53:AJ$1052,"&lt;="&amp;1%)</f>
      </c>
      <c r="AK34" s="6">
        <f>COUNTIFS(AK$53:AK$1052,"&lt;="&amp;1%)</f>
      </c>
      <c r="AL34" s="6">
        <f>COUNTIFS(AL$53:AL$1052,"&lt;="&amp;1%)</f>
      </c>
      <c r="AM34" s="6">
        <f>COUNTIFS(AM$53:AM$1052,"&lt;="&amp;1%)</f>
      </c>
      <c r="AN34" s="6">
        <f>COUNTIFS(AN$53:AN$1052,"&lt;="&amp;1%)</f>
      </c>
      <c r="AO34" s="6">
        <f>COUNTIFS(AO$53:AO$1052,"&lt;="&amp;1%)</f>
      </c>
      <c r="AP34" s="6">
        <f>COUNTIFS(AP$53:AP$1052,"&lt;="&amp;1%)</f>
      </c>
      <c r="AQ34" s="6">
        <f>COUNTIFS(AQ$53:AQ$1052,"&lt;="&amp;1%)</f>
      </c>
      <c r="AR34" s="6">
        <f>COUNTIFS(AR$53:AR$1052,"&lt;="&amp;1%)</f>
      </c>
      <c r="AS34" s="6">
        <f>COUNTIFS(AS$53:AS$1052,"&lt;="&amp;1%)</f>
      </c>
      <c r="AT34" s="6">
        <f>COUNTIFS(AT$53:AT$1052,"&lt;="&amp;1%)</f>
      </c>
      <c r="AU34" s="6">
        <f>COUNTIFS(AU$53:AU$1052,"&lt;="&amp;1%)</f>
      </c>
      <c r="AV34" s="6">
        <f>COUNTIFS(AV$53:AV$1052,"&lt;="&amp;1%)</f>
      </c>
      <c r="AW34" s="6">
        <f>COUNTIFS(AW$53:AW$1052,"&lt;="&amp;1%)</f>
      </c>
      <c r="AX34" s="6">
        <f>COUNTIFS(AX$53:AX$1052,"&lt;="&amp;1%)</f>
      </c>
      <c r="AY34" s="6">
        <f>COUNTIFS(AY$53:AY$1052,"&lt;="&amp;1%)</f>
      </c>
      <c r="AZ34" s="6">
        <f>COUNTIFS(AZ$53:AZ$1052,"&lt;="&amp;1%)</f>
      </c>
      <c r="BA34" s="6">
        <f>COUNTIFS(BA$53:BA$1052,"&lt;="&amp;1%)</f>
      </c>
      <c r="BB34" s="6">
        <f>COUNTIFS(BB$53:BB$1052,"&lt;="&amp;1%)</f>
      </c>
      <c r="BC34" s="6">
        <f>COUNTIFS(BC$53:BC$1052,"&lt;="&amp;1%)</f>
      </c>
      <c r="BD34" s="6">
        <f>COUNTIFS(BD$53:BD$1052,"&lt;="&amp;1%)</f>
      </c>
      <c r="BE34" s="6">
        <f>COUNTIFS(BE$53:BE$1052,"&lt;="&amp;1%)</f>
      </c>
      <c r="BF34" s="6">
        <f>COUNTIFS(BF$53:BF$1052,"&lt;="&amp;1%)</f>
      </c>
      <c r="BG34" s="6">
        <f>COUNTIFS(BG$53:BG$1052,"&lt;="&amp;1%)</f>
      </c>
      <c r="BH34" s="6">
        <f>COUNTIFS(BH$53:BH$1052,"&lt;="&amp;1%)</f>
      </c>
      <c r="BI34" s="6">
        <f>COUNTIFS(BI$53:BI$1052,"&lt;="&amp;1%)</f>
      </c>
      <c r="BJ34" s="6">
        <f>COUNTIFS(BJ$53:BJ$1052,"&lt;="&amp;1%)</f>
      </c>
      <c r="BK34" s="6">
        <f>COUNTIFS(BK$53:BK$1052,"&lt;="&amp;1%)</f>
      </c>
      <c r="BL34" s="6">
        <f>COUNTIFS(BL$53:BL$1052,"&lt;="&amp;1%)</f>
      </c>
      <c r="BM34" s="6">
        <f>COUNTIFS(BM$53:BM$1052,"&lt;="&amp;1%)</f>
      </c>
      <c r="BN34" s="6">
        <f>COUNTIFS(BN$53:BN$1052,"&lt;="&amp;1%)</f>
      </c>
      <c r="BO34" s="6">
        <f>COUNTIFS(BO$53:BO$1052,"&lt;="&amp;1%)</f>
      </c>
      <c r="BP34" s="6">
        <f>COUNTIFS(BP$53:BP$1052,"&lt;="&amp;1%)</f>
      </c>
      <c r="BQ34" s="6">
        <f>COUNTIFS(BQ$53:BQ$1052,"&lt;="&amp;1%)</f>
      </c>
      <c r="BR34" s="6">
        <f>COUNTIFS(BR$53:BR$1052,"&lt;="&amp;1%)</f>
      </c>
      <c r="BS34" s="6">
        <f>COUNTIFS(BS$53:BS$1052,"&lt;="&amp;1%)</f>
      </c>
      <c r="BT34" s="6">
        <f>COUNTIFS(BT$53:BT$1052,"&lt;="&amp;1%)</f>
      </c>
      <c r="BU34" s="6">
        <f>COUNTIFS(BU$53:BU$1052,"&lt;="&amp;1%)</f>
      </c>
      <c r="BV34" s="6">
        <f>COUNTIFS(BV$53:BV$1052,"&lt;="&amp;1%)</f>
      </c>
      <c r="BW34" s="6">
        <f>COUNTIFS(BW$53:BW$1052,"&lt;="&amp;1%)</f>
      </c>
      <c r="BX34" s="6">
        <f>COUNTIFS(BX$53:BX$1052,"&lt;="&amp;1%)</f>
      </c>
      <c r="BY34" s="6">
        <f>COUNTIFS(BY$53:BY$1052,"&lt;="&amp;1%)</f>
      </c>
      <c r="BZ34" s="6">
        <f>COUNTIFS(BZ$53:BZ$1052,"&lt;="&amp;1%)</f>
      </c>
      <c r="CA34" s="6">
        <f>COUNTIFS(CA$53:CA$1052,"&lt;="&amp;1%)</f>
      </c>
      <c r="CB34" s="6">
        <f>COUNTIFS(CB$53:CB$1052,"&lt;="&amp;1%)</f>
      </c>
      <c r="CC34" s="6">
        <f>COUNTIFS(CC$53:CC$1052,"&lt;="&amp;1%)</f>
      </c>
      <c r="CD34" s="6">
        <f>COUNTIFS(CD$53:CD$1052,"&lt;="&amp;1%)</f>
      </c>
      <c r="CE34" s="6">
        <f>COUNTIFS(CE$53:CE$1052,"&lt;="&amp;1%)</f>
      </c>
      <c r="CF34" s="6">
        <f>COUNTIFS(CF$53:CF$1052,"&lt;="&amp;1%)</f>
      </c>
      <c r="CG34" s="6">
        <f>COUNTIFS(CG$53:CG$1052,"&lt;="&amp;1%)</f>
      </c>
      <c r="CH34" s="6">
        <f>COUNTIFS(CH$53:CH$1052,"&lt;="&amp;1%)</f>
      </c>
      <c r="CI34" s="6">
        <f>COUNTIFS(CI$53:CI$1052,"&lt;="&amp;1%)</f>
      </c>
      <c r="CJ34" s="6">
        <f>COUNTIFS(CJ$53:CJ$1052,"&lt;="&amp;1%)</f>
      </c>
      <c r="CK34" s="6">
        <f>COUNTIFS(CK$53:CK$1052,"&lt;="&amp;1%)</f>
      </c>
      <c r="CL34" s="6">
        <f>COUNTIFS(CL$53:CL$1052,"&lt;="&amp;1%)</f>
      </c>
      <c r="CM34" s="6">
        <f>COUNTIFS(CM$53:CM$1052,"&lt;="&amp;1%)</f>
      </c>
      <c r="CN34" s="6">
        <f>COUNTIFS(CN$53:CN$1052,"&lt;="&amp;1%)</f>
      </c>
      <c r="CO34" s="6">
        <f>COUNTIFS(CO$53:CO$1052,"&lt;="&amp;1%)</f>
      </c>
      <c r="CP34" s="6">
        <f>COUNTIFS(CP$53:CP$1052,"&lt;="&amp;1%)</f>
      </c>
      <c r="CQ34" s="6">
        <f>COUNTIFS(CQ$53:CQ$1052,"&lt;="&amp;1%)</f>
      </c>
      <c r="CR34" s="6">
        <f>COUNTIFS(CR$53:CR$1052,"&lt;="&amp;1%)</f>
      </c>
      <c r="CS34" s="6">
        <f>COUNTIFS(CS$53:CS$1052,"&lt;="&amp;1%)</f>
      </c>
      <c r="CT34" s="6">
        <f>COUNTIFS(CT$53:CT$1052,"&lt;="&amp;1%)</f>
      </c>
      <c r="CU34" s="6">
        <f>COUNTIFS(CU$53:CU$1052,"&lt;="&amp;1%)</f>
      </c>
      <c r="CV34" s="6">
        <f>COUNTIFS(CV$53:CV$1052,"&lt;="&amp;1%)</f>
      </c>
      <c r="CW34" s="6">
        <f>COUNTIFS(CW$53:CW$1052,"&lt;="&amp;1%)</f>
      </c>
      <c r="CX34" s="6">
        <f>COUNTIFS(CX$53:CX$1052,"&lt;="&amp;1%)</f>
      </c>
      <c r="CY34" s="6">
        <f>COUNTIFS(CY$53:CY$1052,"&lt;="&amp;1%)</f>
      </c>
      <c r="CZ34" s="6">
        <f>COUNTIFS(CZ$53:CZ$1052,"&lt;="&amp;1%)</f>
      </c>
      <c r="DA34" s="6">
        <f>COUNTIFS(DA$53:DA$1052,"&lt;="&amp;1%)</f>
      </c>
      <c r="DB34" s="6">
        <f>COUNTIFS(DB$53:DB$1052,"&lt;="&amp;1%)</f>
      </c>
      <c r="DC34" s="6">
        <f>COUNTIFS(DC$53:DC$1052,"&lt;="&amp;1%)</f>
      </c>
      <c r="DD34" s="6">
        <f>COUNTIFS(DD$53:DD$1052,"&lt;="&amp;1%)</f>
      </c>
      <c r="DE34" s="6">
        <f>COUNTIFS(DE$53:DE$1052,"&lt;="&amp;1%)</f>
      </c>
    </row>
    <row r="35" outlineLevel="1">
      <c r="F35" s="5" t="s">
        <v>20</v>
      </c>
      <c r="G35" s="12"/>
      <c r="H35" s="1"/>
      <c r="I35" s="6">
        <f>COUNTIFS(I$53:I$1052,"&gt;"&amp;1%,I$53:I$1052,"&lt;="&amp;0.25)</f>
      </c>
      <c r="J35" s="6">
        <f>COUNTIFS(J$53:J$1052,"&gt;"&amp;1%,J$53:J$1052,"&lt;="&amp;0.25)</f>
      </c>
      <c r="K35" s="6">
        <f>COUNTIFS(K$53:K$1052,"&gt;"&amp;1%,K$53:K$1052,"&lt;="&amp;0.25)</f>
      </c>
      <c r="L35" s="6">
        <f>COUNTIFS(L$53:L$1052,"&gt;"&amp;1%,L$53:L$1052,"&lt;="&amp;0.25)</f>
      </c>
      <c r="M35" s="6">
        <f>COUNTIFS(M$53:M$1052,"&gt;"&amp;1%,M$53:M$1052,"&lt;="&amp;0.25)</f>
      </c>
      <c r="N35" s="6">
        <f>COUNTIFS(N$53:N$1052,"&gt;"&amp;1%,N$53:N$1052,"&lt;="&amp;0.25)</f>
      </c>
      <c r="O35" s="6">
        <f>COUNTIFS(O$53:O$1052,"&gt;"&amp;1%,O$53:O$1052,"&lt;="&amp;0.25)</f>
      </c>
      <c r="P35" s="6">
        <f>COUNTIFS(P$53:P$1052,"&gt;"&amp;1%,P$53:P$1052,"&lt;="&amp;0.25)</f>
      </c>
      <c r="Q35" s="6">
        <f>COUNTIFS(Q$53:Q$1052,"&gt;"&amp;1%,Q$53:Q$1052,"&lt;="&amp;0.25)</f>
      </c>
      <c r="R35" s="6">
        <f>COUNTIFS(R$53:R$1052,"&gt;"&amp;1%,R$53:R$1052,"&lt;="&amp;0.25)</f>
      </c>
      <c r="S35" s="6">
        <f>COUNTIFS(S$53:S$1052,"&gt;"&amp;1%,S$53:S$1052,"&lt;="&amp;0.25)</f>
      </c>
      <c r="T35" s="6">
        <f>COUNTIFS(T$53:T$1052,"&gt;"&amp;1%,T$53:T$1052,"&lt;="&amp;0.25)</f>
      </c>
      <c r="U35" s="6">
        <f>COUNTIFS(U$53:U$1052,"&gt;"&amp;1%,U$53:U$1052,"&lt;="&amp;0.25)</f>
      </c>
      <c r="V35" s="6">
        <f>COUNTIFS(V$53:V$1052,"&gt;"&amp;1%,V$53:V$1052,"&lt;="&amp;0.25)</f>
      </c>
      <c r="W35" s="6">
        <f>COUNTIFS(W$53:W$1052,"&gt;"&amp;1%,W$53:W$1052,"&lt;="&amp;0.25)</f>
      </c>
      <c r="X35" s="6">
        <f>COUNTIFS(X$53:X$1052,"&gt;"&amp;1%,X$53:X$1052,"&lt;="&amp;0.25)</f>
      </c>
      <c r="Y35" s="6">
        <f>COUNTIFS(Y$53:Y$1052,"&gt;"&amp;1%,Y$53:Y$1052,"&lt;="&amp;0.25)</f>
      </c>
      <c r="Z35" s="6">
        <f>COUNTIFS(Z$53:Z$1052,"&gt;"&amp;1%,Z$53:Z$1052,"&lt;="&amp;0.25)</f>
      </c>
      <c r="AA35" s="6">
        <f>COUNTIFS(AA$53:AA$1052,"&gt;"&amp;1%,AA$53:AA$1052,"&lt;="&amp;0.25)</f>
      </c>
      <c r="AB35" s="6">
        <f>COUNTIFS(AB$53:AB$1052,"&gt;"&amp;1%,AB$53:AB$1052,"&lt;="&amp;0.25)</f>
      </c>
      <c r="AC35" s="6">
        <f>COUNTIFS(AC$53:AC$1052,"&gt;"&amp;1%,AC$53:AC$1052,"&lt;="&amp;0.25)</f>
      </c>
      <c r="AD35" s="6">
        <f>COUNTIFS(AD$53:AD$1052,"&gt;"&amp;1%,AD$53:AD$1052,"&lt;="&amp;0.25)</f>
      </c>
      <c r="AE35" s="6">
        <f>COUNTIFS(AE$53:AE$1052,"&gt;"&amp;1%,AE$53:AE$1052,"&lt;="&amp;0.25)</f>
      </c>
      <c r="AF35" s="6">
        <f>COUNTIFS(AF$53:AF$1052,"&gt;"&amp;1%,AF$53:AF$1052,"&lt;="&amp;0.25)</f>
      </c>
      <c r="AG35" s="6">
        <f>COUNTIFS(AG$53:AG$1052,"&gt;"&amp;1%,AG$53:AG$1052,"&lt;="&amp;0.25)</f>
      </c>
      <c r="AH35" s="6">
        <f>COUNTIFS(AH$53:AH$1052,"&gt;"&amp;1%,AH$53:AH$1052,"&lt;="&amp;0.25)</f>
      </c>
      <c r="AI35" s="6">
        <f>COUNTIFS(AI$53:AI$1052,"&gt;"&amp;1%,AI$53:AI$1052,"&lt;="&amp;0.25)</f>
      </c>
      <c r="AJ35" s="6">
        <f>COUNTIFS(AJ$53:AJ$1052,"&gt;"&amp;1%,AJ$53:AJ$1052,"&lt;="&amp;0.25)</f>
      </c>
      <c r="AK35" s="6">
        <f>COUNTIFS(AK$53:AK$1052,"&gt;"&amp;1%,AK$53:AK$1052,"&lt;="&amp;0.25)</f>
      </c>
      <c r="AL35" s="6">
        <f>COUNTIFS(AL$53:AL$1052,"&gt;"&amp;1%,AL$53:AL$1052,"&lt;="&amp;0.25)</f>
      </c>
      <c r="AM35" s="6">
        <f>COUNTIFS(AM$53:AM$1052,"&gt;"&amp;1%,AM$53:AM$1052,"&lt;="&amp;0.25)</f>
      </c>
      <c r="AN35" s="6">
        <f>COUNTIFS(AN$53:AN$1052,"&gt;"&amp;1%,AN$53:AN$1052,"&lt;="&amp;0.25)</f>
      </c>
      <c r="AO35" s="6">
        <f>COUNTIFS(AO$53:AO$1052,"&gt;"&amp;1%,AO$53:AO$1052,"&lt;="&amp;0.25)</f>
      </c>
      <c r="AP35" s="6">
        <f>COUNTIFS(AP$53:AP$1052,"&gt;"&amp;1%,AP$53:AP$1052,"&lt;="&amp;0.25)</f>
      </c>
      <c r="AQ35" s="6">
        <f>COUNTIFS(AQ$53:AQ$1052,"&gt;"&amp;1%,AQ$53:AQ$1052,"&lt;="&amp;0.25)</f>
      </c>
      <c r="AR35" s="6">
        <f>COUNTIFS(AR$53:AR$1052,"&gt;"&amp;1%,AR$53:AR$1052,"&lt;="&amp;0.25)</f>
      </c>
      <c r="AS35" s="6">
        <f>COUNTIFS(AS$53:AS$1052,"&gt;"&amp;1%,AS$53:AS$1052,"&lt;="&amp;0.25)</f>
      </c>
      <c r="AT35" s="6">
        <f>COUNTIFS(AT$53:AT$1052,"&gt;"&amp;1%,AT$53:AT$1052,"&lt;="&amp;0.25)</f>
      </c>
      <c r="AU35" s="6">
        <f>COUNTIFS(AU$53:AU$1052,"&gt;"&amp;1%,AU$53:AU$1052,"&lt;="&amp;0.25)</f>
      </c>
      <c r="AV35" s="6">
        <f>COUNTIFS(AV$53:AV$1052,"&gt;"&amp;1%,AV$53:AV$1052,"&lt;="&amp;0.25)</f>
      </c>
      <c r="AW35" s="6">
        <f>COUNTIFS(AW$53:AW$1052,"&gt;"&amp;1%,AW$53:AW$1052,"&lt;="&amp;0.25)</f>
      </c>
      <c r="AX35" s="6">
        <f>COUNTIFS(AX$53:AX$1052,"&gt;"&amp;1%,AX$53:AX$1052,"&lt;="&amp;0.25)</f>
      </c>
      <c r="AY35" s="6">
        <f>COUNTIFS(AY$53:AY$1052,"&gt;"&amp;1%,AY$53:AY$1052,"&lt;="&amp;0.25)</f>
      </c>
      <c r="AZ35" s="6">
        <f>COUNTIFS(AZ$53:AZ$1052,"&gt;"&amp;1%,AZ$53:AZ$1052,"&lt;="&amp;0.25)</f>
      </c>
      <c r="BA35" s="6">
        <f>COUNTIFS(BA$53:BA$1052,"&gt;"&amp;1%,BA$53:BA$1052,"&lt;="&amp;0.25)</f>
      </c>
      <c r="BB35" s="6">
        <f>COUNTIFS(BB$53:BB$1052,"&gt;"&amp;1%,BB$53:BB$1052,"&lt;="&amp;0.25)</f>
      </c>
      <c r="BC35" s="6">
        <f>COUNTIFS(BC$53:BC$1052,"&gt;"&amp;1%,BC$53:BC$1052,"&lt;="&amp;0.25)</f>
      </c>
      <c r="BD35" s="6">
        <f>COUNTIFS(BD$53:BD$1052,"&gt;"&amp;1%,BD$53:BD$1052,"&lt;="&amp;0.25)</f>
      </c>
      <c r="BE35" s="6">
        <f>COUNTIFS(BE$53:BE$1052,"&gt;"&amp;1%,BE$53:BE$1052,"&lt;="&amp;0.25)</f>
      </c>
      <c r="BF35" s="6">
        <f>COUNTIFS(BF$53:BF$1052,"&gt;"&amp;1%,BF$53:BF$1052,"&lt;="&amp;0.25)</f>
      </c>
      <c r="BG35" s="6">
        <f>COUNTIFS(BG$53:BG$1052,"&gt;"&amp;1%,BG$53:BG$1052,"&lt;="&amp;0.25)</f>
      </c>
      <c r="BH35" s="6">
        <f>COUNTIFS(BH$53:BH$1052,"&gt;"&amp;1%,BH$53:BH$1052,"&lt;="&amp;0.25)</f>
      </c>
      <c r="BI35" s="6">
        <f>COUNTIFS(BI$53:BI$1052,"&gt;"&amp;1%,BI$53:BI$1052,"&lt;="&amp;0.25)</f>
      </c>
      <c r="BJ35" s="6">
        <f>COUNTIFS(BJ$53:BJ$1052,"&gt;"&amp;1%,BJ$53:BJ$1052,"&lt;="&amp;0.25)</f>
      </c>
      <c r="BK35" s="6">
        <f>COUNTIFS(BK$53:BK$1052,"&gt;"&amp;1%,BK$53:BK$1052,"&lt;="&amp;0.25)</f>
      </c>
      <c r="BL35" s="6">
        <f>COUNTIFS(BL$53:BL$1052,"&gt;"&amp;1%,BL$53:BL$1052,"&lt;="&amp;0.25)</f>
      </c>
      <c r="BM35" s="6">
        <f>COUNTIFS(BM$53:BM$1052,"&gt;"&amp;1%,BM$53:BM$1052,"&lt;="&amp;0.25)</f>
      </c>
      <c r="BN35" s="6">
        <f>COUNTIFS(BN$53:BN$1052,"&gt;"&amp;1%,BN$53:BN$1052,"&lt;="&amp;0.25)</f>
      </c>
      <c r="BO35" s="6">
        <f>COUNTIFS(BO$53:BO$1052,"&gt;"&amp;1%,BO$53:BO$1052,"&lt;="&amp;0.25)</f>
      </c>
      <c r="BP35" s="6">
        <f>COUNTIFS(BP$53:BP$1052,"&gt;"&amp;1%,BP$53:BP$1052,"&lt;="&amp;0.25)</f>
      </c>
      <c r="BQ35" s="6">
        <f>COUNTIFS(BQ$53:BQ$1052,"&gt;"&amp;1%,BQ$53:BQ$1052,"&lt;="&amp;0.25)</f>
      </c>
      <c r="BR35" s="6">
        <f>COUNTIFS(BR$53:BR$1052,"&gt;"&amp;1%,BR$53:BR$1052,"&lt;="&amp;0.25)</f>
      </c>
      <c r="BS35" s="6">
        <f>COUNTIFS(BS$53:BS$1052,"&gt;"&amp;1%,BS$53:BS$1052,"&lt;="&amp;0.25)</f>
      </c>
      <c r="BT35" s="6">
        <f>COUNTIFS(BT$53:BT$1052,"&gt;"&amp;1%,BT$53:BT$1052,"&lt;="&amp;0.25)</f>
      </c>
      <c r="BU35" s="6">
        <f>COUNTIFS(BU$53:BU$1052,"&gt;"&amp;1%,BU$53:BU$1052,"&lt;="&amp;0.25)</f>
      </c>
      <c r="BV35" s="6">
        <f>COUNTIFS(BV$53:BV$1052,"&gt;"&amp;1%,BV$53:BV$1052,"&lt;="&amp;0.25)</f>
      </c>
      <c r="BW35" s="6">
        <f>COUNTIFS(BW$53:BW$1052,"&gt;"&amp;1%,BW$53:BW$1052,"&lt;="&amp;0.25)</f>
      </c>
      <c r="BX35" s="6">
        <f>COUNTIFS(BX$53:BX$1052,"&gt;"&amp;1%,BX$53:BX$1052,"&lt;="&amp;0.25)</f>
      </c>
      <c r="BY35" s="6">
        <f>COUNTIFS(BY$53:BY$1052,"&gt;"&amp;1%,BY$53:BY$1052,"&lt;="&amp;0.25)</f>
      </c>
      <c r="BZ35" s="6">
        <f>COUNTIFS(BZ$53:BZ$1052,"&gt;"&amp;1%,BZ$53:BZ$1052,"&lt;="&amp;0.25)</f>
      </c>
      <c r="CA35" s="6">
        <f>COUNTIFS(CA$53:CA$1052,"&gt;"&amp;1%,CA$53:CA$1052,"&lt;="&amp;0.25)</f>
      </c>
      <c r="CB35" s="6">
        <f>COUNTIFS(CB$53:CB$1052,"&gt;"&amp;1%,CB$53:CB$1052,"&lt;="&amp;0.25)</f>
      </c>
      <c r="CC35" s="6">
        <f>COUNTIFS(CC$53:CC$1052,"&gt;"&amp;1%,CC$53:CC$1052,"&lt;="&amp;0.25)</f>
      </c>
      <c r="CD35" s="6">
        <f>COUNTIFS(CD$53:CD$1052,"&gt;"&amp;1%,CD$53:CD$1052,"&lt;="&amp;0.25)</f>
      </c>
      <c r="CE35" s="6">
        <f>COUNTIFS(CE$53:CE$1052,"&gt;"&amp;1%,CE$53:CE$1052,"&lt;="&amp;0.25)</f>
      </c>
      <c r="CF35" s="6">
        <f>COUNTIFS(CF$53:CF$1052,"&gt;"&amp;1%,CF$53:CF$1052,"&lt;="&amp;0.25)</f>
      </c>
      <c r="CG35" s="6">
        <f>COUNTIFS(CG$53:CG$1052,"&gt;"&amp;1%,CG$53:CG$1052,"&lt;="&amp;0.25)</f>
      </c>
      <c r="CH35" s="6">
        <f>COUNTIFS(CH$53:CH$1052,"&gt;"&amp;1%,CH$53:CH$1052,"&lt;="&amp;0.25)</f>
      </c>
      <c r="CI35" s="6">
        <f>COUNTIFS(CI$53:CI$1052,"&gt;"&amp;1%,CI$53:CI$1052,"&lt;="&amp;0.25)</f>
      </c>
      <c r="CJ35" s="6">
        <f>COUNTIFS(CJ$53:CJ$1052,"&gt;"&amp;1%,CJ$53:CJ$1052,"&lt;="&amp;0.25)</f>
      </c>
      <c r="CK35" s="6">
        <f>COUNTIFS(CK$53:CK$1052,"&gt;"&amp;1%,CK$53:CK$1052,"&lt;="&amp;0.25)</f>
      </c>
      <c r="CL35" s="6">
        <f>COUNTIFS(CL$53:CL$1052,"&gt;"&amp;1%,CL$53:CL$1052,"&lt;="&amp;0.25)</f>
      </c>
      <c r="CM35" s="6">
        <f>COUNTIFS(CM$53:CM$1052,"&gt;"&amp;1%,CM$53:CM$1052,"&lt;="&amp;0.25)</f>
      </c>
      <c r="CN35" s="6">
        <f>COUNTIFS(CN$53:CN$1052,"&gt;"&amp;1%,CN$53:CN$1052,"&lt;="&amp;0.25)</f>
      </c>
      <c r="CO35" s="6">
        <f>COUNTIFS(CO$53:CO$1052,"&gt;"&amp;1%,CO$53:CO$1052,"&lt;="&amp;0.25)</f>
      </c>
      <c r="CP35" s="6">
        <f>COUNTIFS(CP$53:CP$1052,"&gt;"&amp;1%,CP$53:CP$1052,"&lt;="&amp;0.25)</f>
      </c>
      <c r="CQ35" s="6">
        <f>COUNTIFS(CQ$53:CQ$1052,"&gt;"&amp;1%,CQ$53:CQ$1052,"&lt;="&amp;0.25)</f>
      </c>
      <c r="CR35" s="6">
        <f>COUNTIFS(CR$53:CR$1052,"&gt;"&amp;1%,CR$53:CR$1052,"&lt;="&amp;0.25)</f>
      </c>
      <c r="CS35" s="6">
        <f>COUNTIFS(CS$53:CS$1052,"&gt;"&amp;1%,CS$53:CS$1052,"&lt;="&amp;0.25)</f>
      </c>
      <c r="CT35" s="6">
        <f>COUNTIFS(CT$53:CT$1052,"&gt;"&amp;1%,CT$53:CT$1052,"&lt;="&amp;0.25)</f>
      </c>
      <c r="CU35" s="6">
        <f>COUNTIFS(CU$53:CU$1052,"&gt;"&amp;1%,CU$53:CU$1052,"&lt;="&amp;0.25)</f>
      </c>
      <c r="CV35" s="6">
        <f>COUNTIFS(CV$53:CV$1052,"&gt;"&amp;1%,CV$53:CV$1052,"&lt;="&amp;0.25)</f>
      </c>
      <c r="CW35" s="6">
        <f>COUNTIFS(CW$53:CW$1052,"&gt;"&amp;1%,CW$53:CW$1052,"&lt;="&amp;0.25)</f>
      </c>
      <c r="CX35" s="6">
        <f>COUNTIFS(CX$53:CX$1052,"&gt;"&amp;1%,CX$53:CX$1052,"&lt;="&amp;0.25)</f>
      </c>
      <c r="CY35" s="6">
        <f>COUNTIFS(CY$53:CY$1052,"&gt;"&amp;1%,CY$53:CY$1052,"&lt;="&amp;0.25)</f>
      </c>
      <c r="CZ35" s="6">
        <f>COUNTIFS(CZ$53:CZ$1052,"&gt;"&amp;1%,CZ$53:CZ$1052,"&lt;="&amp;0.25)</f>
      </c>
      <c r="DA35" s="6">
        <f>COUNTIFS(DA$53:DA$1052,"&gt;"&amp;1%,DA$53:DA$1052,"&lt;="&amp;0.25)</f>
      </c>
      <c r="DB35" s="6">
        <f>COUNTIFS(DB$53:DB$1052,"&gt;"&amp;1%,DB$53:DB$1052,"&lt;="&amp;0.25)</f>
      </c>
      <c r="DC35" s="6">
        <f>COUNTIFS(DC$53:DC$1052,"&gt;"&amp;1%,DC$53:DC$1052,"&lt;="&amp;0.25)</f>
      </c>
      <c r="DD35" s="6">
        <f>COUNTIFS(DD$53:DD$1052,"&gt;"&amp;1%,DD$53:DD$1052,"&lt;="&amp;0.25)</f>
      </c>
      <c r="DE35" s="6">
        <f>COUNTIFS(DE$53:DE$1052,"&gt;"&amp;1%,DE$53:DE$1052,"&lt;="&amp;0.25)</f>
      </c>
    </row>
    <row r="36" outlineLevel="1">
      <c r="F36" s="5" t="s">
        <v>11</v>
      </c>
      <c r="G36" s="12"/>
      <c r="H36" s="1"/>
      <c r="I36" s="6">
        <f>COUNTIFS(I$53:I$1052,"&gt;"&amp;0.25,I$53:I$1052,"&lt;="&amp;0.5)</f>
      </c>
      <c r="J36" s="6">
        <f>COUNTIFS(J$53:J$1052,"&gt;"&amp;0.25,J$53:J$1052,"&lt;="&amp;0.5)</f>
      </c>
      <c r="K36" s="6">
        <f>COUNTIFS(K$53:K$1052,"&gt;"&amp;0.25,K$53:K$1052,"&lt;="&amp;0.5)</f>
      </c>
      <c r="L36" s="6">
        <f>COUNTIFS(L$53:L$1052,"&gt;"&amp;0.25,L$53:L$1052,"&lt;="&amp;0.5)</f>
      </c>
      <c r="M36" s="6">
        <f>COUNTIFS(M$53:M$1052,"&gt;"&amp;0.25,M$53:M$1052,"&lt;="&amp;0.5)</f>
      </c>
      <c r="N36" s="6">
        <f>COUNTIFS(N$53:N$1052,"&gt;"&amp;0.25,N$53:N$1052,"&lt;="&amp;0.5)</f>
      </c>
      <c r="O36" s="6">
        <f>COUNTIFS(O$53:O$1052,"&gt;"&amp;0.25,O$53:O$1052,"&lt;="&amp;0.5)</f>
      </c>
      <c r="P36" s="6">
        <f>COUNTIFS(P$53:P$1052,"&gt;"&amp;0.25,P$53:P$1052,"&lt;="&amp;0.5)</f>
      </c>
      <c r="Q36" s="6">
        <f>COUNTIFS(Q$53:Q$1052,"&gt;"&amp;0.25,Q$53:Q$1052,"&lt;="&amp;0.5)</f>
      </c>
      <c r="R36" s="6">
        <f>COUNTIFS(R$53:R$1052,"&gt;"&amp;0.25,R$53:R$1052,"&lt;="&amp;0.5)</f>
      </c>
      <c r="S36" s="6">
        <f>COUNTIFS(S$53:S$1052,"&gt;"&amp;0.25,S$53:S$1052,"&lt;="&amp;0.5)</f>
      </c>
      <c r="T36" s="6">
        <f>COUNTIFS(T$53:T$1052,"&gt;"&amp;0.25,T$53:T$1052,"&lt;="&amp;0.5)</f>
      </c>
      <c r="U36" s="6">
        <f>COUNTIFS(U$53:U$1052,"&gt;"&amp;0.25,U$53:U$1052,"&lt;="&amp;0.5)</f>
      </c>
      <c r="V36" s="6">
        <f>COUNTIFS(V$53:V$1052,"&gt;"&amp;0.25,V$53:V$1052,"&lt;="&amp;0.5)</f>
      </c>
      <c r="W36" s="6">
        <f>COUNTIFS(W$53:W$1052,"&gt;"&amp;0.25,W$53:W$1052,"&lt;="&amp;0.5)</f>
      </c>
      <c r="X36" s="6">
        <f>COUNTIFS(X$53:X$1052,"&gt;"&amp;0.25,X$53:X$1052,"&lt;="&amp;0.5)</f>
      </c>
      <c r="Y36" s="6">
        <f>COUNTIFS(Y$53:Y$1052,"&gt;"&amp;0.25,Y$53:Y$1052,"&lt;="&amp;0.5)</f>
      </c>
      <c r="Z36" s="6">
        <f>COUNTIFS(Z$53:Z$1052,"&gt;"&amp;0.25,Z$53:Z$1052,"&lt;="&amp;0.5)</f>
      </c>
      <c r="AA36" s="6">
        <f>COUNTIFS(AA$53:AA$1052,"&gt;"&amp;0.25,AA$53:AA$1052,"&lt;="&amp;0.5)</f>
      </c>
      <c r="AB36" s="6">
        <f>COUNTIFS(AB$53:AB$1052,"&gt;"&amp;0.25,AB$53:AB$1052,"&lt;="&amp;0.5)</f>
      </c>
      <c r="AC36" s="6">
        <f>COUNTIFS(AC$53:AC$1052,"&gt;"&amp;0.25,AC$53:AC$1052,"&lt;="&amp;0.5)</f>
      </c>
      <c r="AD36" s="6">
        <f>COUNTIFS(AD$53:AD$1052,"&gt;"&amp;0.25,AD$53:AD$1052,"&lt;="&amp;0.5)</f>
      </c>
      <c r="AE36" s="6">
        <f>COUNTIFS(AE$53:AE$1052,"&gt;"&amp;0.25,AE$53:AE$1052,"&lt;="&amp;0.5)</f>
      </c>
      <c r="AF36" s="6">
        <f>COUNTIFS(AF$53:AF$1052,"&gt;"&amp;0.25,AF$53:AF$1052,"&lt;="&amp;0.5)</f>
      </c>
      <c r="AG36" s="6">
        <f>COUNTIFS(AG$53:AG$1052,"&gt;"&amp;0.25,AG$53:AG$1052,"&lt;="&amp;0.5)</f>
      </c>
      <c r="AH36" s="6">
        <f>COUNTIFS(AH$53:AH$1052,"&gt;"&amp;0.25,AH$53:AH$1052,"&lt;="&amp;0.5)</f>
      </c>
      <c r="AI36" s="6">
        <f>COUNTIFS(AI$53:AI$1052,"&gt;"&amp;0.25,AI$53:AI$1052,"&lt;="&amp;0.5)</f>
      </c>
      <c r="AJ36" s="6">
        <f>COUNTIFS(AJ$53:AJ$1052,"&gt;"&amp;0.25,AJ$53:AJ$1052,"&lt;="&amp;0.5)</f>
      </c>
      <c r="AK36" s="6">
        <f>COUNTIFS(AK$53:AK$1052,"&gt;"&amp;0.25,AK$53:AK$1052,"&lt;="&amp;0.5)</f>
      </c>
      <c r="AL36" s="6">
        <f>COUNTIFS(AL$53:AL$1052,"&gt;"&amp;0.25,AL$53:AL$1052,"&lt;="&amp;0.5)</f>
      </c>
      <c r="AM36" s="6">
        <f>COUNTIFS(AM$53:AM$1052,"&gt;"&amp;0.25,AM$53:AM$1052,"&lt;="&amp;0.5)</f>
      </c>
      <c r="AN36" s="6">
        <f>COUNTIFS(AN$53:AN$1052,"&gt;"&amp;0.25,AN$53:AN$1052,"&lt;="&amp;0.5)</f>
      </c>
      <c r="AO36" s="6">
        <f>COUNTIFS(AO$53:AO$1052,"&gt;"&amp;0.25,AO$53:AO$1052,"&lt;="&amp;0.5)</f>
      </c>
      <c r="AP36" s="6">
        <f>COUNTIFS(AP$53:AP$1052,"&gt;"&amp;0.25,AP$53:AP$1052,"&lt;="&amp;0.5)</f>
      </c>
      <c r="AQ36" s="6">
        <f>COUNTIFS(AQ$53:AQ$1052,"&gt;"&amp;0.25,AQ$53:AQ$1052,"&lt;="&amp;0.5)</f>
      </c>
      <c r="AR36" s="6">
        <f>COUNTIFS(AR$53:AR$1052,"&gt;"&amp;0.25,AR$53:AR$1052,"&lt;="&amp;0.5)</f>
      </c>
      <c r="AS36" s="6">
        <f>COUNTIFS(AS$53:AS$1052,"&gt;"&amp;0.25,AS$53:AS$1052,"&lt;="&amp;0.5)</f>
      </c>
      <c r="AT36" s="6">
        <f>COUNTIFS(AT$53:AT$1052,"&gt;"&amp;0.25,AT$53:AT$1052,"&lt;="&amp;0.5)</f>
      </c>
      <c r="AU36" s="6">
        <f>COUNTIFS(AU$53:AU$1052,"&gt;"&amp;0.25,AU$53:AU$1052,"&lt;="&amp;0.5)</f>
      </c>
      <c r="AV36" s="6">
        <f>COUNTIFS(AV$53:AV$1052,"&gt;"&amp;0.25,AV$53:AV$1052,"&lt;="&amp;0.5)</f>
      </c>
      <c r="AW36" s="6">
        <f>COUNTIFS(AW$53:AW$1052,"&gt;"&amp;0.25,AW$53:AW$1052,"&lt;="&amp;0.5)</f>
      </c>
      <c r="AX36" s="6">
        <f>COUNTIFS(AX$53:AX$1052,"&gt;"&amp;0.25,AX$53:AX$1052,"&lt;="&amp;0.5)</f>
      </c>
      <c r="AY36" s="6">
        <f>COUNTIFS(AY$53:AY$1052,"&gt;"&amp;0.25,AY$53:AY$1052,"&lt;="&amp;0.5)</f>
      </c>
      <c r="AZ36" s="6">
        <f>COUNTIFS(AZ$53:AZ$1052,"&gt;"&amp;0.25,AZ$53:AZ$1052,"&lt;="&amp;0.5)</f>
      </c>
      <c r="BA36" s="6">
        <f>COUNTIFS(BA$53:BA$1052,"&gt;"&amp;0.25,BA$53:BA$1052,"&lt;="&amp;0.5)</f>
      </c>
      <c r="BB36" s="6">
        <f>COUNTIFS(BB$53:BB$1052,"&gt;"&amp;0.25,BB$53:BB$1052,"&lt;="&amp;0.5)</f>
      </c>
      <c r="BC36" s="6">
        <f>COUNTIFS(BC$53:BC$1052,"&gt;"&amp;0.25,BC$53:BC$1052,"&lt;="&amp;0.5)</f>
      </c>
      <c r="BD36" s="6">
        <f>COUNTIFS(BD$53:BD$1052,"&gt;"&amp;0.25,BD$53:BD$1052,"&lt;="&amp;0.5)</f>
      </c>
      <c r="BE36" s="6">
        <f>COUNTIFS(BE$53:BE$1052,"&gt;"&amp;0.25,BE$53:BE$1052,"&lt;="&amp;0.5)</f>
      </c>
      <c r="BF36" s="6">
        <f>COUNTIFS(BF$53:BF$1052,"&gt;"&amp;0.25,BF$53:BF$1052,"&lt;="&amp;0.5)</f>
      </c>
      <c r="BG36" s="6">
        <f>COUNTIFS(BG$53:BG$1052,"&gt;"&amp;0.25,BG$53:BG$1052,"&lt;="&amp;0.5)</f>
      </c>
      <c r="BH36" s="6">
        <f>COUNTIFS(BH$53:BH$1052,"&gt;"&amp;0.25,BH$53:BH$1052,"&lt;="&amp;0.5)</f>
      </c>
      <c r="BI36" s="6">
        <f>COUNTIFS(BI$53:BI$1052,"&gt;"&amp;0.25,BI$53:BI$1052,"&lt;="&amp;0.5)</f>
      </c>
      <c r="BJ36" s="6">
        <f>COUNTIFS(BJ$53:BJ$1052,"&gt;"&amp;0.25,BJ$53:BJ$1052,"&lt;="&amp;0.5)</f>
      </c>
      <c r="BK36" s="6">
        <f>COUNTIFS(BK$53:BK$1052,"&gt;"&amp;0.25,BK$53:BK$1052,"&lt;="&amp;0.5)</f>
      </c>
      <c r="BL36" s="6">
        <f>COUNTIFS(BL$53:BL$1052,"&gt;"&amp;0.25,BL$53:BL$1052,"&lt;="&amp;0.5)</f>
      </c>
      <c r="BM36" s="6">
        <f>COUNTIFS(BM$53:BM$1052,"&gt;"&amp;0.25,BM$53:BM$1052,"&lt;="&amp;0.5)</f>
      </c>
      <c r="BN36" s="6">
        <f>COUNTIFS(BN$53:BN$1052,"&gt;"&amp;0.25,BN$53:BN$1052,"&lt;="&amp;0.5)</f>
      </c>
      <c r="BO36" s="6">
        <f>COUNTIFS(BO$53:BO$1052,"&gt;"&amp;0.25,BO$53:BO$1052,"&lt;="&amp;0.5)</f>
      </c>
      <c r="BP36" s="6">
        <f>COUNTIFS(BP$53:BP$1052,"&gt;"&amp;0.25,BP$53:BP$1052,"&lt;="&amp;0.5)</f>
      </c>
      <c r="BQ36" s="6">
        <f>COUNTIFS(BQ$53:BQ$1052,"&gt;"&amp;0.25,BQ$53:BQ$1052,"&lt;="&amp;0.5)</f>
      </c>
      <c r="BR36" s="6">
        <f>COUNTIFS(BR$53:BR$1052,"&gt;"&amp;0.25,BR$53:BR$1052,"&lt;="&amp;0.5)</f>
      </c>
      <c r="BS36" s="6">
        <f>COUNTIFS(BS$53:BS$1052,"&gt;"&amp;0.25,BS$53:BS$1052,"&lt;="&amp;0.5)</f>
      </c>
      <c r="BT36" s="6">
        <f>COUNTIFS(BT$53:BT$1052,"&gt;"&amp;0.25,BT$53:BT$1052,"&lt;="&amp;0.5)</f>
      </c>
      <c r="BU36" s="6">
        <f>COUNTIFS(BU$53:BU$1052,"&gt;"&amp;0.25,BU$53:BU$1052,"&lt;="&amp;0.5)</f>
      </c>
      <c r="BV36" s="6">
        <f>COUNTIFS(BV$53:BV$1052,"&gt;"&amp;0.25,BV$53:BV$1052,"&lt;="&amp;0.5)</f>
      </c>
      <c r="BW36" s="6">
        <f>COUNTIFS(BW$53:BW$1052,"&gt;"&amp;0.25,BW$53:BW$1052,"&lt;="&amp;0.5)</f>
      </c>
      <c r="BX36" s="6">
        <f>COUNTIFS(BX$53:BX$1052,"&gt;"&amp;0.25,BX$53:BX$1052,"&lt;="&amp;0.5)</f>
      </c>
      <c r="BY36" s="6">
        <f>COUNTIFS(BY$53:BY$1052,"&gt;"&amp;0.25,BY$53:BY$1052,"&lt;="&amp;0.5)</f>
      </c>
      <c r="BZ36" s="6">
        <f>COUNTIFS(BZ$53:BZ$1052,"&gt;"&amp;0.25,BZ$53:BZ$1052,"&lt;="&amp;0.5)</f>
      </c>
      <c r="CA36" s="6">
        <f>COUNTIFS(CA$53:CA$1052,"&gt;"&amp;0.25,CA$53:CA$1052,"&lt;="&amp;0.5)</f>
      </c>
      <c r="CB36" s="6">
        <f>COUNTIFS(CB$53:CB$1052,"&gt;"&amp;0.25,CB$53:CB$1052,"&lt;="&amp;0.5)</f>
      </c>
      <c r="CC36" s="6">
        <f>COUNTIFS(CC$53:CC$1052,"&gt;"&amp;0.25,CC$53:CC$1052,"&lt;="&amp;0.5)</f>
      </c>
      <c r="CD36" s="6">
        <f>COUNTIFS(CD$53:CD$1052,"&gt;"&amp;0.25,CD$53:CD$1052,"&lt;="&amp;0.5)</f>
      </c>
      <c r="CE36" s="6">
        <f>COUNTIFS(CE$53:CE$1052,"&gt;"&amp;0.25,CE$53:CE$1052,"&lt;="&amp;0.5)</f>
      </c>
      <c r="CF36" s="6">
        <f>COUNTIFS(CF$53:CF$1052,"&gt;"&amp;0.25,CF$53:CF$1052,"&lt;="&amp;0.5)</f>
      </c>
      <c r="CG36" s="6">
        <f>COUNTIFS(CG$53:CG$1052,"&gt;"&amp;0.25,CG$53:CG$1052,"&lt;="&amp;0.5)</f>
      </c>
      <c r="CH36" s="6">
        <f>COUNTIFS(CH$53:CH$1052,"&gt;"&amp;0.25,CH$53:CH$1052,"&lt;="&amp;0.5)</f>
      </c>
      <c r="CI36" s="6">
        <f>COUNTIFS(CI$53:CI$1052,"&gt;"&amp;0.25,CI$53:CI$1052,"&lt;="&amp;0.5)</f>
      </c>
      <c r="CJ36" s="6">
        <f>COUNTIFS(CJ$53:CJ$1052,"&gt;"&amp;0.25,CJ$53:CJ$1052,"&lt;="&amp;0.5)</f>
      </c>
      <c r="CK36" s="6">
        <f>COUNTIFS(CK$53:CK$1052,"&gt;"&amp;0.25,CK$53:CK$1052,"&lt;="&amp;0.5)</f>
      </c>
      <c r="CL36" s="6">
        <f>COUNTIFS(CL$53:CL$1052,"&gt;"&amp;0.25,CL$53:CL$1052,"&lt;="&amp;0.5)</f>
      </c>
      <c r="CM36" s="6">
        <f>COUNTIFS(CM$53:CM$1052,"&gt;"&amp;0.25,CM$53:CM$1052,"&lt;="&amp;0.5)</f>
      </c>
      <c r="CN36" s="6">
        <f>COUNTIFS(CN$53:CN$1052,"&gt;"&amp;0.25,CN$53:CN$1052,"&lt;="&amp;0.5)</f>
      </c>
      <c r="CO36" s="6">
        <f>COUNTIFS(CO$53:CO$1052,"&gt;"&amp;0.25,CO$53:CO$1052,"&lt;="&amp;0.5)</f>
      </c>
      <c r="CP36" s="6">
        <f>COUNTIFS(CP$53:CP$1052,"&gt;"&amp;0.25,CP$53:CP$1052,"&lt;="&amp;0.5)</f>
      </c>
      <c r="CQ36" s="6">
        <f>COUNTIFS(CQ$53:CQ$1052,"&gt;"&amp;0.25,CQ$53:CQ$1052,"&lt;="&amp;0.5)</f>
      </c>
      <c r="CR36" s="6">
        <f>COUNTIFS(CR$53:CR$1052,"&gt;"&amp;0.25,CR$53:CR$1052,"&lt;="&amp;0.5)</f>
      </c>
      <c r="CS36" s="6">
        <f>COUNTIFS(CS$53:CS$1052,"&gt;"&amp;0.25,CS$53:CS$1052,"&lt;="&amp;0.5)</f>
      </c>
      <c r="CT36" s="6">
        <f>COUNTIFS(CT$53:CT$1052,"&gt;"&amp;0.25,CT$53:CT$1052,"&lt;="&amp;0.5)</f>
      </c>
      <c r="CU36" s="6">
        <f>COUNTIFS(CU$53:CU$1052,"&gt;"&amp;0.25,CU$53:CU$1052,"&lt;="&amp;0.5)</f>
      </c>
      <c r="CV36" s="6">
        <f>COUNTIFS(CV$53:CV$1052,"&gt;"&amp;0.25,CV$53:CV$1052,"&lt;="&amp;0.5)</f>
      </c>
      <c r="CW36" s="6">
        <f>COUNTIFS(CW$53:CW$1052,"&gt;"&amp;0.25,CW$53:CW$1052,"&lt;="&amp;0.5)</f>
      </c>
      <c r="CX36" s="6">
        <f>COUNTIFS(CX$53:CX$1052,"&gt;"&amp;0.25,CX$53:CX$1052,"&lt;="&amp;0.5)</f>
      </c>
      <c r="CY36" s="6">
        <f>COUNTIFS(CY$53:CY$1052,"&gt;"&amp;0.25,CY$53:CY$1052,"&lt;="&amp;0.5)</f>
      </c>
      <c r="CZ36" s="6">
        <f>COUNTIFS(CZ$53:CZ$1052,"&gt;"&amp;0.25,CZ$53:CZ$1052,"&lt;="&amp;0.5)</f>
      </c>
      <c r="DA36" s="6">
        <f>COUNTIFS(DA$53:DA$1052,"&gt;"&amp;0.25,DA$53:DA$1052,"&lt;="&amp;0.5)</f>
      </c>
      <c r="DB36" s="6">
        <f>COUNTIFS(DB$53:DB$1052,"&gt;"&amp;0.25,DB$53:DB$1052,"&lt;="&amp;0.5)</f>
      </c>
      <c r="DC36" s="6">
        <f>COUNTIFS(DC$53:DC$1052,"&gt;"&amp;0.25,DC$53:DC$1052,"&lt;="&amp;0.5)</f>
      </c>
      <c r="DD36" s="6">
        <f>COUNTIFS(DD$53:DD$1052,"&gt;"&amp;0.25,DD$53:DD$1052,"&lt;="&amp;0.5)</f>
      </c>
      <c r="DE36" s="6">
        <f>COUNTIFS(DE$53:DE$1052,"&gt;"&amp;0.25,DE$53:DE$1052,"&lt;="&amp;0.5)</f>
      </c>
    </row>
    <row r="37" outlineLevel="1">
      <c r="F37" s="5" t="s">
        <v>12</v>
      </c>
      <c r="G37" s="12"/>
      <c r="H37" s="1"/>
      <c r="I37" s="6">
        <f>COUNTIFS(I$53:I$1052,"&gt;"&amp;0.5,I$53:I$1052,"&lt;="&amp;0.75)</f>
      </c>
      <c r="J37" s="6">
        <f>COUNTIFS(J$53:J$1052,"&gt;"&amp;0.5,J$53:J$1052,"&lt;="&amp;0.75)</f>
      </c>
      <c r="K37" s="6">
        <f>COUNTIFS(K$53:K$1052,"&gt;"&amp;0.5,K$53:K$1052,"&lt;="&amp;0.75)</f>
      </c>
      <c r="L37" s="6">
        <f>COUNTIFS(L$53:L$1052,"&gt;"&amp;0.5,L$53:L$1052,"&lt;="&amp;0.75)</f>
      </c>
      <c r="M37" s="6">
        <f>COUNTIFS(M$53:M$1052,"&gt;"&amp;0.5,M$53:M$1052,"&lt;="&amp;0.75)</f>
      </c>
      <c r="N37" s="6">
        <f>COUNTIFS(N$53:N$1052,"&gt;"&amp;0.5,N$53:N$1052,"&lt;="&amp;0.75)</f>
      </c>
      <c r="O37" s="6">
        <f>COUNTIFS(O$53:O$1052,"&gt;"&amp;0.5,O$53:O$1052,"&lt;="&amp;0.75)</f>
      </c>
      <c r="P37" s="6">
        <f>COUNTIFS(P$53:P$1052,"&gt;"&amp;0.5,P$53:P$1052,"&lt;="&amp;0.75)</f>
      </c>
      <c r="Q37" s="6">
        <f>COUNTIFS(Q$53:Q$1052,"&gt;"&amp;0.5,Q$53:Q$1052,"&lt;="&amp;0.75)</f>
      </c>
      <c r="R37" s="6">
        <f>COUNTIFS(R$53:R$1052,"&gt;"&amp;0.5,R$53:R$1052,"&lt;="&amp;0.75)</f>
      </c>
      <c r="S37" s="6">
        <f>COUNTIFS(S$53:S$1052,"&gt;"&amp;0.5,S$53:S$1052,"&lt;="&amp;0.75)</f>
      </c>
      <c r="T37" s="6">
        <f>COUNTIFS(T$53:T$1052,"&gt;"&amp;0.5,T$53:T$1052,"&lt;="&amp;0.75)</f>
      </c>
      <c r="U37" s="6">
        <f>COUNTIFS(U$53:U$1052,"&gt;"&amp;0.5,U$53:U$1052,"&lt;="&amp;0.75)</f>
      </c>
      <c r="V37" s="6">
        <f>COUNTIFS(V$53:V$1052,"&gt;"&amp;0.5,V$53:V$1052,"&lt;="&amp;0.75)</f>
      </c>
      <c r="W37" s="6">
        <f>COUNTIFS(W$53:W$1052,"&gt;"&amp;0.5,W$53:W$1052,"&lt;="&amp;0.75)</f>
      </c>
      <c r="X37" s="6">
        <f>COUNTIFS(X$53:X$1052,"&gt;"&amp;0.5,X$53:X$1052,"&lt;="&amp;0.75)</f>
      </c>
      <c r="Y37" s="6">
        <f>COUNTIFS(Y$53:Y$1052,"&gt;"&amp;0.5,Y$53:Y$1052,"&lt;="&amp;0.75)</f>
      </c>
      <c r="Z37" s="6">
        <f>COUNTIFS(Z$53:Z$1052,"&gt;"&amp;0.5,Z$53:Z$1052,"&lt;="&amp;0.75)</f>
      </c>
      <c r="AA37" s="6">
        <f>COUNTIFS(AA$53:AA$1052,"&gt;"&amp;0.5,AA$53:AA$1052,"&lt;="&amp;0.75)</f>
      </c>
      <c r="AB37" s="6">
        <f>COUNTIFS(AB$53:AB$1052,"&gt;"&amp;0.5,AB$53:AB$1052,"&lt;="&amp;0.75)</f>
      </c>
      <c r="AC37" s="6">
        <f>COUNTIFS(AC$53:AC$1052,"&gt;"&amp;0.5,AC$53:AC$1052,"&lt;="&amp;0.75)</f>
      </c>
      <c r="AD37" s="6">
        <f>COUNTIFS(AD$53:AD$1052,"&gt;"&amp;0.5,AD$53:AD$1052,"&lt;="&amp;0.75)</f>
      </c>
      <c r="AE37" s="6">
        <f>COUNTIFS(AE$53:AE$1052,"&gt;"&amp;0.5,AE$53:AE$1052,"&lt;="&amp;0.75)</f>
      </c>
      <c r="AF37" s="6">
        <f>COUNTIFS(AF$53:AF$1052,"&gt;"&amp;0.5,AF$53:AF$1052,"&lt;="&amp;0.75)</f>
      </c>
      <c r="AG37" s="6">
        <f>COUNTIFS(AG$53:AG$1052,"&gt;"&amp;0.5,AG$53:AG$1052,"&lt;="&amp;0.75)</f>
      </c>
      <c r="AH37" s="6">
        <f>COUNTIFS(AH$53:AH$1052,"&gt;"&amp;0.5,AH$53:AH$1052,"&lt;="&amp;0.75)</f>
      </c>
      <c r="AI37" s="6">
        <f>COUNTIFS(AI$53:AI$1052,"&gt;"&amp;0.5,AI$53:AI$1052,"&lt;="&amp;0.75)</f>
      </c>
      <c r="AJ37" s="6">
        <f>COUNTIFS(AJ$53:AJ$1052,"&gt;"&amp;0.5,AJ$53:AJ$1052,"&lt;="&amp;0.75)</f>
      </c>
      <c r="AK37" s="6">
        <f>COUNTIFS(AK$53:AK$1052,"&gt;"&amp;0.5,AK$53:AK$1052,"&lt;="&amp;0.75)</f>
      </c>
      <c r="AL37" s="6">
        <f>COUNTIFS(AL$53:AL$1052,"&gt;"&amp;0.5,AL$53:AL$1052,"&lt;="&amp;0.75)</f>
      </c>
      <c r="AM37" s="6">
        <f>COUNTIFS(AM$53:AM$1052,"&gt;"&amp;0.5,AM$53:AM$1052,"&lt;="&amp;0.75)</f>
      </c>
      <c r="AN37" s="6">
        <f>COUNTIFS(AN$53:AN$1052,"&gt;"&amp;0.5,AN$53:AN$1052,"&lt;="&amp;0.75)</f>
      </c>
      <c r="AO37" s="6">
        <f>COUNTIFS(AO$53:AO$1052,"&gt;"&amp;0.5,AO$53:AO$1052,"&lt;="&amp;0.75)</f>
      </c>
      <c r="AP37" s="6">
        <f>COUNTIFS(AP$53:AP$1052,"&gt;"&amp;0.5,AP$53:AP$1052,"&lt;="&amp;0.75)</f>
      </c>
      <c r="AQ37" s="6">
        <f>COUNTIFS(AQ$53:AQ$1052,"&gt;"&amp;0.5,AQ$53:AQ$1052,"&lt;="&amp;0.75)</f>
      </c>
      <c r="AR37" s="6">
        <f>COUNTIFS(AR$53:AR$1052,"&gt;"&amp;0.5,AR$53:AR$1052,"&lt;="&amp;0.75)</f>
      </c>
      <c r="AS37" s="6">
        <f>COUNTIFS(AS$53:AS$1052,"&gt;"&amp;0.5,AS$53:AS$1052,"&lt;="&amp;0.75)</f>
      </c>
      <c r="AT37" s="6">
        <f>COUNTIFS(AT$53:AT$1052,"&gt;"&amp;0.5,AT$53:AT$1052,"&lt;="&amp;0.75)</f>
      </c>
      <c r="AU37" s="6">
        <f>COUNTIFS(AU$53:AU$1052,"&gt;"&amp;0.5,AU$53:AU$1052,"&lt;="&amp;0.75)</f>
      </c>
      <c r="AV37" s="6">
        <f>COUNTIFS(AV$53:AV$1052,"&gt;"&amp;0.5,AV$53:AV$1052,"&lt;="&amp;0.75)</f>
      </c>
      <c r="AW37" s="6">
        <f>COUNTIFS(AW$53:AW$1052,"&gt;"&amp;0.5,AW$53:AW$1052,"&lt;="&amp;0.75)</f>
      </c>
      <c r="AX37" s="6">
        <f>COUNTIFS(AX$53:AX$1052,"&gt;"&amp;0.5,AX$53:AX$1052,"&lt;="&amp;0.75)</f>
      </c>
      <c r="AY37" s="6">
        <f>COUNTIFS(AY$53:AY$1052,"&gt;"&amp;0.5,AY$53:AY$1052,"&lt;="&amp;0.75)</f>
      </c>
      <c r="AZ37" s="6">
        <f>COUNTIFS(AZ$53:AZ$1052,"&gt;"&amp;0.5,AZ$53:AZ$1052,"&lt;="&amp;0.75)</f>
      </c>
      <c r="BA37" s="6">
        <f>COUNTIFS(BA$53:BA$1052,"&gt;"&amp;0.5,BA$53:BA$1052,"&lt;="&amp;0.75)</f>
      </c>
      <c r="BB37" s="6">
        <f>COUNTIFS(BB$53:BB$1052,"&gt;"&amp;0.5,BB$53:BB$1052,"&lt;="&amp;0.75)</f>
      </c>
      <c r="BC37" s="6">
        <f>COUNTIFS(BC$53:BC$1052,"&gt;"&amp;0.5,BC$53:BC$1052,"&lt;="&amp;0.75)</f>
      </c>
      <c r="BD37" s="6">
        <f>COUNTIFS(BD$53:BD$1052,"&gt;"&amp;0.5,BD$53:BD$1052,"&lt;="&amp;0.75)</f>
      </c>
      <c r="BE37" s="6">
        <f>COUNTIFS(BE$53:BE$1052,"&gt;"&amp;0.5,BE$53:BE$1052,"&lt;="&amp;0.75)</f>
      </c>
      <c r="BF37" s="6">
        <f>COUNTIFS(BF$53:BF$1052,"&gt;"&amp;0.5,BF$53:BF$1052,"&lt;="&amp;0.75)</f>
      </c>
      <c r="BG37" s="6">
        <f>COUNTIFS(BG$53:BG$1052,"&gt;"&amp;0.5,BG$53:BG$1052,"&lt;="&amp;0.75)</f>
      </c>
      <c r="BH37" s="6">
        <f>COUNTIFS(BH$53:BH$1052,"&gt;"&amp;0.5,BH$53:BH$1052,"&lt;="&amp;0.75)</f>
      </c>
      <c r="BI37" s="6">
        <f>COUNTIFS(BI$53:BI$1052,"&gt;"&amp;0.5,BI$53:BI$1052,"&lt;="&amp;0.75)</f>
      </c>
      <c r="BJ37" s="6">
        <f>COUNTIFS(BJ$53:BJ$1052,"&gt;"&amp;0.5,BJ$53:BJ$1052,"&lt;="&amp;0.75)</f>
      </c>
      <c r="BK37" s="6">
        <f>COUNTIFS(BK$53:BK$1052,"&gt;"&amp;0.5,BK$53:BK$1052,"&lt;="&amp;0.75)</f>
      </c>
      <c r="BL37" s="6">
        <f>COUNTIFS(BL$53:BL$1052,"&gt;"&amp;0.5,BL$53:BL$1052,"&lt;="&amp;0.75)</f>
      </c>
      <c r="BM37" s="6">
        <f>COUNTIFS(BM$53:BM$1052,"&gt;"&amp;0.5,BM$53:BM$1052,"&lt;="&amp;0.75)</f>
      </c>
      <c r="BN37" s="6">
        <f>COUNTIFS(BN$53:BN$1052,"&gt;"&amp;0.5,BN$53:BN$1052,"&lt;="&amp;0.75)</f>
      </c>
      <c r="BO37" s="6">
        <f>COUNTIFS(BO$53:BO$1052,"&gt;"&amp;0.5,BO$53:BO$1052,"&lt;="&amp;0.75)</f>
      </c>
      <c r="BP37" s="6">
        <f>COUNTIFS(BP$53:BP$1052,"&gt;"&amp;0.5,BP$53:BP$1052,"&lt;="&amp;0.75)</f>
      </c>
      <c r="BQ37" s="6">
        <f>COUNTIFS(BQ$53:BQ$1052,"&gt;"&amp;0.5,BQ$53:BQ$1052,"&lt;="&amp;0.75)</f>
      </c>
      <c r="BR37" s="6">
        <f>COUNTIFS(BR$53:BR$1052,"&gt;"&amp;0.5,BR$53:BR$1052,"&lt;="&amp;0.75)</f>
      </c>
      <c r="BS37" s="6">
        <f>COUNTIFS(BS$53:BS$1052,"&gt;"&amp;0.5,BS$53:BS$1052,"&lt;="&amp;0.75)</f>
      </c>
      <c r="BT37" s="6">
        <f>COUNTIFS(BT$53:BT$1052,"&gt;"&amp;0.5,BT$53:BT$1052,"&lt;="&amp;0.75)</f>
      </c>
      <c r="BU37" s="6">
        <f>COUNTIFS(BU$53:BU$1052,"&gt;"&amp;0.5,BU$53:BU$1052,"&lt;="&amp;0.75)</f>
      </c>
      <c r="BV37" s="6">
        <f>COUNTIFS(BV$53:BV$1052,"&gt;"&amp;0.5,BV$53:BV$1052,"&lt;="&amp;0.75)</f>
      </c>
      <c r="BW37" s="6">
        <f>COUNTIFS(BW$53:BW$1052,"&gt;"&amp;0.5,BW$53:BW$1052,"&lt;="&amp;0.75)</f>
      </c>
      <c r="BX37" s="6">
        <f>COUNTIFS(BX$53:BX$1052,"&gt;"&amp;0.5,BX$53:BX$1052,"&lt;="&amp;0.75)</f>
      </c>
      <c r="BY37" s="6">
        <f>COUNTIFS(BY$53:BY$1052,"&gt;"&amp;0.5,BY$53:BY$1052,"&lt;="&amp;0.75)</f>
      </c>
      <c r="BZ37" s="6">
        <f>COUNTIFS(BZ$53:BZ$1052,"&gt;"&amp;0.5,BZ$53:BZ$1052,"&lt;="&amp;0.75)</f>
      </c>
      <c r="CA37" s="6">
        <f>COUNTIFS(CA$53:CA$1052,"&gt;"&amp;0.5,CA$53:CA$1052,"&lt;="&amp;0.75)</f>
      </c>
      <c r="CB37" s="6">
        <f>COUNTIFS(CB$53:CB$1052,"&gt;"&amp;0.5,CB$53:CB$1052,"&lt;="&amp;0.75)</f>
      </c>
      <c r="CC37" s="6">
        <f>COUNTIFS(CC$53:CC$1052,"&gt;"&amp;0.5,CC$53:CC$1052,"&lt;="&amp;0.75)</f>
      </c>
      <c r="CD37" s="6">
        <f>COUNTIFS(CD$53:CD$1052,"&gt;"&amp;0.5,CD$53:CD$1052,"&lt;="&amp;0.75)</f>
      </c>
      <c r="CE37" s="6">
        <f>COUNTIFS(CE$53:CE$1052,"&gt;"&amp;0.5,CE$53:CE$1052,"&lt;="&amp;0.75)</f>
      </c>
      <c r="CF37" s="6">
        <f>COUNTIFS(CF$53:CF$1052,"&gt;"&amp;0.5,CF$53:CF$1052,"&lt;="&amp;0.75)</f>
      </c>
      <c r="CG37" s="6">
        <f>COUNTIFS(CG$53:CG$1052,"&gt;"&amp;0.5,CG$53:CG$1052,"&lt;="&amp;0.75)</f>
      </c>
      <c r="CH37" s="6">
        <f>COUNTIFS(CH$53:CH$1052,"&gt;"&amp;0.5,CH$53:CH$1052,"&lt;="&amp;0.75)</f>
      </c>
      <c r="CI37" s="6">
        <f>COUNTIFS(CI$53:CI$1052,"&gt;"&amp;0.5,CI$53:CI$1052,"&lt;="&amp;0.75)</f>
      </c>
      <c r="CJ37" s="6">
        <f>COUNTIFS(CJ$53:CJ$1052,"&gt;"&amp;0.5,CJ$53:CJ$1052,"&lt;="&amp;0.75)</f>
      </c>
      <c r="CK37" s="6">
        <f>COUNTIFS(CK$53:CK$1052,"&gt;"&amp;0.5,CK$53:CK$1052,"&lt;="&amp;0.75)</f>
      </c>
      <c r="CL37" s="6">
        <f>COUNTIFS(CL$53:CL$1052,"&gt;"&amp;0.5,CL$53:CL$1052,"&lt;="&amp;0.75)</f>
      </c>
      <c r="CM37" s="6">
        <f>COUNTIFS(CM$53:CM$1052,"&gt;"&amp;0.5,CM$53:CM$1052,"&lt;="&amp;0.75)</f>
      </c>
      <c r="CN37" s="6">
        <f>COUNTIFS(CN$53:CN$1052,"&gt;"&amp;0.5,CN$53:CN$1052,"&lt;="&amp;0.75)</f>
      </c>
      <c r="CO37" s="6">
        <f>COUNTIFS(CO$53:CO$1052,"&gt;"&amp;0.5,CO$53:CO$1052,"&lt;="&amp;0.75)</f>
      </c>
      <c r="CP37" s="6">
        <f>COUNTIFS(CP$53:CP$1052,"&gt;"&amp;0.5,CP$53:CP$1052,"&lt;="&amp;0.75)</f>
      </c>
      <c r="CQ37" s="6">
        <f>COUNTIFS(CQ$53:CQ$1052,"&gt;"&amp;0.5,CQ$53:CQ$1052,"&lt;="&amp;0.75)</f>
      </c>
      <c r="CR37" s="6">
        <f>COUNTIFS(CR$53:CR$1052,"&gt;"&amp;0.5,CR$53:CR$1052,"&lt;="&amp;0.75)</f>
      </c>
      <c r="CS37" s="6">
        <f>COUNTIFS(CS$53:CS$1052,"&gt;"&amp;0.5,CS$53:CS$1052,"&lt;="&amp;0.75)</f>
      </c>
      <c r="CT37" s="6">
        <f>COUNTIFS(CT$53:CT$1052,"&gt;"&amp;0.5,CT$53:CT$1052,"&lt;="&amp;0.75)</f>
      </c>
      <c r="CU37" s="6">
        <f>COUNTIFS(CU$53:CU$1052,"&gt;"&amp;0.5,CU$53:CU$1052,"&lt;="&amp;0.75)</f>
      </c>
      <c r="CV37" s="6">
        <f>COUNTIFS(CV$53:CV$1052,"&gt;"&amp;0.5,CV$53:CV$1052,"&lt;="&amp;0.75)</f>
      </c>
      <c r="CW37" s="6">
        <f>COUNTIFS(CW$53:CW$1052,"&gt;"&amp;0.5,CW$53:CW$1052,"&lt;="&amp;0.75)</f>
      </c>
      <c r="CX37" s="6">
        <f>COUNTIFS(CX$53:CX$1052,"&gt;"&amp;0.5,CX$53:CX$1052,"&lt;="&amp;0.75)</f>
      </c>
      <c r="CY37" s="6">
        <f>COUNTIFS(CY$53:CY$1052,"&gt;"&amp;0.5,CY$53:CY$1052,"&lt;="&amp;0.75)</f>
      </c>
      <c r="CZ37" s="6">
        <f>COUNTIFS(CZ$53:CZ$1052,"&gt;"&amp;0.5,CZ$53:CZ$1052,"&lt;="&amp;0.75)</f>
      </c>
      <c r="DA37" s="6">
        <f>COUNTIFS(DA$53:DA$1052,"&gt;"&amp;0.5,DA$53:DA$1052,"&lt;="&amp;0.75)</f>
      </c>
      <c r="DB37" s="6">
        <f>COUNTIFS(DB$53:DB$1052,"&gt;"&amp;0.5,DB$53:DB$1052,"&lt;="&amp;0.75)</f>
      </c>
      <c r="DC37" s="6">
        <f>COUNTIFS(DC$53:DC$1052,"&gt;"&amp;0.5,DC$53:DC$1052,"&lt;="&amp;0.75)</f>
      </c>
      <c r="DD37" s="6">
        <f>COUNTIFS(DD$53:DD$1052,"&gt;"&amp;0.5,DD$53:DD$1052,"&lt;="&amp;0.75)</f>
      </c>
      <c r="DE37" s="6">
        <f>COUNTIFS(DE$53:DE$1052,"&gt;"&amp;0.5,DE$53:DE$1052,"&lt;="&amp;0.75)</f>
      </c>
    </row>
    <row r="38" outlineLevel="1">
      <c r="F38" s="5" t="s">
        <v>21</v>
      </c>
      <c r="G38" s="12"/>
      <c r="H38" s="1"/>
      <c r="I38" s="6">
        <f>COUNTIFS(I$53:I$1052,"&gt;"&amp;0.75,I$53:I$1052,"&lt;="&amp;(1-1%))</f>
      </c>
      <c r="J38" s="6">
        <f>COUNTIFS(J$53:J$1052,"&gt;"&amp;0.75,J$53:J$1052,"&lt;="&amp;(1-1%))</f>
      </c>
      <c r="K38" s="6">
        <f>COUNTIFS(K$53:K$1052,"&gt;"&amp;0.75,K$53:K$1052,"&lt;="&amp;(1-1%))</f>
      </c>
      <c r="L38" s="6">
        <f>COUNTIFS(L$53:L$1052,"&gt;"&amp;0.75,L$53:L$1052,"&lt;="&amp;(1-1%))</f>
      </c>
      <c r="M38" s="6">
        <f>COUNTIFS(M$53:M$1052,"&gt;"&amp;0.75,M$53:M$1052,"&lt;="&amp;(1-1%))</f>
      </c>
      <c r="N38" s="6">
        <f>COUNTIFS(N$53:N$1052,"&gt;"&amp;0.75,N$53:N$1052,"&lt;="&amp;(1-1%))</f>
      </c>
      <c r="O38" s="6">
        <f>COUNTIFS(O$53:O$1052,"&gt;"&amp;0.75,O$53:O$1052,"&lt;="&amp;(1-1%))</f>
      </c>
      <c r="P38" s="6">
        <f>COUNTIFS(P$53:P$1052,"&gt;"&amp;0.75,P$53:P$1052,"&lt;="&amp;(1-1%))</f>
      </c>
      <c r="Q38" s="6">
        <f>COUNTIFS(Q$53:Q$1052,"&gt;"&amp;0.75,Q$53:Q$1052,"&lt;="&amp;(1-1%))</f>
      </c>
      <c r="R38" s="6">
        <f>COUNTIFS(R$53:R$1052,"&gt;"&amp;0.75,R$53:R$1052,"&lt;="&amp;(1-1%))</f>
      </c>
      <c r="S38" s="6">
        <f>COUNTIFS(S$53:S$1052,"&gt;"&amp;0.75,S$53:S$1052,"&lt;="&amp;(1-1%))</f>
      </c>
      <c r="T38" s="6">
        <f>COUNTIFS(T$53:T$1052,"&gt;"&amp;0.75,T$53:T$1052,"&lt;="&amp;(1-1%))</f>
      </c>
      <c r="U38" s="6">
        <f>COUNTIFS(U$53:U$1052,"&gt;"&amp;0.75,U$53:U$1052,"&lt;="&amp;(1-1%))</f>
      </c>
      <c r="V38" s="6">
        <f>COUNTIFS(V$53:V$1052,"&gt;"&amp;0.75,V$53:V$1052,"&lt;="&amp;(1-1%))</f>
      </c>
      <c r="W38" s="6">
        <f>COUNTIFS(W$53:W$1052,"&gt;"&amp;0.75,W$53:W$1052,"&lt;="&amp;(1-1%))</f>
      </c>
      <c r="X38" s="6">
        <f>COUNTIFS(X$53:X$1052,"&gt;"&amp;0.75,X$53:X$1052,"&lt;="&amp;(1-1%))</f>
      </c>
      <c r="Y38" s="6">
        <f>COUNTIFS(Y$53:Y$1052,"&gt;"&amp;0.75,Y$53:Y$1052,"&lt;="&amp;(1-1%))</f>
      </c>
      <c r="Z38" s="6">
        <f>COUNTIFS(Z$53:Z$1052,"&gt;"&amp;0.75,Z$53:Z$1052,"&lt;="&amp;(1-1%))</f>
      </c>
      <c r="AA38" s="6">
        <f>COUNTIFS(AA$53:AA$1052,"&gt;"&amp;0.75,AA$53:AA$1052,"&lt;="&amp;(1-1%))</f>
      </c>
      <c r="AB38" s="6">
        <f>COUNTIFS(AB$53:AB$1052,"&gt;"&amp;0.75,AB$53:AB$1052,"&lt;="&amp;(1-1%))</f>
      </c>
      <c r="AC38" s="6">
        <f>COUNTIFS(AC$53:AC$1052,"&gt;"&amp;0.75,AC$53:AC$1052,"&lt;="&amp;(1-1%))</f>
      </c>
      <c r="AD38" s="6">
        <f>COUNTIFS(AD$53:AD$1052,"&gt;"&amp;0.75,AD$53:AD$1052,"&lt;="&amp;(1-1%))</f>
      </c>
      <c r="AE38" s="6">
        <f>COUNTIFS(AE$53:AE$1052,"&gt;"&amp;0.75,AE$53:AE$1052,"&lt;="&amp;(1-1%))</f>
      </c>
      <c r="AF38" s="6">
        <f>COUNTIFS(AF$53:AF$1052,"&gt;"&amp;0.75,AF$53:AF$1052,"&lt;="&amp;(1-1%))</f>
      </c>
      <c r="AG38" s="6">
        <f>COUNTIFS(AG$53:AG$1052,"&gt;"&amp;0.75,AG$53:AG$1052,"&lt;="&amp;(1-1%))</f>
      </c>
      <c r="AH38" s="6">
        <f>COUNTIFS(AH$53:AH$1052,"&gt;"&amp;0.75,AH$53:AH$1052,"&lt;="&amp;(1-1%))</f>
      </c>
      <c r="AI38" s="6">
        <f>COUNTIFS(AI$53:AI$1052,"&gt;"&amp;0.75,AI$53:AI$1052,"&lt;="&amp;(1-1%))</f>
      </c>
      <c r="AJ38" s="6">
        <f>COUNTIFS(AJ$53:AJ$1052,"&gt;"&amp;0.75,AJ$53:AJ$1052,"&lt;="&amp;(1-1%))</f>
      </c>
      <c r="AK38" s="6">
        <f>COUNTIFS(AK$53:AK$1052,"&gt;"&amp;0.75,AK$53:AK$1052,"&lt;="&amp;(1-1%))</f>
      </c>
      <c r="AL38" s="6">
        <f>COUNTIFS(AL$53:AL$1052,"&gt;"&amp;0.75,AL$53:AL$1052,"&lt;="&amp;(1-1%))</f>
      </c>
      <c r="AM38" s="6">
        <f>COUNTIFS(AM$53:AM$1052,"&gt;"&amp;0.75,AM$53:AM$1052,"&lt;="&amp;(1-1%))</f>
      </c>
      <c r="AN38" s="6">
        <f>COUNTIFS(AN$53:AN$1052,"&gt;"&amp;0.75,AN$53:AN$1052,"&lt;="&amp;(1-1%))</f>
      </c>
      <c r="AO38" s="6">
        <f>COUNTIFS(AO$53:AO$1052,"&gt;"&amp;0.75,AO$53:AO$1052,"&lt;="&amp;(1-1%))</f>
      </c>
      <c r="AP38" s="6">
        <f>COUNTIFS(AP$53:AP$1052,"&gt;"&amp;0.75,AP$53:AP$1052,"&lt;="&amp;(1-1%))</f>
      </c>
      <c r="AQ38" s="6">
        <f>COUNTIFS(AQ$53:AQ$1052,"&gt;"&amp;0.75,AQ$53:AQ$1052,"&lt;="&amp;(1-1%))</f>
      </c>
      <c r="AR38" s="6">
        <f>COUNTIFS(AR$53:AR$1052,"&gt;"&amp;0.75,AR$53:AR$1052,"&lt;="&amp;(1-1%))</f>
      </c>
      <c r="AS38" s="6">
        <f>COUNTIFS(AS$53:AS$1052,"&gt;"&amp;0.75,AS$53:AS$1052,"&lt;="&amp;(1-1%))</f>
      </c>
      <c r="AT38" s="6">
        <f>COUNTIFS(AT$53:AT$1052,"&gt;"&amp;0.75,AT$53:AT$1052,"&lt;="&amp;(1-1%))</f>
      </c>
      <c r="AU38" s="6">
        <f>COUNTIFS(AU$53:AU$1052,"&gt;"&amp;0.75,AU$53:AU$1052,"&lt;="&amp;(1-1%))</f>
      </c>
      <c r="AV38" s="6">
        <f>COUNTIFS(AV$53:AV$1052,"&gt;"&amp;0.75,AV$53:AV$1052,"&lt;="&amp;(1-1%))</f>
      </c>
      <c r="AW38" s="6">
        <f>COUNTIFS(AW$53:AW$1052,"&gt;"&amp;0.75,AW$53:AW$1052,"&lt;="&amp;(1-1%))</f>
      </c>
      <c r="AX38" s="6">
        <f>COUNTIFS(AX$53:AX$1052,"&gt;"&amp;0.75,AX$53:AX$1052,"&lt;="&amp;(1-1%))</f>
      </c>
      <c r="AY38" s="6">
        <f>COUNTIFS(AY$53:AY$1052,"&gt;"&amp;0.75,AY$53:AY$1052,"&lt;="&amp;(1-1%))</f>
      </c>
      <c r="AZ38" s="6">
        <f>COUNTIFS(AZ$53:AZ$1052,"&gt;"&amp;0.75,AZ$53:AZ$1052,"&lt;="&amp;(1-1%))</f>
      </c>
      <c r="BA38" s="6">
        <f>COUNTIFS(BA$53:BA$1052,"&gt;"&amp;0.75,BA$53:BA$1052,"&lt;="&amp;(1-1%))</f>
      </c>
      <c r="BB38" s="6">
        <f>COUNTIFS(BB$53:BB$1052,"&gt;"&amp;0.75,BB$53:BB$1052,"&lt;="&amp;(1-1%))</f>
      </c>
      <c r="BC38" s="6">
        <f>COUNTIFS(BC$53:BC$1052,"&gt;"&amp;0.75,BC$53:BC$1052,"&lt;="&amp;(1-1%))</f>
      </c>
      <c r="BD38" s="6">
        <f>COUNTIFS(BD$53:BD$1052,"&gt;"&amp;0.75,BD$53:BD$1052,"&lt;="&amp;(1-1%))</f>
      </c>
      <c r="BE38" s="6">
        <f>COUNTIFS(BE$53:BE$1052,"&gt;"&amp;0.75,BE$53:BE$1052,"&lt;="&amp;(1-1%))</f>
      </c>
      <c r="BF38" s="6">
        <f>COUNTIFS(BF$53:BF$1052,"&gt;"&amp;0.75,BF$53:BF$1052,"&lt;="&amp;(1-1%))</f>
      </c>
      <c r="BG38" s="6">
        <f>COUNTIFS(BG$53:BG$1052,"&gt;"&amp;0.75,BG$53:BG$1052,"&lt;="&amp;(1-1%))</f>
      </c>
      <c r="BH38" s="6">
        <f>COUNTIFS(BH$53:BH$1052,"&gt;"&amp;0.75,BH$53:BH$1052,"&lt;="&amp;(1-1%))</f>
      </c>
      <c r="BI38" s="6">
        <f>COUNTIFS(BI$53:BI$1052,"&gt;"&amp;0.75,BI$53:BI$1052,"&lt;="&amp;(1-1%))</f>
      </c>
      <c r="BJ38" s="6">
        <f>COUNTIFS(BJ$53:BJ$1052,"&gt;"&amp;0.75,BJ$53:BJ$1052,"&lt;="&amp;(1-1%))</f>
      </c>
      <c r="BK38" s="6">
        <f>COUNTIFS(BK$53:BK$1052,"&gt;"&amp;0.75,BK$53:BK$1052,"&lt;="&amp;(1-1%))</f>
      </c>
      <c r="BL38" s="6">
        <f>COUNTIFS(BL$53:BL$1052,"&gt;"&amp;0.75,BL$53:BL$1052,"&lt;="&amp;(1-1%))</f>
      </c>
      <c r="BM38" s="6">
        <f>COUNTIFS(BM$53:BM$1052,"&gt;"&amp;0.75,BM$53:BM$1052,"&lt;="&amp;(1-1%))</f>
      </c>
      <c r="BN38" s="6">
        <f>COUNTIFS(BN$53:BN$1052,"&gt;"&amp;0.75,BN$53:BN$1052,"&lt;="&amp;(1-1%))</f>
      </c>
      <c r="BO38" s="6">
        <f>COUNTIFS(BO$53:BO$1052,"&gt;"&amp;0.75,BO$53:BO$1052,"&lt;="&amp;(1-1%))</f>
      </c>
      <c r="BP38" s="6">
        <f>COUNTIFS(BP$53:BP$1052,"&gt;"&amp;0.75,BP$53:BP$1052,"&lt;="&amp;(1-1%))</f>
      </c>
      <c r="BQ38" s="6">
        <f>COUNTIFS(BQ$53:BQ$1052,"&gt;"&amp;0.75,BQ$53:BQ$1052,"&lt;="&amp;(1-1%))</f>
      </c>
      <c r="BR38" s="6">
        <f>COUNTIFS(BR$53:BR$1052,"&gt;"&amp;0.75,BR$53:BR$1052,"&lt;="&amp;(1-1%))</f>
      </c>
      <c r="BS38" s="6">
        <f>COUNTIFS(BS$53:BS$1052,"&gt;"&amp;0.75,BS$53:BS$1052,"&lt;="&amp;(1-1%))</f>
      </c>
      <c r="BT38" s="6">
        <f>COUNTIFS(BT$53:BT$1052,"&gt;"&amp;0.75,BT$53:BT$1052,"&lt;="&amp;(1-1%))</f>
      </c>
      <c r="BU38" s="6">
        <f>COUNTIFS(BU$53:BU$1052,"&gt;"&amp;0.75,BU$53:BU$1052,"&lt;="&amp;(1-1%))</f>
      </c>
      <c r="BV38" s="6">
        <f>COUNTIFS(BV$53:BV$1052,"&gt;"&amp;0.75,BV$53:BV$1052,"&lt;="&amp;(1-1%))</f>
      </c>
      <c r="BW38" s="6">
        <f>COUNTIFS(BW$53:BW$1052,"&gt;"&amp;0.75,BW$53:BW$1052,"&lt;="&amp;(1-1%))</f>
      </c>
      <c r="BX38" s="6">
        <f>COUNTIFS(BX$53:BX$1052,"&gt;"&amp;0.75,BX$53:BX$1052,"&lt;="&amp;(1-1%))</f>
      </c>
      <c r="BY38" s="6">
        <f>COUNTIFS(BY$53:BY$1052,"&gt;"&amp;0.75,BY$53:BY$1052,"&lt;="&amp;(1-1%))</f>
      </c>
      <c r="BZ38" s="6">
        <f>COUNTIFS(BZ$53:BZ$1052,"&gt;"&amp;0.75,BZ$53:BZ$1052,"&lt;="&amp;(1-1%))</f>
      </c>
      <c r="CA38" s="6">
        <f>COUNTIFS(CA$53:CA$1052,"&gt;"&amp;0.75,CA$53:CA$1052,"&lt;="&amp;(1-1%))</f>
      </c>
      <c r="CB38" s="6">
        <f>COUNTIFS(CB$53:CB$1052,"&gt;"&amp;0.75,CB$53:CB$1052,"&lt;="&amp;(1-1%))</f>
      </c>
      <c r="CC38" s="6">
        <f>COUNTIFS(CC$53:CC$1052,"&gt;"&amp;0.75,CC$53:CC$1052,"&lt;="&amp;(1-1%))</f>
      </c>
      <c r="CD38" s="6">
        <f>COUNTIFS(CD$53:CD$1052,"&gt;"&amp;0.75,CD$53:CD$1052,"&lt;="&amp;(1-1%))</f>
      </c>
      <c r="CE38" s="6">
        <f>COUNTIFS(CE$53:CE$1052,"&gt;"&amp;0.75,CE$53:CE$1052,"&lt;="&amp;(1-1%))</f>
      </c>
      <c r="CF38" s="6">
        <f>COUNTIFS(CF$53:CF$1052,"&gt;"&amp;0.75,CF$53:CF$1052,"&lt;="&amp;(1-1%))</f>
      </c>
      <c r="CG38" s="6">
        <f>COUNTIFS(CG$53:CG$1052,"&gt;"&amp;0.75,CG$53:CG$1052,"&lt;="&amp;(1-1%))</f>
      </c>
      <c r="CH38" s="6">
        <f>COUNTIFS(CH$53:CH$1052,"&gt;"&amp;0.75,CH$53:CH$1052,"&lt;="&amp;(1-1%))</f>
      </c>
      <c r="CI38" s="6">
        <f>COUNTIFS(CI$53:CI$1052,"&gt;"&amp;0.75,CI$53:CI$1052,"&lt;="&amp;(1-1%))</f>
      </c>
      <c r="CJ38" s="6">
        <f>COUNTIFS(CJ$53:CJ$1052,"&gt;"&amp;0.75,CJ$53:CJ$1052,"&lt;="&amp;(1-1%))</f>
      </c>
      <c r="CK38" s="6">
        <f>COUNTIFS(CK$53:CK$1052,"&gt;"&amp;0.75,CK$53:CK$1052,"&lt;="&amp;(1-1%))</f>
      </c>
      <c r="CL38" s="6">
        <f>COUNTIFS(CL$53:CL$1052,"&gt;"&amp;0.75,CL$53:CL$1052,"&lt;="&amp;(1-1%))</f>
      </c>
      <c r="CM38" s="6">
        <f>COUNTIFS(CM$53:CM$1052,"&gt;"&amp;0.75,CM$53:CM$1052,"&lt;="&amp;(1-1%))</f>
      </c>
      <c r="CN38" s="6">
        <f>COUNTIFS(CN$53:CN$1052,"&gt;"&amp;0.75,CN$53:CN$1052,"&lt;="&amp;(1-1%))</f>
      </c>
      <c r="CO38" s="6">
        <f>COUNTIFS(CO$53:CO$1052,"&gt;"&amp;0.75,CO$53:CO$1052,"&lt;="&amp;(1-1%))</f>
      </c>
      <c r="CP38" s="6">
        <f>COUNTIFS(CP$53:CP$1052,"&gt;"&amp;0.75,CP$53:CP$1052,"&lt;="&amp;(1-1%))</f>
      </c>
      <c r="CQ38" s="6">
        <f>COUNTIFS(CQ$53:CQ$1052,"&gt;"&amp;0.75,CQ$53:CQ$1052,"&lt;="&amp;(1-1%))</f>
      </c>
      <c r="CR38" s="6">
        <f>COUNTIFS(CR$53:CR$1052,"&gt;"&amp;0.75,CR$53:CR$1052,"&lt;="&amp;(1-1%))</f>
      </c>
      <c r="CS38" s="6">
        <f>COUNTIFS(CS$53:CS$1052,"&gt;"&amp;0.75,CS$53:CS$1052,"&lt;="&amp;(1-1%))</f>
      </c>
      <c r="CT38" s="6">
        <f>COUNTIFS(CT$53:CT$1052,"&gt;"&amp;0.75,CT$53:CT$1052,"&lt;="&amp;(1-1%))</f>
      </c>
      <c r="CU38" s="6">
        <f>COUNTIFS(CU$53:CU$1052,"&gt;"&amp;0.75,CU$53:CU$1052,"&lt;="&amp;(1-1%))</f>
      </c>
      <c r="CV38" s="6">
        <f>COUNTIFS(CV$53:CV$1052,"&gt;"&amp;0.75,CV$53:CV$1052,"&lt;="&amp;(1-1%))</f>
      </c>
      <c r="CW38" s="6">
        <f>COUNTIFS(CW$53:CW$1052,"&gt;"&amp;0.75,CW$53:CW$1052,"&lt;="&amp;(1-1%))</f>
      </c>
      <c r="CX38" s="6">
        <f>COUNTIFS(CX$53:CX$1052,"&gt;"&amp;0.75,CX$53:CX$1052,"&lt;="&amp;(1-1%))</f>
      </c>
      <c r="CY38" s="6">
        <f>COUNTIFS(CY$53:CY$1052,"&gt;"&amp;0.75,CY$53:CY$1052,"&lt;="&amp;(1-1%))</f>
      </c>
      <c r="CZ38" s="6">
        <f>COUNTIFS(CZ$53:CZ$1052,"&gt;"&amp;0.75,CZ$53:CZ$1052,"&lt;="&amp;(1-1%))</f>
      </c>
      <c r="DA38" s="6">
        <f>COUNTIFS(DA$53:DA$1052,"&gt;"&amp;0.75,DA$53:DA$1052,"&lt;="&amp;(1-1%))</f>
      </c>
      <c r="DB38" s="6">
        <f>COUNTIFS(DB$53:DB$1052,"&gt;"&amp;0.75,DB$53:DB$1052,"&lt;="&amp;(1-1%))</f>
      </c>
      <c r="DC38" s="6">
        <f>COUNTIFS(DC$53:DC$1052,"&gt;"&amp;0.75,DC$53:DC$1052,"&lt;="&amp;(1-1%))</f>
      </c>
      <c r="DD38" s="6">
        <f>COUNTIFS(DD$53:DD$1052,"&gt;"&amp;0.75,DD$53:DD$1052,"&lt;="&amp;(1-1%))</f>
      </c>
      <c r="DE38" s="6">
        <f>COUNTIFS(DE$53:DE$1052,"&gt;"&amp;0.75,DE$53:DE$1052,"&lt;="&amp;(1-1%))</f>
      </c>
    </row>
    <row r="39" outlineLevel="1">
      <c r="F39" s="16" t="s">
        <v>22</v>
      </c>
      <c r="G39" s="12"/>
      <c r="H39" s="1"/>
      <c r="I39" s="6">
        <f>COUNTIFS(I$53:I$1052,"&gt;"&amp;(1-1%))</f>
      </c>
      <c r="J39" s="6">
        <f>COUNTIFS(J$53:J$1052,"&gt;"&amp;(1-1%))</f>
      </c>
      <c r="K39" s="6">
        <f>COUNTIFS(K$53:K$1052,"&gt;"&amp;(1-1%))</f>
      </c>
      <c r="L39" s="6">
        <f>COUNTIFS(L$53:L$1052,"&gt;"&amp;(1-1%))</f>
      </c>
      <c r="M39" s="6">
        <f>COUNTIFS(M$53:M$1052,"&gt;"&amp;(1-1%))</f>
      </c>
      <c r="N39" s="6">
        <f>COUNTIFS(N$53:N$1052,"&gt;"&amp;(1-1%))</f>
      </c>
      <c r="O39" s="6">
        <f>COUNTIFS(O$53:O$1052,"&gt;"&amp;(1-1%))</f>
      </c>
      <c r="P39" s="6">
        <f>COUNTIFS(P$53:P$1052,"&gt;"&amp;(1-1%))</f>
      </c>
      <c r="Q39" s="6">
        <f>COUNTIFS(Q$53:Q$1052,"&gt;"&amp;(1-1%))</f>
      </c>
      <c r="R39" s="6">
        <f>COUNTIFS(R$53:R$1052,"&gt;"&amp;(1-1%))</f>
      </c>
      <c r="S39" s="6">
        <f>COUNTIFS(S$53:S$1052,"&gt;"&amp;(1-1%))</f>
      </c>
      <c r="T39" s="6">
        <f>COUNTIFS(T$53:T$1052,"&gt;"&amp;(1-1%))</f>
      </c>
      <c r="U39" s="6">
        <f>COUNTIFS(U$53:U$1052,"&gt;"&amp;(1-1%))</f>
      </c>
      <c r="V39" s="6">
        <f>COUNTIFS(V$53:V$1052,"&gt;"&amp;(1-1%))</f>
      </c>
      <c r="W39" s="6">
        <f>COUNTIFS(W$53:W$1052,"&gt;"&amp;(1-1%))</f>
      </c>
      <c r="X39" s="6">
        <f>COUNTIFS(X$53:X$1052,"&gt;"&amp;(1-1%))</f>
      </c>
      <c r="Y39" s="6">
        <f>COUNTIFS(Y$53:Y$1052,"&gt;"&amp;(1-1%))</f>
      </c>
      <c r="Z39" s="6">
        <f>COUNTIFS(Z$53:Z$1052,"&gt;"&amp;(1-1%))</f>
      </c>
      <c r="AA39" s="6">
        <f>COUNTIFS(AA$53:AA$1052,"&gt;"&amp;(1-1%))</f>
      </c>
      <c r="AB39" s="6">
        <f>COUNTIFS(AB$53:AB$1052,"&gt;"&amp;(1-1%))</f>
      </c>
      <c r="AC39" s="6">
        <f>COUNTIFS(AC$53:AC$1052,"&gt;"&amp;(1-1%))</f>
      </c>
      <c r="AD39" s="6">
        <f>COUNTIFS(AD$53:AD$1052,"&gt;"&amp;(1-1%))</f>
      </c>
      <c r="AE39" s="6">
        <f>COUNTIFS(AE$53:AE$1052,"&gt;"&amp;(1-1%))</f>
      </c>
      <c r="AF39" s="6">
        <f>COUNTIFS(AF$53:AF$1052,"&gt;"&amp;(1-1%))</f>
      </c>
      <c r="AG39" s="6">
        <f>COUNTIFS(AG$53:AG$1052,"&gt;"&amp;(1-1%))</f>
      </c>
      <c r="AH39" s="6">
        <f>COUNTIFS(AH$53:AH$1052,"&gt;"&amp;(1-1%))</f>
      </c>
      <c r="AI39" s="6">
        <f>COUNTIFS(AI$53:AI$1052,"&gt;"&amp;(1-1%))</f>
      </c>
      <c r="AJ39" s="6">
        <f>COUNTIFS(AJ$53:AJ$1052,"&gt;"&amp;(1-1%))</f>
      </c>
      <c r="AK39" s="6">
        <f>COUNTIFS(AK$53:AK$1052,"&gt;"&amp;(1-1%))</f>
      </c>
      <c r="AL39" s="6">
        <f>COUNTIFS(AL$53:AL$1052,"&gt;"&amp;(1-1%))</f>
      </c>
      <c r="AM39" s="6">
        <f>COUNTIFS(AM$53:AM$1052,"&gt;"&amp;(1-1%))</f>
      </c>
      <c r="AN39" s="6">
        <f>COUNTIFS(AN$53:AN$1052,"&gt;"&amp;(1-1%))</f>
      </c>
      <c r="AO39" s="6">
        <f>COUNTIFS(AO$53:AO$1052,"&gt;"&amp;(1-1%))</f>
      </c>
      <c r="AP39" s="6">
        <f>COUNTIFS(AP$53:AP$1052,"&gt;"&amp;(1-1%))</f>
      </c>
      <c r="AQ39" s="6">
        <f>COUNTIFS(AQ$53:AQ$1052,"&gt;"&amp;(1-1%))</f>
      </c>
      <c r="AR39" s="6">
        <f>COUNTIFS(AR$53:AR$1052,"&gt;"&amp;(1-1%))</f>
      </c>
      <c r="AS39" s="6">
        <f>COUNTIFS(AS$53:AS$1052,"&gt;"&amp;(1-1%))</f>
      </c>
      <c r="AT39" s="6">
        <f>COUNTIFS(AT$53:AT$1052,"&gt;"&amp;(1-1%))</f>
      </c>
      <c r="AU39" s="6">
        <f>COUNTIFS(AU$53:AU$1052,"&gt;"&amp;(1-1%))</f>
      </c>
      <c r="AV39" s="6">
        <f>COUNTIFS(AV$53:AV$1052,"&gt;"&amp;(1-1%))</f>
      </c>
      <c r="AW39" s="6">
        <f>COUNTIFS(AW$53:AW$1052,"&gt;"&amp;(1-1%))</f>
      </c>
      <c r="AX39" s="6">
        <f>COUNTIFS(AX$53:AX$1052,"&gt;"&amp;(1-1%))</f>
      </c>
      <c r="AY39" s="6">
        <f>COUNTIFS(AY$53:AY$1052,"&gt;"&amp;(1-1%))</f>
      </c>
      <c r="AZ39" s="6">
        <f>COUNTIFS(AZ$53:AZ$1052,"&gt;"&amp;(1-1%))</f>
      </c>
      <c r="BA39" s="6">
        <f>COUNTIFS(BA$53:BA$1052,"&gt;"&amp;(1-1%))</f>
      </c>
      <c r="BB39" s="6">
        <f>COUNTIFS(BB$53:BB$1052,"&gt;"&amp;(1-1%))</f>
      </c>
      <c r="BC39" s="6">
        <f>COUNTIFS(BC$53:BC$1052,"&gt;"&amp;(1-1%))</f>
      </c>
      <c r="BD39" s="6">
        <f>COUNTIFS(BD$53:BD$1052,"&gt;"&amp;(1-1%))</f>
      </c>
      <c r="BE39" s="6">
        <f>COUNTIFS(BE$53:BE$1052,"&gt;"&amp;(1-1%))</f>
      </c>
      <c r="BF39" s="6">
        <f>COUNTIFS(BF$53:BF$1052,"&gt;"&amp;(1-1%))</f>
      </c>
      <c r="BG39" s="6">
        <f>COUNTIFS(BG$53:BG$1052,"&gt;"&amp;(1-1%))</f>
      </c>
      <c r="BH39" s="6">
        <f>COUNTIFS(BH$53:BH$1052,"&gt;"&amp;(1-1%))</f>
      </c>
      <c r="BI39" s="6">
        <f>COUNTIFS(BI$53:BI$1052,"&gt;"&amp;(1-1%))</f>
      </c>
      <c r="BJ39" s="6">
        <f>COUNTIFS(BJ$53:BJ$1052,"&gt;"&amp;(1-1%))</f>
      </c>
      <c r="BK39" s="6">
        <f>COUNTIFS(BK$53:BK$1052,"&gt;"&amp;(1-1%))</f>
      </c>
      <c r="BL39" s="6">
        <f>COUNTIFS(BL$53:BL$1052,"&gt;"&amp;(1-1%))</f>
      </c>
      <c r="BM39" s="6">
        <f>COUNTIFS(BM$53:BM$1052,"&gt;"&amp;(1-1%))</f>
      </c>
      <c r="BN39" s="6">
        <f>COUNTIFS(BN$53:BN$1052,"&gt;"&amp;(1-1%))</f>
      </c>
      <c r="BO39" s="6">
        <f>COUNTIFS(BO$53:BO$1052,"&gt;"&amp;(1-1%))</f>
      </c>
      <c r="BP39" s="6">
        <f>COUNTIFS(BP$53:BP$1052,"&gt;"&amp;(1-1%))</f>
      </c>
      <c r="BQ39" s="6">
        <f>COUNTIFS(BQ$53:BQ$1052,"&gt;"&amp;(1-1%))</f>
      </c>
      <c r="BR39" s="6">
        <f>COUNTIFS(BR$53:BR$1052,"&gt;"&amp;(1-1%))</f>
      </c>
      <c r="BS39" s="6">
        <f>COUNTIFS(BS$53:BS$1052,"&gt;"&amp;(1-1%))</f>
      </c>
      <c r="BT39" s="6">
        <f>COUNTIFS(BT$53:BT$1052,"&gt;"&amp;(1-1%))</f>
      </c>
      <c r="BU39" s="6">
        <f>COUNTIFS(BU$53:BU$1052,"&gt;"&amp;(1-1%))</f>
      </c>
      <c r="BV39" s="6">
        <f>COUNTIFS(BV$53:BV$1052,"&gt;"&amp;(1-1%))</f>
      </c>
      <c r="BW39" s="6">
        <f>COUNTIFS(BW$53:BW$1052,"&gt;"&amp;(1-1%))</f>
      </c>
      <c r="BX39" s="6">
        <f>COUNTIFS(BX$53:BX$1052,"&gt;"&amp;(1-1%))</f>
      </c>
      <c r="BY39" s="6">
        <f>COUNTIFS(BY$53:BY$1052,"&gt;"&amp;(1-1%))</f>
      </c>
      <c r="BZ39" s="6">
        <f>COUNTIFS(BZ$53:BZ$1052,"&gt;"&amp;(1-1%))</f>
      </c>
      <c r="CA39" s="6">
        <f>COUNTIFS(CA$53:CA$1052,"&gt;"&amp;(1-1%))</f>
      </c>
      <c r="CB39" s="6">
        <f>COUNTIFS(CB$53:CB$1052,"&gt;"&amp;(1-1%))</f>
      </c>
      <c r="CC39" s="6">
        <f>COUNTIFS(CC$53:CC$1052,"&gt;"&amp;(1-1%))</f>
      </c>
      <c r="CD39" s="6">
        <f>COUNTIFS(CD$53:CD$1052,"&gt;"&amp;(1-1%))</f>
      </c>
      <c r="CE39" s="6">
        <f>COUNTIFS(CE$53:CE$1052,"&gt;"&amp;(1-1%))</f>
      </c>
      <c r="CF39" s="6">
        <f>COUNTIFS(CF$53:CF$1052,"&gt;"&amp;(1-1%))</f>
      </c>
      <c r="CG39" s="6">
        <f>COUNTIFS(CG$53:CG$1052,"&gt;"&amp;(1-1%))</f>
      </c>
      <c r="CH39" s="6">
        <f>COUNTIFS(CH$53:CH$1052,"&gt;"&amp;(1-1%))</f>
      </c>
      <c r="CI39" s="6">
        <f>COUNTIFS(CI$53:CI$1052,"&gt;"&amp;(1-1%))</f>
      </c>
      <c r="CJ39" s="6">
        <f>COUNTIFS(CJ$53:CJ$1052,"&gt;"&amp;(1-1%))</f>
      </c>
      <c r="CK39" s="6">
        <f>COUNTIFS(CK$53:CK$1052,"&gt;"&amp;(1-1%))</f>
      </c>
      <c r="CL39" s="6">
        <f>COUNTIFS(CL$53:CL$1052,"&gt;"&amp;(1-1%))</f>
      </c>
      <c r="CM39" s="6">
        <f>COUNTIFS(CM$53:CM$1052,"&gt;"&amp;(1-1%))</f>
      </c>
      <c r="CN39" s="6">
        <f>COUNTIFS(CN$53:CN$1052,"&gt;"&amp;(1-1%))</f>
      </c>
      <c r="CO39" s="6">
        <f>COUNTIFS(CO$53:CO$1052,"&gt;"&amp;(1-1%))</f>
      </c>
      <c r="CP39" s="6">
        <f>COUNTIFS(CP$53:CP$1052,"&gt;"&amp;(1-1%))</f>
      </c>
      <c r="CQ39" s="6">
        <f>COUNTIFS(CQ$53:CQ$1052,"&gt;"&amp;(1-1%))</f>
      </c>
      <c r="CR39" s="6">
        <f>COUNTIFS(CR$53:CR$1052,"&gt;"&amp;(1-1%))</f>
      </c>
      <c r="CS39" s="6">
        <f>COUNTIFS(CS$53:CS$1052,"&gt;"&amp;(1-1%))</f>
      </c>
      <c r="CT39" s="6">
        <f>COUNTIFS(CT$53:CT$1052,"&gt;"&amp;(1-1%))</f>
      </c>
      <c r="CU39" s="6">
        <f>COUNTIFS(CU$53:CU$1052,"&gt;"&amp;(1-1%))</f>
      </c>
      <c r="CV39" s="6">
        <f>COUNTIFS(CV$53:CV$1052,"&gt;"&amp;(1-1%))</f>
      </c>
      <c r="CW39" s="6">
        <f>COUNTIFS(CW$53:CW$1052,"&gt;"&amp;(1-1%))</f>
      </c>
      <c r="CX39" s="6">
        <f>COUNTIFS(CX$53:CX$1052,"&gt;"&amp;(1-1%))</f>
      </c>
      <c r="CY39" s="6">
        <f>COUNTIFS(CY$53:CY$1052,"&gt;"&amp;(1-1%))</f>
      </c>
      <c r="CZ39" s="6">
        <f>COUNTIFS(CZ$53:CZ$1052,"&gt;"&amp;(1-1%))</f>
      </c>
      <c r="DA39" s="6">
        <f>COUNTIFS(DA$53:DA$1052,"&gt;"&amp;(1-1%))</f>
      </c>
      <c r="DB39" s="6">
        <f>COUNTIFS(DB$53:DB$1052,"&gt;"&amp;(1-1%))</f>
      </c>
      <c r="DC39" s="6">
        <f>COUNTIFS(DC$53:DC$1052,"&gt;"&amp;(1-1%))</f>
      </c>
      <c r="DD39" s="6">
        <f>COUNTIFS(DD$53:DD$1052,"&gt;"&amp;(1-1%))</f>
      </c>
      <c r="DE39" s="6">
        <f>COUNTIFS(DE$53:DE$1052,"&gt;"&amp;(1-1%))</f>
      </c>
    </row>
    <row r="40" outlineLevel="1">
      <c r="F40" s="14"/>
      <c r="G40" s="12"/>
      <c r="H40" s="1"/>
      <c r="I40" s="21">
        <f>SUM(I34:I39)</f>
      </c>
      <c r="J40" s="21">
        <f>SUM(J34:J39)</f>
      </c>
      <c r="K40" s="21">
        <f>SUM(K34:K39)</f>
      </c>
      <c r="L40" s="21">
        <f>SUM(L34:L39)</f>
      </c>
      <c r="M40" s="21">
        <f>SUM(M34:M39)</f>
      </c>
      <c r="N40" s="21">
        <f>SUM(N34:N39)</f>
      </c>
      <c r="O40" s="21">
        <f>SUM(O34:O39)</f>
      </c>
      <c r="P40" s="21">
        <f>SUM(P34:P39)</f>
      </c>
      <c r="Q40" s="21">
        <f>SUM(Q34:Q39)</f>
      </c>
      <c r="R40" s="21">
        <f>SUM(R34:R39)</f>
      </c>
      <c r="S40" s="21">
        <f>SUM(S34:S39)</f>
      </c>
      <c r="T40" s="21">
        <f>SUM(T34:T39)</f>
      </c>
      <c r="U40" s="21">
        <f>SUM(U34:U39)</f>
      </c>
      <c r="V40" s="21">
        <f>SUM(V34:V39)</f>
      </c>
      <c r="W40" s="21">
        <f>SUM(W34:W39)</f>
      </c>
      <c r="X40" s="21">
        <f>SUM(X34:X39)</f>
      </c>
      <c r="Y40" s="21">
        <f>SUM(Y34:Y39)</f>
      </c>
      <c r="Z40" s="21">
        <f>SUM(Z34:Z39)</f>
      </c>
      <c r="AA40" s="21">
        <f>SUM(AA34:AA39)</f>
      </c>
      <c r="AB40" s="21">
        <f>SUM(AB34:AB39)</f>
      </c>
      <c r="AC40" s="21">
        <f>SUM(AC34:AC39)</f>
      </c>
      <c r="AD40" s="21">
        <f>SUM(AD34:AD39)</f>
      </c>
      <c r="AE40" s="21">
        <f>SUM(AE34:AE39)</f>
      </c>
      <c r="AF40" s="21">
        <f>SUM(AF34:AF39)</f>
      </c>
      <c r="AG40" s="21">
        <f>SUM(AG34:AG39)</f>
      </c>
      <c r="AH40" s="21">
        <f>SUM(AH34:AH39)</f>
      </c>
      <c r="AI40" s="21">
        <f>SUM(AI34:AI39)</f>
      </c>
      <c r="AJ40" s="21">
        <f>SUM(AJ34:AJ39)</f>
      </c>
      <c r="AK40" s="21">
        <f>SUM(AK34:AK39)</f>
      </c>
      <c r="AL40" s="21">
        <f>SUM(AL34:AL39)</f>
      </c>
      <c r="AM40" s="21">
        <f>SUM(AM34:AM39)</f>
      </c>
      <c r="AN40" s="21">
        <f>SUM(AN34:AN39)</f>
      </c>
      <c r="AO40" s="21">
        <f>SUM(AO34:AO39)</f>
      </c>
      <c r="AP40" s="21">
        <f>SUM(AP34:AP39)</f>
      </c>
      <c r="AQ40" s="21">
        <f>SUM(AQ34:AQ39)</f>
      </c>
      <c r="AR40" s="21">
        <f>SUM(AR34:AR39)</f>
      </c>
      <c r="AS40" s="21">
        <f>SUM(AS34:AS39)</f>
      </c>
      <c r="AT40" s="21">
        <f>SUM(AT34:AT39)</f>
      </c>
      <c r="AU40" s="21">
        <f>SUM(AU34:AU39)</f>
      </c>
      <c r="AV40" s="21">
        <f>SUM(AV34:AV39)</f>
      </c>
      <c r="AW40" s="21">
        <f>SUM(AW34:AW39)</f>
      </c>
      <c r="AX40" s="21">
        <f>SUM(AX34:AX39)</f>
      </c>
      <c r="AY40" s="21">
        <f>SUM(AY34:AY39)</f>
      </c>
      <c r="AZ40" s="21">
        <f>SUM(AZ34:AZ39)</f>
      </c>
      <c r="BA40" s="21">
        <f>SUM(BA34:BA39)</f>
      </c>
      <c r="BB40" s="21">
        <f>SUM(BB34:BB39)</f>
      </c>
      <c r="BC40" s="21">
        <f>SUM(BC34:BC39)</f>
      </c>
      <c r="BD40" s="21">
        <f>SUM(BD34:BD39)</f>
      </c>
      <c r="BE40" s="21">
        <f>SUM(BE34:BE39)</f>
      </c>
      <c r="BF40" s="21">
        <f>SUM(BF34:BF39)</f>
      </c>
      <c r="BG40" s="21">
        <f>SUM(BG34:BG39)</f>
      </c>
      <c r="BH40" s="21">
        <f>SUM(BH34:BH39)</f>
      </c>
      <c r="BI40" s="21">
        <f>SUM(BI34:BI39)</f>
      </c>
      <c r="BJ40" s="21">
        <f>SUM(BJ34:BJ39)</f>
      </c>
      <c r="BK40" s="21">
        <f>SUM(BK34:BK39)</f>
      </c>
      <c r="BL40" s="21">
        <f>SUM(BL34:BL39)</f>
      </c>
      <c r="BM40" s="21">
        <f>SUM(BM34:BM39)</f>
      </c>
      <c r="BN40" s="21">
        <f>SUM(BN34:BN39)</f>
      </c>
      <c r="BO40" s="21">
        <f>SUM(BO34:BO39)</f>
      </c>
      <c r="BP40" s="21">
        <f>SUM(BP34:BP39)</f>
      </c>
      <c r="BQ40" s="21">
        <f>SUM(BQ34:BQ39)</f>
      </c>
      <c r="BR40" s="21">
        <f>SUM(BR34:BR39)</f>
      </c>
      <c r="BS40" s="21">
        <f>SUM(BS34:BS39)</f>
      </c>
      <c r="BT40" s="21">
        <f>SUM(BT34:BT39)</f>
      </c>
      <c r="BU40" s="21">
        <f>SUM(BU34:BU39)</f>
      </c>
      <c r="BV40" s="21">
        <f>SUM(BV34:BV39)</f>
      </c>
      <c r="BW40" s="21">
        <f>SUM(BW34:BW39)</f>
      </c>
      <c r="BX40" s="21">
        <f>SUM(BX34:BX39)</f>
      </c>
      <c r="BY40" s="21">
        <f>SUM(BY34:BY39)</f>
      </c>
      <c r="BZ40" s="21">
        <f>SUM(BZ34:BZ39)</f>
      </c>
      <c r="CA40" s="21">
        <f>SUM(CA34:CA39)</f>
      </c>
      <c r="CB40" s="21">
        <f>SUM(CB34:CB39)</f>
      </c>
      <c r="CC40" s="21">
        <f>SUM(CC34:CC39)</f>
      </c>
      <c r="CD40" s="21">
        <f>SUM(CD34:CD39)</f>
      </c>
      <c r="CE40" s="21">
        <f>SUM(CE34:CE39)</f>
      </c>
      <c r="CF40" s="21">
        <f>SUM(CF34:CF39)</f>
      </c>
      <c r="CG40" s="21">
        <f>SUM(CG34:CG39)</f>
      </c>
      <c r="CH40" s="21">
        <f>SUM(CH34:CH39)</f>
      </c>
      <c r="CI40" s="21">
        <f>SUM(CI34:CI39)</f>
      </c>
      <c r="CJ40" s="21">
        <f>SUM(CJ34:CJ39)</f>
      </c>
      <c r="CK40" s="21">
        <f>SUM(CK34:CK39)</f>
      </c>
      <c r="CL40" s="21">
        <f>SUM(CL34:CL39)</f>
      </c>
      <c r="CM40" s="21">
        <f>SUM(CM34:CM39)</f>
      </c>
      <c r="CN40" s="21">
        <f>SUM(CN34:CN39)</f>
      </c>
      <c r="CO40" s="21">
        <f>SUM(CO34:CO39)</f>
      </c>
      <c r="CP40" s="21">
        <f>SUM(CP34:CP39)</f>
      </c>
      <c r="CQ40" s="21">
        <f>SUM(CQ34:CQ39)</f>
      </c>
      <c r="CR40" s="21">
        <f>SUM(CR34:CR39)</f>
      </c>
      <c r="CS40" s="21">
        <f>SUM(CS34:CS39)</f>
      </c>
      <c r="CT40" s="21">
        <f>SUM(CT34:CT39)</f>
      </c>
      <c r="CU40" s="21">
        <f>SUM(CU34:CU39)</f>
      </c>
      <c r="CV40" s="21">
        <f>SUM(CV34:CV39)</f>
      </c>
      <c r="CW40" s="21">
        <f>SUM(CW34:CW39)</f>
      </c>
      <c r="CX40" s="21">
        <f>SUM(CX34:CX39)</f>
      </c>
      <c r="CY40" s="21">
        <f>SUM(CY34:CY39)</f>
      </c>
      <c r="CZ40" s="21">
        <f>SUM(CZ34:CZ39)</f>
      </c>
      <c r="DA40" s="21">
        <f>SUM(DA34:DA39)</f>
      </c>
      <c r="DB40" s="21">
        <f>SUM(DB34:DB39)</f>
      </c>
      <c r="DC40" s="21">
        <f>SUM(DC34:DC39)</f>
      </c>
      <c r="DD40" s="21">
        <f>SUM(DD34:DD39)</f>
      </c>
      <c r="DE40" s="21">
        <f>SUM(DE34:DE39)</f>
      </c>
    </row>
    <row r="41" outlineLevel="1">
      <c r="F41" s="15" t="s">
        <v>13</v>
      </c>
      <c r="G41" s="12"/>
      <c r="H41" s="1"/>
      <c r="I41" s="2"/>
      <c r="J41" s="2" t="s">
        <v>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  <row r="42" outlineLevel="1">
      <c r="F42" s="3" t="s">
        <v>17</v>
      </c>
      <c r="G42" s="12"/>
      <c r="H42" s="1"/>
      <c r="I42" s="1"/>
      <c r="J42" s="4">
        <f>I33&amp;"-"&amp;J33</f>
      </c>
      <c r="K42" s="4">
        <f>J33&amp;"-"&amp;K33</f>
      </c>
      <c r="L42" s="4">
        <f>K33&amp;"-"&amp;L33</f>
      </c>
      <c r="M42" s="4">
        <f>L33&amp;"-"&amp;M33</f>
      </c>
      <c r="N42" s="4">
        <f>M33&amp;"-"&amp;N33</f>
      </c>
      <c r="O42" s="4">
        <f>N33&amp;"-"&amp;O33</f>
      </c>
      <c r="P42" s="4">
        <f>O33&amp;"-"&amp;P33</f>
      </c>
      <c r="Q42" s="4">
        <f>P33&amp;"-"&amp;Q33</f>
      </c>
      <c r="R42" s="4">
        <f>Q33&amp;"-"&amp;R33</f>
      </c>
      <c r="S42" s="4">
        <f>R33&amp;"-"&amp;S33</f>
      </c>
      <c r="T42" s="4">
        <f>S33&amp;"-"&amp;T33</f>
      </c>
      <c r="U42" s="4">
        <f>T33&amp;"-"&amp;U33</f>
      </c>
      <c r="V42" s="4">
        <f>U33&amp;"-"&amp;V33</f>
      </c>
      <c r="W42" s="4">
        <f>V33&amp;"-"&amp;W33</f>
      </c>
      <c r="X42" s="4">
        <f>W33&amp;"-"&amp;X33</f>
      </c>
      <c r="Y42" s="4">
        <f>X33&amp;"-"&amp;Y33</f>
      </c>
      <c r="Z42" s="4">
        <f>Y33&amp;"-"&amp;Z33</f>
      </c>
      <c r="AA42" s="4">
        <f>Z33&amp;"-"&amp;AA33</f>
      </c>
      <c r="AB42" s="4">
        <f>AA33&amp;"-"&amp;AB33</f>
      </c>
      <c r="AC42" s="4">
        <f>AB33&amp;"-"&amp;AC33</f>
      </c>
      <c r="AD42" s="4">
        <f>AC33&amp;"-"&amp;AD33</f>
      </c>
      <c r="AE42" s="4">
        <f>AD33&amp;"-"&amp;AE33</f>
      </c>
      <c r="AF42" s="4">
        <f>AE33&amp;"-"&amp;AF33</f>
      </c>
      <c r="AG42" s="4">
        <f>AF33&amp;"-"&amp;AG33</f>
      </c>
      <c r="AH42" s="4">
        <f>AG33&amp;"-"&amp;AH33</f>
      </c>
      <c r="AI42" s="4">
        <f>AH33&amp;"-"&amp;AI33</f>
      </c>
      <c r="AJ42" s="4">
        <f>AI33&amp;"-"&amp;AJ33</f>
      </c>
      <c r="AK42" s="4">
        <f>AJ33&amp;"-"&amp;AK33</f>
      </c>
      <c r="AL42" s="4">
        <f>AK33&amp;"-"&amp;AL33</f>
      </c>
      <c r="AM42" s="4">
        <f>AL33&amp;"-"&amp;AM33</f>
      </c>
      <c r="AN42" s="4">
        <f>AM33&amp;"-"&amp;AN33</f>
      </c>
      <c r="AO42" s="4">
        <f>AN33&amp;"-"&amp;AO33</f>
      </c>
      <c r="AP42" s="4">
        <f>AO33&amp;"-"&amp;AP33</f>
      </c>
      <c r="AQ42" s="4">
        <f>AP33&amp;"-"&amp;AQ33</f>
      </c>
      <c r="AR42" s="4">
        <f>AQ33&amp;"-"&amp;AR33</f>
      </c>
      <c r="AS42" s="4">
        <f>AR33&amp;"-"&amp;AS33</f>
      </c>
      <c r="AT42" s="4">
        <f>AS33&amp;"-"&amp;AT33</f>
      </c>
      <c r="AU42" s="4">
        <f>AT33&amp;"-"&amp;AU33</f>
      </c>
      <c r="AV42" s="4">
        <f>AU33&amp;"-"&amp;AV33</f>
      </c>
      <c r="AW42" s="4">
        <f>AV33&amp;"-"&amp;AW33</f>
      </c>
      <c r="AX42" s="4">
        <f>AW33&amp;"-"&amp;AX33</f>
      </c>
      <c r="AY42" s="4">
        <f>AX33&amp;"-"&amp;AY33</f>
      </c>
      <c r="AZ42" s="4">
        <f>AY33&amp;"-"&amp;AZ33</f>
      </c>
      <c r="BA42" s="4">
        <f>AZ33&amp;"-"&amp;BA33</f>
      </c>
      <c r="BB42" s="4">
        <f>BA33&amp;"-"&amp;BB33</f>
      </c>
      <c r="BC42" s="4">
        <f>BB33&amp;"-"&amp;BC33</f>
      </c>
      <c r="BD42" s="4">
        <f>BC33&amp;"-"&amp;BD33</f>
      </c>
      <c r="BE42" s="4">
        <f>BD33&amp;"-"&amp;BE33</f>
      </c>
      <c r="BF42" s="4">
        <f>BE33&amp;"-"&amp;BF33</f>
      </c>
      <c r="BG42" s="4">
        <f>BF33&amp;"-"&amp;BG33</f>
      </c>
      <c r="BH42" s="4">
        <f>BG33&amp;"-"&amp;BH33</f>
      </c>
      <c r="BI42" s="4">
        <f>BH33&amp;"-"&amp;BI33</f>
      </c>
      <c r="BJ42" s="4">
        <f>BI33&amp;"-"&amp;BJ33</f>
      </c>
      <c r="BK42" s="4">
        <f>BJ33&amp;"-"&amp;BK33</f>
      </c>
      <c r="BL42" s="4">
        <f>BK33&amp;"-"&amp;BL33</f>
      </c>
      <c r="BM42" s="4">
        <f>BL33&amp;"-"&amp;BM33</f>
      </c>
      <c r="BN42" s="4">
        <f>BM33&amp;"-"&amp;BN33</f>
      </c>
      <c r="BO42" s="4">
        <f>BN33&amp;"-"&amp;BO33</f>
      </c>
      <c r="BP42" s="4">
        <f>BO33&amp;"-"&amp;BP33</f>
      </c>
      <c r="BQ42" s="4">
        <f>BP33&amp;"-"&amp;BQ33</f>
      </c>
      <c r="BR42" s="4">
        <f>BQ33&amp;"-"&amp;BR33</f>
      </c>
      <c r="BS42" s="4">
        <f>BR33&amp;"-"&amp;BS33</f>
      </c>
      <c r="BT42" s="4">
        <f>BS33&amp;"-"&amp;BT33</f>
      </c>
      <c r="BU42" s="4">
        <f>BT33&amp;"-"&amp;BU33</f>
      </c>
      <c r="BV42" s="4">
        <f>BU33&amp;"-"&amp;BV33</f>
      </c>
      <c r="BW42" s="4">
        <f>BV33&amp;"-"&amp;BW33</f>
      </c>
      <c r="BX42" s="4">
        <f>BW33&amp;"-"&amp;BX33</f>
      </c>
      <c r="BY42" s="4">
        <f>BX33&amp;"-"&amp;BY33</f>
      </c>
      <c r="BZ42" s="4">
        <f>BY33&amp;"-"&amp;BZ33</f>
      </c>
      <c r="CA42" s="4">
        <f>BZ33&amp;"-"&amp;CA33</f>
      </c>
      <c r="CB42" s="4">
        <f>CA33&amp;"-"&amp;CB33</f>
      </c>
      <c r="CC42" s="4">
        <f>CB33&amp;"-"&amp;CC33</f>
      </c>
      <c r="CD42" s="4">
        <f>CC33&amp;"-"&amp;CD33</f>
      </c>
      <c r="CE42" s="4">
        <f>CD33&amp;"-"&amp;CE33</f>
      </c>
      <c r="CF42" s="4">
        <f>CE33&amp;"-"&amp;CF33</f>
      </c>
      <c r="CG42" s="4">
        <f>CF33&amp;"-"&amp;CG33</f>
      </c>
      <c r="CH42" s="4">
        <f>CG33&amp;"-"&amp;CH33</f>
      </c>
      <c r="CI42" s="4">
        <f>CH33&amp;"-"&amp;CI33</f>
      </c>
      <c r="CJ42" s="4">
        <f>CI33&amp;"-"&amp;CJ33</f>
      </c>
      <c r="CK42" s="4">
        <f>CJ33&amp;"-"&amp;CK33</f>
      </c>
      <c r="CL42" s="4">
        <f>CK33&amp;"-"&amp;CL33</f>
      </c>
      <c r="CM42" s="4">
        <f>CL33&amp;"-"&amp;CM33</f>
      </c>
      <c r="CN42" s="4">
        <f>CM33&amp;"-"&amp;CN33</f>
      </c>
      <c r="CO42" s="4">
        <f>CN33&amp;"-"&amp;CO33</f>
      </c>
      <c r="CP42" s="4">
        <f>CO33&amp;"-"&amp;CP33</f>
      </c>
      <c r="CQ42" s="4">
        <f>CP33&amp;"-"&amp;CQ33</f>
      </c>
      <c r="CR42" s="4">
        <f>CQ33&amp;"-"&amp;CR33</f>
      </c>
      <c r="CS42" s="4">
        <f>CR33&amp;"-"&amp;CS33</f>
      </c>
      <c r="CT42" s="4">
        <f>CS33&amp;"-"&amp;CT33</f>
      </c>
      <c r="CU42" s="4">
        <f>CT33&amp;"-"&amp;CU33</f>
      </c>
      <c r="CV42" s="4">
        <f>CU33&amp;"-"&amp;CV33</f>
      </c>
      <c r="CW42" s="4">
        <f>CV33&amp;"-"&amp;CW33</f>
      </c>
      <c r="CX42" s="4">
        <f>CW33&amp;"-"&amp;CX33</f>
      </c>
      <c r="CY42" s="4">
        <f>CX33&amp;"-"&amp;CY33</f>
      </c>
      <c r="CZ42" s="4">
        <f>CY33&amp;"-"&amp;CZ33</f>
      </c>
      <c r="DA42" s="4">
        <f>CZ33&amp;"-"&amp;DA33</f>
      </c>
      <c r="DB42" s="4">
        <f>DA33&amp;"-"&amp;DB33</f>
      </c>
      <c r="DC42" s="4">
        <f>DB33&amp;"-"&amp;DC33</f>
      </c>
      <c r="DD42" s="4">
        <f>DC33&amp;"-"&amp;DD33</f>
      </c>
      <c r="DE42" s="4">
        <f>DD33&amp;"-"&amp;DE33</f>
      </c>
    </row>
    <row r="43" outlineLevel="1">
      <c r="F43" s="5" t="s">
        <v>14</v>
      </c>
      <c r="G43" s="12"/>
      <c r="H43" s="1"/>
      <c r="I43" s="1"/>
      <c r="J43" s="6">
        <f t="array" ref="J43">SUM(IF(IFERROR(J$53:J$1052/I$53:I$1052-1,0)&lt;=-10%,1)*IF(ISBLANK(J$53:J$1052),0,1))</f>
      </c>
      <c r="K43" s="6">
        <f t="array" ref="K43">SUM(IF(IFERROR(K$53:K$1052/J$53:J$1052-1,0)&lt;=-10%,1)*IF(ISBLANK(K$53:K$1052),0,1))</f>
      </c>
      <c r="L43" s="6">
        <f t="array" ref="L43">SUM(IF(IFERROR(L$53:L$1052/K$53:K$1052-1,0)&lt;=-10%,1)*IF(ISBLANK(L$53:L$1052),0,1))</f>
      </c>
      <c r="M43" s="6">
        <f t="array" ref="M43">SUM(IF(IFERROR(M$53:M$1052/L$53:L$1052-1,0)&lt;=-10%,1)*IF(ISBLANK(M$53:M$1052),0,1))</f>
      </c>
      <c r="N43" s="6">
        <f t="array" ref="N43">SUM(IF(IFERROR(N$53:N$1052/M$53:M$1052-1,0)&lt;=-10%,1)*IF(ISBLANK(N$53:N$1052),0,1))</f>
      </c>
      <c r="O43" s="6">
        <f t="array" ref="O43">SUM(IF(IFERROR(O$53:O$1052/N$53:N$1052-1,0)&lt;=-10%,1)*IF(ISBLANK(O$53:O$1052),0,1))</f>
      </c>
      <c r="P43" s="6">
        <f t="array" ref="P43">SUM(IF(IFERROR(P$53:P$1052/O$53:O$1052-1,0)&lt;=-10%,1)*IF(ISBLANK(P$53:P$1052),0,1))</f>
      </c>
      <c r="Q43" s="6">
        <f t="array" ref="Q43">SUM(IF(IFERROR(Q$53:Q$1052/P$53:P$1052-1,0)&lt;=-10%,1)*IF(ISBLANK(Q$53:Q$1052),0,1))</f>
      </c>
      <c r="R43" s="6">
        <f t="array" ref="R43">SUM(IF(IFERROR(R$53:R$1052/Q$53:Q$1052-1,0)&lt;=-10%,1)*IF(ISBLANK(R$53:R$1052),0,1))</f>
      </c>
      <c r="S43" s="6">
        <f t="array" ref="S43">SUM(IF(IFERROR(S$53:S$1052/R$53:R$1052-1,0)&lt;=-10%,1)*IF(ISBLANK(S$53:S$1052),0,1))</f>
      </c>
      <c r="T43" s="6">
        <f t="array" ref="T43">SUM(IF(IFERROR(T$53:T$1052/S$53:S$1052-1,0)&lt;=-10%,1)*IF(ISBLANK(T$53:T$1052),0,1))</f>
      </c>
      <c r="U43" s="6">
        <f t="array" ref="U43">SUM(IF(IFERROR(U$53:U$1052/T$53:T$1052-1,0)&lt;=-10%,1)*IF(ISBLANK(U$53:U$1052),0,1))</f>
      </c>
      <c r="V43" s="6">
        <f t="array" ref="V43">SUM(IF(IFERROR(V$53:V$1052/U$53:U$1052-1,0)&lt;=-10%,1)*IF(ISBLANK(V$53:V$1052),0,1))</f>
      </c>
      <c r="W43" s="6">
        <f t="array" ref="W43">SUM(IF(IFERROR(W$53:W$1052/V$53:V$1052-1,0)&lt;=-10%,1)*IF(ISBLANK(W$53:W$1052),0,1))</f>
      </c>
      <c r="X43" s="6">
        <f t="array" ref="X43">SUM(IF(IFERROR(X$53:X$1052/W$53:W$1052-1,0)&lt;=-10%,1)*IF(ISBLANK(X$53:X$1052),0,1))</f>
      </c>
      <c r="Y43" s="6">
        <f t="array" ref="Y43">SUM(IF(IFERROR(Y$53:Y$1052/X$53:X$1052-1,0)&lt;=-10%,1)*IF(ISBLANK(Y$53:Y$1052),0,1))</f>
      </c>
      <c r="Z43" s="6">
        <f t="array" ref="Z43">SUM(IF(IFERROR(Z$53:Z$1052/Y$53:Y$1052-1,0)&lt;=-10%,1)*IF(ISBLANK(Z$53:Z$1052),0,1))</f>
      </c>
      <c r="AA43" s="6">
        <f t="array" ref="AA43">SUM(IF(IFERROR(AA$53:AA$1052/Z$53:Z$1052-1,0)&lt;=-10%,1)*IF(ISBLANK(AA$53:AA$1052),0,1))</f>
      </c>
      <c r="AB43" s="6">
        <f t="array" ref="AB43">SUM(IF(IFERROR(AB$53:AB$1052/AA$53:AA$1052-1,0)&lt;=-10%,1)*IF(ISBLANK(AB$53:AB$1052),0,1))</f>
      </c>
      <c r="AC43" s="6">
        <f t="array" ref="AC43">SUM(IF(IFERROR(AC$53:AC$1052/AB$53:AB$1052-1,0)&lt;=-10%,1)*IF(ISBLANK(AC$53:AC$1052),0,1))</f>
      </c>
      <c r="AD43" s="6">
        <f t="array" ref="AD43">SUM(IF(IFERROR(AD$53:AD$1052/AC$53:AC$1052-1,0)&lt;=-10%,1)*IF(ISBLANK(AD$53:AD$1052),0,1))</f>
      </c>
      <c r="AE43" s="6">
        <f t="array" ref="AE43">SUM(IF(IFERROR(AE$53:AE$1052/AD$53:AD$1052-1,0)&lt;=-10%,1)*IF(ISBLANK(AE$53:AE$1052),0,1))</f>
      </c>
      <c r="AF43" s="6">
        <f t="array" ref="AF43">SUM(IF(IFERROR(AF$53:AF$1052/AE$53:AE$1052-1,0)&lt;=-10%,1)*IF(ISBLANK(AF$53:AF$1052),0,1))</f>
      </c>
      <c r="AG43" s="6">
        <f t="array" ref="AG43">SUM(IF(IFERROR(AG$53:AG$1052/AF$53:AF$1052-1,0)&lt;=-10%,1)*IF(ISBLANK(AG$53:AG$1052),0,1))</f>
      </c>
      <c r="AH43" s="6">
        <f t="array" ref="AH43">SUM(IF(IFERROR(AH$53:AH$1052/AG$53:AG$1052-1,0)&lt;=-10%,1)*IF(ISBLANK(AH$53:AH$1052),0,1))</f>
      </c>
      <c r="AI43" s="6">
        <f t="array" ref="AI43">SUM(IF(IFERROR(AI$53:AI$1052/AH$53:AH$1052-1,0)&lt;=-10%,1)*IF(ISBLANK(AI$53:AI$1052),0,1))</f>
      </c>
      <c r="AJ43" s="6">
        <f t="array" ref="AJ43">SUM(IF(IFERROR(AJ$53:AJ$1052/AI$53:AI$1052-1,0)&lt;=-10%,1)*IF(ISBLANK(AJ$53:AJ$1052),0,1))</f>
      </c>
      <c r="AK43" s="6">
        <f t="array" ref="AK43">SUM(IF(IFERROR(AK$53:AK$1052/AJ$53:AJ$1052-1,0)&lt;=-10%,1)*IF(ISBLANK(AK$53:AK$1052),0,1))</f>
      </c>
      <c r="AL43" s="6">
        <f t="array" ref="AL43">SUM(IF(IFERROR(AL$53:AL$1052/AK$53:AK$1052-1,0)&lt;=-10%,1)*IF(ISBLANK(AL$53:AL$1052),0,1))</f>
      </c>
      <c r="AM43" s="6">
        <f t="array" ref="AM43">SUM(IF(IFERROR(AM$53:AM$1052/AL$53:AL$1052-1,0)&lt;=-10%,1)*IF(ISBLANK(AM$53:AM$1052),0,1))</f>
      </c>
      <c r="AN43" s="6">
        <f t="array" ref="AN43">SUM(IF(IFERROR(AN$53:AN$1052/AM$53:AM$1052-1,0)&lt;=-10%,1)*IF(ISBLANK(AN$53:AN$1052),0,1))</f>
      </c>
      <c r="AO43" s="6">
        <f t="array" ref="AO43">SUM(IF(IFERROR(AO$53:AO$1052/AN$53:AN$1052-1,0)&lt;=-10%,1)*IF(ISBLANK(AO$53:AO$1052),0,1))</f>
      </c>
      <c r="AP43" s="6">
        <f t="array" ref="AP43">SUM(IF(IFERROR(AP$53:AP$1052/AO$53:AO$1052-1,0)&lt;=-10%,1)*IF(ISBLANK(AP$53:AP$1052),0,1))</f>
      </c>
      <c r="AQ43" s="6">
        <f t="array" ref="AQ43">SUM(IF(IFERROR(AQ$53:AQ$1052/AP$53:AP$1052-1,0)&lt;=-10%,1)*IF(ISBLANK(AQ$53:AQ$1052),0,1))</f>
      </c>
      <c r="AR43" s="6">
        <f t="array" ref="AR43">SUM(IF(IFERROR(AR$53:AR$1052/AQ$53:AQ$1052-1,0)&lt;=-10%,1)*IF(ISBLANK(AR$53:AR$1052),0,1))</f>
      </c>
      <c r="AS43" s="6">
        <f t="array" ref="AS43">SUM(IF(IFERROR(AS$53:AS$1052/AR$53:AR$1052-1,0)&lt;=-10%,1)*IF(ISBLANK(AS$53:AS$1052),0,1))</f>
      </c>
      <c r="AT43" s="6">
        <f t="array" ref="AT43">SUM(IF(IFERROR(AT$53:AT$1052/AS$53:AS$1052-1,0)&lt;=-10%,1)*IF(ISBLANK(AT$53:AT$1052),0,1))</f>
      </c>
      <c r="AU43" s="6">
        <f t="array" ref="AU43">SUM(IF(IFERROR(AU$53:AU$1052/AT$53:AT$1052-1,0)&lt;=-10%,1)*IF(ISBLANK(AU$53:AU$1052),0,1))</f>
      </c>
      <c r="AV43" s="6">
        <f t="array" ref="AV43">SUM(IF(IFERROR(AV$53:AV$1052/AU$53:AU$1052-1,0)&lt;=-10%,1)*IF(ISBLANK(AV$53:AV$1052),0,1))</f>
      </c>
      <c r="AW43" s="6">
        <f t="array" ref="AW43">SUM(IF(IFERROR(AW$53:AW$1052/AV$53:AV$1052-1,0)&lt;=-10%,1)*IF(ISBLANK(AW$53:AW$1052),0,1))</f>
      </c>
      <c r="AX43" s="6">
        <f t="array" ref="AX43">SUM(IF(IFERROR(AX$53:AX$1052/AW$53:AW$1052-1,0)&lt;=-10%,1)*IF(ISBLANK(AX$53:AX$1052),0,1))</f>
      </c>
      <c r="AY43" s="6">
        <f t="array" ref="AY43">SUM(IF(IFERROR(AY$53:AY$1052/AX$53:AX$1052-1,0)&lt;=-10%,1)*IF(ISBLANK(AY$53:AY$1052),0,1))</f>
      </c>
      <c r="AZ43" s="6">
        <f t="array" ref="AZ43">SUM(IF(IFERROR(AZ$53:AZ$1052/AY$53:AY$1052-1,0)&lt;=-10%,1)*IF(ISBLANK(AZ$53:AZ$1052),0,1))</f>
      </c>
      <c r="BA43" s="6">
        <f t="array" ref="BA43">SUM(IF(IFERROR(BA$53:BA$1052/AZ$53:AZ$1052-1,0)&lt;=-10%,1)*IF(ISBLANK(BA$53:BA$1052),0,1))</f>
      </c>
      <c r="BB43" s="6">
        <f t="array" ref="BB43">SUM(IF(IFERROR(BB$53:BB$1052/BA$53:BA$1052-1,0)&lt;=-10%,1)*IF(ISBLANK(BB$53:BB$1052),0,1))</f>
      </c>
      <c r="BC43" s="6">
        <f t="array" ref="BC43">SUM(IF(IFERROR(BC$53:BC$1052/BB$53:BB$1052-1,0)&lt;=-10%,1)*IF(ISBLANK(BC$53:BC$1052),0,1))</f>
      </c>
      <c r="BD43" s="6">
        <f t="array" ref="BD43">SUM(IF(IFERROR(BD$53:BD$1052/BC$53:BC$1052-1,0)&lt;=-10%,1)*IF(ISBLANK(BD$53:BD$1052),0,1))</f>
      </c>
      <c r="BE43" s="6">
        <f t="array" ref="BE43">SUM(IF(IFERROR(BE$53:BE$1052/BD$53:BD$1052-1,0)&lt;=-10%,1)*IF(ISBLANK(BE$53:BE$1052),0,1))</f>
      </c>
      <c r="BF43" s="6">
        <f t="array" ref="BF43">SUM(IF(IFERROR(BF$53:BF$1052/BE$53:BE$1052-1,0)&lt;=-10%,1)*IF(ISBLANK(BF$53:BF$1052),0,1))</f>
      </c>
      <c r="BG43" s="6">
        <f t="array" ref="BG43">SUM(IF(IFERROR(BG$53:BG$1052/BF$53:BF$1052-1,0)&lt;=-10%,1)*IF(ISBLANK(BG$53:BG$1052),0,1))</f>
      </c>
      <c r="BH43" s="6">
        <f t="array" ref="BH43">SUM(IF(IFERROR(BH$53:BH$1052/BG$53:BG$1052-1,0)&lt;=-10%,1)*IF(ISBLANK(BH$53:BH$1052),0,1))</f>
      </c>
      <c r="BI43" s="6">
        <f t="array" ref="BI43">SUM(IF(IFERROR(BI$53:BI$1052/BH$53:BH$1052-1,0)&lt;=-10%,1)*IF(ISBLANK(BI$53:BI$1052),0,1))</f>
      </c>
      <c r="BJ43" s="6">
        <f t="array" ref="BJ43">SUM(IF(IFERROR(BJ$53:BJ$1052/BI$53:BI$1052-1,0)&lt;=-10%,1)*IF(ISBLANK(BJ$53:BJ$1052),0,1))</f>
      </c>
      <c r="BK43" s="6">
        <f t="array" ref="BK43">SUM(IF(IFERROR(BK$53:BK$1052/BJ$53:BJ$1052-1,0)&lt;=-10%,1)*IF(ISBLANK(BK$53:BK$1052),0,1))</f>
      </c>
      <c r="BL43" s="6">
        <f t="array" ref="BL43">SUM(IF(IFERROR(BL$53:BL$1052/BK$53:BK$1052-1,0)&lt;=-10%,1)*IF(ISBLANK(BL$53:BL$1052),0,1))</f>
      </c>
      <c r="BM43" s="6">
        <f t="array" ref="BM43">SUM(IF(IFERROR(BM$53:BM$1052/BL$53:BL$1052-1,0)&lt;=-10%,1)*IF(ISBLANK(BM$53:BM$1052),0,1))</f>
      </c>
      <c r="BN43" s="6">
        <f t="array" ref="BN43">SUM(IF(IFERROR(BN$53:BN$1052/BM$53:BM$1052-1,0)&lt;=-10%,1)*IF(ISBLANK(BN$53:BN$1052),0,1))</f>
      </c>
      <c r="BO43" s="6">
        <f t="array" ref="BO43">SUM(IF(IFERROR(BO$53:BO$1052/BN$53:BN$1052-1,0)&lt;=-10%,1)*IF(ISBLANK(BO$53:BO$1052),0,1))</f>
      </c>
      <c r="BP43" s="6">
        <f t="array" ref="BP43">SUM(IF(IFERROR(BP$53:BP$1052/BO$53:BO$1052-1,0)&lt;=-10%,1)*IF(ISBLANK(BP$53:BP$1052),0,1))</f>
      </c>
      <c r="BQ43" s="6">
        <f t="array" ref="BQ43">SUM(IF(IFERROR(BQ$53:BQ$1052/BP$53:BP$1052-1,0)&lt;=-10%,1)*IF(ISBLANK(BQ$53:BQ$1052),0,1))</f>
      </c>
      <c r="BR43" s="6">
        <f t="array" ref="BR43">SUM(IF(IFERROR(BR$53:BR$1052/BQ$53:BQ$1052-1,0)&lt;=-10%,1)*IF(ISBLANK(BR$53:BR$1052),0,1))</f>
      </c>
      <c r="BS43" s="6">
        <f t="array" ref="BS43">SUM(IF(IFERROR(BS$53:BS$1052/BR$53:BR$1052-1,0)&lt;=-10%,1)*IF(ISBLANK(BS$53:BS$1052),0,1))</f>
      </c>
      <c r="BT43" s="6">
        <f t="array" ref="BT43">SUM(IF(IFERROR(BT$53:BT$1052/BS$53:BS$1052-1,0)&lt;=-10%,1)*IF(ISBLANK(BT$53:BT$1052),0,1))</f>
      </c>
      <c r="BU43" s="6">
        <f t="array" ref="BU43">SUM(IF(IFERROR(BU$53:BU$1052/BT$53:BT$1052-1,0)&lt;=-10%,1)*IF(ISBLANK(BU$53:BU$1052),0,1))</f>
      </c>
      <c r="BV43" s="6">
        <f t="array" ref="BV43">SUM(IF(IFERROR(BV$53:BV$1052/BU$53:BU$1052-1,0)&lt;=-10%,1)*IF(ISBLANK(BV$53:BV$1052),0,1))</f>
      </c>
      <c r="BW43" s="6">
        <f t="array" ref="BW43">SUM(IF(IFERROR(BW$53:BW$1052/BV$53:BV$1052-1,0)&lt;=-10%,1)*IF(ISBLANK(BW$53:BW$1052),0,1))</f>
      </c>
      <c r="BX43" s="6">
        <f t="array" ref="BX43">SUM(IF(IFERROR(BX$53:BX$1052/BW$53:BW$1052-1,0)&lt;=-10%,1)*IF(ISBLANK(BX$53:BX$1052),0,1))</f>
      </c>
      <c r="BY43" s="6">
        <f t="array" ref="BY43">SUM(IF(IFERROR(BY$53:BY$1052/BX$53:BX$1052-1,0)&lt;=-10%,1)*IF(ISBLANK(BY$53:BY$1052),0,1))</f>
      </c>
      <c r="BZ43" s="6">
        <f t="array" ref="BZ43">SUM(IF(IFERROR(BZ$53:BZ$1052/BY$53:BY$1052-1,0)&lt;=-10%,1)*IF(ISBLANK(BZ$53:BZ$1052),0,1))</f>
      </c>
      <c r="CA43" s="6">
        <f t="array" ref="CA43">SUM(IF(IFERROR(CA$53:CA$1052/BZ$53:BZ$1052-1,0)&lt;=-10%,1)*IF(ISBLANK(CA$53:CA$1052),0,1))</f>
      </c>
      <c r="CB43" s="6">
        <f t="array" ref="CB43">SUM(IF(IFERROR(CB$53:CB$1052/CA$53:CA$1052-1,0)&lt;=-10%,1)*IF(ISBLANK(CB$53:CB$1052),0,1))</f>
      </c>
      <c r="CC43" s="6">
        <f t="array" ref="CC43">SUM(IF(IFERROR(CC$53:CC$1052/CB$53:CB$1052-1,0)&lt;=-10%,1)*IF(ISBLANK(CC$53:CC$1052),0,1))</f>
      </c>
      <c r="CD43" s="6">
        <f t="array" ref="CD43">SUM(IF(IFERROR(CD$53:CD$1052/CC$53:CC$1052-1,0)&lt;=-10%,1)*IF(ISBLANK(CD$53:CD$1052),0,1))</f>
      </c>
      <c r="CE43" s="6">
        <f t="array" ref="CE43">SUM(IF(IFERROR(CE$53:CE$1052/CD$53:CD$1052-1,0)&lt;=-10%,1)*IF(ISBLANK(CE$53:CE$1052),0,1))</f>
      </c>
      <c r="CF43" s="6">
        <f t="array" ref="CF43">SUM(IF(IFERROR(CF$53:CF$1052/CE$53:CE$1052-1,0)&lt;=-10%,1)*IF(ISBLANK(CF$53:CF$1052),0,1))</f>
      </c>
      <c r="CG43" s="6">
        <f t="array" ref="CG43">SUM(IF(IFERROR(CG$53:CG$1052/CF$53:CF$1052-1,0)&lt;=-10%,1)*IF(ISBLANK(CG$53:CG$1052),0,1))</f>
      </c>
      <c r="CH43" s="6">
        <f t="array" ref="CH43">SUM(IF(IFERROR(CH$53:CH$1052/CG$53:CG$1052-1,0)&lt;=-10%,1)*IF(ISBLANK(CH$53:CH$1052),0,1))</f>
      </c>
      <c r="CI43" s="6">
        <f t="array" ref="CI43">SUM(IF(IFERROR(CI$53:CI$1052/CH$53:CH$1052-1,0)&lt;=-10%,1)*IF(ISBLANK(CI$53:CI$1052),0,1))</f>
      </c>
      <c r="CJ43" s="6">
        <f t="array" ref="CJ43">SUM(IF(IFERROR(CJ$53:CJ$1052/CI$53:CI$1052-1,0)&lt;=-10%,1)*IF(ISBLANK(CJ$53:CJ$1052),0,1))</f>
      </c>
      <c r="CK43" s="6">
        <f t="array" ref="CK43">SUM(IF(IFERROR(CK$53:CK$1052/CJ$53:CJ$1052-1,0)&lt;=-10%,1)*IF(ISBLANK(CK$53:CK$1052),0,1))</f>
      </c>
      <c r="CL43" s="6">
        <f t="array" ref="CL43">SUM(IF(IFERROR(CL$53:CL$1052/CK$53:CK$1052-1,0)&lt;=-10%,1)*IF(ISBLANK(CL$53:CL$1052),0,1))</f>
      </c>
      <c r="CM43" s="6">
        <f t="array" ref="CM43">SUM(IF(IFERROR(CM$53:CM$1052/CL$53:CL$1052-1,0)&lt;=-10%,1)*IF(ISBLANK(CM$53:CM$1052),0,1))</f>
      </c>
      <c r="CN43" s="6">
        <f t="array" ref="CN43">SUM(IF(IFERROR(CN$53:CN$1052/CM$53:CM$1052-1,0)&lt;=-10%,1)*IF(ISBLANK(CN$53:CN$1052),0,1))</f>
      </c>
      <c r="CO43" s="6">
        <f t="array" ref="CO43">SUM(IF(IFERROR(CO$53:CO$1052/CN$53:CN$1052-1,0)&lt;=-10%,1)*IF(ISBLANK(CO$53:CO$1052),0,1))</f>
      </c>
      <c r="CP43" s="6">
        <f t="array" ref="CP43">SUM(IF(IFERROR(CP$53:CP$1052/CO$53:CO$1052-1,0)&lt;=-10%,1)*IF(ISBLANK(CP$53:CP$1052),0,1))</f>
      </c>
      <c r="CQ43" s="6">
        <f t="array" ref="CQ43">SUM(IF(IFERROR(CQ$53:CQ$1052/CP$53:CP$1052-1,0)&lt;=-10%,1)*IF(ISBLANK(CQ$53:CQ$1052),0,1))</f>
      </c>
      <c r="CR43" s="6">
        <f t="array" ref="CR43">SUM(IF(IFERROR(CR$53:CR$1052/CQ$53:CQ$1052-1,0)&lt;=-10%,1)*IF(ISBLANK(CR$53:CR$1052),0,1))</f>
      </c>
      <c r="CS43" s="6">
        <f t="array" ref="CS43">SUM(IF(IFERROR(CS$53:CS$1052/CR$53:CR$1052-1,0)&lt;=-10%,1)*IF(ISBLANK(CS$53:CS$1052),0,1))</f>
      </c>
      <c r="CT43" s="6">
        <f t="array" ref="CT43">SUM(IF(IFERROR(CT$53:CT$1052/CS$53:CS$1052-1,0)&lt;=-10%,1)*IF(ISBLANK(CT$53:CT$1052),0,1))</f>
      </c>
      <c r="CU43" s="6">
        <f t="array" ref="CU43">SUM(IF(IFERROR(CU$53:CU$1052/CT$53:CT$1052-1,0)&lt;=-10%,1)*IF(ISBLANK(CU$53:CU$1052),0,1))</f>
      </c>
      <c r="CV43" s="6">
        <f t="array" ref="CV43">SUM(IF(IFERROR(CV$53:CV$1052/CU$53:CU$1052-1,0)&lt;=-10%,1)*IF(ISBLANK(CV$53:CV$1052),0,1))</f>
      </c>
      <c r="CW43" s="6">
        <f t="array" ref="CW43">SUM(IF(IFERROR(CW$53:CW$1052/CV$53:CV$1052-1,0)&lt;=-10%,1)*IF(ISBLANK(CW$53:CW$1052),0,1))</f>
      </c>
      <c r="CX43" s="6">
        <f t="array" ref="CX43">SUM(IF(IFERROR(CX$53:CX$1052/CW$53:CW$1052-1,0)&lt;=-10%,1)*IF(ISBLANK(CX$53:CX$1052),0,1))</f>
      </c>
      <c r="CY43" s="6">
        <f t="array" ref="CY43">SUM(IF(IFERROR(CY$53:CY$1052/CX$53:CX$1052-1,0)&lt;=-10%,1)*IF(ISBLANK(CY$53:CY$1052),0,1))</f>
      </c>
      <c r="CZ43" s="6">
        <f t="array" ref="CZ43">SUM(IF(IFERROR(CZ$53:CZ$1052/CY$53:CY$1052-1,0)&lt;=-10%,1)*IF(ISBLANK(CZ$53:CZ$1052),0,1))</f>
      </c>
      <c r="DA43" s="6">
        <f t="array" ref="DA43">SUM(IF(IFERROR(DA$53:DA$1052/CZ$53:CZ$1052-1,0)&lt;=-10%,1)*IF(ISBLANK(DA$53:DA$1052),0,1))</f>
      </c>
      <c r="DB43" s="6">
        <f t="array" ref="DB43">SUM(IF(IFERROR(DB$53:DB$1052/DA$53:DA$1052-1,0)&lt;=-10%,1)*IF(ISBLANK(DB$53:DB$1052),0,1))</f>
      </c>
      <c r="DC43" s="6">
        <f t="array" ref="DC43">SUM(IF(IFERROR(DC$53:DC$1052/DB$53:DB$1052-1,0)&lt;=-10%,1)*IF(ISBLANK(DC$53:DC$1052),0,1))</f>
      </c>
      <c r="DD43" s="6">
        <f t="array" ref="DD43">SUM(IF(IFERROR(DD$53:DD$1052/DC$53:DC$1052-1,0)&lt;=-10%,1)*IF(ISBLANK(DD$53:DD$1052),0,1))</f>
      </c>
      <c r="DE43" s="6">
        <f t="array" ref="DE43">SUM(IF(IFERROR(DE$53:DE$1052/DD$53:DD$1052-1,0)&lt;=-10%,1)*IF(ISBLANK(DE$53:DE$1052),0,1))</f>
      </c>
    </row>
    <row r="44" outlineLevel="1">
      <c r="F44" s="24" t="s">
        <v>24</v>
      </c>
      <c r="G44" s="12"/>
      <c r="H44" s="1"/>
      <c r="I44" s="1"/>
      <c r="J44" s="6">
        <f t="array" ref="J44">SUM(IF(IFERROR(J$53:J$1052/I$53:I$1052-1,0)&gt;-10%,1)*IF(IFERROR(J$53:J$1052/I$53:I$1052-1,0)&lt;=-1%,1)*IF(ISBLANK(J$53:J$1052),0,1))</f>
      </c>
      <c r="K44" s="6">
        <f t="array" ref="K44">SUM(IF(IFERROR(K$53:K$1052/J$53:J$1052-1,0)&gt;-10%,1)*IF(IFERROR(K$53:K$1052/J$53:J$1052-1,0)&lt;=-1%,1)*IF(ISBLANK(K$53:K$1052),0,1))</f>
      </c>
      <c r="L44" s="6">
        <f t="array" ref="L44">SUM(IF(IFERROR(L$53:L$1052/K$53:K$1052-1,0)&gt;-10%,1)*IF(IFERROR(L$53:L$1052/K$53:K$1052-1,0)&lt;=-1%,1)*IF(ISBLANK(L$53:L$1052),0,1))</f>
      </c>
      <c r="M44" s="6">
        <f t="array" ref="M44">SUM(IF(IFERROR(M$53:M$1052/L$53:L$1052-1,0)&gt;-10%,1)*IF(IFERROR(M$53:M$1052/L$53:L$1052-1,0)&lt;=-1%,1)*IF(ISBLANK(M$53:M$1052),0,1))</f>
      </c>
      <c r="N44" s="6">
        <f t="array" ref="N44">SUM(IF(IFERROR(N$53:N$1052/M$53:M$1052-1,0)&gt;-10%,1)*IF(IFERROR(N$53:N$1052/M$53:M$1052-1,0)&lt;=-1%,1)*IF(ISBLANK(N$53:N$1052),0,1))</f>
      </c>
      <c r="O44" s="6">
        <f t="array" ref="O44">SUM(IF(IFERROR(O$53:O$1052/N$53:N$1052-1,0)&gt;-10%,1)*IF(IFERROR(O$53:O$1052/N$53:N$1052-1,0)&lt;=-1%,1)*IF(ISBLANK(O$53:O$1052),0,1))</f>
      </c>
      <c r="P44" s="6">
        <f t="array" ref="P44">SUM(IF(IFERROR(P$53:P$1052/O$53:O$1052-1,0)&gt;-10%,1)*IF(IFERROR(P$53:P$1052/O$53:O$1052-1,0)&lt;=-1%,1)*IF(ISBLANK(P$53:P$1052),0,1))</f>
      </c>
      <c r="Q44" s="6">
        <f t="array" ref="Q44">SUM(IF(IFERROR(Q$53:Q$1052/P$53:P$1052-1,0)&gt;-10%,1)*IF(IFERROR(Q$53:Q$1052/P$53:P$1052-1,0)&lt;=-1%,1)*IF(ISBLANK(Q$53:Q$1052),0,1))</f>
      </c>
      <c r="R44" s="6">
        <f t="array" ref="R44">SUM(IF(IFERROR(R$53:R$1052/Q$53:Q$1052-1,0)&gt;-10%,1)*IF(IFERROR(R$53:R$1052/Q$53:Q$1052-1,0)&lt;=-1%,1)*IF(ISBLANK(R$53:R$1052),0,1))</f>
      </c>
      <c r="S44" s="6">
        <f t="array" ref="S44">SUM(IF(IFERROR(S$53:S$1052/R$53:R$1052-1,0)&gt;-10%,1)*IF(IFERROR(S$53:S$1052/R$53:R$1052-1,0)&lt;=-1%,1)*IF(ISBLANK(S$53:S$1052),0,1))</f>
      </c>
      <c r="T44" s="6">
        <f t="array" ref="T44">SUM(IF(IFERROR(T$53:T$1052/S$53:S$1052-1,0)&gt;-10%,1)*IF(IFERROR(T$53:T$1052/S$53:S$1052-1,0)&lt;=-1%,1)*IF(ISBLANK(T$53:T$1052),0,1))</f>
      </c>
      <c r="U44" s="6">
        <f t="array" ref="U44">SUM(IF(IFERROR(U$53:U$1052/T$53:T$1052-1,0)&gt;-10%,1)*IF(IFERROR(U$53:U$1052/T$53:T$1052-1,0)&lt;=-1%,1)*IF(ISBLANK(U$53:U$1052),0,1))</f>
      </c>
      <c r="V44" s="6">
        <f t="array" ref="V44">SUM(IF(IFERROR(V$53:V$1052/U$53:U$1052-1,0)&gt;-10%,1)*IF(IFERROR(V$53:V$1052/U$53:U$1052-1,0)&lt;=-1%,1)*IF(ISBLANK(V$53:V$1052),0,1))</f>
      </c>
      <c r="W44" s="6">
        <f t="array" ref="W44">SUM(IF(IFERROR(W$53:W$1052/V$53:V$1052-1,0)&gt;-10%,1)*IF(IFERROR(W$53:W$1052/V$53:V$1052-1,0)&lt;=-1%,1)*IF(ISBLANK(W$53:W$1052),0,1))</f>
      </c>
      <c r="X44" s="6">
        <f t="array" ref="X44">SUM(IF(IFERROR(X$53:X$1052/W$53:W$1052-1,0)&gt;-10%,1)*IF(IFERROR(X$53:X$1052/W$53:W$1052-1,0)&lt;=-1%,1)*IF(ISBLANK(X$53:X$1052),0,1))</f>
      </c>
      <c r="Y44" s="6">
        <f t="array" ref="Y44">SUM(IF(IFERROR(Y$53:Y$1052/X$53:X$1052-1,0)&gt;-10%,1)*IF(IFERROR(Y$53:Y$1052/X$53:X$1052-1,0)&lt;=-1%,1)*IF(ISBLANK(Y$53:Y$1052),0,1))</f>
      </c>
      <c r="Z44" s="6">
        <f t="array" ref="Z44">SUM(IF(IFERROR(Z$53:Z$1052/Y$53:Y$1052-1,0)&gt;-10%,1)*IF(IFERROR(Z$53:Z$1052/Y$53:Y$1052-1,0)&lt;=-1%,1)*IF(ISBLANK(Z$53:Z$1052),0,1))</f>
      </c>
      <c r="AA44" s="6">
        <f t="array" ref="AA44">SUM(IF(IFERROR(AA$53:AA$1052/Z$53:Z$1052-1,0)&gt;-10%,1)*IF(IFERROR(AA$53:AA$1052/Z$53:Z$1052-1,0)&lt;=-1%,1)*IF(ISBLANK(AA$53:AA$1052),0,1))</f>
      </c>
      <c r="AB44" s="6">
        <f t="array" ref="AB44">SUM(IF(IFERROR(AB$53:AB$1052/AA$53:AA$1052-1,0)&gt;-10%,1)*IF(IFERROR(AB$53:AB$1052/AA$53:AA$1052-1,0)&lt;=-1%,1)*IF(ISBLANK(AB$53:AB$1052),0,1))</f>
      </c>
      <c r="AC44" s="6">
        <f t="array" ref="AC44">SUM(IF(IFERROR(AC$53:AC$1052/AB$53:AB$1052-1,0)&gt;-10%,1)*IF(IFERROR(AC$53:AC$1052/AB$53:AB$1052-1,0)&lt;=-1%,1)*IF(ISBLANK(AC$53:AC$1052),0,1))</f>
      </c>
      <c r="AD44" s="6">
        <f t="array" ref="AD44">SUM(IF(IFERROR(AD$53:AD$1052/AC$53:AC$1052-1,0)&gt;-10%,1)*IF(IFERROR(AD$53:AD$1052/AC$53:AC$1052-1,0)&lt;=-1%,1)*IF(ISBLANK(AD$53:AD$1052),0,1))</f>
      </c>
      <c r="AE44" s="6">
        <f t="array" ref="AE44">SUM(IF(IFERROR(AE$53:AE$1052/AD$53:AD$1052-1,0)&gt;-10%,1)*IF(IFERROR(AE$53:AE$1052/AD$53:AD$1052-1,0)&lt;=-1%,1)*IF(ISBLANK(AE$53:AE$1052),0,1))</f>
      </c>
      <c r="AF44" s="6">
        <f t="array" ref="AF44">SUM(IF(IFERROR(AF$53:AF$1052/AE$53:AE$1052-1,0)&gt;-10%,1)*IF(IFERROR(AF$53:AF$1052/AE$53:AE$1052-1,0)&lt;=-1%,1)*IF(ISBLANK(AF$53:AF$1052),0,1))</f>
      </c>
      <c r="AG44" s="6">
        <f t="array" ref="AG44">SUM(IF(IFERROR(AG$53:AG$1052/AF$53:AF$1052-1,0)&gt;-10%,1)*IF(IFERROR(AG$53:AG$1052/AF$53:AF$1052-1,0)&lt;=-1%,1)*IF(ISBLANK(AG$53:AG$1052),0,1))</f>
      </c>
      <c r="AH44" s="6">
        <f t="array" ref="AH44">SUM(IF(IFERROR(AH$53:AH$1052/AG$53:AG$1052-1,0)&gt;-10%,1)*IF(IFERROR(AH$53:AH$1052/AG$53:AG$1052-1,0)&lt;=-1%,1)*IF(ISBLANK(AH$53:AH$1052),0,1))</f>
      </c>
      <c r="AI44" s="6">
        <f t="array" ref="AI44">SUM(IF(IFERROR(AI$53:AI$1052/AH$53:AH$1052-1,0)&gt;-10%,1)*IF(IFERROR(AI$53:AI$1052/AH$53:AH$1052-1,0)&lt;=-1%,1)*IF(ISBLANK(AI$53:AI$1052),0,1))</f>
      </c>
      <c r="AJ44" s="6">
        <f t="array" ref="AJ44">SUM(IF(IFERROR(AJ$53:AJ$1052/AI$53:AI$1052-1,0)&gt;-10%,1)*IF(IFERROR(AJ$53:AJ$1052/AI$53:AI$1052-1,0)&lt;=-1%,1)*IF(ISBLANK(AJ$53:AJ$1052),0,1))</f>
      </c>
      <c r="AK44" s="6">
        <f t="array" ref="AK44">SUM(IF(IFERROR(AK$53:AK$1052/AJ$53:AJ$1052-1,0)&gt;-10%,1)*IF(IFERROR(AK$53:AK$1052/AJ$53:AJ$1052-1,0)&lt;=-1%,1)*IF(ISBLANK(AK$53:AK$1052),0,1))</f>
      </c>
      <c r="AL44" s="6">
        <f t="array" ref="AL44">SUM(IF(IFERROR(AL$53:AL$1052/AK$53:AK$1052-1,0)&gt;-10%,1)*IF(IFERROR(AL$53:AL$1052/AK$53:AK$1052-1,0)&lt;=-1%,1)*IF(ISBLANK(AL$53:AL$1052),0,1))</f>
      </c>
      <c r="AM44" s="6">
        <f t="array" ref="AM44">SUM(IF(IFERROR(AM$53:AM$1052/AL$53:AL$1052-1,0)&gt;-10%,1)*IF(IFERROR(AM$53:AM$1052/AL$53:AL$1052-1,0)&lt;=-1%,1)*IF(ISBLANK(AM$53:AM$1052),0,1))</f>
      </c>
      <c r="AN44" s="6">
        <f t="array" ref="AN44">SUM(IF(IFERROR(AN$53:AN$1052/AM$53:AM$1052-1,0)&gt;-10%,1)*IF(IFERROR(AN$53:AN$1052/AM$53:AM$1052-1,0)&lt;=-1%,1)*IF(ISBLANK(AN$53:AN$1052),0,1))</f>
      </c>
      <c r="AO44" s="6">
        <f t="array" ref="AO44">SUM(IF(IFERROR(AO$53:AO$1052/AN$53:AN$1052-1,0)&gt;-10%,1)*IF(IFERROR(AO$53:AO$1052/AN$53:AN$1052-1,0)&lt;=-1%,1)*IF(ISBLANK(AO$53:AO$1052),0,1))</f>
      </c>
      <c r="AP44" s="6">
        <f t="array" ref="AP44">SUM(IF(IFERROR(AP$53:AP$1052/AO$53:AO$1052-1,0)&gt;-10%,1)*IF(IFERROR(AP$53:AP$1052/AO$53:AO$1052-1,0)&lt;=-1%,1)*IF(ISBLANK(AP$53:AP$1052),0,1))</f>
      </c>
      <c r="AQ44" s="6">
        <f t="array" ref="AQ44">SUM(IF(IFERROR(AQ$53:AQ$1052/AP$53:AP$1052-1,0)&gt;-10%,1)*IF(IFERROR(AQ$53:AQ$1052/AP$53:AP$1052-1,0)&lt;=-1%,1)*IF(ISBLANK(AQ$53:AQ$1052),0,1))</f>
      </c>
      <c r="AR44" s="6">
        <f t="array" ref="AR44">SUM(IF(IFERROR(AR$53:AR$1052/AQ$53:AQ$1052-1,0)&gt;-10%,1)*IF(IFERROR(AR$53:AR$1052/AQ$53:AQ$1052-1,0)&lt;=-1%,1)*IF(ISBLANK(AR$53:AR$1052),0,1))</f>
      </c>
      <c r="AS44" s="6">
        <f t="array" ref="AS44">SUM(IF(IFERROR(AS$53:AS$1052/AR$53:AR$1052-1,0)&gt;-10%,1)*IF(IFERROR(AS$53:AS$1052/AR$53:AR$1052-1,0)&lt;=-1%,1)*IF(ISBLANK(AS$53:AS$1052),0,1))</f>
      </c>
      <c r="AT44" s="6">
        <f t="array" ref="AT44">SUM(IF(IFERROR(AT$53:AT$1052/AS$53:AS$1052-1,0)&gt;-10%,1)*IF(IFERROR(AT$53:AT$1052/AS$53:AS$1052-1,0)&lt;=-1%,1)*IF(ISBLANK(AT$53:AT$1052),0,1))</f>
      </c>
      <c r="AU44" s="6">
        <f t="array" ref="AU44">SUM(IF(IFERROR(AU$53:AU$1052/AT$53:AT$1052-1,0)&gt;-10%,1)*IF(IFERROR(AU$53:AU$1052/AT$53:AT$1052-1,0)&lt;=-1%,1)*IF(ISBLANK(AU$53:AU$1052),0,1))</f>
      </c>
      <c r="AV44" s="6">
        <f t="array" ref="AV44">SUM(IF(IFERROR(AV$53:AV$1052/AU$53:AU$1052-1,0)&gt;-10%,1)*IF(IFERROR(AV$53:AV$1052/AU$53:AU$1052-1,0)&lt;=-1%,1)*IF(ISBLANK(AV$53:AV$1052),0,1))</f>
      </c>
      <c r="AW44" s="6">
        <f t="array" ref="AW44">SUM(IF(IFERROR(AW$53:AW$1052/AV$53:AV$1052-1,0)&gt;-10%,1)*IF(IFERROR(AW$53:AW$1052/AV$53:AV$1052-1,0)&lt;=-1%,1)*IF(ISBLANK(AW$53:AW$1052),0,1))</f>
      </c>
      <c r="AX44" s="6">
        <f t="array" ref="AX44">SUM(IF(IFERROR(AX$53:AX$1052/AW$53:AW$1052-1,0)&gt;-10%,1)*IF(IFERROR(AX$53:AX$1052/AW$53:AW$1052-1,0)&lt;=-1%,1)*IF(ISBLANK(AX$53:AX$1052),0,1))</f>
      </c>
      <c r="AY44" s="6">
        <f t="array" ref="AY44">SUM(IF(IFERROR(AY$53:AY$1052/AX$53:AX$1052-1,0)&gt;-10%,1)*IF(IFERROR(AY$53:AY$1052/AX$53:AX$1052-1,0)&lt;=-1%,1)*IF(ISBLANK(AY$53:AY$1052),0,1))</f>
      </c>
      <c r="AZ44" s="6">
        <f t="array" ref="AZ44">SUM(IF(IFERROR(AZ$53:AZ$1052/AY$53:AY$1052-1,0)&gt;-10%,1)*IF(IFERROR(AZ$53:AZ$1052/AY$53:AY$1052-1,0)&lt;=-1%,1)*IF(ISBLANK(AZ$53:AZ$1052),0,1))</f>
      </c>
      <c r="BA44" s="6">
        <f t="array" ref="BA44">SUM(IF(IFERROR(BA$53:BA$1052/AZ$53:AZ$1052-1,0)&gt;-10%,1)*IF(IFERROR(BA$53:BA$1052/AZ$53:AZ$1052-1,0)&lt;=-1%,1)*IF(ISBLANK(BA$53:BA$1052),0,1))</f>
      </c>
      <c r="BB44" s="6">
        <f t="array" ref="BB44">SUM(IF(IFERROR(BB$53:BB$1052/BA$53:BA$1052-1,0)&gt;-10%,1)*IF(IFERROR(BB$53:BB$1052/BA$53:BA$1052-1,0)&lt;=-1%,1)*IF(ISBLANK(BB$53:BB$1052),0,1))</f>
      </c>
      <c r="BC44" s="6">
        <f t="array" ref="BC44">SUM(IF(IFERROR(BC$53:BC$1052/BB$53:BB$1052-1,0)&gt;-10%,1)*IF(IFERROR(BC$53:BC$1052/BB$53:BB$1052-1,0)&lt;=-1%,1)*IF(ISBLANK(BC$53:BC$1052),0,1))</f>
      </c>
      <c r="BD44" s="6">
        <f t="array" ref="BD44">SUM(IF(IFERROR(BD$53:BD$1052/BC$53:BC$1052-1,0)&gt;-10%,1)*IF(IFERROR(BD$53:BD$1052/BC$53:BC$1052-1,0)&lt;=-1%,1)*IF(ISBLANK(BD$53:BD$1052),0,1))</f>
      </c>
      <c r="BE44" s="6">
        <f t="array" ref="BE44">SUM(IF(IFERROR(BE$53:BE$1052/BD$53:BD$1052-1,0)&gt;-10%,1)*IF(IFERROR(BE$53:BE$1052/BD$53:BD$1052-1,0)&lt;=-1%,1)*IF(ISBLANK(BE$53:BE$1052),0,1))</f>
      </c>
      <c r="BF44" s="6">
        <f t="array" ref="BF44">SUM(IF(IFERROR(BF$53:BF$1052/BE$53:BE$1052-1,0)&gt;-10%,1)*IF(IFERROR(BF$53:BF$1052/BE$53:BE$1052-1,0)&lt;=-1%,1)*IF(ISBLANK(BF$53:BF$1052),0,1))</f>
      </c>
      <c r="BG44" s="6">
        <f t="array" ref="BG44">SUM(IF(IFERROR(BG$53:BG$1052/BF$53:BF$1052-1,0)&gt;-10%,1)*IF(IFERROR(BG$53:BG$1052/BF$53:BF$1052-1,0)&lt;=-1%,1)*IF(ISBLANK(BG$53:BG$1052),0,1))</f>
      </c>
      <c r="BH44" s="6">
        <f t="array" ref="BH44">SUM(IF(IFERROR(BH$53:BH$1052/BG$53:BG$1052-1,0)&gt;-10%,1)*IF(IFERROR(BH$53:BH$1052/BG$53:BG$1052-1,0)&lt;=-1%,1)*IF(ISBLANK(BH$53:BH$1052),0,1))</f>
      </c>
      <c r="BI44" s="6">
        <f t="array" ref="BI44">SUM(IF(IFERROR(BI$53:BI$1052/BH$53:BH$1052-1,0)&gt;-10%,1)*IF(IFERROR(BI$53:BI$1052/BH$53:BH$1052-1,0)&lt;=-1%,1)*IF(ISBLANK(BI$53:BI$1052),0,1))</f>
      </c>
      <c r="BJ44" s="6">
        <f t="array" ref="BJ44">SUM(IF(IFERROR(BJ$53:BJ$1052/BI$53:BI$1052-1,0)&gt;-10%,1)*IF(IFERROR(BJ$53:BJ$1052/BI$53:BI$1052-1,0)&lt;=-1%,1)*IF(ISBLANK(BJ$53:BJ$1052),0,1))</f>
      </c>
      <c r="BK44" s="6">
        <f t="array" ref="BK44">SUM(IF(IFERROR(BK$53:BK$1052/BJ$53:BJ$1052-1,0)&gt;-10%,1)*IF(IFERROR(BK$53:BK$1052/BJ$53:BJ$1052-1,0)&lt;=-1%,1)*IF(ISBLANK(BK$53:BK$1052),0,1))</f>
      </c>
      <c r="BL44" s="6">
        <f t="array" ref="BL44">SUM(IF(IFERROR(BL$53:BL$1052/BK$53:BK$1052-1,0)&gt;-10%,1)*IF(IFERROR(BL$53:BL$1052/BK$53:BK$1052-1,0)&lt;=-1%,1)*IF(ISBLANK(BL$53:BL$1052),0,1))</f>
      </c>
      <c r="BM44" s="6">
        <f t="array" ref="BM44">SUM(IF(IFERROR(BM$53:BM$1052/BL$53:BL$1052-1,0)&gt;-10%,1)*IF(IFERROR(BM$53:BM$1052/BL$53:BL$1052-1,0)&lt;=-1%,1)*IF(ISBLANK(BM$53:BM$1052),0,1))</f>
      </c>
      <c r="BN44" s="6">
        <f t="array" ref="BN44">SUM(IF(IFERROR(BN$53:BN$1052/BM$53:BM$1052-1,0)&gt;-10%,1)*IF(IFERROR(BN$53:BN$1052/BM$53:BM$1052-1,0)&lt;=-1%,1)*IF(ISBLANK(BN$53:BN$1052),0,1))</f>
      </c>
      <c r="BO44" s="6">
        <f t="array" ref="BO44">SUM(IF(IFERROR(BO$53:BO$1052/BN$53:BN$1052-1,0)&gt;-10%,1)*IF(IFERROR(BO$53:BO$1052/BN$53:BN$1052-1,0)&lt;=-1%,1)*IF(ISBLANK(BO$53:BO$1052),0,1))</f>
      </c>
      <c r="BP44" s="6">
        <f t="array" ref="BP44">SUM(IF(IFERROR(BP$53:BP$1052/BO$53:BO$1052-1,0)&gt;-10%,1)*IF(IFERROR(BP$53:BP$1052/BO$53:BO$1052-1,0)&lt;=-1%,1)*IF(ISBLANK(BP$53:BP$1052),0,1))</f>
      </c>
      <c r="BQ44" s="6">
        <f t="array" ref="BQ44">SUM(IF(IFERROR(BQ$53:BQ$1052/BP$53:BP$1052-1,0)&gt;-10%,1)*IF(IFERROR(BQ$53:BQ$1052/BP$53:BP$1052-1,0)&lt;=-1%,1)*IF(ISBLANK(BQ$53:BQ$1052),0,1))</f>
      </c>
      <c r="BR44" s="6">
        <f t="array" ref="BR44">SUM(IF(IFERROR(BR$53:BR$1052/BQ$53:BQ$1052-1,0)&gt;-10%,1)*IF(IFERROR(BR$53:BR$1052/BQ$53:BQ$1052-1,0)&lt;=-1%,1)*IF(ISBLANK(BR$53:BR$1052),0,1))</f>
      </c>
      <c r="BS44" s="6">
        <f t="array" ref="BS44">SUM(IF(IFERROR(BS$53:BS$1052/BR$53:BR$1052-1,0)&gt;-10%,1)*IF(IFERROR(BS$53:BS$1052/BR$53:BR$1052-1,0)&lt;=-1%,1)*IF(ISBLANK(BS$53:BS$1052),0,1))</f>
      </c>
      <c r="BT44" s="6">
        <f t="array" ref="BT44">SUM(IF(IFERROR(BT$53:BT$1052/BS$53:BS$1052-1,0)&gt;-10%,1)*IF(IFERROR(BT$53:BT$1052/BS$53:BS$1052-1,0)&lt;=-1%,1)*IF(ISBLANK(BT$53:BT$1052),0,1))</f>
      </c>
      <c r="BU44" s="6">
        <f t="array" ref="BU44">SUM(IF(IFERROR(BU$53:BU$1052/BT$53:BT$1052-1,0)&gt;-10%,1)*IF(IFERROR(BU$53:BU$1052/BT$53:BT$1052-1,0)&lt;=-1%,1)*IF(ISBLANK(BU$53:BU$1052),0,1))</f>
      </c>
      <c r="BV44" s="6">
        <f t="array" ref="BV44">SUM(IF(IFERROR(BV$53:BV$1052/BU$53:BU$1052-1,0)&gt;-10%,1)*IF(IFERROR(BV$53:BV$1052/BU$53:BU$1052-1,0)&lt;=-1%,1)*IF(ISBLANK(BV$53:BV$1052),0,1))</f>
      </c>
      <c r="BW44" s="6">
        <f t="array" ref="BW44">SUM(IF(IFERROR(BW$53:BW$1052/BV$53:BV$1052-1,0)&gt;-10%,1)*IF(IFERROR(BW$53:BW$1052/BV$53:BV$1052-1,0)&lt;=-1%,1)*IF(ISBLANK(BW$53:BW$1052),0,1))</f>
      </c>
      <c r="BX44" s="6">
        <f t="array" ref="BX44">SUM(IF(IFERROR(BX$53:BX$1052/BW$53:BW$1052-1,0)&gt;-10%,1)*IF(IFERROR(BX$53:BX$1052/BW$53:BW$1052-1,0)&lt;=-1%,1)*IF(ISBLANK(BX$53:BX$1052),0,1))</f>
      </c>
      <c r="BY44" s="6">
        <f t="array" ref="BY44">SUM(IF(IFERROR(BY$53:BY$1052/BX$53:BX$1052-1,0)&gt;-10%,1)*IF(IFERROR(BY$53:BY$1052/BX$53:BX$1052-1,0)&lt;=-1%,1)*IF(ISBLANK(BY$53:BY$1052),0,1))</f>
      </c>
      <c r="BZ44" s="6">
        <f t="array" ref="BZ44">SUM(IF(IFERROR(BZ$53:BZ$1052/BY$53:BY$1052-1,0)&gt;-10%,1)*IF(IFERROR(BZ$53:BZ$1052/BY$53:BY$1052-1,0)&lt;=-1%,1)*IF(ISBLANK(BZ$53:BZ$1052),0,1))</f>
      </c>
      <c r="CA44" s="6">
        <f t="array" ref="CA44">SUM(IF(IFERROR(CA$53:CA$1052/BZ$53:BZ$1052-1,0)&gt;-10%,1)*IF(IFERROR(CA$53:CA$1052/BZ$53:BZ$1052-1,0)&lt;=-1%,1)*IF(ISBLANK(CA$53:CA$1052),0,1))</f>
      </c>
      <c r="CB44" s="6">
        <f t="array" ref="CB44">SUM(IF(IFERROR(CB$53:CB$1052/CA$53:CA$1052-1,0)&gt;-10%,1)*IF(IFERROR(CB$53:CB$1052/CA$53:CA$1052-1,0)&lt;=-1%,1)*IF(ISBLANK(CB$53:CB$1052),0,1))</f>
      </c>
      <c r="CC44" s="6">
        <f t="array" ref="CC44">SUM(IF(IFERROR(CC$53:CC$1052/CB$53:CB$1052-1,0)&gt;-10%,1)*IF(IFERROR(CC$53:CC$1052/CB$53:CB$1052-1,0)&lt;=-1%,1)*IF(ISBLANK(CC$53:CC$1052),0,1))</f>
      </c>
      <c r="CD44" s="6">
        <f t="array" ref="CD44">SUM(IF(IFERROR(CD$53:CD$1052/CC$53:CC$1052-1,0)&gt;-10%,1)*IF(IFERROR(CD$53:CD$1052/CC$53:CC$1052-1,0)&lt;=-1%,1)*IF(ISBLANK(CD$53:CD$1052),0,1))</f>
      </c>
      <c r="CE44" s="6">
        <f t="array" ref="CE44">SUM(IF(IFERROR(CE$53:CE$1052/CD$53:CD$1052-1,0)&gt;-10%,1)*IF(IFERROR(CE$53:CE$1052/CD$53:CD$1052-1,0)&lt;=-1%,1)*IF(ISBLANK(CE$53:CE$1052),0,1))</f>
      </c>
      <c r="CF44" s="6">
        <f t="array" ref="CF44">SUM(IF(IFERROR(CF$53:CF$1052/CE$53:CE$1052-1,0)&gt;-10%,1)*IF(IFERROR(CF$53:CF$1052/CE$53:CE$1052-1,0)&lt;=-1%,1)*IF(ISBLANK(CF$53:CF$1052),0,1))</f>
      </c>
      <c r="CG44" s="6">
        <f t="array" ref="CG44">SUM(IF(IFERROR(CG$53:CG$1052/CF$53:CF$1052-1,0)&gt;-10%,1)*IF(IFERROR(CG$53:CG$1052/CF$53:CF$1052-1,0)&lt;=-1%,1)*IF(ISBLANK(CG$53:CG$1052),0,1))</f>
      </c>
      <c r="CH44" s="6">
        <f t="array" ref="CH44">SUM(IF(IFERROR(CH$53:CH$1052/CG$53:CG$1052-1,0)&gt;-10%,1)*IF(IFERROR(CH$53:CH$1052/CG$53:CG$1052-1,0)&lt;=-1%,1)*IF(ISBLANK(CH$53:CH$1052),0,1))</f>
      </c>
      <c r="CI44" s="6">
        <f t="array" ref="CI44">SUM(IF(IFERROR(CI$53:CI$1052/CH$53:CH$1052-1,0)&gt;-10%,1)*IF(IFERROR(CI$53:CI$1052/CH$53:CH$1052-1,0)&lt;=-1%,1)*IF(ISBLANK(CI$53:CI$1052),0,1))</f>
      </c>
      <c r="CJ44" s="6">
        <f t="array" ref="CJ44">SUM(IF(IFERROR(CJ$53:CJ$1052/CI$53:CI$1052-1,0)&gt;-10%,1)*IF(IFERROR(CJ$53:CJ$1052/CI$53:CI$1052-1,0)&lt;=-1%,1)*IF(ISBLANK(CJ$53:CJ$1052),0,1))</f>
      </c>
      <c r="CK44" s="6">
        <f t="array" ref="CK44">SUM(IF(IFERROR(CK$53:CK$1052/CJ$53:CJ$1052-1,0)&gt;-10%,1)*IF(IFERROR(CK$53:CK$1052/CJ$53:CJ$1052-1,0)&lt;=-1%,1)*IF(ISBLANK(CK$53:CK$1052),0,1))</f>
      </c>
      <c r="CL44" s="6">
        <f t="array" ref="CL44">SUM(IF(IFERROR(CL$53:CL$1052/CK$53:CK$1052-1,0)&gt;-10%,1)*IF(IFERROR(CL$53:CL$1052/CK$53:CK$1052-1,0)&lt;=-1%,1)*IF(ISBLANK(CL$53:CL$1052),0,1))</f>
      </c>
      <c r="CM44" s="6">
        <f t="array" ref="CM44">SUM(IF(IFERROR(CM$53:CM$1052/CL$53:CL$1052-1,0)&gt;-10%,1)*IF(IFERROR(CM$53:CM$1052/CL$53:CL$1052-1,0)&lt;=-1%,1)*IF(ISBLANK(CM$53:CM$1052),0,1))</f>
      </c>
      <c r="CN44" s="6">
        <f t="array" ref="CN44">SUM(IF(IFERROR(CN$53:CN$1052/CM$53:CM$1052-1,0)&gt;-10%,1)*IF(IFERROR(CN$53:CN$1052/CM$53:CM$1052-1,0)&lt;=-1%,1)*IF(ISBLANK(CN$53:CN$1052),0,1))</f>
      </c>
      <c r="CO44" s="6">
        <f t="array" ref="CO44">SUM(IF(IFERROR(CO$53:CO$1052/CN$53:CN$1052-1,0)&gt;-10%,1)*IF(IFERROR(CO$53:CO$1052/CN$53:CN$1052-1,0)&lt;=-1%,1)*IF(ISBLANK(CO$53:CO$1052),0,1))</f>
      </c>
      <c r="CP44" s="6">
        <f t="array" ref="CP44">SUM(IF(IFERROR(CP$53:CP$1052/CO$53:CO$1052-1,0)&gt;-10%,1)*IF(IFERROR(CP$53:CP$1052/CO$53:CO$1052-1,0)&lt;=-1%,1)*IF(ISBLANK(CP$53:CP$1052),0,1))</f>
      </c>
      <c r="CQ44" s="6">
        <f t="array" ref="CQ44">SUM(IF(IFERROR(CQ$53:CQ$1052/CP$53:CP$1052-1,0)&gt;-10%,1)*IF(IFERROR(CQ$53:CQ$1052/CP$53:CP$1052-1,0)&lt;=-1%,1)*IF(ISBLANK(CQ$53:CQ$1052),0,1))</f>
      </c>
      <c r="CR44" s="6">
        <f t="array" ref="CR44">SUM(IF(IFERROR(CR$53:CR$1052/CQ$53:CQ$1052-1,0)&gt;-10%,1)*IF(IFERROR(CR$53:CR$1052/CQ$53:CQ$1052-1,0)&lt;=-1%,1)*IF(ISBLANK(CR$53:CR$1052),0,1))</f>
      </c>
      <c r="CS44" s="6">
        <f t="array" ref="CS44">SUM(IF(IFERROR(CS$53:CS$1052/CR$53:CR$1052-1,0)&gt;-10%,1)*IF(IFERROR(CS$53:CS$1052/CR$53:CR$1052-1,0)&lt;=-1%,1)*IF(ISBLANK(CS$53:CS$1052),0,1))</f>
      </c>
      <c r="CT44" s="6">
        <f t="array" ref="CT44">SUM(IF(IFERROR(CT$53:CT$1052/CS$53:CS$1052-1,0)&gt;-10%,1)*IF(IFERROR(CT$53:CT$1052/CS$53:CS$1052-1,0)&lt;=-1%,1)*IF(ISBLANK(CT$53:CT$1052),0,1))</f>
      </c>
      <c r="CU44" s="6">
        <f t="array" ref="CU44">SUM(IF(IFERROR(CU$53:CU$1052/CT$53:CT$1052-1,0)&gt;-10%,1)*IF(IFERROR(CU$53:CU$1052/CT$53:CT$1052-1,0)&lt;=-1%,1)*IF(ISBLANK(CU$53:CU$1052),0,1))</f>
      </c>
      <c r="CV44" s="6">
        <f t="array" ref="CV44">SUM(IF(IFERROR(CV$53:CV$1052/CU$53:CU$1052-1,0)&gt;-10%,1)*IF(IFERROR(CV$53:CV$1052/CU$53:CU$1052-1,0)&lt;=-1%,1)*IF(ISBLANK(CV$53:CV$1052),0,1))</f>
      </c>
      <c r="CW44" s="6">
        <f t="array" ref="CW44">SUM(IF(IFERROR(CW$53:CW$1052/CV$53:CV$1052-1,0)&gt;-10%,1)*IF(IFERROR(CW$53:CW$1052/CV$53:CV$1052-1,0)&lt;=-1%,1)*IF(ISBLANK(CW$53:CW$1052),0,1))</f>
      </c>
      <c r="CX44" s="6">
        <f t="array" ref="CX44">SUM(IF(IFERROR(CX$53:CX$1052/CW$53:CW$1052-1,0)&gt;-10%,1)*IF(IFERROR(CX$53:CX$1052/CW$53:CW$1052-1,0)&lt;=-1%,1)*IF(ISBLANK(CX$53:CX$1052),0,1))</f>
      </c>
      <c r="CY44" s="6">
        <f t="array" ref="CY44">SUM(IF(IFERROR(CY$53:CY$1052/CX$53:CX$1052-1,0)&gt;-10%,1)*IF(IFERROR(CY$53:CY$1052/CX$53:CX$1052-1,0)&lt;=-1%,1)*IF(ISBLANK(CY$53:CY$1052),0,1))</f>
      </c>
      <c r="CZ44" s="6">
        <f t="array" ref="CZ44">SUM(IF(IFERROR(CZ$53:CZ$1052/CY$53:CY$1052-1,0)&gt;-10%,1)*IF(IFERROR(CZ$53:CZ$1052/CY$53:CY$1052-1,0)&lt;=-1%,1)*IF(ISBLANK(CZ$53:CZ$1052),0,1))</f>
      </c>
      <c r="DA44" s="6">
        <f t="array" ref="DA44">SUM(IF(IFERROR(DA$53:DA$1052/CZ$53:CZ$1052-1,0)&gt;-10%,1)*IF(IFERROR(DA$53:DA$1052/CZ$53:CZ$1052-1,0)&lt;=-1%,1)*IF(ISBLANK(DA$53:DA$1052),0,1))</f>
      </c>
      <c r="DB44" s="6">
        <f t="array" ref="DB44">SUM(IF(IFERROR(DB$53:DB$1052/DA$53:DA$1052-1,0)&gt;-10%,1)*IF(IFERROR(DB$53:DB$1052/DA$53:DA$1052-1,0)&lt;=-1%,1)*IF(ISBLANK(DB$53:DB$1052),0,1))</f>
      </c>
      <c r="DC44" s="6">
        <f t="array" ref="DC44">SUM(IF(IFERROR(DC$53:DC$1052/DB$53:DB$1052-1,0)&gt;-10%,1)*IF(IFERROR(DC$53:DC$1052/DB$53:DB$1052-1,0)&lt;=-1%,1)*IF(ISBLANK(DC$53:DC$1052),0,1))</f>
      </c>
      <c r="DD44" s="6">
        <f t="array" ref="DD44">SUM(IF(IFERROR(DD$53:DD$1052/DC$53:DC$1052-1,0)&gt;-10%,1)*IF(IFERROR(DD$53:DD$1052/DC$53:DC$1052-1,0)&lt;=-1%,1)*IF(ISBLANK(DD$53:DD$1052),0,1))</f>
      </c>
      <c r="DE44" s="6">
        <f t="array" ref="DE44">SUM(IF(IFERROR(DE$53:DE$1052/DD$53:DD$1052-1,0)&gt;-10%,1)*IF(IFERROR(DE$53:DE$1052/DD$53:DD$1052-1,0)&lt;=-1%,1)*IF(ISBLANK(DE$53:DE$1052),0,1))</f>
      </c>
    </row>
    <row r="45" outlineLevel="1">
      <c r="F45" s="23" t="s">
        <v>23</v>
      </c>
      <c r="G45" s="12"/>
      <c r="H45" s="1"/>
      <c r="I45" s="1"/>
      <c r="J45" s="6">
        <f t="array" ref="J45">SUM(IF(IFERROR(J$53:J$1052/I$53:I$1052-1,0)&gt;-1%,1)*IF(IFERROR(J$53:J$1052/I$53:I$1052-1,0)&lt;=1%,1)*IF(ISBLANK(J$53:J$1052),0,1))</f>
      </c>
      <c r="K45" s="6">
        <f t="array" ref="K45">SUM(IF(IFERROR(K$53:K$1052/J$53:J$1052-1,0)&gt;-1%,1)*IF(IFERROR(K$53:K$1052/J$53:J$1052-1,0)&lt;=1%,1)*IF(ISBLANK(K$53:K$1052),0,1))</f>
      </c>
      <c r="L45" s="6">
        <f t="array" ref="L45">SUM(IF(IFERROR(L$53:L$1052/K$53:K$1052-1,0)&gt;-1%,1)*IF(IFERROR(L$53:L$1052/K$53:K$1052-1,0)&lt;=1%,1)*IF(ISBLANK(L$53:L$1052),0,1))</f>
      </c>
      <c r="M45" s="6">
        <f t="array" ref="M45">SUM(IF(IFERROR(M$53:M$1052/L$53:L$1052-1,0)&gt;-1%,1)*IF(IFERROR(M$53:M$1052/L$53:L$1052-1,0)&lt;=1%,1)*IF(ISBLANK(M$53:M$1052),0,1))</f>
      </c>
      <c r="N45" s="6">
        <f t="array" ref="N45">SUM(IF(IFERROR(N$53:N$1052/M$53:M$1052-1,0)&gt;-1%,1)*IF(IFERROR(N$53:N$1052/M$53:M$1052-1,0)&lt;=1%,1)*IF(ISBLANK(N$53:N$1052),0,1))</f>
      </c>
      <c r="O45" s="6">
        <f t="array" ref="O45">SUM(IF(IFERROR(O$53:O$1052/N$53:N$1052-1,0)&gt;-1%,1)*IF(IFERROR(O$53:O$1052/N$53:N$1052-1,0)&lt;=1%,1)*IF(ISBLANK(O$53:O$1052),0,1))</f>
      </c>
      <c r="P45" s="6">
        <f t="array" ref="P45">SUM(IF(IFERROR(P$53:P$1052/O$53:O$1052-1,0)&gt;-1%,1)*IF(IFERROR(P$53:P$1052/O$53:O$1052-1,0)&lt;=1%,1)*IF(ISBLANK(P$53:P$1052),0,1))</f>
      </c>
      <c r="Q45" s="6">
        <f t="array" ref="Q45">SUM(IF(IFERROR(Q$53:Q$1052/P$53:P$1052-1,0)&gt;-1%,1)*IF(IFERROR(Q$53:Q$1052/P$53:P$1052-1,0)&lt;=1%,1)*IF(ISBLANK(Q$53:Q$1052),0,1))</f>
      </c>
      <c r="R45" s="6">
        <f t="array" ref="R45">SUM(IF(IFERROR(R$53:R$1052/Q$53:Q$1052-1,0)&gt;-1%,1)*IF(IFERROR(R$53:R$1052/Q$53:Q$1052-1,0)&lt;=1%,1)*IF(ISBLANK(R$53:R$1052),0,1))</f>
      </c>
      <c r="S45" s="6">
        <f t="array" ref="S45">SUM(IF(IFERROR(S$53:S$1052/R$53:R$1052-1,0)&gt;-1%,1)*IF(IFERROR(S$53:S$1052/R$53:R$1052-1,0)&lt;=1%,1)*IF(ISBLANK(S$53:S$1052),0,1))</f>
      </c>
      <c r="T45" s="6">
        <f t="array" ref="T45">SUM(IF(IFERROR(T$53:T$1052/S$53:S$1052-1,0)&gt;-1%,1)*IF(IFERROR(T$53:T$1052/S$53:S$1052-1,0)&lt;=1%,1)*IF(ISBLANK(T$53:T$1052),0,1))</f>
      </c>
      <c r="U45" s="6">
        <f t="array" ref="U45">SUM(IF(IFERROR(U$53:U$1052/T$53:T$1052-1,0)&gt;-1%,1)*IF(IFERROR(U$53:U$1052/T$53:T$1052-1,0)&lt;=1%,1)*IF(ISBLANK(U$53:U$1052),0,1))</f>
      </c>
      <c r="V45" s="6">
        <f t="array" ref="V45">SUM(IF(IFERROR(V$53:V$1052/U$53:U$1052-1,0)&gt;-1%,1)*IF(IFERROR(V$53:V$1052/U$53:U$1052-1,0)&lt;=1%,1)*IF(ISBLANK(V$53:V$1052),0,1))</f>
      </c>
      <c r="W45" s="6">
        <f t="array" ref="W45">SUM(IF(IFERROR(W$53:W$1052/V$53:V$1052-1,0)&gt;-1%,1)*IF(IFERROR(W$53:W$1052/V$53:V$1052-1,0)&lt;=1%,1)*IF(ISBLANK(W$53:W$1052),0,1))</f>
      </c>
      <c r="X45" s="6">
        <f t="array" ref="X45">SUM(IF(IFERROR(X$53:X$1052/W$53:W$1052-1,0)&gt;-1%,1)*IF(IFERROR(X$53:X$1052/W$53:W$1052-1,0)&lt;=1%,1)*IF(ISBLANK(X$53:X$1052),0,1))</f>
      </c>
      <c r="Y45" s="6">
        <f t="array" ref="Y45">SUM(IF(IFERROR(Y$53:Y$1052/X$53:X$1052-1,0)&gt;-1%,1)*IF(IFERROR(Y$53:Y$1052/X$53:X$1052-1,0)&lt;=1%,1)*IF(ISBLANK(Y$53:Y$1052),0,1))</f>
      </c>
      <c r="Z45" s="6">
        <f t="array" ref="Z45">SUM(IF(IFERROR(Z$53:Z$1052/Y$53:Y$1052-1,0)&gt;-1%,1)*IF(IFERROR(Z$53:Z$1052/Y$53:Y$1052-1,0)&lt;=1%,1)*IF(ISBLANK(Z$53:Z$1052),0,1))</f>
      </c>
      <c r="AA45" s="6">
        <f t="array" ref="AA45">SUM(IF(IFERROR(AA$53:AA$1052/Z$53:Z$1052-1,0)&gt;-1%,1)*IF(IFERROR(AA$53:AA$1052/Z$53:Z$1052-1,0)&lt;=1%,1)*IF(ISBLANK(AA$53:AA$1052),0,1))</f>
      </c>
      <c r="AB45" s="6">
        <f t="array" ref="AB45">SUM(IF(IFERROR(AB$53:AB$1052/AA$53:AA$1052-1,0)&gt;-1%,1)*IF(IFERROR(AB$53:AB$1052/AA$53:AA$1052-1,0)&lt;=1%,1)*IF(ISBLANK(AB$53:AB$1052),0,1))</f>
      </c>
      <c r="AC45" s="6">
        <f t="array" ref="AC45">SUM(IF(IFERROR(AC$53:AC$1052/AB$53:AB$1052-1,0)&gt;-1%,1)*IF(IFERROR(AC$53:AC$1052/AB$53:AB$1052-1,0)&lt;=1%,1)*IF(ISBLANK(AC$53:AC$1052),0,1))</f>
      </c>
      <c r="AD45" s="6">
        <f t="array" ref="AD45">SUM(IF(IFERROR(AD$53:AD$1052/AC$53:AC$1052-1,0)&gt;-1%,1)*IF(IFERROR(AD$53:AD$1052/AC$53:AC$1052-1,0)&lt;=1%,1)*IF(ISBLANK(AD$53:AD$1052),0,1))</f>
      </c>
      <c r="AE45" s="6">
        <f t="array" ref="AE45">SUM(IF(IFERROR(AE$53:AE$1052/AD$53:AD$1052-1,0)&gt;-1%,1)*IF(IFERROR(AE$53:AE$1052/AD$53:AD$1052-1,0)&lt;=1%,1)*IF(ISBLANK(AE$53:AE$1052),0,1))</f>
      </c>
      <c r="AF45" s="6">
        <f t="array" ref="AF45">SUM(IF(IFERROR(AF$53:AF$1052/AE$53:AE$1052-1,0)&gt;-1%,1)*IF(IFERROR(AF$53:AF$1052/AE$53:AE$1052-1,0)&lt;=1%,1)*IF(ISBLANK(AF$53:AF$1052),0,1))</f>
      </c>
      <c r="AG45" s="6">
        <f t="array" ref="AG45">SUM(IF(IFERROR(AG$53:AG$1052/AF$53:AF$1052-1,0)&gt;-1%,1)*IF(IFERROR(AG$53:AG$1052/AF$53:AF$1052-1,0)&lt;=1%,1)*IF(ISBLANK(AG$53:AG$1052),0,1))</f>
      </c>
      <c r="AH45" s="6">
        <f t="array" ref="AH45">SUM(IF(IFERROR(AH$53:AH$1052/AG$53:AG$1052-1,0)&gt;-1%,1)*IF(IFERROR(AH$53:AH$1052/AG$53:AG$1052-1,0)&lt;=1%,1)*IF(ISBLANK(AH$53:AH$1052),0,1))</f>
      </c>
      <c r="AI45" s="6">
        <f t="array" ref="AI45">SUM(IF(IFERROR(AI$53:AI$1052/AH$53:AH$1052-1,0)&gt;-1%,1)*IF(IFERROR(AI$53:AI$1052/AH$53:AH$1052-1,0)&lt;=1%,1)*IF(ISBLANK(AI$53:AI$1052),0,1))</f>
      </c>
      <c r="AJ45" s="6">
        <f t="array" ref="AJ45">SUM(IF(IFERROR(AJ$53:AJ$1052/AI$53:AI$1052-1,0)&gt;-1%,1)*IF(IFERROR(AJ$53:AJ$1052/AI$53:AI$1052-1,0)&lt;=1%,1)*IF(ISBLANK(AJ$53:AJ$1052),0,1))</f>
      </c>
      <c r="AK45" s="6">
        <f t="array" ref="AK45">SUM(IF(IFERROR(AK$53:AK$1052/AJ$53:AJ$1052-1,0)&gt;-1%,1)*IF(IFERROR(AK$53:AK$1052/AJ$53:AJ$1052-1,0)&lt;=1%,1)*IF(ISBLANK(AK$53:AK$1052),0,1))</f>
      </c>
      <c r="AL45" s="6">
        <f t="array" ref="AL45">SUM(IF(IFERROR(AL$53:AL$1052/AK$53:AK$1052-1,0)&gt;-1%,1)*IF(IFERROR(AL$53:AL$1052/AK$53:AK$1052-1,0)&lt;=1%,1)*IF(ISBLANK(AL$53:AL$1052),0,1))</f>
      </c>
      <c r="AM45" s="6">
        <f t="array" ref="AM45">SUM(IF(IFERROR(AM$53:AM$1052/AL$53:AL$1052-1,0)&gt;-1%,1)*IF(IFERROR(AM$53:AM$1052/AL$53:AL$1052-1,0)&lt;=1%,1)*IF(ISBLANK(AM$53:AM$1052),0,1))</f>
      </c>
      <c r="AN45" s="6">
        <f t="array" ref="AN45">SUM(IF(IFERROR(AN$53:AN$1052/AM$53:AM$1052-1,0)&gt;-1%,1)*IF(IFERROR(AN$53:AN$1052/AM$53:AM$1052-1,0)&lt;=1%,1)*IF(ISBLANK(AN$53:AN$1052),0,1))</f>
      </c>
      <c r="AO45" s="6">
        <f t="array" ref="AO45">SUM(IF(IFERROR(AO$53:AO$1052/AN$53:AN$1052-1,0)&gt;-1%,1)*IF(IFERROR(AO$53:AO$1052/AN$53:AN$1052-1,0)&lt;=1%,1)*IF(ISBLANK(AO$53:AO$1052),0,1))</f>
      </c>
      <c r="AP45" s="6">
        <f t="array" ref="AP45">SUM(IF(IFERROR(AP$53:AP$1052/AO$53:AO$1052-1,0)&gt;-1%,1)*IF(IFERROR(AP$53:AP$1052/AO$53:AO$1052-1,0)&lt;=1%,1)*IF(ISBLANK(AP$53:AP$1052),0,1))</f>
      </c>
      <c r="AQ45" s="6">
        <f t="array" ref="AQ45">SUM(IF(IFERROR(AQ$53:AQ$1052/AP$53:AP$1052-1,0)&gt;-1%,1)*IF(IFERROR(AQ$53:AQ$1052/AP$53:AP$1052-1,0)&lt;=1%,1)*IF(ISBLANK(AQ$53:AQ$1052),0,1))</f>
      </c>
      <c r="AR45" s="6">
        <f t="array" ref="AR45">SUM(IF(IFERROR(AR$53:AR$1052/AQ$53:AQ$1052-1,0)&gt;-1%,1)*IF(IFERROR(AR$53:AR$1052/AQ$53:AQ$1052-1,0)&lt;=1%,1)*IF(ISBLANK(AR$53:AR$1052),0,1))</f>
      </c>
      <c r="AS45" s="6">
        <f t="array" ref="AS45">SUM(IF(IFERROR(AS$53:AS$1052/AR$53:AR$1052-1,0)&gt;-1%,1)*IF(IFERROR(AS$53:AS$1052/AR$53:AR$1052-1,0)&lt;=1%,1)*IF(ISBLANK(AS$53:AS$1052),0,1))</f>
      </c>
      <c r="AT45" s="6">
        <f t="array" ref="AT45">SUM(IF(IFERROR(AT$53:AT$1052/AS$53:AS$1052-1,0)&gt;-1%,1)*IF(IFERROR(AT$53:AT$1052/AS$53:AS$1052-1,0)&lt;=1%,1)*IF(ISBLANK(AT$53:AT$1052),0,1))</f>
      </c>
      <c r="AU45" s="6">
        <f t="array" ref="AU45">SUM(IF(IFERROR(AU$53:AU$1052/AT$53:AT$1052-1,0)&gt;-1%,1)*IF(IFERROR(AU$53:AU$1052/AT$53:AT$1052-1,0)&lt;=1%,1)*IF(ISBLANK(AU$53:AU$1052),0,1))</f>
      </c>
      <c r="AV45" s="6">
        <f t="array" ref="AV45">SUM(IF(IFERROR(AV$53:AV$1052/AU$53:AU$1052-1,0)&gt;-1%,1)*IF(IFERROR(AV$53:AV$1052/AU$53:AU$1052-1,0)&lt;=1%,1)*IF(ISBLANK(AV$53:AV$1052),0,1))</f>
      </c>
      <c r="AW45" s="6">
        <f t="array" ref="AW45">SUM(IF(IFERROR(AW$53:AW$1052/AV$53:AV$1052-1,0)&gt;-1%,1)*IF(IFERROR(AW$53:AW$1052/AV$53:AV$1052-1,0)&lt;=1%,1)*IF(ISBLANK(AW$53:AW$1052),0,1))</f>
      </c>
      <c r="AX45" s="6">
        <f t="array" ref="AX45">SUM(IF(IFERROR(AX$53:AX$1052/AW$53:AW$1052-1,0)&gt;-1%,1)*IF(IFERROR(AX$53:AX$1052/AW$53:AW$1052-1,0)&lt;=1%,1)*IF(ISBLANK(AX$53:AX$1052),0,1))</f>
      </c>
      <c r="AY45" s="6">
        <f t="array" ref="AY45">SUM(IF(IFERROR(AY$53:AY$1052/AX$53:AX$1052-1,0)&gt;-1%,1)*IF(IFERROR(AY$53:AY$1052/AX$53:AX$1052-1,0)&lt;=1%,1)*IF(ISBLANK(AY$53:AY$1052),0,1))</f>
      </c>
      <c r="AZ45" s="6">
        <f t="array" ref="AZ45">SUM(IF(IFERROR(AZ$53:AZ$1052/AY$53:AY$1052-1,0)&gt;-1%,1)*IF(IFERROR(AZ$53:AZ$1052/AY$53:AY$1052-1,0)&lt;=1%,1)*IF(ISBLANK(AZ$53:AZ$1052),0,1))</f>
      </c>
      <c r="BA45" s="6">
        <f t="array" ref="BA45">SUM(IF(IFERROR(BA$53:BA$1052/AZ$53:AZ$1052-1,0)&gt;-1%,1)*IF(IFERROR(BA$53:BA$1052/AZ$53:AZ$1052-1,0)&lt;=1%,1)*IF(ISBLANK(BA$53:BA$1052),0,1))</f>
      </c>
      <c r="BB45" s="6">
        <f t="array" ref="BB45">SUM(IF(IFERROR(BB$53:BB$1052/BA$53:BA$1052-1,0)&gt;-1%,1)*IF(IFERROR(BB$53:BB$1052/BA$53:BA$1052-1,0)&lt;=1%,1)*IF(ISBLANK(BB$53:BB$1052),0,1))</f>
      </c>
      <c r="BC45" s="6">
        <f t="array" ref="BC45">SUM(IF(IFERROR(BC$53:BC$1052/BB$53:BB$1052-1,0)&gt;-1%,1)*IF(IFERROR(BC$53:BC$1052/BB$53:BB$1052-1,0)&lt;=1%,1)*IF(ISBLANK(BC$53:BC$1052),0,1))</f>
      </c>
      <c r="BD45" s="6">
        <f t="array" ref="BD45">SUM(IF(IFERROR(BD$53:BD$1052/BC$53:BC$1052-1,0)&gt;-1%,1)*IF(IFERROR(BD$53:BD$1052/BC$53:BC$1052-1,0)&lt;=1%,1)*IF(ISBLANK(BD$53:BD$1052),0,1))</f>
      </c>
      <c r="BE45" s="6">
        <f t="array" ref="BE45">SUM(IF(IFERROR(BE$53:BE$1052/BD$53:BD$1052-1,0)&gt;-1%,1)*IF(IFERROR(BE$53:BE$1052/BD$53:BD$1052-1,0)&lt;=1%,1)*IF(ISBLANK(BE$53:BE$1052),0,1))</f>
      </c>
      <c r="BF45" s="6">
        <f t="array" ref="BF45">SUM(IF(IFERROR(BF$53:BF$1052/BE$53:BE$1052-1,0)&gt;-1%,1)*IF(IFERROR(BF$53:BF$1052/BE$53:BE$1052-1,0)&lt;=1%,1)*IF(ISBLANK(BF$53:BF$1052),0,1))</f>
      </c>
      <c r="BG45" s="6">
        <f t="array" ref="BG45">SUM(IF(IFERROR(BG$53:BG$1052/BF$53:BF$1052-1,0)&gt;-1%,1)*IF(IFERROR(BG$53:BG$1052/BF$53:BF$1052-1,0)&lt;=1%,1)*IF(ISBLANK(BG$53:BG$1052),0,1))</f>
      </c>
      <c r="BH45" s="6">
        <f t="array" ref="BH45">SUM(IF(IFERROR(BH$53:BH$1052/BG$53:BG$1052-1,0)&gt;-1%,1)*IF(IFERROR(BH$53:BH$1052/BG$53:BG$1052-1,0)&lt;=1%,1)*IF(ISBLANK(BH$53:BH$1052),0,1))</f>
      </c>
      <c r="BI45" s="6">
        <f t="array" ref="BI45">SUM(IF(IFERROR(BI$53:BI$1052/BH$53:BH$1052-1,0)&gt;-1%,1)*IF(IFERROR(BI$53:BI$1052/BH$53:BH$1052-1,0)&lt;=1%,1)*IF(ISBLANK(BI$53:BI$1052),0,1))</f>
      </c>
      <c r="BJ45" s="6">
        <f t="array" ref="BJ45">SUM(IF(IFERROR(BJ$53:BJ$1052/BI$53:BI$1052-1,0)&gt;-1%,1)*IF(IFERROR(BJ$53:BJ$1052/BI$53:BI$1052-1,0)&lt;=1%,1)*IF(ISBLANK(BJ$53:BJ$1052),0,1))</f>
      </c>
      <c r="BK45" s="6">
        <f t="array" ref="BK45">SUM(IF(IFERROR(BK$53:BK$1052/BJ$53:BJ$1052-1,0)&gt;-1%,1)*IF(IFERROR(BK$53:BK$1052/BJ$53:BJ$1052-1,0)&lt;=1%,1)*IF(ISBLANK(BK$53:BK$1052),0,1))</f>
      </c>
      <c r="BL45" s="6">
        <f t="array" ref="BL45">SUM(IF(IFERROR(BL$53:BL$1052/BK$53:BK$1052-1,0)&gt;-1%,1)*IF(IFERROR(BL$53:BL$1052/BK$53:BK$1052-1,0)&lt;=1%,1)*IF(ISBLANK(BL$53:BL$1052),0,1))</f>
      </c>
      <c r="BM45" s="6">
        <f t="array" ref="BM45">SUM(IF(IFERROR(BM$53:BM$1052/BL$53:BL$1052-1,0)&gt;-1%,1)*IF(IFERROR(BM$53:BM$1052/BL$53:BL$1052-1,0)&lt;=1%,1)*IF(ISBLANK(BM$53:BM$1052),0,1))</f>
      </c>
      <c r="BN45" s="6">
        <f t="array" ref="BN45">SUM(IF(IFERROR(BN$53:BN$1052/BM$53:BM$1052-1,0)&gt;-1%,1)*IF(IFERROR(BN$53:BN$1052/BM$53:BM$1052-1,0)&lt;=1%,1)*IF(ISBLANK(BN$53:BN$1052),0,1))</f>
      </c>
      <c r="BO45" s="6">
        <f t="array" ref="BO45">SUM(IF(IFERROR(BO$53:BO$1052/BN$53:BN$1052-1,0)&gt;-1%,1)*IF(IFERROR(BO$53:BO$1052/BN$53:BN$1052-1,0)&lt;=1%,1)*IF(ISBLANK(BO$53:BO$1052),0,1))</f>
      </c>
      <c r="BP45" s="6">
        <f t="array" ref="BP45">SUM(IF(IFERROR(BP$53:BP$1052/BO$53:BO$1052-1,0)&gt;-1%,1)*IF(IFERROR(BP$53:BP$1052/BO$53:BO$1052-1,0)&lt;=1%,1)*IF(ISBLANK(BP$53:BP$1052),0,1))</f>
      </c>
      <c r="BQ45" s="6">
        <f t="array" ref="BQ45">SUM(IF(IFERROR(BQ$53:BQ$1052/BP$53:BP$1052-1,0)&gt;-1%,1)*IF(IFERROR(BQ$53:BQ$1052/BP$53:BP$1052-1,0)&lt;=1%,1)*IF(ISBLANK(BQ$53:BQ$1052),0,1))</f>
      </c>
      <c r="BR45" s="6">
        <f t="array" ref="BR45">SUM(IF(IFERROR(BR$53:BR$1052/BQ$53:BQ$1052-1,0)&gt;-1%,1)*IF(IFERROR(BR$53:BR$1052/BQ$53:BQ$1052-1,0)&lt;=1%,1)*IF(ISBLANK(BR$53:BR$1052),0,1))</f>
      </c>
      <c r="BS45" s="6">
        <f t="array" ref="BS45">SUM(IF(IFERROR(BS$53:BS$1052/BR$53:BR$1052-1,0)&gt;-1%,1)*IF(IFERROR(BS$53:BS$1052/BR$53:BR$1052-1,0)&lt;=1%,1)*IF(ISBLANK(BS$53:BS$1052),0,1))</f>
      </c>
      <c r="BT45" s="6">
        <f t="array" ref="BT45">SUM(IF(IFERROR(BT$53:BT$1052/BS$53:BS$1052-1,0)&gt;-1%,1)*IF(IFERROR(BT$53:BT$1052/BS$53:BS$1052-1,0)&lt;=1%,1)*IF(ISBLANK(BT$53:BT$1052),0,1))</f>
      </c>
      <c r="BU45" s="6">
        <f t="array" ref="BU45">SUM(IF(IFERROR(BU$53:BU$1052/BT$53:BT$1052-1,0)&gt;-1%,1)*IF(IFERROR(BU$53:BU$1052/BT$53:BT$1052-1,0)&lt;=1%,1)*IF(ISBLANK(BU$53:BU$1052),0,1))</f>
      </c>
      <c r="BV45" s="6">
        <f t="array" ref="BV45">SUM(IF(IFERROR(BV$53:BV$1052/BU$53:BU$1052-1,0)&gt;-1%,1)*IF(IFERROR(BV$53:BV$1052/BU$53:BU$1052-1,0)&lt;=1%,1)*IF(ISBLANK(BV$53:BV$1052),0,1))</f>
      </c>
      <c r="BW45" s="6">
        <f t="array" ref="BW45">SUM(IF(IFERROR(BW$53:BW$1052/BV$53:BV$1052-1,0)&gt;-1%,1)*IF(IFERROR(BW$53:BW$1052/BV$53:BV$1052-1,0)&lt;=1%,1)*IF(ISBLANK(BW$53:BW$1052),0,1))</f>
      </c>
      <c r="BX45" s="6">
        <f t="array" ref="BX45">SUM(IF(IFERROR(BX$53:BX$1052/BW$53:BW$1052-1,0)&gt;-1%,1)*IF(IFERROR(BX$53:BX$1052/BW$53:BW$1052-1,0)&lt;=1%,1)*IF(ISBLANK(BX$53:BX$1052),0,1))</f>
      </c>
      <c r="BY45" s="6">
        <f t="array" ref="BY45">SUM(IF(IFERROR(BY$53:BY$1052/BX$53:BX$1052-1,0)&gt;-1%,1)*IF(IFERROR(BY$53:BY$1052/BX$53:BX$1052-1,0)&lt;=1%,1)*IF(ISBLANK(BY$53:BY$1052),0,1))</f>
      </c>
      <c r="BZ45" s="6">
        <f t="array" ref="BZ45">SUM(IF(IFERROR(BZ$53:BZ$1052/BY$53:BY$1052-1,0)&gt;-1%,1)*IF(IFERROR(BZ$53:BZ$1052/BY$53:BY$1052-1,0)&lt;=1%,1)*IF(ISBLANK(BZ$53:BZ$1052),0,1))</f>
      </c>
      <c r="CA45" s="6">
        <f t="array" ref="CA45">SUM(IF(IFERROR(CA$53:CA$1052/BZ$53:BZ$1052-1,0)&gt;-1%,1)*IF(IFERROR(CA$53:CA$1052/BZ$53:BZ$1052-1,0)&lt;=1%,1)*IF(ISBLANK(CA$53:CA$1052),0,1))</f>
      </c>
      <c r="CB45" s="6">
        <f t="array" ref="CB45">SUM(IF(IFERROR(CB$53:CB$1052/CA$53:CA$1052-1,0)&gt;-1%,1)*IF(IFERROR(CB$53:CB$1052/CA$53:CA$1052-1,0)&lt;=1%,1)*IF(ISBLANK(CB$53:CB$1052),0,1))</f>
      </c>
      <c r="CC45" s="6">
        <f t="array" ref="CC45">SUM(IF(IFERROR(CC$53:CC$1052/CB$53:CB$1052-1,0)&gt;-1%,1)*IF(IFERROR(CC$53:CC$1052/CB$53:CB$1052-1,0)&lt;=1%,1)*IF(ISBLANK(CC$53:CC$1052),0,1))</f>
      </c>
      <c r="CD45" s="6">
        <f t="array" ref="CD45">SUM(IF(IFERROR(CD$53:CD$1052/CC$53:CC$1052-1,0)&gt;-1%,1)*IF(IFERROR(CD$53:CD$1052/CC$53:CC$1052-1,0)&lt;=1%,1)*IF(ISBLANK(CD$53:CD$1052),0,1))</f>
      </c>
      <c r="CE45" s="6">
        <f t="array" ref="CE45">SUM(IF(IFERROR(CE$53:CE$1052/CD$53:CD$1052-1,0)&gt;-1%,1)*IF(IFERROR(CE$53:CE$1052/CD$53:CD$1052-1,0)&lt;=1%,1)*IF(ISBLANK(CE$53:CE$1052),0,1))</f>
      </c>
      <c r="CF45" s="6">
        <f t="array" ref="CF45">SUM(IF(IFERROR(CF$53:CF$1052/CE$53:CE$1052-1,0)&gt;-1%,1)*IF(IFERROR(CF$53:CF$1052/CE$53:CE$1052-1,0)&lt;=1%,1)*IF(ISBLANK(CF$53:CF$1052),0,1))</f>
      </c>
      <c r="CG45" s="6">
        <f t="array" ref="CG45">SUM(IF(IFERROR(CG$53:CG$1052/CF$53:CF$1052-1,0)&gt;-1%,1)*IF(IFERROR(CG$53:CG$1052/CF$53:CF$1052-1,0)&lt;=1%,1)*IF(ISBLANK(CG$53:CG$1052),0,1))</f>
      </c>
      <c r="CH45" s="6">
        <f t="array" ref="CH45">SUM(IF(IFERROR(CH$53:CH$1052/CG$53:CG$1052-1,0)&gt;-1%,1)*IF(IFERROR(CH$53:CH$1052/CG$53:CG$1052-1,0)&lt;=1%,1)*IF(ISBLANK(CH$53:CH$1052),0,1))</f>
      </c>
      <c r="CI45" s="6">
        <f t="array" ref="CI45">SUM(IF(IFERROR(CI$53:CI$1052/CH$53:CH$1052-1,0)&gt;-1%,1)*IF(IFERROR(CI$53:CI$1052/CH$53:CH$1052-1,0)&lt;=1%,1)*IF(ISBLANK(CI$53:CI$1052),0,1))</f>
      </c>
      <c r="CJ45" s="6">
        <f t="array" ref="CJ45">SUM(IF(IFERROR(CJ$53:CJ$1052/CI$53:CI$1052-1,0)&gt;-1%,1)*IF(IFERROR(CJ$53:CJ$1052/CI$53:CI$1052-1,0)&lt;=1%,1)*IF(ISBLANK(CJ$53:CJ$1052),0,1))</f>
      </c>
      <c r="CK45" s="6">
        <f t="array" ref="CK45">SUM(IF(IFERROR(CK$53:CK$1052/CJ$53:CJ$1052-1,0)&gt;-1%,1)*IF(IFERROR(CK$53:CK$1052/CJ$53:CJ$1052-1,0)&lt;=1%,1)*IF(ISBLANK(CK$53:CK$1052),0,1))</f>
      </c>
      <c r="CL45" s="6">
        <f t="array" ref="CL45">SUM(IF(IFERROR(CL$53:CL$1052/CK$53:CK$1052-1,0)&gt;-1%,1)*IF(IFERROR(CL$53:CL$1052/CK$53:CK$1052-1,0)&lt;=1%,1)*IF(ISBLANK(CL$53:CL$1052),0,1))</f>
      </c>
      <c r="CM45" s="6">
        <f t="array" ref="CM45">SUM(IF(IFERROR(CM$53:CM$1052/CL$53:CL$1052-1,0)&gt;-1%,1)*IF(IFERROR(CM$53:CM$1052/CL$53:CL$1052-1,0)&lt;=1%,1)*IF(ISBLANK(CM$53:CM$1052),0,1))</f>
      </c>
      <c r="CN45" s="6">
        <f t="array" ref="CN45">SUM(IF(IFERROR(CN$53:CN$1052/CM$53:CM$1052-1,0)&gt;-1%,1)*IF(IFERROR(CN$53:CN$1052/CM$53:CM$1052-1,0)&lt;=1%,1)*IF(ISBLANK(CN$53:CN$1052),0,1))</f>
      </c>
      <c r="CO45" s="6">
        <f t="array" ref="CO45">SUM(IF(IFERROR(CO$53:CO$1052/CN$53:CN$1052-1,0)&gt;-1%,1)*IF(IFERROR(CO$53:CO$1052/CN$53:CN$1052-1,0)&lt;=1%,1)*IF(ISBLANK(CO$53:CO$1052),0,1))</f>
      </c>
      <c r="CP45" s="6">
        <f t="array" ref="CP45">SUM(IF(IFERROR(CP$53:CP$1052/CO$53:CO$1052-1,0)&gt;-1%,1)*IF(IFERROR(CP$53:CP$1052/CO$53:CO$1052-1,0)&lt;=1%,1)*IF(ISBLANK(CP$53:CP$1052),0,1))</f>
      </c>
      <c r="CQ45" s="6">
        <f t="array" ref="CQ45">SUM(IF(IFERROR(CQ$53:CQ$1052/CP$53:CP$1052-1,0)&gt;-1%,1)*IF(IFERROR(CQ$53:CQ$1052/CP$53:CP$1052-1,0)&lt;=1%,1)*IF(ISBLANK(CQ$53:CQ$1052),0,1))</f>
      </c>
      <c r="CR45" s="6">
        <f t="array" ref="CR45">SUM(IF(IFERROR(CR$53:CR$1052/CQ$53:CQ$1052-1,0)&gt;-1%,1)*IF(IFERROR(CR$53:CR$1052/CQ$53:CQ$1052-1,0)&lt;=1%,1)*IF(ISBLANK(CR$53:CR$1052),0,1))</f>
      </c>
      <c r="CS45" s="6">
        <f t="array" ref="CS45">SUM(IF(IFERROR(CS$53:CS$1052/CR$53:CR$1052-1,0)&gt;-1%,1)*IF(IFERROR(CS$53:CS$1052/CR$53:CR$1052-1,0)&lt;=1%,1)*IF(ISBLANK(CS$53:CS$1052),0,1))</f>
      </c>
      <c r="CT45" s="6">
        <f t="array" ref="CT45">SUM(IF(IFERROR(CT$53:CT$1052/CS$53:CS$1052-1,0)&gt;-1%,1)*IF(IFERROR(CT$53:CT$1052/CS$53:CS$1052-1,0)&lt;=1%,1)*IF(ISBLANK(CT$53:CT$1052),0,1))</f>
      </c>
      <c r="CU45" s="6">
        <f t="array" ref="CU45">SUM(IF(IFERROR(CU$53:CU$1052/CT$53:CT$1052-1,0)&gt;-1%,1)*IF(IFERROR(CU$53:CU$1052/CT$53:CT$1052-1,0)&lt;=1%,1)*IF(ISBLANK(CU$53:CU$1052),0,1))</f>
      </c>
      <c r="CV45" s="6">
        <f t="array" ref="CV45">SUM(IF(IFERROR(CV$53:CV$1052/CU$53:CU$1052-1,0)&gt;-1%,1)*IF(IFERROR(CV$53:CV$1052/CU$53:CU$1052-1,0)&lt;=1%,1)*IF(ISBLANK(CV$53:CV$1052),0,1))</f>
      </c>
      <c r="CW45" s="6">
        <f t="array" ref="CW45">SUM(IF(IFERROR(CW$53:CW$1052/CV$53:CV$1052-1,0)&gt;-1%,1)*IF(IFERROR(CW$53:CW$1052/CV$53:CV$1052-1,0)&lt;=1%,1)*IF(ISBLANK(CW$53:CW$1052),0,1))</f>
      </c>
      <c r="CX45" s="6">
        <f t="array" ref="CX45">SUM(IF(IFERROR(CX$53:CX$1052/CW$53:CW$1052-1,0)&gt;-1%,1)*IF(IFERROR(CX$53:CX$1052/CW$53:CW$1052-1,0)&lt;=1%,1)*IF(ISBLANK(CX$53:CX$1052),0,1))</f>
      </c>
      <c r="CY45" s="6">
        <f t="array" ref="CY45">SUM(IF(IFERROR(CY$53:CY$1052/CX$53:CX$1052-1,0)&gt;-1%,1)*IF(IFERROR(CY$53:CY$1052/CX$53:CX$1052-1,0)&lt;=1%,1)*IF(ISBLANK(CY$53:CY$1052),0,1))</f>
      </c>
      <c r="CZ45" s="6">
        <f t="array" ref="CZ45">SUM(IF(IFERROR(CZ$53:CZ$1052/CY$53:CY$1052-1,0)&gt;-1%,1)*IF(IFERROR(CZ$53:CZ$1052/CY$53:CY$1052-1,0)&lt;=1%,1)*IF(ISBLANK(CZ$53:CZ$1052),0,1))</f>
      </c>
      <c r="DA45" s="6">
        <f t="array" ref="DA45">SUM(IF(IFERROR(DA$53:DA$1052/CZ$53:CZ$1052-1,0)&gt;-1%,1)*IF(IFERROR(DA$53:DA$1052/CZ$53:CZ$1052-1,0)&lt;=1%,1)*IF(ISBLANK(DA$53:DA$1052),0,1))</f>
      </c>
      <c r="DB45" s="6">
        <f t="array" ref="DB45">SUM(IF(IFERROR(DB$53:DB$1052/DA$53:DA$1052-1,0)&gt;-1%,1)*IF(IFERROR(DB$53:DB$1052/DA$53:DA$1052-1,0)&lt;=1%,1)*IF(ISBLANK(DB$53:DB$1052),0,1))</f>
      </c>
      <c r="DC45" s="6">
        <f t="array" ref="DC45">SUM(IF(IFERROR(DC$53:DC$1052/DB$53:DB$1052-1,0)&gt;-1%,1)*IF(IFERROR(DC$53:DC$1052/DB$53:DB$1052-1,0)&lt;=1%,1)*IF(ISBLANK(DC$53:DC$1052),0,1))</f>
      </c>
      <c r="DD45" s="6">
        <f t="array" ref="DD45">SUM(IF(IFERROR(DD$53:DD$1052/DC$53:DC$1052-1,0)&gt;-1%,1)*IF(IFERROR(DD$53:DD$1052/DC$53:DC$1052-1,0)&lt;=1%,1)*IF(ISBLANK(DD$53:DD$1052),0,1))</f>
      </c>
      <c r="DE45" s="6">
        <f t="array" ref="DE45">SUM(IF(IFERROR(DE$53:DE$1052/DD$53:DD$1052-1,0)&gt;-1%,1)*IF(IFERROR(DE$53:DE$1052/DD$53:DD$1052-1,0)&lt;=1%,1)*IF(ISBLANK(DE$53:DE$1052),0,1))</f>
      </c>
    </row>
    <row r="46" outlineLevel="1">
      <c r="F46" s="5" t="s">
        <v>25</v>
      </c>
      <c r="G46" s="12"/>
      <c r="H46" s="1"/>
      <c r="I46" s="1"/>
      <c r="J46" s="6">
        <f t="array" ref="J46">SUM(IF(IFERROR(J$53:J$1052/I$53:I$1052-1,0)&gt;1%,1)*IF(IFERROR(J$53:J$1052/I$53:I$1052-1,0)&lt;=10%,1)*IF(ISBLANK(J$53:J$1052),0,1))</f>
      </c>
      <c r="K46" s="6">
        <f t="array" ref="K46">SUM(IF(IFERROR(K$53:K$1052/J$53:J$1052-1,0)&gt;1%,1)*IF(IFERROR(K$53:K$1052/J$53:J$1052-1,0)&lt;=10%,1)*IF(ISBLANK(K$53:K$1052),0,1))</f>
      </c>
      <c r="L46" s="6">
        <f t="array" ref="L46">SUM(IF(IFERROR(L$53:L$1052/K$53:K$1052-1,0)&gt;1%,1)*IF(IFERROR(L$53:L$1052/K$53:K$1052-1,0)&lt;=10%,1)*IF(ISBLANK(L$53:L$1052),0,1))</f>
      </c>
      <c r="M46" s="6">
        <f t="array" ref="M46">SUM(IF(IFERROR(M$53:M$1052/L$53:L$1052-1,0)&gt;1%,1)*IF(IFERROR(M$53:M$1052/L$53:L$1052-1,0)&lt;=10%,1)*IF(ISBLANK(M$53:M$1052),0,1))</f>
      </c>
      <c r="N46" s="6">
        <f t="array" ref="N46">SUM(IF(IFERROR(N$53:N$1052/M$53:M$1052-1,0)&gt;1%,1)*IF(IFERROR(N$53:N$1052/M$53:M$1052-1,0)&lt;=10%,1)*IF(ISBLANK(N$53:N$1052),0,1))</f>
      </c>
      <c r="O46" s="6">
        <f t="array" ref="O46">SUM(IF(IFERROR(O$53:O$1052/N$53:N$1052-1,0)&gt;1%,1)*IF(IFERROR(O$53:O$1052/N$53:N$1052-1,0)&lt;=10%,1)*IF(ISBLANK(O$53:O$1052),0,1))</f>
      </c>
      <c r="P46" s="6">
        <f t="array" ref="P46">SUM(IF(IFERROR(P$53:P$1052/O$53:O$1052-1,0)&gt;1%,1)*IF(IFERROR(P$53:P$1052/O$53:O$1052-1,0)&lt;=10%,1)*IF(ISBLANK(P$53:P$1052),0,1))</f>
      </c>
      <c r="Q46" s="6">
        <f t="array" ref="Q46">SUM(IF(IFERROR(Q$53:Q$1052/P$53:P$1052-1,0)&gt;1%,1)*IF(IFERROR(Q$53:Q$1052/P$53:P$1052-1,0)&lt;=10%,1)*IF(ISBLANK(Q$53:Q$1052),0,1))</f>
      </c>
      <c r="R46" s="6">
        <f t="array" ref="R46">SUM(IF(IFERROR(R$53:R$1052/Q$53:Q$1052-1,0)&gt;1%,1)*IF(IFERROR(R$53:R$1052/Q$53:Q$1052-1,0)&lt;=10%,1)*IF(ISBLANK(R$53:R$1052),0,1))</f>
      </c>
      <c r="S46" s="6">
        <f t="array" ref="S46">SUM(IF(IFERROR(S$53:S$1052/R$53:R$1052-1,0)&gt;1%,1)*IF(IFERROR(S$53:S$1052/R$53:R$1052-1,0)&lt;=10%,1)*IF(ISBLANK(S$53:S$1052),0,1))</f>
      </c>
      <c r="T46" s="6">
        <f t="array" ref="T46">SUM(IF(IFERROR(T$53:T$1052/S$53:S$1052-1,0)&gt;1%,1)*IF(IFERROR(T$53:T$1052/S$53:S$1052-1,0)&lt;=10%,1)*IF(ISBLANK(T$53:T$1052),0,1))</f>
      </c>
      <c r="U46" s="6">
        <f t="array" ref="U46">SUM(IF(IFERROR(U$53:U$1052/T$53:T$1052-1,0)&gt;1%,1)*IF(IFERROR(U$53:U$1052/T$53:T$1052-1,0)&lt;=10%,1)*IF(ISBLANK(U$53:U$1052),0,1))</f>
      </c>
      <c r="V46" s="6">
        <f t="array" ref="V46">SUM(IF(IFERROR(V$53:V$1052/U$53:U$1052-1,0)&gt;1%,1)*IF(IFERROR(V$53:V$1052/U$53:U$1052-1,0)&lt;=10%,1)*IF(ISBLANK(V$53:V$1052),0,1))</f>
      </c>
      <c r="W46" s="6">
        <f t="array" ref="W46">SUM(IF(IFERROR(W$53:W$1052/V$53:V$1052-1,0)&gt;1%,1)*IF(IFERROR(W$53:W$1052/V$53:V$1052-1,0)&lt;=10%,1)*IF(ISBLANK(W$53:W$1052),0,1))</f>
      </c>
      <c r="X46" s="6">
        <f t="array" ref="X46">SUM(IF(IFERROR(X$53:X$1052/W$53:W$1052-1,0)&gt;1%,1)*IF(IFERROR(X$53:X$1052/W$53:W$1052-1,0)&lt;=10%,1)*IF(ISBLANK(X$53:X$1052),0,1))</f>
      </c>
      <c r="Y46" s="6">
        <f t="array" ref="Y46">SUM(IF(IFERROR(Y$53:Y$1052/X$53:X$1052-1,0)&gt;1%,1)*IF(IFERROR(Y$53:Y$1052/X$53:X$1052-1,0)&lt;=10%,1)*IF(ISBLANK(Y$53:Y$1052),0,1))</f>
      </c>
      <c r="Z46" s="6">
        <f t="array" ref="Z46">SUM(IF(IFERROR(Z$53:Z$1052/Y$53:Y$1052-1,0)&gt;1%,1)*IF(IFERROR(Z$53:Z$1052/Y$53:Y$1052-1,0)&lt;=10%,1)*IF(ISBLANK(Z$53:Z$1052),0,1))</f>
      </c>
      <c r="AA46" s="6">
        <f t="array" ref="AA46">SUM(IF(IFERROR(AA$53:AA$1052/Z$53:Z$1052-1,0)&gt;1%,1)*IF(IFERROR(AA$53:AA$1052/Z$53:Z$1052-1,0)&lt;=10%,1)*IF(ISBLANK(AA$53:AA$1052),0,1))</f>
      </c>
      <c r="AB46" s="6">
        <f t="array" ref="AB46">SUM(IF(IFERROR(AB$53:AB$1052/AA$53:AA$1052-1,0)&gt;1%,1)*IF(IFERROR(AB$53:AB$1052/AA$53:AA$1052-1,0)&lt;=10%,1)*IF(ISBLANK(AB$53:AB$1052),0,1))</f>
      </c>
      <c r="AC46" s="6">
        <f t="array" ref="AC46">SUM(IF(IFERROR(AC$53:AC$1052/AB$53:AB$1052-1,0)&gt;1%,1)*IF(IFERROR(AC$53:AC$1052/AB$53:AB$1052-1,0)&lt;=10%,1)*IF(ISBLANK(AC$53:AC$1052),0,1))</f>
      </c>
      <c r="AD46" s="6">
        <f t="array" ref="AD46">SUM(IF(IFERROR(AD$53:AD$1052/AC$53:AC$1052-1,0)&gt;1%,1)*IF(IFERROR(AD$53:AD$1052/AC$53:AC$1052-1,0)&lt;=10%,1)*IF(ISBLANK(AD$53:AD$1052),0,1))</f>
      </c>
      <c r="AE46" s="6">
        <f t="array" ref="AE46">SUM(IF(IFERROR(AE$53:AE$1052/AD$53:AD$1052-1,0)&gt;1%,1)*IF(IFERROR(AE$53:AE$1052/AD$53:AD$1052-1,0)&lt;=10%,1)*IF(ISBLANK(AE$53:AE$1052),0,1))</f>
      </c>
      <c r="AF46" s="6">
        <f t="array" ref="AF46">SUM(IF(IFERROR(AF$53:AF$1052/AE$53:AE$1052-1,0)&gt;1%,1)*IF(IFERROR(AF$53:AF$1052/AE$53:AE$1052-1,0)&lt;=10%,1)*IF(ISBLANK(AF$53:AF$1052),0,1))</f>
      </c>
      <c r="AG46" s="6">
        <f t="array" ref="AG46">SUM(IF(IFERROR(AG$53:AG$1052/AF$53:AF$1052-1,0)&gt;1%,1)*IF(IFERROR(AG$53:AG$1052/AF$53:AF$1052-1,0)&lt;=10%,1)*IF(ISBLANK(AG$53:AG$1052),0,1))</f>
      </c>
      <c r="AH46" s="6">
        <f t="array" ref="AH46">SUM(IF(IFERROR(AH$53:AH$1052/AG$53:AG$1052-1,0)&gt;1%,1)*IF(IFERROR(AH$53:AH$1052/AG$53:AG$1052-1,0)&lt;=10%,1)*IF(ISBLANK(AH$53:AH$1052),0,1))</f>
      </c>
      <c r="AI46" s="6">
        <f t="array" ref="AI46">SUM(IF(IFERROR(AI$53:AI$1052/AH$53:AH$1052-1,0)&gt;1%,1)*IF(IFERROR(AI$53:AI$1052/AH$53:AH$1052-1,0)&lt;=10%,1)*IF(ISBLANK(AI$53:AI$1052),0,1))</f>
      </c>
      <c r="AJ46" s="6">
        <f t="array" ref="AJ46">SUM(IF(IFERROR(AJ$53:AJ$1052/AI$53:AI$1052-1,0)&gt;1%,1)*IF(IFERROR(AJ$53:AJ$1052/AI$53:AI$1052-1,0)&lt;=10%,1)*IF(ISBLANK(AJ$53:AJ$1052),0,1))</f>
      </c>
      <c r="AK46" s="6">
        <f t="array" ref="AK46">SUM(IF(IFERROR(AK$53:AK$1052/AJ$53:AJ$1052-1,0)&gt;1%,1)*IF(IFERROR(AK$53:AK$1052/AJ$53:AJ$1052-1,0)&lt;=10%,1)*IF(ISBLANK(AK$53:AK$1052),0,1))</f>
      </c>
      <c r="AL46" s="6">
        <f t="array" ref="AL46">SUM(IF(IFERROR(AL$53:AL$1052/AK$53:AK$1052-1,0)&gt;1%,1)*IF(IFERROR(AL$53:AL$1052/AK$53:AK$1052-1,0)&lt;=10%,1)*IF(ISBLANK(AL$53:AL$1052),0,1))</f>
      </c>
      <c r="AM46" s="6">
        <f t="array" ref="AM46">SUM(IF(IFERROR(AM$53:AM$1052/AL$53:AL$1052-1,0)&gt;1%,1)*IF(IFERROR(AM$53:AM$1052/AL$53:AL$1052-1,0)&lt;=10%,1)*IF(ISBLANK(AM$53:AM$1052),0,1))</f>
      </c>
      <c r="AN46" s="6">
        <f t="array" ref="AN46">SUM(IF(IFERROR(AN$53:AN$1052/AM$53:AM$1052-1,0)&gt;1%,1)*IF(IFERROR(AN$53:AN$1052/AM$53:AM$1052-1,0)&lt;=10%,1)*IF(ISBLANK(AN$53:AN$1052),0,1))</f>
      </c>
      <c r="AO46" s="6">
        <f t="array" ref="AO46">SUM(IF(IFERROR(AO$53:AO$1052/AN$53:AN$1052-1,0)&gt;1%,1)*IF(IFERROR(AO$53:AO$1052/AN$53:AN$1052-1,0)&lt;=10%,1)*IF(ISBLANK(AO$53:AO$1052),0,1))</f>
      </c>
      <c r="AP46" s="6">
        <f t="array" ref="AP46">SUM(IF(IFERROR(AP$53:AP$1052/AO$53:AO$1052-1,0)&gt;1%,1)*IF(IFERROR(AP$53:AP$1052/AO$53:AO$1052-1,0)&lt;=10%,1)*IF(ISBLANK(AP$53:AP$1052),0,1))</f>
      </c>
      <c r="AQ46" s="6">
        <f t="array" ref="AQ46">SUM(IF(IFERROR(AQ$53:AQ$1052/AP$53:AP$1052-1,0)&gt;1%,1)*IF(IFERROR(AQ$53:AQ$1052/AP$53:AP$1052-1,0)&lt;=10%,1)*IF(ISBLANK(AQ$53:AQ$1052),0,1))</f>
      </c>
      <c r="AR46" s="6">
        <f t="array" ref="AR46">SUM(IF(IFERROR(AR$53:AR$1052/AQ$53:AQ$1052-1,0)&gt;1%,1)*IF(IFERROR(AR$53:AR$1052/AQ$53:AQ$1052-1,0)&lt;=10%,1)*IF(ISBLANK(AR$53:AR$1052),0,1))</f>
      </c>
      <c r="AS46" s="6">
        <f t="array" ref="AS46">SUM(IF(IFERROR(AS$53:AS$1052/AR$53:AR$1052-1,0)&gt;1%,1)*IF(IFERROR(AS$53:AS$1052/AR$53:AR$1052-1,0)&lt;=10%,1)*IF(ISBLANK(AS$53:AS$1052),0,1))</f>
      </c>
      <c r="AT46" s="6">
        <f t="array" ref="AT46">SUM(IF(IFERROR(AT$53:AT$1052/AS$53:AS$1052-1,0)&gt;1%,1)*IF(IFERROR(AT$53:AT$1052/AS$53:AS$1052-1,0)&lt;=10%,1)*IF(ISBLANK(AT$53:AT$1052),0,1))</f>
      </c>
      <c r="AU46" s="6">
        <f t="array" ref="AU46">SUM(IF(IFERROR(AU$53:AU$1052/AT$53:AT$1052-1,0)&gt;1%,1)*IF(IFERROR(AU$53:AU$1052/AT$53:AT$1052-1,0)&lt;=10%,1)*IF(ISBLANK(AU$53:AU$1052),0,1))</f>
      </c>
      <c r="AV46" s="6">
        <f t="array" ref="AV46">SUM(IF(IFERROR(AV$53:AV$1052/AU$53:AU$1052-1,0)&gt;1%,1)*IF(IFERROR(AV$53:AV$1052/AU$53:AU$1052-1,0)&lt;=10%,1)*IF(ISBLANK(AV$53:AV$1052),0,1))</f>
      </c>
      <c r="AW46" s="6">
        <f t="array" ref="AW46">SUM(IF(IFERROR(AW$53:AW$1052/AV$53:AV$1052-1,0)&gt;1%,1)*IF(IFERROR(AW$53:AW$1052/AV$53:AV$1052-1,0)&lt;=10%,1)*IF(ISBLANK(AW$53:AW$1052),0,1))</f>
      </c>
      <c r="AX46" s="6">
        <f t="array" ref="AX46">SUM(IF(IFERROR(AX$53:AX$1052/AW$53:AW$1052-1,0)&gt;1%,1)*IF(IFERROR(AX$53:AX$1052/AW$53:AW$1052-1,0)&lt;=10%,1)*IF(ISBLANK(AX$53:AX$1052),0,1))</f>
      </c>
      <c r="AY46" s="6">
        <f t="array" ref="AY46">SUM(IF(IFERROR(AY$53:AY$1052/AX$53:AX$1052-1,0)&gt;1%,1)*IF(IFERROR(AY$53:AY$1052/AX$53:AX$1052-1,0)&lt;=10%,1)*IF(ISBLANK(AY$53:AY$1052),0,1))</f>
      </c>
      <c r="AZ46" s="6">
        <f t="array" ref="AZ46">SUM(IF(IFERROR(AZ$53:AZ$1052/AY$53:AY$1052-1,0)&gt;1%,1)*IF(IFERROR(AZ$53:AZ$1052/AY$53:AY$1052-1,0)&lt;=10%,1)*IF(ISBLANK(AZ$53:AZ$1052),0,1))</f>
      </c>
      <c r="BA46" s="6">
        <f t="array" ref="BA46">SUM(IF(IFERROR(BA$53:BA$1052/AZ$53:AZ$1052-1,0)&gt;1%,1)*IF(IFERROR(BA$53:BA$1052/AZ$53:AZ$1052-1,0)&lt;=10%,1)*IF(ISBLANK(BA$53:BA$1052),0,1))</f>
      </c>
      <c r="BB46" s="6">
        <f t="array" ref="BB46">SUM(IF(IFERROR(BB$53:BB$1052/BA$53:BA$1052-1,0)&gt;1%,1)*IF(IFERROR(BB$53:BB$1052/BA$53:BA$1052-1,0)&lt;=10%,1)*IF(ISBLANK(BB$53:BB$1052),0,1))</f>
      </c>
      <c r="BC46" s="6">
        <f t="array" ref="BC46">SUM(IF(IFERROR(BC$53:BC$1052/BB$53:BB$1052-1,0)&gt;1%,1)*IF(IFERROR(BC$53:BC$1052/BB$53:BB$1052-1,0)&lt;=10%,1)*IF(ISBLANK(BC$53:BC$1052),0,1))</f>
      </c>
      <c r="BD46" s="6">
        <f t="array" ref="BD46">SUM(IF(IFERROR(BD$53:BD$1052/BC$53:BC$1052-1,0)&gt;1%,1)*IF(IFERROR(BD$53:BD$1052/BC$53:BC$1052-1,0)&lt;=10%,1)*IF(ISBLANK(BD$53:BD$1052),0,1))</f>
      </c>
      <c r="BE46" s="6">
        <f t="array" ref="BE46">SUM(IF(IFERROR(BE$53:BE$1052/BD$53:BD$1052-1,0)&gt;1%,1)*IF(IFERROR(BE$53:BE$1052/BD$53:BD$1052-1,0)&lt;=10%,1)*IF(ISBLANK(BE$53:BE$1052),0,1))</f>
      </c>
      <c r="BF46" s="6">
        <f t="array" ref="BF46">SUM(IF(IFERROR(BF$53:BF$1052/BE$53:BE$1052-1,0)&gt;1%,1)*IF(IFERROR(BF$53:BF$1052/BE$53:BE$1052-1,0)&lt;=10%,1)*IF(ISBLANK(BF$53:BF$1052),0,1))</f>
      </c>
      <c r="BG46" s="6">
        <f t="array" ref="BG46">SUM(IF(IFERROR(BG$53:BG$1052/BF$53:BF$1052-1,0)&gt;1%,1)*IF(IFERROR(BG$53:BG$1052/BF$53:BF$1052-1,0)&lt;=10%,1)*IF(ISBLANK(BG$53:BG$1052),0,1))</f>
      </c>
      <c r="BH46" s="6">
        <f t="array" ref="BH46">SUM(IF(IFERROR(BH$53:BH$1052/BG$53:BG$1052-1,0)&gt;1%,1)*IF(IFERROR(BH$53:BH$1052/BG$53:BG$1052-1,0)&lt;=10%,1)*IF(ISBLANK(BH$53:BH$1052),0,1))</f>
      </c>
      <c r="BI46" s="6">
        <f t="array" ref="BI46">SUM(IF(IFERROR(BI$53:BI$1052/BH$53:BH$1052-1,0)&gt;1%,1)*IF(IFERROR(BI$53:BI$1052/BH$53:BH$1052-1,0)&lt;=10%,1)*IF(ISBLANK(BI$53:BI$1052),0,1))</f>
      </c>
      <c r="BJ46" s="6">
        <f t="array" ref="BJ46">SUM(IF(IFERROR(BJ$53:BJ$1052/BI$53:BI$1052-1,0)&gt;1%,1)*IF(IFERROR(BJ$53:BJ$1052/BI$53:BI$1052-1,0)&lt;=10%,1)*IF(ISBLANK(BJ$53:BJ$1052),0,1))</f>
      </c>
      <c r="BK46" s="6">
        <f t="array" ref="BK46">SUM(IF(IFERROR(BK$53:BK$1052/BJ$53:BJ$1052-1,0)&gt;1%,1)*IF(IFERROR(BK$53:BK$1052/BJ$53:BJ$1052-1,0)&lt;=10%,1)*IF(ISBLANK(BK$53:BK$1052),0,1))</f>
      </c>
      <c r="BL46" s="6">
        <f t="array" ref="BL46">SUM(IF(IFERROR(BL$53:BL$1052/BK$53:BK$1052-1,0)&gt;1%,1)*IF(IFERROR(BL$53:BL$1052/BK$53:BK$1052-1,0)&lt;=10%,1)*IF(ISBLANK(BL$53:BL$1052),0,1))</f>
      </c>
      <c r="BM46" s="6">
        <f t="array" ref="BM46">SUM(IF(IFERROR(BM$53:BM$1052/BL$53:BL$1052-1,0)&gt;1%,1)*IF(IFERROR(BM$53:BM$1052/BL$53:BL$1052-1,0)&lt;=10%,1)*IF(ISBLANK(BM$53:BM$1052),0,1))</f>
      </c>
      <c r="BN46" s="6">
        <f t="array" ref="BN46">SUM(IF(IFERROR(BN$53:BN$1052/BM$53:BM$1052-1,0)&gt;1%,1)*IF(IFERROR(BN$53:BN$1052/BM$53:BM$1052-1,0)&lt;=10%,1)*IF(ISBLANK(BN$53:BN$1052),0,1))</f>
      </c>
      <c r="BO46" s="6">
        <f t="array" ref="BO46">SUM(IF(IFERROR(BO$53:BO$1052/BN$53:BN$1052-1,0)&gt;1%,1)*IF(IFERROR(BO$53:BO$1052/BN$53:BN$1052-1,0)&lt;=10%,1)*IF(ISBLANK(BO$53:BO$1052),0,1))</f>
      </c>
      <c r="BP46" s="6">
        <f t="array" ref="BP46">SUM(IF(IFERROR(BP$53:BP$1052/BO$53:BO$1052-1,0)&gt;1%,1)*IF(IFERROR(BP$53:BP$1052/BO$53:BO$1052-1,0)&lt;=10%,1)*IF(ISBLANK(BP$53:BP$1052),0,1))</f>
      </c>
      <c r="BQ46" s="6">
        <f t="array" ref="BQ46">SUM(IF(IFERROR(BQ$53:BQ$1052/BP$53:BP$1052-1,0)&gt;1%,1)*IF(IFERROR(BQ$53:BQ$1052/BP$53:BP$1052-1,0)&lt;=10%,1)*IF(ISBLANK(BQ$53:BQ$1052),0,1))</f>
      </c>
      <c r="BR46" s="6">
        <f t="array" ref="BR46">SUM(IF(IFERROR(BR$53:BR$1052/BQ$53:BQ$1052-1,0)&gt;1%,1)*IF(IFERROR(BR$53:BR$1052/BQ$53:BQ$1052-1,0)&lt;=10%,1)*IF(ISBLANK(BR$53:BR$1052),0,1))</f>
      </c>
      <c r="BS46" s="6">
        <f t="array" ref="BS46">SUM(IF(IFERROR(BS$53:BS$1052/BR$53:BR$1052-1,0)&gt;1%,1)*IF(IFERROR(BS$53:BS$1052/BR$53:BR$1052-1,0)&lt;=10%,1)*IF(ISBLANK(BS$53:BS$1052),0,1))</f>
      </c>
      <c r="BT46" s="6">
        <f t="array" ref="BT46">SUM(IF(IFERROR(BT$53:BT$1052/BS$53:BS$1052-1,0)&gt;1%,1)*IF(IFERROR(BT$53:BT$1052/BS$53:BS$1052-1,0)&lt;=10%,1)*IF(ISBLANK(BT$53:BT$1052),0,1))</f>
      </c>
      <c r="BU46" s="6">
        <f t="array" ref="BU46">SUM(IF(IFERROR(BU$53:BU$1052/BT$53:BT$1052-1,0)&gt;1%,1)*IF(IFERROR(BU$53:BU$1052/BT$53:BT$1052-1,0)&lt;=10%,1)*IF(ISBLANK(BU$53:BU$1052),0,1))</f>
      </c>
      <c r="BV46" s="6">
        <f t="array" ref="BV46">SUM(IF(IFERROR(BV$53:BV$1052/BU$53:BU$1052-1,0)&gt;1%,1)*IF(IFERROR(BV$53:BV$1052/BU$53:BU$1052-1,0)&lt;=10%,1)*IF(ISBLANK(BV$53:BV$1052),0,1))</f>
      </c>
      <c r="BW46" s="6">
        <f t="array" ref="BW46">SUM(IF(IFERROR(BW$53:BW$1052/BV$53:BV$1052-1,0)&gt;1%,1)*IF(IFERROR(BW$53:BW$1052/BV$53:BV$1052-1,0)&lt;=10%,1)*IF(ISBLANK(BW$53:BW$1052),0,1))</f>
      </c>
      <c r="BX46" s="6">
        <f t="array" ref="BX46">SUM(IF(IFERROR(BX$53:BX$1052/BW$53:BW$1052-1,0)&gt;1%,1)*IF(IFERROR(BX$53:BX$1052/BW$53:BW$1052-1,0)&lt;=10%,1)*IF(ISBLANK(BX$53:BX$1052),0,1))</f>
      </c>
      <c r="BY46" s="6">
        <f t="array" ref="BY46">SUM(IF(IFERROR(BY$53:BY$1052/BX$53:BX$1052-1,0)&gt;1%,1)*IF(IFERROR(BY$53:BY$1052/BX$53:BX$1052-1,0)&lt;=10%,1)*IF(ISBLANK(BY$53:BY$1052),0,1))</f>
      </c>
      <c r="BZ46" s="6">
        <f t="array" ref="BZ46">SUM(IF(IFERROR(BZ$53:BZ$1052/BY$53:BY$1052-1,0)&gt;1%,1)*IF(IFERROR(BZ$53:BZ$1052/BY$53:BY$1052-1,0)&lt;=10%,1)*IF(ISBLANK(BZ$53:BZ$1052),0,1))</f>
      </c>
      <c r="CA46" s="6">
        <f t="array" ref="CA46">SUM(IF(IFERROR(CA$53:CA$1052/BZ$53:BZ$1052-1,0)&gt;1%,1)*IF(IFERROR(CA$53:CA$1052/BZ$53:BZ$1052-1,0)&lt;=10%,1)*IF(ISBLANK(CA$53:CA$1052),0,1))</f>
      </c>
      <c r="CB46" s="6">
        <f t="array" ref="CB46">SUM(IF(IFERROR(CB$53:CB$1052/CA$53:CA$1052-1,0)&gt;1%,1)*IF(IFERROR(CB$53:CB$1052/CA$53:CA$1052-1,0)&lt;=10%,1)*IF(ISBLANK(CB$53:CB$1052),0,1))</f>
      </c>
      <c r="CC46" s="6">
        <f t="array" ref="CC46">SUM(IF(IFERROR(CC$53:CC$1052/CB$53:CB$1052-1,0)&gt;1%,1)*IF(IFERROR(CC$53:CC$1052/CB$53:CB$1052-1,0)&lt;=10%,1)*IF(ISBLANK(CC$53:CC$1052),0,1))</f>
      </c>
      <c r="CD46" s="6">
        <f t="array" ref="CD46">SUM(IF(IFERROR(CD$53:CD$1052/CC$53:CC$1052-1,0)&gt;1%,1)*IF(IFERROR(CD$53:CD$1052/CC$53:CC$1052-1,0)&lt;=10%,1)*IF(ISBLANK(CD$53:CD$1052),0,1))</f>
      </c>
      <c r="CE46" s="6">
        <f t="array" ref="CE46">SUM(IF(IFERROR(CE$53:CE$1052/CD$53:CD$1052-1,0)&gt;1%,1)*IF(IFERROR(CE$53:CE$1052/CD$53:CD$1052-1,0)&lt;=10%,1)*IF(ISBLANK(CE$53:CE$1052),0,1))</f>
      </c>
      <c r="CF46" s="6">
        <f t="array" ref="CF46">SUM(IF(IFERROR(CF$53:CF$1052/CE$53:CE$1052-1,0)&gt;1%,1)*IF(IFERROR(CF$53:CF$1052/CE$53:CE$1052-1,0)&lt;=10%,1)*IF(ISBLANK(CF$53:CF$1052),0,1))</f>
      </c>
      <c r="CG46" s="6">
        <f t="array" ref="CG46">SUM(IF(IFERROR(CG$53:CG$1052/CF$53:CF$1052-1,0)&gt;1%,1)*IF(IFERROR(CG$53:CG$1052/CF$53:CF$1052-1,0)&lt;=10%,1)*IF(ISBLANK(CG$53:CG$1052),0,1))</f>
      </c>
      <c r="CH46" s="6">
        <f t="array" ref="CH46">SUM(IF(IFERROR(CH$53:CH$1052/CG$53:CG$1052-1,0)&gt;1%,1)*IF(IFERROR(CH$53:CH$1052/CG$53:CG$1052-1,0)&lt;=10%,1)*IF(ISBLANK(CH$53:CH$1052),0,1))</f>
      </c>
      <c r="CI46" s="6">
        <f t="array" ref="CI46">SUM(IF(IFERROR(CI$53:CI$1052/CH$53:CH$1052-1,0)&gt;1%,1)*IF(IFERROR(CI$53:CI$1052/CH$53:CH$1052-1,0)&lt;=10%,1)*IF(ISBLANK(CI$53:CI$1052),0,1))</f>
      </c>
      <c r="CJ46" s="6">
        <f t="array" ref="CJ46">SUM(IF(IFERROR(CJ$53:CJ$1052/CI$53:CI$1052-1,0)&gt;1%,1)*IF(IFERROR(CJ$53:CJ$1052/CI$53:CI$1052-1,0)&lt;=10%,1)*IF(ISBLANK(CJ$53:CJ$1052),0,1))</f>
      </c>
      <c r="CK46" s="6">
        <f t="array" ref="CK46">SUM(IF(IFERROR(CK$53:CK$1052/CJ$53:CJ$1052-1,0)&gt;1%,1)*IF(IFERROR(CK$53:CK$1052/CJ$53:CJ$1052-1,0)&lt;=10%,1)*IF(ISBLANK(CK$53:CK$1052),0,1))</f>
      </c>
      <c r="CL46" s="6">
        <f t="array" ref="CL46">SUM(IF(IFERROR(CL$53:CL$1052/CK$53:CK$1052-1,0)&gt;1%,1)*IF(IFERROR(CL$53:CL$1052/CK$53:CK$1052-1,0)&lt;=10%,1)*IF(ISBLANK(CL$53:CL$1052),0,1))</f>
      </c>
      <c r="CM46" s="6">
        <f t="array" ref="CM46">SUM(IF(IFERROR(CM$53:CM$1052/CL$53:CL$1052-1,0)&gt;1%,1)*IF(IFERROR(CM$53:CM$1052/CL$53:CL$1052-1,0)&lt;=10%,1)*IF(ISBLANK(CM$53:CM$1052),0,1))</f>
      </c>
      <c r="CN46" s="6">
        <f t="array" ref="CN46">SUM(IF(IFERROR(CN$53:CN$1052/CM$53:CM$1052-1,0)&gt;1%,1)*IF(IFERROR(CN$53:CN$1052/CM$53:CM$1052-1,0)&lt;=10%,1)*IF(ISBLANK(CN$53:CN$1052),0,1))</f>
      </c>
      <c r="CO46" s="6">
        <f t="array" ref="CO46">SUM(IF(IFERROR(CO$53:CO$1052/CN$53:CN$1052-1,0)&gt;1%,1)*IF(IFERROR(CO$53:CO$1052/CN$53:CN$1052-1,0)&lt;=10%,1)*IF(ISBLANK(CO$53:CO$1052),0,1))</f>
      </c>
      <c r="CP46" s="6">
        <f t="array" ref="CP46">SUM(IF(IFERROR(CP$53:CP$1052/CO$53:CO$1052-1,0)&gt;1%,1)*IF(IFERROR(CP$53:CP$1052/CO$53:CO$1052-1,0)&lt;=10%,1)*IF(ISBLANK(CP$53:CP$1052),0,1))</f>
      </c>
      <c r="CQ46" s="6">
        <f t="array" ref="CQ46">SUM(IF(IFERROR(CQ$53:CQ$1052/CP$53:CP$1052-1,0)&gt;1%,1)*IF(IFERROR(CQ$53:CQ$1052/CP$53:CP$1052-1,0)&lt;=10%,1)*IF(ISBLANK(CQ$53:CQ$1052),0,1))</f>
      </c>
      <c r="CR46" s="6">
        <f t="array" ref="CR46">SUM(IF(IFERROR(CR$53:CR$1052/CQ$53:CQ$1052-1,0)&gt;1%,1)*IF(IFERROR(CR$53:CR$1052/CQ$53:CQ$1052-1,0)&lt;=10%,1)*IF(ISBLANK(CR$53:CR$1052),0,1))</f>
      </c>
      <c r="CS46" s="6">
        <f t="array" ref="CS46">SUM(IF(IFERROR(CS$53:CS$1052/CR$53:CR$1052-1,0)&gt;1%,1)*IF(IFERROR(CS$53:CS$1052/CR$53:CR$1052-1,0)&lt;=10%,1)*IF(ISBLANK(CS$53:CS$1052),0,1))</f>
      </c>
      <c r="CT46" s="6">
        <f t="array" ref="CT46">SUM(IF(IFERROR(CT$53:CT$1052/CS$53:CS$1052-1,0)&gt;1%,1)*IF(IFERROR(CT$53:CT$1052/CS$53:CS$1052-1,0)&lt;=10%,1)*IF(ISBLANK(CT$53:CT$1052),0,1))</f>
      </c>
      <c r="CU46" s="6">
        <f t="array" ref="CU46">SUM(IF(IFERROR(CU$53:CU$1052/CT$53:CT$1052-1,0)&gt;1%,1)*IF(IFERROR(CU$53:CU$1052/CT$53:CT$1052-1,0)&lt;=10%,1)*IF(ISBLANK(CU$53:CU$1052),0,1))</f>
      </c>
      <c r="CV46" s="6">
        <f t="array" ref="CV46">SUM(IF(IFERROR(CV$53:CV$1052/CU$53:CU$1052-1,0)&gt;1%,1)*IF(IFERROR(CV$53:CV$1052/CU$53:CU$1052-1,0)&lt;=10%,1)*IF(ISBLANK(CV$53:CV$1052),0,1))</f>
      </c>
      <c r="CW46" s="6">
        <f t="array" ref="CW46">SUM(IF(IFERROR(CW$53:CW$1052/CV$53:CV$1052-1,0)&gt;1%,1)*IF(IFERROR(CW$53:CW$1052/CV$53:CV$1052-1,0)&lt;=10%,1)*IF(ISBLANK(CW$53:CW$1052),0,1))</f>
      </c>
      <c r="CX46" s="6">
        <f t="array" ref="CX46">SUM(IF(IFERROR(CX$53:CX$1052/CW$53:CW$1052-1,0)&gt;1%,1)*IF(IFERROR(CX$53:CX$1052/CW$53:CW$1052-1,0)&lt;=10%,1)*IF(ISBLANK(CX$53:CX$1052),0,1))</f>
      </c>
      <c r="CY46" s="6">
        <f t="array" ref="CY46">SUM(IF(IFERROR(CY$53:CY$1052/CX$53:CX$1052-1,0)&gt;1%,1)*IF(IFERROR(CY$53:CY$1052/CX$53:CX$1052-1,0)&lt;=10%,1)*IF(ISBLANK(CY$53:CY$1052),0,1))</f>
      </c>
      <c r="CZ46" s="6">
        <f t="array" ref="CZ46">SUM(IF(IFERROR(CZ$53:CZ$1052/CY$53:CY$1052-1,0)&gt;1%,1)*IF(IFERROR(CZ$53:CZ$1052/CY$53:CY$1052-1,0)&lt;=10%,1)*IF(ISBLANK(CZ$53:CZ$1052),0,1))</f>
      </c>
      <c r="DA46" s="6">
        <f t="array" ref="DA46">SUM(IF(IFERROR(DA$53:DA$1052/CZ$53:CZ$1052-1,0)&gt;1%,1)*IF(IFERROR(DA$53:DA$1052/CZ$53:CZ$1052-1,0)&lt;=10%,1)*IF(ISBLANK(DA$53:DA$1052),0,1))</f>
      </c>
      <c r="DB46" s="6">
        <f t="array" ref="DB46">SUM(IF(IFERROR(DB$53:DB$1052/DA$53:DA$1052-1,0)&gt;1%,1)*IF(IFERROR(DB$53:DB$1052/DA$53:DA$1052-1,0)&lt;=10%,1)*IF(ISBLANK(DB$53:DB$1052),0,1))</f>
      </c>
      <c r="DC46" s="6">
        <f t="array" ref="DC46">SUM(IF(IFERROR(DC$53:DC$1052/DB$53:DB$1052-1,0)&gt;1%,1)*IF(IFERROR(DC$53:DC$1052/DB$53:DB$1052-1,0)&lt;=10%,1)*IF(ISBLANK(DC$53:DC$1052),0,1))</f>
      </c>
      <c r="DD46" s="6">
        <f t="array" ref="DD46">SUM(IF(IFERROR(DD$53:DD$1052/DC$53:DC$1052-1,0)&gt;1%,1)*IF(IFERROR(DD$53:DD$1052/DC$53:DC$1052-1,0)&lt;=10%,1)*IF(ISBLANK(DD$53:DD$1052),0,1))</f>
      </c>
      <c r="DE46" s="6">
        <f t="array" ref="DE46">SUM(IF(IFERROR(DE$53:DE$1052/DD$53:DD$1052-1,0)&gt;1%,1)*IF(IFERROR(DE$53:DE$1052/DD$53:DD$1052-1,0)&lt;=10%,1)*IF(ISBLANK(DE$53:DE$1052),0,1))</f>
      </c>
    </row>
    <row r="47" outlineLevel="1">
      <c r="F47" s="10" t="s">
        <v>15</v>
      </c>
      <c r="G47" s="12"/>
      <c r="H47" s="1"/>
      <c r="I47" s="1"/>
      <c r="J47" s="6">
        <f t="array" ref="J47">SUM(IF(IFERROR(J$53:J$1052/I$53:I$1052-1,0)&gt;10%,1)*IF(ISBLANK(J$53:J$1052),0,1))</f>
      </c>
      <c r="K47" s="6">
        <f t="array" ref="K47">SUM(IF(IFERROR(K$53:K$1052/J$53:J$1052-1,0)&gt;10%,1)*IF(ISBLANK(K$53:K$1052),0,1))</f>
      </c>
      <c r="L47" s="6">
        <f t="array" ref="L47">SUM(IF(IFERROR(L$53:L$1052/K$53:K$1052-1,0)&gt;10%,1)*IF(ISBLANK(L$53:L$1052),0,1))</f>
      </c>
      <c r="M47" s="6">
        <f t="array" ref="M47">SUM(IF(IFERROR(M$53:M$1052/L$53:L$1052-1,0)&gt;10%,1)*IF(ISBLANK(M$53:M$1052),0,1))</f>
      </c>
      <c r="N47" s="6">
        <f t="array" ref="N47">SUM(IF(IFERROR(N$53:N$1052/M$53:M$1052-1,0)&gt;10%,1)*IF(ISBLANK(N$53:N$1052),0,1))</f>
      </c>
      <c r="O47" s="6">
        <f t="array" ref="O47">SUM(IF(IFERROR(O$53:O$1052/N$53:N$1052-1,0)&gt;10%,1)*IF(ISBLANK(O$53:O$1052),0,1))</f>
      </c>
      <c r="P47" s="6">
        <f t="array" ref="P47">SUM(IF(IFERROR(P$53:P$1052/O$53:O$1052-1,0)&gt;10%,1)*IF(ISBLANK(P$53:P$1052),0,1))</f>
      </c>
      <c r="Q47" s="6">
        <f t="array" ref="Q47">SUM(IF(IFERROR(Q$53:Q$1052/P$53:P$1052-1,0)&gt;10%,1)*IF(ISBLANK(Q$53:Q$1052),0,1))</f>
      </c>
      <c r="R47" s="6">
        <f t="array" ref="R47">SUM(IF(IFERROR(R$53:R$1052/Q$53:Q$1052-1,0)&gt;10%,1)*IF(ISBLANK(R$53:R$1052),0,1))</f>
      </c>
      <c r="S47" s="6">
        <f t="array" ref="S47">SUM(IF(IFERROR(S$53:S$1052/R$53:R$1052-1,0)&gt;10%,1)*IF(ISBLANK(S$53:S$1052),0,1))</f>
      </c>
      <c r="T47" s="6">
        <f t="array" ref="T47">SUM(IF(IFERROR(T$53:T$1052/S$53:S$1052-1,0)&gt;10%,1)*IF(ISBLANK(T$53:T$1052),0,1))</f>
      </c>
      <c r="U47" s="6">
        <f t="array" ref="U47">SUM(IF(IFERROR(U$53:U$1052/T$53:T$1052-1,0)&gt;10%,1)*IF(ISBLANK(U$53:U$1052),0,1))</f>
      </c>
      <c r="V47" s="6">
        <f t="array" ref="V47">SUM(IF(IFERROR(V$53:V$1052/U$53:U$1052-1,0)&gt;10%,1)*IF(ISBLANK(V$53:V$1052),0,1))</f>
      </c>
      <c r="W47" s="6">
        <f t="array" ref="W47">SUM(IF(IFERROR(W$53:W$1052/V$53:V$1052-1,0)&gt;10%,1)*IF(ISBLANK(W$53:W$1052),0,1))</f>
      </c>
      <c r="X47" s="6">
        <f t="array" ref="X47">SUM(IF(IFERROR(X$53:X$1052/W$53:W$1052-1,0)&gt;10%,1)*IF(ISBLANK(X$53:X$1052),0,1))</f>
      </c>
      <c r="Y47" s="6">
        <f t="array" ref="Y47">SUM(IF(IFERROR(Y$53:Y$1052/X$53:X$1052-1,0)&gt;10%,1)*IF(ISBLANK(Y$53:Y$1052),0,1))</f>
      </c>
      <c r="Z47" s="6">
        <f t="array" ref="Z47">SUM(IF(IFERROR(Z$53:Z$1052/Y$53:Y$1052-1,0)&gt;10%,1)*IF(ISBLANK(Z$53:Z$1052),0,1))</f>
      </c>
      <c r="AA47" s="6">
        <f t="array" ref="AA47">SUM(IF(IFERROR(AA$53:AA$1052/Z$53:Z$1052-1,0)&gt;10%,1)*IF(ISBLANK(AA$53:AA$1052),0,1))</f>
      </c>
      <c r="AB47" s="6">
        <f t="array" ref="AB47">SUM(IF(IFERROR(AB$53:AB$1052/AA$53:AA$1052-1,0)&gt;10%,1)*IF(ISBLANK(AB$53:AB$1052),0,1))</f>
      </c>
      <c r="AC47" s="6">
        <f t="array" ref="AC47">SUM(IF(IFERROR(AC$53:AC$1052/AB$53:AB$1052-1,0)&gt;10%,1)*IF(ISBLANK(AC$53:AC$1052),0,1))</f>
      </c>
      <c r="AD47" s="6">
        <f t="array" ref="AD47">SUM(IF(IFERROR(AD$53:AD$1052/AC$53:AC$1052-1,0)&gt;10%,1)*IF(ISBLANK(AD$53:AD$1052),0,1))</f>
      </c>
      <c r="AE47" s="6">
        <f t="array" ref="AE47">SUM(IF(IFERROR(AE$53:AE$1052/AD$53:AD$1052-1,0)&gt;10%,1)*IF(ISBLANK(AE$53:AE$1052),0,1))</f>
      </c>
      <c r="AF47" s="6">
        <f t="array" ref="AF47">SUM(IF(IFERROR(AF$53:AF$1052/AE$53:AE$1052-1,0)&gt;10%,1)*IF(ISBLANK(AF$53:AF$1052),0,1))</f>
      </c>
      <c r="AG47" s="6">
        <f t="array" ref="AG47">SUM(IF(IFERROR(AG$53:AG$1052/AF$53:AF$1052-1,0)&gt;10%,1)*IF(ISBLANK(AG$53:AG$1052),0,1))</f>
      </c>
      <c r="AH47" s="6">
        <f t="array" ref="AH47">SUM(IF(IFERROR(AH$53:AH$1052/AG$53:AG$1052-1,0)&gt;10%,1)*IF(ISBLANK(AH$53:AH$1052),0,1))</f>
      </c>
      <c r="AI47" s="6">
        <f t="array" ref="AI47">SUM(IF(IFERROR(AI$53:AI$1052/AH$53:AH$1052-1,0)&gt;10%,1)*IF(ISBLANK(AI$53:AI$1052),0,1))</f>
      </c>
      <c r="AJ47" s="6">
        <f t="array" ref="AJ47">SUM(IF(IFERROR(AJ$53:AJ$1052/AI$53:AI$1052-1,0)&gt;10%,1)*IF(ISBLANK(AJ$53:AJ$1052),0,1))</f>
      </c>
      <c r="AK47" s="6">
        <f t="array" ref="AK47">SUM(IF(IFERROR(AK$53:AK$1052/AJ$53:AJ$1052-1,0)&gt;10%,1)*IF(ISBLANK(AK$53:AK$1052),0,1))</f>
      </c>
      <c r="AL47" s="6">
        <f t="array" ref="AL47">SUM(IF(IFERROR(AL$53:AL$1052/AK$53:AK$1052-1,0)&gt;10%,1)*IF(ISBLANK(AL$53:AL$1052),0,1))</f>
      </c>
      <c r="AM47" s="6">
        <f t="array" ref="AM47">SUM(IF(IFERROR(AM$53:AM$1052/AL$53:AL$1052-1,0)&gt;10%,1)*IF(ISBLANK(AM$53:AM$1052),0,1))</f>
      </c>
      <c r="AN47" s="6">
        <f t="array" ref="AN47">SUM(IF(IFERROR(AN$53:AN$1052/AM$53:AM$1052-1,0)&gt;10%,1)*IF(ISBLANK(AN$53:AN$1052),0,1))</f>
      </c>
      <c r="AO47" s="6">
        <f t="array" ref="AO47">SUM(IF(IFERROR(AO$53:AO$1052/AN$53:AN$1052-1,0)&gt;10%,1)*IF(ISBLANK(AO$53:AO$1052),0,1))</f>
      </c>
      <c r="AP47" s="6">
        <f t="array" ref="AP47">SUM(IF(IFERROR(AP$53:AP$1052/AO$53:AO$1052-1,0)&gt;10%,1)*IF(ISBLANK(AP$53:AP$1052),0,1))</f>
      </c>
      <c r="AQ47" s="6">
        <f t="array" ref="AQ47">SUM(IF(IFERROR(AQ$53:AQ$1052/AP$53:AP$1052-1,0)&gt;10%,1)*IF(ISBLANK(AQ$53:AQ$1052),0,1))</f>
      </c>
      <c r="AR47" s="6">
        <f t="array" ref="AR47">SUM(IF(IFERROR(AR$53:AR$1052/AQ$53:AQ$1052-1,0)&gt;10%,1)*IF(ISBLANK(AR$53:AR$1052),0,1))</f>
      </c>
      <c r="AS47" s="6">
        <f t="array" ref="AS47">SUM(IF(IFERROR(AS$53:AS$1052/AR$53:AR$1052-1,0)&gt;10%,1)*IF(ISBLANK(AS$53:AS$1052),0,1))</f>
      </c>
      <c r="AT47" s="6">
        <f t="array" ref="AT47">SUM(IF(IFERROR(AT$53:AT$1052/AS$53:AS$1052-1,0)&gt;10%,1)*IF(ISBLANK(AT$53:AT$1052),0,1))</f>
      </c>
      <c r="AU47" s="6">
        <f t="array" ref="AU47">SUM(IF(IFERROR(AU$53:AU$1052/AT$53:AT$1052-1,0)&gt;10%,1)*IF(ISBLANK(AU$53:AU$1052),0,1))</f>
      </c>
      <c r="AV47" s="6">
        <f t="array" ref="AV47">SUM(IF(IFERROR(AV$53:AV$1052/AU$53:AU$1052-1,0)&gt;10%,1)*IF(ISBLANK(AV$53:AV$1052),0,1))</f>
      </c>
      <c r="AW47" s="6">
        <f t="array" ref="AW47">SUM(IF(IFERROR(AW$53:AW$1052/AV$53:AV$1052-1,0)&gt;10%,1)*IF(ISBLANK(AW$53:AW$1052),0,1))</f>
      </c>
      <c r="AX47" s="6">
        <f t="array" ref="AX47">SUM(IF(IFERROR(AX$53:AX$1052/AW$53:AW$1052-1,0)&gt;10%,1)*IF(ISBLANK(AX$53:AX$1052),0,1))</f>
      </c>
      <c r="AY47" s="6">
        <f t="array" ref="AY47">SUM(IF(IFERROR(AY$53:AY$1052/AX$53:AX$1052-1,0)&gt;10%,1)*IF(ISBLANK(AY$53:AY$1052),0,1))</f>
      </c>
      <c r="AZ47" s="6">
        <f t="array" ref="AZ47">SUM(IF(IFERROR(AZ$53:AZ$1052/AY$53:AY$1052-1,0)&gt;10%,1)*IF(ISBLANK(AZ$53:AZ$1052),0,1))</f>
      </c>
      <c r="BA47" s="6">
        <f t="array" ref="BA47">SUM(IF(IFERROR(BA$53:BA$1052/AZ$53:AZ$1052-1,0)&gt;10%,1)*IF(ISBLANK(BA$53:BA$1052),0,1))</f>
      </c>
      <c r="BB47" s="6">
        <f t="array" ref="BB47">SUM(IF(IFERROR(BB$53:BB$1052/BA$53:BA$1052-1,0)&gt;10%,1)*IF(ISBLANK(BB$53:BB$1052),0,1))</f>
      </c>
      <c r="BC47" s="6">
        <f t="array" ref="BC47">SUM(IF(IFERROR(BC$53:BC$1052/BB$53:BB$1052-1,0)&gt;10%,1)*IF(ISBLANK(BC$53:BC$1052),0,1))</f>
      </c>
      <c r="BD47" s="6">
        <f t="array" ref="BD47">SUM(IF(IFERROR(BD$53:BD$1052/BC$53:BC$1052-1,0)&gt;10%,1)*IF(ISBLANK(BD$53:BD$1052),0,1))</f>
      </c>
      <c r="BE47" s="6">
        <f t="array" ref="BE47">SUM(IF(IFERROR(BE$53:BE$1052/BD$53:BD$1052-1,0)&gt;10%,1)*IF(ISBLANK(BE$53:BE$1052),0,1))</f>
      </c>
      <c r="BF47" s="6">
        <f t="array" ref="BF47">SUM(IF(IFERROR(BF$53:BF$1052/BE$53:BE$1052-1,0)&gt;10%,1)*IF(ISBLANK(BF$53:BF$1052),0,1))</f>
      </c>
      <c r="BG47" s="6">
        <f t="array" ref="BG47">SUM(IF(IFERROR(BG$53:BG$1052/BF$53:BF$1052-1,0)&gt;10%,1)*IF(ISBLANK(BG$53:BG$1052),0,1))</f>
      </c>
      <c r="BH47" s="6">
        <f t="array" ref="BH47">SUM(IF(IFERROR(BH$53:BH$1052/BG$53:BG$1052-1,0)&gt;10%,1)*IF(ISBLANK(BH$53:BH$1052),0,1))</f>
      </c>
      <c r="BI47" s="6">
        <f t="array" ref="BI47">SUM(IF(IFERROR(BI$53:BI$1052/BH$53:BH$1052-1,0)&gt;10%,1)*IF(ISBLANK(BI$53:BI$1052),0,1))</f>
      </c>
      <c r="BJ47" s="6">
        <f t="array" ref="BJ47">SUM(IF(IFERROR(BJ$53:BJ$1052/BI$53:BI$1052-1,0)&gt;10%,1)*IF(ISBLANK(BJ$53:BJ$1052),0,1))</f>
      </c>
      <c r="BK47" s="6">
        <f t="array" ref="BK47">SUM(IF(IFERROR(BK$53:BK$1052/BJ$53:BJ$1052-1,0)&gt;10%,1)*IF(ISBLANK(BK$53:BK$1052),0,1))</f>
      </c>
      <c r="BL47" s="6">
        <f t="array" ref="BL47">SUM(IF(IFERROR(BL$53:BL$1052/BK$53:BK$1052-1,0)&gt;10%,1)*IF(ISBLANK(BL$53:BL$1052),0,1))</f>
      </c>
      <c r="BM47" s="6">
        <f t="array" ref="BM47">SUM(IF(IFERROR(BM$53:BM$1052/BL$53:BL$1052-1,0)&gt;10%,1)*IF(ISBLANK(BM$53:BM$1052),0,1))</f>
      </c>
      <c r="BN47" s="6">
        <f t="array" ref="BN47">SUM(IF(IFERROR(BN$53:BN$1052/BM$53:BM$1052-1,0)&gt;10%,1)*IF(ISBLANK(BN$53:BN$1052),0,1))</f>
      </c>
      <c r="BO47" s="6">
        <f t="array" ref="BO47">SUM(IF(IFERROR(BO$53:BO$1052/BN$53:BN$1052-1,0)&gt;10%,1)*IF(ISBLANK(BO$53:BO$1052),0,1))</f>
      </c>
      <c r="BP47" s="6">
        <f t="array" ref="BP47">SUM(IF(IFERROR(BP$53:BP$1052/BO$53:BO$1052-1,0)&gt;10%,1)*IF(ISBLANK(BP$53:BP$1052),0,1))</f>
      </c>
      <c r="BQ47" s="6">
        <f t="array" ref="BQ47">SUM(IF(IFERROR(BQ$53:BQ$1052/BP$53:BP$1052-1,0)&gt;10%,1)*IF(ISBLANK(BQ$53:BQ$1052),0,1))</f>
      </c>
      <c r="BR47" s="6">
        <f t="array" ref="BR47">SUM(IF(IFERROR(BR$53:BR$1052/BQ$53:BQ$1052-1,0)&gt;10%,1)*IF(ISBLANK(BR$53:BR$1052),0,1))</f>
      </c>
      <c r="BS47" s="6">
        <f t="array" ref="BS47">SUM(IF(IFERROR(BS$53:BS$1052/BR$53:BR$1052-1,0)&gt;10%,1)*IF(ISBLANK(BS$53:BS$1052),0,1))</f>
      </c>
      <c r="BT47" s="6">
        <f t="array" ref="BT47">SUM(IF(IFERROR(BT$53:BT$1052/BS$53:BS$1052-1,0)&gt;10%,1)*IF(ISBLANK(BT$53:BT$1052),0,1))</f>
      </c>
      <c r="BU47" s="6">
        <f t="array" ref="BU47">SUM(IF(IFERROR(BU$53:BU$1052/BT$53:BT$1052-1,0)&gt;10%,1)*IF(ISBLANK(BU$53:BU$1052),0,1))</f>
      </c>
      <c r="BV47" s="6">
        <f t="array" ref="BV47">SUM(IF(IFERROR(BV$53:BV$1052/BU$53:BU$1052-1,0)&gt;10%,1)*IF(ISBLANK(BV$53:BV$1052),0,1))</f>
      </c>
      <c r="BW47" s="6">
        <f t="array" ref="BW47">SUM(IF(IFERROR(BW$53:BW$1052/BV$53:BV$1052-1,0)&gt;10%,1)*IF(ISBLANK(BW$53:BW$1052),0,1))</f>
      </c>
      <c r="BX47" s="6">
        <f t="array" ref="BX47">SUM(IF(IFERROR(BX$53:BX$1052/BW$53:BW$1052-1,0)&gt;10%,1)*IF(ISBLANK(BX$53:BX$1052),0,1))</f>
      </c>
      <c r="BY47" s="6">
        <f t="array" ref="BY47">SUM(IF(IFERROR(BY$53:BY$1052/BX$53:BX$1052-1,0)&gt;10%,1)*IF(ISBLANK(BY$53:BY$1052),0,1))</f>
      </c>
      <c r="BZ47" s="6">
        <f t="array" ref="BZ47">SUM(IF(IFERROR(BZ$53:BZ$1052/BY$53:BY$1052-1,0)&gt;10%,1)*IF(ISBLANK(BZ$53:BZ$1052),0,1))</f>
      </c>
      <c r="CA47" s="6">
        <f t="array" ref="CA47">SUM(IF(IFERROR(CA$53:CA$1052/BZ$53:BZ$1052-1,0)&gt;10%,1)*IF(ISBLANK(CA$53:CA$1052),0,1))</f>
      </c>
      <c r="CB47" s="6">
        <f t="array" ref="CB47">SUM(IF(IFERROR(CB$53:CB$1052/CA$53:CA$1052-1,0)&gt;10%,1)*IF(ISBLANK(CB$53:CB$1052),0,1))</f>
      </c>
      <c r="CC47" s="6">
        <f t="array" ref="CC47">SUM(IF(IFERROR(CC$53:CC$1052/CB$53:CB$1052-1,0)&gt;10%,1)*IF(ISBLANK(CC$53:CC$1052),0,1))</f>
      </c>
      <c r="CD47" s="6">
        <f t="array" ref="CD47">SUM(IF(IFERROR(CD$53:CD$1052/CC$53:CC$1052-1,0)&gt;10%,1)*IF(ISBLANK(CD$53:CD$1052),0,1))</f>
      </c>
      <c r="CE47" s="6">
        <f t="array" ref="CE47">SUM(IF(IFERROR(CE$53:CE$1052/CD$53:CD$1052-1,0)&gt;10%,1)*IF(ISBLANK(CE$53:CE$1052),0,1))</f>
      </c>
      <c r="CF47" s="6">
        <f t="array" ref="CF47">SUM(IF(IFERROR(CF$53:CF$1052/CE$53:CE$1052-1,0)&gt;10%,1)*IF(ISBLANK(CF$53:CF$1052),0,1))</f>
      </c>
      <c r="CG47" s="6">
        <f t="array" ref="CG47">SUM(IF(IFERROR(CG$53:CG$1052/CF$53:CF$1052-1,0)&gt;10%,1)*IF(ISBLANK(CG$53:CG$1052),0,1))</f>
      </c>
      <c r="CH47" s="6">
        <f t="array" ref="CH47">SUM(IF(IFERROR(CH$53:CH$1052/CG$53:CG$1052-1,0)&gt;10%,1)*IF(ISBLANK(CH$53:CH$1052),0,1))</f>
      </c>
      <c r="CI47" s="6">
        <f t="array" ref="CI47">SUM(IF(IFERROR(CI$53:CI$1052/CH$53:CH$1052-1,0)&gt;10%,1)*IF(ISBLANK(CI$53:CI$1052),0,1))</f>
      </c>
      <c r="CJ47" s="6">
        <f t="array" ref="CJ47">SUM(IF(IFERROR(CJ$53:CJ$1052/CI$53:CI$1052-1,0)&gt;10%,1)*IF(ISBLANK(CJ$53:CJ$1052),0,1))</f>
      </c>
      <c r="CK47" s="6">
        <f t="array" ref="CK47">SUM(IF(IFERROR(CK$53:CK$1052/CJ$53:CJ$1052-1,0)&gt;10%,1)*IF(ISBLANK(CK$53:CK$1052),0,1))</f>
      </c>
      <c r="CL47" s="6">
        <f t="array" ref="CL47">SUM(IF(IFERROR(CL$53:CL$1052/CK$53:CK$1052-1,0)&gt;10%,1)*IF(ISBLANK(CL$53:CL$1052),0,1))</f>
      </c>
      <c r="CM47" s="6">
        <f t="array" ref="CM47">SUM(IF(IFERROR(CM$53:CM$1052/CL$53:CL$1052-1,0)&gt;10%,1)*IF(ISBLANK(CM$53:CM$1052),0,1))</f>
      </c>
      <c r="CN47" s="6">
        <f t="array" ref="CN47">SUM(IF(IFERROR(CN$53:CN$1052/CM$53:CM$1052-1,0)&gt;10%,1)*IF(ISBLANK(CN$53:CN$1052),0,1))</f>
      </c>
      <c r="CO47" s="6">
        <f t="array" ref="CO47">SUM(IF(IFERROR(CO$53:CO$1052/CN$53:CN$1052-1,0)&gt;10%,1)*IF(ISBLANK(CO$53:CO$1052),0,1))</f>
      </c>
      <c r="CP47" s="6">
        <f t="array" ref="CP47">SUM(IF(IFERROR(CP$53:CP$1052/CO$53:CO$1052-1,0)&gt;10%,1)*IF(ISBLANK(CP$53:CP$1052),0,1))</f>
      </c>
      <c r="CQ47" s="6">
        <f t="array" ref="CQ47">SUM(IF(IFERROR(CQ$53:CQ$1052/CP$53:CP$1052-1,0)&gt;10%,1)*IF(ISBLANK(CQ$53:CQ$1052),0,1))</f>
      </c>
      <c r="CR47" s="6">
        <f t="array" ref="CR47">SUM(IF(IFERROR(CR$53:CR$1052/CQ$53:CQ$1052-1,0)&gt;10%,1)*IF(ISBLANK(CR$53:CR$1052),0,1))</f>
      </c>
      <c r="CS47" s="6">
        <f t="array" ref="CS47">SUM(IF(IFERROR(CS$53:CS$1052/CR$53:CR$1052-1,0)&gt;10%,1)*IF(ISBLANK(CS$53:CS$1052),0,1))</f>
      </c>
      <c r="CT47" s="6">
        <f t="array" ref="CT47">SUM(IF(IFERROR(CT$53:CT$1052/CS$53:CS$1052-1,0)&gt;10%,1)*IF(ISBLANK(CT$53:CT$1052),0,1))</f>
      </c>
      <c r="CU47" s="6">
        <f t="array" ref="CU47">SUM(IF(IFERROR(CU$53:CU$1052/CT$53:CT$1052-1,0)&gt;10%,1)*IF(ISBLANK(CU$53:CU$1052),0,1))</f>
      </c>
      <c r="CV47" s="6">
        <f t="array" ref="CV47">SUM(IF(IFERROR(CV$53:CV$1052/CU$53:CU$1052-1,0)&gt;10%,1)*IF(ISBLANK(CV$53:CV$1052),0,1))</f>
      </c>
      <c r="CW47" s="6">
        <f t="array" ref="CW47">SUM(IF(IFERROR(CW$53:CW$1052/CV$53:CV$1052-1,0)&gt;10%,1)*IF(ISBLANK(CW$53:CW$1052),0,1))</f>
      </c>
      <c r="CX47" s="6">
        <f t="array" ref="CX47">SUM(IF(IFERROR(CX$53:CX$1052/CW$53:CW$1052-1,0)&gt;10%,1)*IF(ISBLANK(CX$53:CX$1052),0,1))</f>
      </c>
      <c r="CY47" s="6">
        <f t="array" ref="CY47">SUM(IF(IFERROR(CY$53:CY$1052/CX$53:CX$1052-1,0)&gt;10%,1)*IF(ISBLANK(CY$53:CY$1052),0,1))</f>
      </c>
      <c r="CZ47" s="6">
        <f t="array" ref="CZ47">SUM(IF(IFERROR(CZ$53:CZ$1052/CY$53:CY$1052-1,0)&gt;10%,1)*IF(ISBLANK(CZ$53:CZ$1052),0,1))</f>
      </c>
      <c r="DA47" s="6">
        <f t="array" ref="DA47">SUM(IF(IFERROR(DA$53:DA$1052/CZ$53:CZ$1052-1,0)&gt;10%,1)*IF(ISBLANK(DA$53:DA$1052),0,1))</f>
      </c>
      <c r="DB47" s="6">
        <f t="array" ref="DB47">SUM(IF(IFERROR(DB$53:DB$1052/DA$53:DA$1052-1,0)&gt;10%,1)*IF(ISBLANK(DB$53:DB$1052),0,1))</f>
      </c>
      <c r="DC47" s="6">
        <f t="array" ref="DC47">SUM(IF(IFERROR(DC$53:DC$1052/DB$53:DB$1052-1,0)&gt;10%,1)*IF(ISBLANK(DC$53:DC$1052),0,1))</f>
      </c>
      <c r="DD47" s="6">
        <f t="array" ref="DD47">SUM(IF(IFERROR(DD$53:DD$1052/DC$53:DC$1052-1,0)&gt;10%,1)*IF(ISBLANK(DD$53:DD$1052),0,1))</f>
      </c>
      <c r="DE47" s="6">
        <f t="array" ref="DE47">SUM(IF(IFERROR(DE$53:DE$1052/DD$53:DD$1052-1,0)&gt;10%,1)*IF(ISBLANK(DE$53:DE$1052),0,1))</f>
      </c>
    </row>
    <row r="48" outlineLevel="1">
      <c r="I48" s="21"/>
      <c r="J48" s="21">
        <f>SUM(J42:J47)</f>
      </c>
      <c r="K48" s="21">
        <f>SUM(K42:K47)</f>
      </c>
      <c r="L48" s="21">
        <f>SUM(L42:L47)</f>
      </c>
      <c r="M48" s="21">
        <f>SUM(M42:M47)</f>
      </c>
      <c r="N48" s="21">
        <f>SUM(N42:N47)</f>
      </c>
      <c r="O48" s="21">
        <f>SUM(O42:O47)</f>
      </c>
      <c r="P48" s="21">
        <f>SUM(P42:P47)</f>
      </c>
      <c r="Q48" s="21">
        <f>SUM(Q42:Q47)</f>
      </c>
      <c r="R48" s="21">
        <f>SUM(R42:R47)</f>
      </c>
      <c r="S48" s="21">
        <f>SUM(S42:S47)</f>
      </c>
      <c r="T48" s="21">
        <f>SUM(T42:T47)</f>
      </c>
      <c r="U48" s="21">
        <f>SUM(U42:U47)</f>
      </c>
      <c r="V48" s="21">
        <f>SUM(V42:V47)</f>
      </c>
      <c r="W48" s="21">
        <f>SUM(W42:W47)</f>
      </c>
      <c r="X48" s="21">
        <f>SUM(X42:X47)</f>
      </c>
      <c r="Y48" s="21">
        <f>SUM(Y42:Y47)</f>
      </c>
      <c r="Z48" s="21">
        <f>SUM(Z42:Z47)</f>
      </c>
      <c r="AA48" s="21">
        <f>SUM(AA42:AA47)</f>
      </c>
      <c r="AB48" s="21">
        <f>SUM(AB42:AB47)</f>
      </c>
      <c r="AC48" s="21">
        <f>SUM(AC42:AC47)</f>
      </c>
      <c r="AD48" s="21">
        <f>SUM(AD42:AD47)</f>
      </c>
      <c r="AE48" s="21">
        <f>SUM(AE42:AE47)</f>
      </c>
      <c r="AF48" s="21">
        <f>SUM(AF42:AF47)</f>
      </c>
      <c r="AG48" s="21">
        <f>SUM(AG42:AG47)</f>
      </c>
      <c r="AH48" s="21">
        <f>SUM(AH42:AH47)</f>
      </c>
      <c r="AI48" s="21">
        <f>SUM(AI42:AI47)</f>
      </c>
      <c r="AJ48" s="21">
        <f>SUM(AJ42:AJ47)</f>
      </c>
      <c r="AK48" s="21">
        <f>SUM(AK42:AK47)</f>
      </c>
      <c r="AL48" s="21">
        <f>SUM(AL42:AL47)</f>
      </c>
      <c r="AM48" s="21">
        <f>SUM(AM42:AM47)</f>
      </c>
      <c r="AN48" s="21">
        <f>SUM(AN42:AN47)</f>
      </c>
      <c r="AO48" s="21">
        <f>SUM(AO42:AO47)</f>
      </c>
      <c r="AP48" s="21">
        <f>SUM(AP42:AP47)</f>
      </c>
      <c r="AQ48" s="21">
        <f>SUM(AQ42:AQ47)</f>
      </c>
      <c r="AR48" s="21">
        <f>SUM(AR42:AR47)</f>
      </c>
      <c r="AS48" s="21">
        <f>SUM(AS42:AS47)</f>
      </c>
      <c r="AT48" s="21">
        <f>SUM(AT42:AT47)</f>
      </c>
      <c r="AU48" s="21">
        <f>SUM(AU42:AU47)</f>
      </c>
      <c r="AV48" s="21">
        <f>SUM(AV42:AV47)</f>
      </c>
      <c r="AW48" s="21">
        <f>SUM(AW42:AW47)</f>
      </c>
      <c r="AX48" s="21">
        <f>SUM(AX42:AX47)</f>
      </c>
      <c r="AY48" s="21">
        <f>SUM(AY42:AY47)</f>
      </c>
      <c r="AZ48" s="21">
        <f>SUM(AZ42:AZ47)</f>
      </c>
      <c r="BA48" s="21">
        <f>SUM(BA42:BA47)</f>
      </c>
      <c r="BB48" s="21">
        <f>SUM(BB42:BB47)</f>
      </c>
      <c r="BC48" s="21">
        <f>SUM(BC42:BC47)</f>
      </c>
      <c r="BD48" s="21">
        <f>SUM(BD42:BD47)</f>
      </c>
      <c r="BE48" s="21">
        <f>SUM(BE42:BE47)</f>
      </c>
      <c r="BF48" s="21">
        <f>SUM(BF42:BF47)</f>
      </c>
      <c r="BG48" s="21">
        <f>SUM(BG42:BG47)</f>
      </c>
      <c r="BH48" s="21">
        <f>SUM(BH42:BH47)</f>
      </c>
      <c r="BI48" s="21">
        <f>SUM(BI42:BI47)</f>
      </c>
      <c r="BJ48" s="21">
        <f>SUM(BJ42:BJ47)</f>
      </c>
      <c r="BK48" s="21">
        <f>SUM(BK42:BK47)</f>
      </c>
      <c r="BL48" s="21">
        <f>SUM(BL42:BL47)</f>
      </c>
      <c r="BM48" s="21">
        <f>SUM(BM42:BM47)</f>
      </c>
      <c r="BN48" s="21">
        <f>SUM(BN42:BN47)</f>
      </c>
      <c r="BO48" s="21">
        <f>SUM(BO42:BO47)</f>
      </c>
      <c r="BP48" s="21">
        <f>SUM(BP42:BP47)</f>
      </c>
      <c r="BQ48" s="21">
        <f>SUM(BQ42:BQ47)</f>
      </c>
      <c r="BR48" s="21">
        <f>SUM(BR42:BR47)</f>
      </c>
      <c r="BS48" s="21">
        <f>SUM(BS42:BS47)</f>
      </c>
      <c r="BT48" s="21">
        <f>SUM(BT42:BT47)</f>
      </c>
      <c r="BU48" s="21">
        <f>SUM(BU42:BU47)</f>
      </c>
      <c r="BV48" s="21">
        <f>SUM(BV42:BV47)</f>
      </c>
      <c r="BW48" s="21">
        <f>SUM(BW42:BW47)</f>
      </c>
      <c r="BX48" s="21">
        <f>SUM(BX42:BX47)</f>
      </c>
      <c r="BY48" s="21">
        <f>SUM(BY42:BY47)</f>
      </c>
      <c r="BZ48" s="21">
        <f>SUM(BZ42:BZ47)</f>
      </c>
      <c r="CA48" s="21">
        <f>SUM(CA42:CA47)</f>
      </c>
      <c r="CB48" s="21">
        <f>SUM(CB42:CB47)</f>
      </c>
      <c r="CC48" s="21">
        <f>SUM(CC42:CC47)</f>
      </c>
      <c r="CD48" s="21">
        <f>SUM(CD42:CD47)</f>
      </c>
      <c r="CE48" s="21">
        <f>SUM(CE42:CE47)</f>
      </c>
      <c r="CF48" s="21">
        <f>SUM(CF42:CF47)</f>
      </c>
      <c r="CG48" s="21">
        <f>SUM(CG42:CG47)</f>
      </c>
      <c r="CH48" s="21">
        <f>SUM(CH42:CH47)</f>
      </c>
      <c r="CI48" s="21">
        <f>SUM(CI42:CI47)</f>
      </c>
      <c r="CJ48" s="21">
        <f>SUM(CJ42:CJ47)</f>
      </c>
      <c r="CK48" s="21">
        <f>SUM(CK42:CK47)</f>
      </c>
      <c r="CL48" s="21">
        <f>SUM(CL42:CL47)</f>
      </c>
      <c r="CM48" s="21">
        <f>SUM(CM42:CM47)</f>
      </c>
      <c r="CN48" s="21">
        <f>SUM(CN42:CN47)</f>
      </c>
      <c r="CO48" s="21">
        <f>SUM(CO42:CO47)</f>
      </c>
      <c r="CP48" s="21">
        <f>SUM(CP42:CP47)</f>
      </c>
      <c r="CQ48" s="21">
        <f>SUM(CQ42:CQ47)</f>
      </c>
      <c r="CR48" s="21">
        <f>SUM(CR42:CR47)</f>
      </c>
      <c r="CS48" s="21">
        <f>SUM(CS42:CS47)</f>
      </c>
      <c r="CT48" s="21">
        <f>SUM(CT42:CT47)</f>
      </c>
      <c r="CU48" s="21">
        <f>SUM(CU42:CU47)</f>
      </c>
      <c r="CV48" s="21">
        <f>SUM(CV42:CV47)</f>
      </c>
      <c r="CW48" s="21">
        <f>SUM(CW42:CW47)</f>
      </c>
      <c r="CX48" s="21">
        <f>SUM(CX42:CX47)</f>
      </c>
      <c r="CY48" s="21">
        <f>SUM(CY42:CY47)</f>
      </c>
      <c r="CZ48" s="21">
        <f>SUM(CZ42:CZ47)</f>
      </c>
      <c r="DA48" s="21">
        <f>SUM(DA42:DA47)</f>
      </c>
      <c r="DB48" s="21">
        <f>SUM(DB42:DB47)</f>
      </c>
      <c r="DC48" s="21">
        <f>SUM(DC42:DC47)</f>
      </c>
      <c r="DD48" s="21">
        <f>SUM(DD42:DD47)</f>
      </c>
      <c r="DE48" s="21">
        <f>SUM(DE42:DE47)</f>
      </c>
    </row>
    <row r="49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</row>
    <row r="50" hidden="1" outlineLevel="1">
      <c r="F50" s="25" t="s">
        <v>26</v>
      </c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</row>
    <row r="51" hidden="1" outlineLevel="1">
      <c r="I51" s="22"/>
      <c r="J51" s="2" t="s">
        <v>4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</row>
    <row r="52" hidden="1" outlineLevel="1">
      <c r="F52" s="3" t="s">
        <v>6</v>
      </c>
      <c r="H52" s="1"/>
      <c r="I52" s="4" t="s">
        <v>18</v>
      </c>
      <c r="J52" s="4">
        <v>1</v>
      </c>
      <c r="K52" s="4">
        <v>2</v>
      </c>
      <c r="L52" s="4">
        <v>3</v>
      </c>
      <c r="M52" s="4">
        <v>4</v>
      </c>
      <c r="N52" s="4">
        <v>5</v>
      </c>
      <c r="O52" s="4">
        <v>6</v>
      </c>
      <c r="P52" s="4">
        <v>7</v>
      </c>
      <c r="Q52" s="4">
        <v>8</v>
      </c>
      <c r="R52" s="4">
        <v>9</v>
      </c>
      <c r="S52" s="4">
        <v>10</v>
      </c>
      <c r="T52" s="4">
        <v>11</v>
      </c>
      <c r="U52" s="4">
        <v>12</v>
      </c>
      <c r="V52" s="4">
        <v>13</v>
      </c>
      <c r="W52" s="4">
        <v>14</v>
      </c>
      <c r="X52" s="4">
        <v>15</v>
      </c>
      <c r="Y52" s="4">
        <v>16</v>
      </c>
      <c r="Z52" s="4">
        <v>17</v>
      </c>
      <c r="AA52" s="4">
        <v>18</v>
      </c>
      <c r="AB52" s="4">
        <v>19</v>
      </c>
      <c r="AC52" s="4">
        <v>20</v>
      </c>
      <c r="AD52" s="4">
        <v>21</v>
      </c>
      <c r="AE52" s="4">
        <v>22</v>
      </c>
      <c r="AF52" s="4">
        <v>23</v>
      </c>
      <c r="AG52" s="4">
        <v>24</v>
      </c>
      <c r="AH52" s="4">
        <v>25</v>
      </c>
      <c r="AI52" s="4">
        <v>26</v>
      </c>
      <c r="AJ52" s="4">
        <v>27</v>
      </c>
      <c r="AK52" s="4">
        <v>28</v>
      </c>
      <c r="AL52" s="4">
        <v>29</v>
      </c>
      <c r="AM52" s="4">
        <v>30</v>
      </c>
      <c r="AN52" s="4">
        <v>31</v>
      </c>
      <c r="AO52" s="4">
        <v>32</v>
      </c>
      <c r="AP52" s="4">
        <v>33</v>
      </c>
      <c r="AQ52" s="4">
        <v>34</v>
      </c>
      <c r="AR52" s="4">
        <v>35</v>
      </c>
      <c r="AS52" s="4">
        <v>36</v>
      </c>
      <c r="AT52" s="4">
        <v>37</v>
      </c>
      <c r="AU52" s="4">
        <v>38</v>
      </c>
      <c r="AV52" s="4">
        <v>39</v>
      </c>
      <c r="AW52" s="4">
        <v>40</v>
      </c>
      <c r="AX52" s="4">
        <v>41</v>
      </c>
      <c r="AY52" s="4">
        <v>42</v>
      </c>
      <c r="AZ52" s="4">
        <v>43</v>
      </c>
      <c r="BA52" s="4">
        <v>44</v>
      </c>
      <c r="BB52" s="4">
        <v>45</v>
      </c>
      <c r="BC52" s="4">
        <v>46</v>
      </c>
      <c r="BD52" s="4">
        <v>47</v>
      </c>
      <c r="BE52" s="4">
        <v>48</v>
      </c>
      <c r="BF52" s="4">
        <v>49</v>
      </c>
      <c r="BG52" s="4">
        <v>50</v>
      </c>
      <c r="BH52" s="4">
        <v>51</v>
      </c>
      <c r="BI52" s="4">
        <v>52</v>
      </c>
      <c r="BJ52" s="4">
        <v>53</v>
      </c>
      <c r="BK52" s="4">
        <v>54</v>
      </c>
      <c r="BL52" s="4">
        <v>55</v>
      </c>
      <c r="BM52" s="4">
        <v>56</v>
      </c>
      <c r="BN52" s="4">
        <v>57</v>
      </c>
      <c r="BO52" s="4">
        <v>58</v>
      </c>
      <c r="BP52" s="4">
        <v>59</v>
      </c>
      <c r="BQ52" s="4">
        <v>60</v>
      </c>
      <c r="BR52" s="4">
        <v>61</v>
      </c>
      <c r="BS52" s="4">
        <v>62</v>
      </c>
      <c r="BT52" s="4">
        <v>63</v>
      </c>
      <c r="BU52" s="4">
        <v>64</v>
      </c>
      <c r="BV52" s="4">
        <v>65</v>
      </c>
      <c r="BW52" s="4">
        <v>66</v>
      </c>
      <c r="BX52" s="4">
        <v>67</v>
      </c>
      <c r="BY52" s="4">
        <v>68</v>
      </c>
      <c r="BZ52" s="4">
        <v>69</v>
      </c>
      <c r="CA52" s="4">
        <v>70</v>
      </c>
      <c r="CB52" s="4">
        <v>71</v>
      </c>
      <c r="CC52" s="4">
        <v>72</v>
      </c>
      <c r="CD52" s="4">
        <v>73</v>
      </c>
      <c r="CE52" s="4">
        <v>74</v>
      </c>
      <c r="CF52" s="4">
        <v>75</v>
      </c>
      <c r="CG52" s="4">
        <v>76</v>
      </c>
      <c r="CH52" s="4">
        <v>77</v>
      </c>
      <c r="CI52" s="4">
        <v>78</v>
      </c>
      <c r="CJ52" s="4">
        <v>79</v>
      </c>
      <c r="CK52" s="4">
        <v>80</v>
      </c>
      <c r="CL52" s="4">
        <v>81</v>
      </c>
      <c r="CM52" s="4">
        <v>82</v>
      </c>
      <c r="CN52" s="4">
        <v>83</v>
      </c>
      <c r="CO52" s="4">
        <v>84</v>
      </c>
      <c r="CP52" s="4">
        <v>85</v>
      </c>
      <c r="CQ52" s="4">
        <v>86</v>
      </c>
      <c r="CR52" s="4">
        <v>87</v>
      </c>
      <c r="CS52" s="4">
        <v>88</v>
      </c>
      <c r="CT52" s="4">
        <v>89</v>
      </c>
      <c r="CU52" s="4">
        <v>90</v>
      </c>
      <c r="CV52" s="4">
        <v>91</v>
      </c>
      <c r="CW52" s="4">
        <v>92</v>
      </c>
      <c r="CX52" s="4">
        <v>93</v>
      </c>
      <c r="CY52" s="4">
        <v>94</v>
      </c>
      <c r="CZ52" s="4">
        <v>95</v>
      </c>
      <c r="DA52" s="4">
        <v>96</v>
      </c>
      <c r="DB52" s="4">
        <v>97</v>
      </c>
      <c r="DC52" s="4">
        <v>98</v>
      </c>
      <c r="DD52" s="4">
        <v>99</v>
      </c>
      <c r="DE52" s="4">
        <v>100</v>
      </c>
    </row>
    <row r="53" hidden="1" outlineLevel="1">
      <c r="F53" s="11" t="s">
        <v>33</v>
      </c>
      <c r="H53" s="1"/>
      <c r="I53" s="9">
        <v>1E-09</v>
      </c>
      <c r="J53" s="9">
        <v>4.0323875887184E-09</v>
      </c>
      <c r="K53" s="9">
        <v>3.9865846091640969E-09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hidden="1" outlineLevel="1">
      <c r="F54" s="11" t="s">
        <v>34</v>
      </c>
      <c r="H54" s="1"/>
      <c r="I54" s="9">
        <v>2</v>
      </c>
      <c r="J54" s="9">
        <v>3.832684016720759E-07</v>
      </c>
      <c r="K54" s="9">
        <v>3.774943944940807E-07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hidden="1" outlineLevel="1">
      <c r="F55" s="11" t="s">
        <v>35</v>
      </c>
      <c r="H55" s="1"/>
      <c r="I55" s="9">
        <v>1</v>
      </c>
      <c r="J55" s="9">
        <v>0.99950755381799428</v>
      </c>
      <c r="K55" s="9">
        <v>0.99982270449638577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hidden="1" outlineLevel="1">
      <c r="F56" s="11" t="s">
        <v>36</v>
      </c>
      <c r="H56" s="1"/>
      <c r="I56" s="9">
        <v>1</v>
      </c>
      <c r="J56" s="9">
        <v>3.1815532448796869E-09</v>
      </c>
      <c r="K56" s="9">
        <v>1.9921157389040485E-09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hidden="1" outlineLevel="1">
      <c r="F57" s="11" t="s">
        <v>37</v>
      </c>
      <c r="H57" s="1"/>
      <c r="I57" s="9">
        <v>1</v>
      </c>
      <c r="J57" s="9">
        <v>3.2655193290508878E-09</v>
      </c>
      <c r="K57" s="9">
        <v>2.0237874294709609E-09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hidden="1" outlineLevel="1">
      <c r="F58" s="11" t="s">
        <v>38</v>
      </c>
      <c r="H58" s="1"/>
      <c r="I58" s="9">
        <v>1</v>
      </c>
      <c r="J58" s="9">
        <v>6.32220660751545E-09</v>
      </c>
      <c r="K58" s="9">
        <v>6.2418168457757078E-09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hidden="1" outlineLevel="1">
      <c r="F59" s="11" t="s">
        <v>39</v>
      </c>
      <c r="H59" s="1"/>
      <c r="I59" s="9">
        <v>1</v>
      </c>
      <c r="J59" s="9">
        <v>1.8720482260537431E-09</v>
      </c>
      <c r="K59" s="9">
        <v>1.8588762919939268E-09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hidden="1" outlineLevel="1">
      <c r="F60" s="11" t="s">
        <v>40</v>
      </c>
      <c r="H60" s="1"/>
      <c r="I60" s="9">
        <v>1</v>
      </c>
      <c r="J60" s="9">
        <v>8.0199691211931224E-08</v>
      </c>
      <c r="K60" s="9">
        <v>7.90034122316574E-08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hidden="1" outlineLevel="1">
      <c r="F61" s="11" t="s">
        <v>41</v>
      </c>
      <c r="H61" s="1"/>
      <c r="I61" s="9">
        <v>1</v>
      </c>
      <c r="J61" s="9">
        <v>0.99999941539360693</v>
      </c>
      <c r="K61" s="9">
        <v>0.99999972621582112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hidden="1" outlineLevel="1">
      <c r="F62" s="11" t="s">
        <v>42</v>
      </c>
      <c r="H62" s="1"/>
      <c r="I62" s="9">
        <v>1</v>
      </c>
      <c r="J62" s="9">
        <v>3.0765843733132678E-09</v>
      </c>
      <c r="K62" s="9">
        <v>3.0452184115780138E-09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hidden="1" outlineLevel="1">
      <c r="F63" s="11" t="s">
        <v>43</v>
      </c>
      <c r="H63" s="1"/>
      <c r="I63" s="9">
        <v>1</v>
      </c>
      <c r="J63" s="9">
        <v>3.9483900615265644E-09</v>
      </c>
      <c r="K63" s="9">
        <v>3.9038558303713632E-09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hidden="1" outlineLevel="1">
      <c r="F64" s="11" t="s">
        <v>44</v>
      </c>
      <c r="H64" s="1"/>
      <c r="I64" s="9">
        <v>1</v>
      </c>
      <c r="J64" s="9">
        <v>3.9240573699531374E-07</v>
      </c>
      <c r="K64" s="9">
        <v>3.8649371414665554E-07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hidden="1" outlineLevel="1">
      <c r="F65" s="11" t="s">
        <v>45</v>
      </c>
      <c r="H65" s="1"/>
      <c r="I65" s="9">
        <v>1</v>
      </c>
      <c r="J65" s="9">
        <v>0.99950403959663081</v>
      </c>
      <c r="K65" s="9">
        <v>0.99982143971101833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hidden="1" outlineLevel="1">
      <c r="F66" s="11" t="s">
        <v>46</v>
      </c>
      <c r="H66" s="1"/>
      <c r="I66" s="9">
        <v>1</v>
      </c>
      <c r="J66" s="9">
        <v>3.1832468627499568E-09</v>
      </c>
      <c r="K66" s="9">
        <v>1.9940387524933882E-09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hidden="1" outlineLevel="1">
      <c r="F67" s="11" t="s">
        <v>47</v>
      </c>
      <c r="H67" s="1"/>
      <c r="I67" s="9">
        <v>1</v>
      </c>
      <c r="J67" s="9">
        <v>3.2145294936118751E-09</v>
      </c>
      <c r="K67" s="9">
        <v>2.007218642691E-09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hidden="1" outlineLevel="1">
      <c r="F68" s="11" t="s">
        <v>48</v>
      </c>
      <c r="H68" s="1"/>
      <c r="I68" s="9">
        <v>1</v>
      </c>
      <c r="J68" s="9">
        <v>5.7692533524190905E-09</v>
      </c>
      <c r="K68" s="9">
        <v>5.6972157240046455E-09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hidden="1" outlineLevel="1">
      <c r="F69" s="11" t="s">
        <v>49</v>
      </c>
      <c r="H69" s="1"/>
      <c r="I69" s="9">
        <v>1</v>
      </c>
      <c r="J69" s="9">
        <v>1.8277997142413597E-09</v>
      </c>
      <c r="K69" s="9">
        <v>1.815296135938237E-09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hidden="1" outlineLevel="1">
      <c r="F70" s="11" t="s">
        <v>50</v>
      </c>
      <c r="H70" s="1"/>
      <c r="I70" s="9">
        <v>1</v>
      </c>
      <c r="J70" s="9">
        <v>8.1369681309821227E-08</v>
      </c>
      <c r="K70" s="9">
        <v>8.0155730107827526E-08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hidden="1" outlineLevel="1">
      <c r="F71" s="11" t="s">
        <v>51</v>
      </c>
      <c r="H71" s="1"/>
      <c r="I71" s="9">
        <v>1</v>
      </c>
      <c r="J71" s="9">
        <v>0.99999913772230664</v>
      </c>
      <c r="K71" s="9">
        <v>0.99999962628157435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hidden="1" outlineLevel="1">
      <c r="F72" s="11" t="s">
        <v>52</v>
      </c>
      <c r="H72" s="1"/>
      <c r="I72" s="9">
        <v>1</v>
      </c>
      <c r="J72" s="9">
        <v>3.0568303910647634E-09</v>
      </c>
      <c r="K72" s="9">
        <v>3.0257628051782588E-09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hidden="1" outlineLevel="1">
      <c r="F73" s="11" t="s">
        <v>53</v>
      </c>
      <c r="H73" s="1"/>
      <c r="I73" s="9">
        <v>1</v>
      </c>
      <c r="J73" s="9">
        <v>4.1510329812338089E-09</v>
      </c>
      <c r="K73" s="9">
        <v>4.1034379114277626E-09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hidden="1" outlineLevel="1">
      <c r="F74" s="11" t="s">
        <v>54</v>
      </c>
      <c r="H74" s="1"/>
      <c r="I74" s="9">
        <v>1</v>
      </c>
      <c r="J74" s="9">
        <v>4.4309441521539673E-07</v>
      </c>
      <c r="K74" s="9">
        <v>4.3641676087073546E-07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hidden="1" outlineLevel="1">
      <c r="F75" s="11" t="s">
        <v>55</v>
      </c>
      <c r="H75" s="1"/>
      <c r="I75" s="9">
        <v>1</v>
      </c>
      <c r="J75" s="9">
        <v>0.99948683838764707</v>
      </c>
      <c r="K75" s="9">
        <v>0.999815248926156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hidden="1" outlineLevel="1">
      <c r="F76" s="11" t="s">
        <v>56</v>
      </c>
      <c r="H76" s="1"/>
      <c r="I76" s="9">
        <v>1</v>
      </c>
      <c r="J76" s="9">
        <v>3.1822470937272708E-09</v>
      </c>
      <c r="K76" s="9">
        <v>1.9938975822648522E-09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hidden="1" outlineLevel="1">
      <c r="F77" s="11" t="s">
        <v>57</v>
      </c>
      <c r="H77" s="1"/>
      <c r="I77" s="9">
        <v>1</v>
      </c>
      <c r="J77" s="9">
        <v>2.6317434559903168E-09</v>
      </c>
      <c r="K77" s="9">
        <v>2.6070966349765745E-09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hidden="1" outlineLevel="1">
      <c r="F78" s="11" t="s">
        <v>58</v>
      </c>
      <c r="H78" s="1"/>
      <c r="I78" s="9">
        <v>1</v>
      </c>
      <c r="J78" s="9">
        <v>6.2774350047021754E-09</v>
      </c>
      <c r="K78" s="9">
        <v>6.1977214997722044E-09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hidden="1" outlineLevel="1">
      <c r="F79" s="11" t="s">
        <v>59</v>
      </c>
      <c r="H79" s="1"/>
      <c r="I79" s="9">
        <v>1</v>
      </c>
      <c r="J79" s="9">
        <v>1.7303181176100066E-09</v>
      </c>
      <c r="K79" s="9">
        <v>1.7192869591445117E-09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hidden="1" outlineLevel="1">
      <c r="F80" s="11" t="s">
        <v>60</v>
      </c>
      <c r="H80" s="1"/>
      <c r="I80" s="9">
        <v>1</v>
      </c>
      <c r="J80" s="9">
        <v>8.2273537135820026E-08</v>
      </c>
      <c r="K80" s="9">
        <v>8.1045933561430251E-08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hidden="1" outlineLevel="1">
      <c r="F81" s="11" t="s">
        <v>61</v>
      </c>
      <c r="H81" s="1"/>
      <c r="I81" s="9">
        <v>1</v>
      </c>
      <c r="J81" s="9">
        <v>0.99999935463353662</v>
      </c>
      <c r="K81" s="9">
        <v>0.999999704345647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hidden="1" outlineLevel="1">
      <c r="F82" s="11" t="s">
        <v>62</v>
      </c>
      <c r="H82" s="1"/>
      <c r="I82" s="9">
        <v>1</v>
      </c>
      <c r="J82" s="9">
        <v>3.0087632963577274E-09</v>
      </c>
      <c r="K82" s="9">
        <v>2.9784217443404086E-09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hidden="1" outlineLevel="1">
      <c r="F83" s="11" t="s">
        <v>63</v>
      </c>
      <c r="H83" s="1"/>
      <c r="I83" s="9">
        <v>1</v>
      </c>
      <c r="J83" s="9">
        <v>4.0471397184135488E-09</v>
      </c>
      <c r="K83" s="9">
        <v>4.0011139139653056E-09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hidden="1" outlineLevel="1">
      <c r="F84" s="11" t="s">
        <v>64</v>
      </c>
      <c r="H84" s="1"/>
      <c r="I84" s="9">
        <v>1</v>
      </c>
      <c r="J84" s="9">
        <v>4.4412923087252E-07</v>
      </c>
      <c r="K84" s="9">
        <v>4.3743594606598634E-07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hidden="1" outlineLevel="1">
      <c r="F85" s="11" t="s">
        <v>65</v>
      </c>
      <c r="H85" s="1"/>
      <c r="I85" s="9">
        <v>1</v>
      </c>
      <c r="J85" s="9">
        <v>0.99948781216340821</v>
      </c>
      <c r="K85" s="9">
        <v>0.99981559944327691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hidden="1" outlineLevel="1">
      <c r="F86" s="11" t="s">
        <v>66</v>
      </c>
      <c r="H86" s="1"/>
      <c r="I86" s="9">
        <v>1</v>
      </c>
      <c r="J86" s="9">
        <v>2.4509025517426047E-09</v>
      </c>
      <c r="K86" s="9">
        <v>2.428987258888075E-09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hidden="1" outlineLevel="1">
      <c r="F87" s="11" t="s">
        <v>67</v>
      </c>
      <c r="H87" s="1"/>
      <c r="I87" s="9">
        <v>1</v>
      </c>
      <c r="J87" s="9">
        <v>2.5909447761625329E-09</v>
      </c>
      <c r="K87" s="9">
        <v>2.5669142025788132E-09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hidden="1" outlineLevel="1">
      <c r="F88" s="11" t="s">
        <v>68</v>
      </c>
      <c r="H88" s="1"/>
      <c r="I88" s="9">
        <v>1</v>
      </c>
      <c r="J88" s="9">
        <v>6.1857045374468436E-09</v>
      </c>
      <c r="K88" s="9">
        <v>6.1073765838058681E-09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hidden="1" outlineLevel="1">
      <c r="F89" s="11" t="s">
        <v>69</v>
      </c>
      <c r="H89" s="1"/>
      <c r="I89" s="9">
        <v>1</v>
      </c>
      <c r="J89" s="9">
        <v>1.8072936359336886E-09</v>
      </c>
      <c r="K89" s="9">
        <v>1.7950997935956489E-09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hidden="1" outlineLevel="1">
      <c r="F90" s="11" t="s">
        <v>70</v>
      </c>
      <c r="H90" s="1"/>
      <c r="I90" s="9">
        <v>1</v>
      </c>
      <c r="J90" s="9">
        <v>7.8340779804853187E-08</v>
      </c>
      <c r="K90" s="9">
        <v>7.7172578920839153E-08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hidden="1" outlineLevel="1">
      <c r="F91" s="11" t="s">
        <v>71</v>
      </c>
      <c r="H91" s="1"/>
      <c r="I91" s="9">
        <v>1</v>
      </c>
      <c r="J91" s="9">
        <v>0.99999884524716676</v>
      </c>
      <c r="K91" s="9">
        <v>0.99999952101671685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hidden="1" outlineLevel="1">
      <c r="F92" s="11" t="s">
        <v>72</v>
      </c>
      <c r="H92" s="1"/>
      <c r="I92" s="9">
        <v>1</v>
      </c>
      <c r="J92" s="9">
        <v>2.9939261100937267E-09</v>
      </c>
      <c r="K92" s="9">
        <v>2.9638086677260966E-09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hidden="1" outlineLevel="1">
      <c r="F93" s="11" t="s">
        <v>73</v>
      </c>
      <c r="H93" s="1"/>
      <c r="I93" s="9">
        <v>1</v>
      </c>
      <c r="J93" s="9">
        <v>3.8033723607600719E-09</v>
      </c>
      <c r="K93" s="9">
        <v>3.7610285628308606E-09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hidden="1" outlineLevel="1">
      <c r="F94" s="11" t="s">
        <v>74</v>
      </c>
      <c r="H94" s="1"/>
      <c r="I94" s="9">
        <v>1</v>
      </c>
      <c r="J94" s="9">
        <v>4.0693451972475192E-07</v>
      </c>
      <c r="K94" s="9">
        <v>4.0080304562539605E-07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hidden="1" outlineLevel="1">
      <c r="F95" s="11" t="s">
        <v>75</v>
      </c>
      <c r="H95" s="1"/>
      <c r="I95" s="9">
        <v>1</v>
      </c>
      <c r="J95" s="9">
        <v>0.99954075182394</v>
      </c>
      <c r="K95" s="9">
        <v>0.99983465250945724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hidden="1" outlineLevel="1">
      <c r="F96" s="11" t="s">
        <v>76</v>
      </c>
      <c r="H96" s="1"/>
      <c r="I96" s="9">
        <v>1</v>
      </c>
      <c r="J96" s="9">
        <v>2.5005425176157191E-09</v>
      </c>
      <c r="K96" s="9">
        <v>2.4778774333051545E-09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hidden="1" outlineLevel="1">
      <c r="F97" s="11" t="s">
        <v>77</v>
      </c>
      <c r="H97" s="1"/>
      <c r="I97" s="9">
        <v>1</v>
      </c>
      <c r="J97" s="9">
        <v>3.2939293944041077E-09</v>
      </c>
      <c r="K97" s="9">
        <v>2.0386997675447493E-09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hidden="1" outlineLevel="1">
      <c r="F98" s="11" t="s">
        <v>78</v>
      </c>
      <c r="H98" s="1"/>
      <c r="I98" s="9">
        <v>1</v>
      </c>
      <c r="J98" s="9">
        <v>6.1584362816072616E-09</v>
      </c>
      <c r="K98" s="9">
        <v>6.0805202038227863E-09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hidden="1" outlineLevel="1">
      <c r="F99" s="11" t="s">
        <v>79</v>
      </c>
      <c r="H99" s="1"/>
      <c r="I99" s="9">
        <v>1</v>
      </c>
      <c r="J99" s="9">
        <v>1.8407736351478151E-09</v>
      </c>
      <c r="K99" s="9">
        <v>1.8280740910511322E-09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hidden="1" outlineLevel="1">
      <c r="F100" s="11" t="s">
        <v>80</v>
      </c>
      <c r="H100" s="1"/>
      <c r="I100" s="9">
        <v>1</v>
      </c>
      <c r="J100" s="9">
        <v>7.9302321762251491E-08</v>
      </c>
      <c r="K100" s="9">
        <v>7.8119597180385891E-08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hidden="1" outlineLevel="1">
      <c r="F101" s="11" t="s">
        <v>81</v>
      </c>
      <c r="H101" s="1"/>
      <c r="I101" s="9">
        <v>1</v>
      </c>
      <c r="J101" s="9">
        <v>0.99999889465572356</v>
      </c>
      <c r="K101" s="9">
        <v>0.99999953879896764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hidden="1" outlineLevel="1">
      <c r="F102" s="11" t="s">
        <v>82</v>
      </c>
      <c r="H102" s="1"/>
      <c r="I102" s="9">
        <v>1</v>
      </c>
      <c r="J102" s="9">
        <v>3.0567320736634745E-09</v>
      </c>
      <c r="K102" s="9">
        <v>3.0256659728212335E-09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hidden="1" outlineLevel="1">
      <c r="F103" s="11" t="s">
        <v>83</v>
      </c>
      <c r="H103" s="1"/>
      <c r="I103" s="9">
        <v>1</v>
      </c>
      <c r="J103" s="9">
        <v>4.3362914282565081E-09</v>
      </c>
      <c r="K103" s="9">
        <v>4.2858981051611248E-09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hidden="1" outlineLevel="1">
      <c r="F104" s="11" t="s">
        <v>84</v>
      </c>
      <c r="H104" s="1"/>
      <c r="I104" s="9">
        <v>1</v>
      </c>
      <c r="J104" s="9">
        <v>4.0011268905463639E-07</v>
      </c>
      <c r="K104" s="9">
        <v>3.9408425588447717E-07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hidden="1" outlineLevel="1">
      <c r="F105" s="11" t="s">
        <v>85</v>
      </c>
      <c r="H105" s="1"/>
      <c r="I105" s="9">
        <v>1</v>
      </c>
      <c r="J105" s="9">
        <v>0.99953071505459146</v>
      </c>
      <c r="K105" s="9">
        <v>0.99983104023038294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hidden="1" outlineLevel="1">
      <c r="F106" s="11" t="s">
        <v>86</v>
      </c>
      <c r="H106" s="1"/>
      <c r="I106" s="9">
        <v>1</v>
      </c>
      <c r="J106" s="9">
        <v>2.4993247883141559E-09</v>
      </c>
      <c r="K106" s="9">
        <v>2.4766780973085747E-09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hidden="1" outlineLevel="1">
      <c r="F107" s="11" t="s">
        <v>87</v>
      </c>
      <c r="H107" s="1"/>
      <c r="I107" s="9">
        <v>1</v>
      </c>
      <c r="J107" s="9">
        <v>2.62523110340329E-09</v>
      </c>
      <c r="K107" s="9">
        <v>2.6006826488211144E-09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hidden="1" outlineLevel="1">
      <c r="F108" s="11" t="s">
        <v>88</v>
      </c>
      <c r="H108" s="1"/>
      <c r="I108" s="9">
        <v>1</v>
      </c>
      <c r="J108" s="9">
        <v>6.1130019275972967E-09</v>
      </c>
      <c r="K108" s="9">
        <v>6.0357721172068212E-09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hidden="1" outlineLevel="1">
      <c r="F109" s="11" t="s">
        <v>89</v>
      </c>
      <c r="H109" s="1"/>
      <c r="I109" s="9">
        <v>1</v>
      </c>
      <c r="J109" s="9">
        <v>1.8778797721262141E-09</v>
      </c>
      <c r="K109" s="9">
        <v>1.8646197549375917E-09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hidden="1" outlineLevel="1">
      <c r="F110" s="11" t="s">
        <v>90</v>
      </c>
      <c r="H110" s="1"/>
      <c r="I110" s="9">
        <v>1</v>
      </c>
      <c r="J110" s="9">
        <v>8.232614411654125E-08</v>
      </c>
      <c r="K110" s="9">
        <v>8.1097745935233248E-08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hidden="1" outlineLevel="1">
      <c r="F111" s="11" t="s">
        <v>91</v>
      </c>
      <c r="H111" s="1"/>
      <c r="I111" s="9">
        <v>1</v>
      </c>
      <c r="J111" s="9">
        <v>0.99999923471022079</v>
      </c>
      <c r="K111" s="9">
        <v>0.99999966118584671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hidden="1" outlineLevel="1">
      <c r="F112" s="11" t="s">
        <v>92</v>
      </c>
      <c r="H112" s="1"/>
      <c r="I112" s="9">
        <v>1</v>
      </c>
      <c r="J112" s="9">
        <v>3.0188265204392323E-09</v>
      </c>
      <c r="K112" s="9">
        <v>2.9883329675247716E-09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hidden="1" outlineLevel="1">
      <c r="F113" s="11" t="s">
        <v>93</v>
      </c>
      <c r="H113" s="1"/>
      <c r="I113" s="9">
        <v>1</v>
      </c>
      <c r="J113" s="9">
        <v>4.1622387938996285E-09</v>
      </c>
      <c r="K113" s="9">
        <v>4.1144744648460651E-09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hidden="1" outlineLevel="1">
      <c r="F114" s="11" t="s">
        <v>94</v>
      </c>
      <c r="H114" s="1"/>
      <c r="I114" s="9">
        <v>1</v>
      </c>
      <c r="J114" s="9">
        <v>4.1662529661617346E-07</v>
      </c>
      <c r="K114" s="9">
        <v>4.103474473447986E-07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hidden="1" outlineLevel="1">
      <c r="F115" s="11" t="s">
        <v>95</v>
      </c>
      <c r="H115" s="1"/>
      <c r="I115" s="9">
        <v>1</v>
      </c>
      <c r="J115" s="9">
        <v>0.99948973569353849</v>
      </c>
      <c r="K115" s="9">
        <v>0.99981629170631814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hidden="1" outlineLevel="1">
      <c r="F116" s="11" t="s">
        <v>96</v>
      </c>
      <c r="H116" s="1"/>
      <c r="I116" s="9">
        <v>1</v>
      </c>
      <c r="J116" s="9">
        <v>2.4234067578018412E-09</v>
      </c>
      <c r="K116" s="9">
        <v>2.4019067777097711E-09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hidden="1" outlineLevel="1">
      <c r="F117" s="11" t="s">
        <v>97</v>
      </c>
      <c r="H117" s="1"/>
      <c r="I117" s="9">
        <v>1</v>
      </c>
      <c r="J117" s="9">
        <v>3.2044977166282439E-09</v>
      </c>
      <c r="K117" s="9">
        <v>2.0019058302844339E-09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hidden="1" outlineLevel="1">
      <c r="F118" s="11" t="s">
        <v>98</v>
      </c>
      <c r="H118" s="1"/>
      <c r="I118" s="9">
        <v>1</v>
      </c>
      <c r="J118" s="9">
        <v>6.4901531244916778E-09</v>
      </c>
      <c r="K118" s="9">
        <v>6.4072265991340074E-09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hidden="1" outlineLevel="1">
      <c r="F119" s="11" t="s">
        <v>99</v>
      </c>
      <c r="H119" s="1"/>
      <c r="I119" s="9">
        <v>1</v>
      </c>
      <c r="J119" s="9">
        <v>1.8032924768708309E-09</v>
      </c>
      <c r="K119" s="9">
        <v>1.7911590704119631E-09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hidden="1" outlineLevel="1">
      <c r="F120" s="11" t="s">
        <v>100</v>
      </c>
      <c r="H120" s="1"/>
      <c r="I120" s="9">
        <v>1</v>
      </c>
      <c r="J120" s="9">
        <v>7.5027877579404145E-08</v>
      </c>
      <c r="K120" s="9">
        <v>7.3909716728229556E-08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hidden="1" outlineLevel="1">
      <c r="F121" s="11" t="s">
        <v>101</v>
      </c>
      <c r="H121" s="1"/>
      <c r="I121" s="9">
        <v>1</v>
      </c>
      <c r="J121" s="9">
        <v>0.999999141131161</v>
      </c>
      <c r="K121" s="9">
        <v>0.99999962750801608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hidden="1" outlineLevel="1">
      <c r="F122" s="11" t="s">
        <v>102</v>
      </c>
      <c r="H122" s="1"/>
      <c r="I122" s="9">
        <v>1</v>
      </c>
      <c r="J122" s="9">
        <v>3.118057883315459E-09</v>
      </c>
      <c r="K122" s="9">
        <v>3.0860654811209575E-09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hidden="1" outlineLevel="1">
      <c r="F123" s="11" t="s">
        <v>103</v>
      </c>
      <c r="H123" s="1"/>
      <c r="I123" s="9">
        <v>1</v>
      </c>
      <c r="J123" s="9">
        <v>4.03691663250792E-09</v>
      </c>
      <c r="K123" s="9">
        <v>3.9910452436158162E-09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hidden="1" outlineLevel="1">
      <c r="F124" s="11" t="s">
        <v>104</v>
      </c>
      <c r="H124" s="1"/>
      <c r="I124" s="9">
        <v>1</v>
      </c>
      <c r="J124" s="9">
        <v>4.1800122552779153E-07</v>
      </c>
      <c r="K124" s="9">
        <v>4.1170259342111656E-07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hidden="1" outlineLevel="1">
      <c r="F125" s="11" t="s">
        <v>105</v>
      </c>
      <c r="H125" s="1"/>
      <c r="I125" s="9">
        <v>1</v>
      </c>
      <c r="J125" s="9">
        <v>0.99949119563090272</v>
      </c>
      <c r="K125" s="9">
        <v>0.999816817155382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hidden="1" outlineLevel="1">
      <c r="F126" s="11" t="s">
        <v>106</v>
      </c>
      <c r="H126" s="1"/>
      <c r="I126" s="9">
        <v>1</v>
      </c>
      <c r="J126" s="9">
        <v>2.5650386592855843E-09</v>
      </c>
      <c r="K126" s="9">
        <v>2.5413993870397161E-09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hidden="1" outlineLevel="1">
      <c r="F127" s="11" t="s">
        <v>107</v>
      </c>
      <c r="H127" s="1"/>
      <c r="I127" s="9">
        <v>1</v>
      </c>
      <c r="J127" s="9">
        <v>3.2812113041875556E-09</v>
      </c>
      <c r="K127" s="9">
        <v>2.0305624120115476E-09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hidden="1" outlineLevel="1">
      <c r="F128" s="11" t="s">
        <v>108</v>
      </c>
      <c r="H128" s="1"/>
      <c r="I128" s="9">
        <v>1</v>
      </c>
      <c r="J128" s="9">
        <v>6.4161774799426524E-09</v>
      </c>
      <c r="K128" s="9">
        <v>6.3343683265298542E-09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hidden="1" outlineLevel="1">
      <c r="F129" s="11" t="s">
        <v>109</v>
      </c>
      <c r="H129" s="1"/>
      <c r="I129" s="9">
        <v>1</v>
      </c>
      <c r="J129" s="9">
        <v>1.8429812386210146E-09</v>
      </c>
      <c r="K129" s="9">
        <v>1.8302483495727772E-09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hidden="1" outlineLevel="1">
      <c r="F130" s="11" t="s">
        <v>110</v>
      </c>
      <c r="H130" s="1"/>
      <c r="I130" s="9">
        <v>1</v>
      </c>
      <c r="J130" s="9">
        <v>7.3054432838869739E-08</v>
      </c>
      <c r="K130" s="9">
        <v>7.1966080063266211E-08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hidden="1" outlineLevel="1">
      <c r="F131" s="11" t="s">
        <v>111</v>
      </c>
      <c r="H131" s="1"/>
      <c r="I131" s="9">
        <v>1</v>
      </c>
      <c r="J131" s="9">
        <v>0.999999412077293</v>
      </c>
      <c r="K131" s="9">
        <v>0.99999972502001777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hidden="1" outlineLevel="1">
      <c r="F132" s="11" t="s">
        <v>112</v>
      </c>
      <c r="H132" s="1"/>
      <c r="I132" s="9">
        <v>1</v>
      </c>
      <c r="J132" s="9">
        <v>3.0114688071530172E-09</v>
      </c>
      <c r="K132" s="9">
        <v>2.9810863894981234E-09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hidden="1" outlineLevel="1">
      <c r="F133" s="11" t="s">
        <v>113</v>
      </c>
      <c r="H133" s="1"/>
      <c r="I133" s="9">
        <v>1</v>
      </c>
      <c r="J133" s="9">
        <v>4.1840228166778325E-09</v>
      </c>
      <c r="K133" s="9">
        <v>4.1359294488409624E-09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hidden="1" outlineLevel="1">
      <c r="F134" s="11" t="s">
        <v>114</v>
      </c>
      <c r="H134" s="1"/>
      <c r="I134" s="9">
        <v>1</v>
      </c>
      <c r="J134" s="9">
        <v>3.9798641843329585E-07</v>
      </c>
      <c r="K134" s="9">
        <v>3.9199010170168786E-07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hidden="1" outlineLevel="1">
      <c r="F135" s="11" t="s">
        <v>115</v>
      </c>
      <c r="H135" s="1"/>
      <c r="I135" s="9">
        <v>1</v>
      </c>
      <c r="J135" s="9">
        <v>0.999530244309992</v>
      </c>
      <c r="K135" s="9">
        <v>0.9998308708177861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hidden="1" outlineLevel="1">
      <c r="F136" s="11" t="s">
        <v>116</v>
      </c>
      <c r="H136" s="1"/>
      <c r="I136" s="9">
        <v>1</v>
      </c>
      <c r="J136" s="9">
        <v>2.4538264714744484E-09</v>
      </c>
      <c r="K136" s="9">
        <v>2.4318670140034073E-09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hidden="1" outlineLevel="1">
      <c r="F137" s="11" t="s">
        <v>117</v>
      </c>
      <c r="H137" s="1"/>
      <c r="I137" s="9">
        <v>1</v>
      </c>
      <c r="J137" s="9">
        <v>2.5501887067073808E-09</v>
      </c>
      <c r="K137" s="9">
        <v>2.5267737369431276E-09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hidden="1" outlineLevel="1">
      <c r="F138" s="11" t="s">
        <v>118</v>
      </c>
      <c r="H138" s="1"/>
      <c r="I138" s="9">
        <v>1</v>
      </c>
      <c r="J138" s="9">
        <v>6.10356240024664E-09</v>
      </c>
      <c r="K138" s="9">
        <v>6.0264751700540813E-09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hidden="1" outlineLevel="1">
      <c r="F139" s="11" t="s">
        <v>119</v>
      </c>
      <c r="H139" s="1"/>
      <c r="I139" s="9">
        <v>1</v>
      </c>
      <c r="J139" s="9">
        <v>1.7945415456363402E-09</v>
      </c>
      <c r="K139" s="9">
        <v>1.7825403184312523E-09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hidden="1" outlineLevel="1">
      <c r="F140" s="11" t="s">
        <v>120</v>
      </c>
      <c r="H140" s="1"/>
      <c r="I140" s="9">
        <v>1</v>
      </c>
      <c r="J140" s="9">
        <v>7.6018719400948181E-08</v>
      </c>
      <c r="K140" s="9">
        <v>7.488559228939217E-08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hidden="1" outlineLevel="1">
      <c r="F141" s="11" t="s">
        <v>121</v>
      </c>
      <c r="H141" s="1"/>
      <c r="I141" s="9">
        <v>1</v>
      </c>
      <c r="J141" s="9">
        <v>0.99999955711127386</v>
      </c>
      <c r="K141" s="9">
        <v>0.9999997772175564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hidden="1" outlineLevel="1">
      <c r="F142" s="11" t="s">
        <v>122</v>
      </c>
      <c r="H142" s="1"/>
      <c r="I142" s="9">
        <v>1</v>
      </c>
      <c r="J142" s="9">
        <v>3.0533192638581598E-09</v>
      </c>
      <c r="K142" s="9">
        <v>3.0223047121166492E-09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hidden="1" outlineLevel="1">
      <c r="F143" s="11" t="s">
        <v>123</v>
      </c>
      <c r="H143" s="1"/>
      <c r="I143" s="9">
        <v>1</v>
      </c>
      <c r="J143" s="9">
        <v>4.2205315904642509E-09</v>
      </c>
      <c r="K143" s="9">
        <v>4.1718867725065128E-09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hidden="1" outlineLevel="1">
      <c r="F144" s="11" t="s">
        <v>124</v>
      </c>
      <c r="H144" s="1"/>
      <c r="I144" s="9">
        <v>1</v>
      </c>
      <c r="J144" s="9">
        <v>4.1543218135853055E-07</v>
      </c>
      <c r="K144" s="9">
        <v>4.09172353598145E-07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hidden="1" outlineLevel="1">
      <c r="F145" s="11" t="s">
        <v>125</v>
      </c>
      <c r="H145" s="1"/>
      <c r="I145" s="9">
        <v>1</v>
      </c>
      <c r="J145" s="9">
        <v>0.99948271971022729</v>
      </c>
      <c r="K145" s="9">
        <v>0.99981376665148536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hidden="1" outlineLevel="1">
      <c r="F146" s="11" t="s">
        <v>126</v>
      </c>
      <c r="H146" s="1"/>
      <c r="I146" s="9">
        <v>1</v>
      </c>
      <c r="J146" s="9">
        <v>2.4578764532125043E-09</v>
      </c>
      <c r="K146" s="9">
        <v>2.4358558224176242E-09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hidden="1" outlineLevel="1">
      <c r="F147" s="11" t="s">
        <v>127</v>
      </c>
      <c r="H147" s="1"/>
      <c r="I147" s="9">
        <v>1</v>
      </c>
      <c r="J147" s="9">
        <v>3.2921649110288994E-09</v>
      </c>
      <c r="K147" s="9">
        <v>2.0331075511345649E-09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hidden="1" outlineLevel="1">
      <c r="F148" s="11" t="s">
        <v>128</v>
      </c>
      <c r="H148" s="1"/>
      <c r="I148" s="9">
        <v>1</v>
      </c>
      <c r="J148" s="9">
        <v>5.8732188462078734E-09</v>
      </c>
      <c r="K148" s="9">
        <v>5.7996108614403618E-09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hidden="1" outlineLevel="1">
      <c r="F149" s="11" t="s">
        <v>129</v>
      </c>
      <c r="H149" s="1"/>
      <c r="I149" s="9">
        <v>1</v>
      </c>
      <c r="J149" s="9">
        <v>1.8794897070272285E-09</v>
      </c>
      <c r="K149" s="9">
        <v>1.8662053724272306E-09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hidden="1" outlineLevel="1">
      <c r="F150" s="11" t="s">
        <v>130</v>
      </c>
      <c r="H150" s="1"/>
      <c r="I150" s="9">
        <v>1</v>
      </c>
      <c r="J150" s="9">
        <v>7.9444512724428909E-08</v>
      </c>
      <c r="K150" s="9">
        <v>7.825964040625539E-08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hidden="1" outlineLevel="1">
      <c r="F151" s="11" t="s">
        <v>131</v>
      </c>
      <c r="H151" s="1"/>
      <c r="I151" s="9">
        <v>1</v>
      </c>
      <c r="J151" s="9">
        <v>0.99999859953704107</v>
      </c>
      <c r="K151" s="9">
        <v>0.9999994325876731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hidden="1" outlineLevel="1">
      <c r="F152" s="11" t="s">
        <v>132</v>
      </c>
      <c r="H152" s="1"/>
      <c r="I152" s="9">
        <v>1</v>
      </c>
      <c r="J152" s="9">
        <v>3.0292486155568487E-09</v>
      </c>
      <c r="K152" s="9">
        <v>2.998597641144575E-09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hidden="1" outlineLevel="1">
      <c r="F153" s="11" t="s">
        <v>133</v>
      </c>
      <c r="H153" s="1"/>
      <c r="I153" s="9">
        <v>1</v>
      </c>
      <c r="J153" s="9">
        <v>3.6390013537647967E-09</v>
      </c>
      <c r="K153" s="9">
        <v>3.5991403128665832E-09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hidden="1" outlineLevel="1">
      <c r="F154" s="11" t="s">
        <v>134</v>
      </c>
      <c r="H154" s="1"/>
      <c r="I154" s="9">
        <v>1</v>
      </c>
      <c r="J154" s="9">
        <v>3.5798793295378515E-07</v>
      </c>
      <c r="K154" s="9">
        <v>3.5259577698985715E-07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hidden="1" outlineLevel="1">
      <c r="F155" s="11" t="s">
        <v>135</v>
      </c>
      <c r="H155" s="1"/>
      <c r="I155" s="9">
        <v>1</v>
      </c>
      <c r="J155" s="9">
        <v>0.83140583285231084</v>
      </c>
      <c r="K155" s="9">
        <v>0.83300398811406262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hidden="1" outlineLevel="1">
      <c r="F156" s="11" t="s">
        <v>136</v>
      </c>
      <c r="H156" s="1"/>
      <c r="I156" s="9">
        <v>1</v>
      </c>
      <c r="J156" s="9">
        <v>2.2720814527954047E-09</v>
      </c>
      <c r="K156" s="9">
        <v>2.2528671797794808E-09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hidden="1" outlineLevel="1">
      <c r="F157" s="11" t="s">
        <v>137</v>
      </c>
      <c r="H157" s="1"/>
      <c r="I157" s="9">
        <v>1</v>
      </c>
      <c r="J157" s="9">
        <v>2.3062634254851639E-09</v>
      </c>
      <c r="K157" s="9">
        <v>2.2865328476978021E-09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hidden="1" outlineLevel="1">
      <c r="F158" s="11" t="s">
        <v>138</v>
      </c>
      <c r="H158" s="1"/>
      <c r="I158" s="9">
        <v>1</v>
      </c>
      <c r="J158" s="9">
        <v>5.5616671079083084E-09</v>
      </c>
      <c r="K158" s="9">
        <v>5.492764985079706E-09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hidden="1" outlineLevel="1">
      <c r="F159" s="11" t="s">
        <v>139</v>
      </c>
      <c r="H159" s="1"/>
      <c r="I159" s="9">
        <v>1</v>
      </c>
      <c r="J159" s="9">
        <v>1.6809765048585533E-09</v>
      </c>
      <c r="K159" s="9">
        <v>1.6706906313741596E-09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hidden="1" outlineLevel="1">
      <c r="F160" s="11" t="s">
        <v>140</v>
      </c>
      <c r="H160" s="1"/>
      <c r="I160" s="9">
        <v>1</v>
      </c>
      <c r="J160" s="9">
        <v>6.4379140968708822E-08</v>
      </c>
      <c r="K160" s="9">
        <v>6.3421824934637734E-08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hidden="1" outlineLevel="1">
      <c r="F161" s="11" t="s">
        <v>141</v>
      </c>
      <c r="H161" s="1"/>
      <c r="I161" s="9">
        <v>1</v>
      </c>
      <c r="J161" s="9">
        <v>0.8318073101112704</v>
      </c>
      <c r="K161" s="9">
        <v>0.83313521277649449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hidden="1" outlineLevel="1">
      <c r="F162" s="11" t="s">
        <v>142</v>
      </c>
      <c r="H162" s="1"/>
      <c r="I162" s="9">
        <v>1</v>
      </c>
      <c r="J162" s="9">
        <v>2.6402288280033747E-09</v>
      </c>
      <c r="K162" s="9">
        <v>2.6154538389077455E-09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hidden="1" outlineLevel="1">
      <c r="F163" s="11" t="s">
        <v>143</v>
      </c>
      <c r="H163" s="1"/>
      <c r="I163" s="9">
        <v>1</v>
      </c>
      <c r="J163" s="9">
        <v>3.86842109030543E-09</v>
      </c>
      <c r="K163" s="9">
        <v>3.825094757858918E-09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hidden="1" outlineLevel="1">
      <c r="F164" s="11" t="s">
        <v>144</v>
      </c>
      <c r="H164" s="1"/>
      <c r="I164" s="9">
        <v>1</v>
      </c>
      <c r="J164" s="9">
        <v>3.346198481450699E-07</v>
      </c>
      <c r="K164" s="9">
        <v>3.2958065742770729E-07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hidden="1" outlineLevel="1">
      <c r="F165" s="11" t="s">
        <v>145</v>
      </c>
      <c r="H165" s="1"/>
      <c r="I165" s="9">
        <v>1</v>
      </c>
      <c r="J165" s="9">
        <v>0.83137322469987673</v>
      </c>
      <c r="K165" s="9">
        <v>0.8329933299601775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hidden="1" outlineLevel="1">
      <c r="F166" s="11" t="s">
        <v>146</v>
      </c>
      <c r="H166" s="1"/>
      <c r="I166" s="9">
        <v>1</v>
      </c>
      <c r="J166" s="9">
        <v>2.2277587488571584E-09</v>
      </c>
      <c r="K166" s="9">
        <v>2.2092139522264034E-09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hidden="1" outlineLevel="1">
      <c r="F167" s="11" t="s">
        <v>147</v>
      </c>
      <c r="H167" s="1"/>
      <c r="I167" s="9">
        <v>1</v>
      </c>
      <c r="J167" s="9">
        <v>2.3353941928032212E-09</v>
      </c>
      <c r="K167" s="9">
        <v>2.315223606644608E-09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hidden="1" outlineLevel="1">
      <c r="F168" s="11" t="s">
        <v>148</v>
      </c>
      <c r="H168" s="1"/>
      <c r="I168" s="9">
        <v>1</v>
      </c>
      <c r="J168" s="9">
        <v>5.1863116978447952E-09</v>
      </c>
      <c r="K168" s="9">
        <v>5.1230791653363738E-09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hidden="1" outlineLevel="1">
      <c r="F169" s="11" t="s">
        <v>149</v>
      </c>
      <c r="H169" s="1"/>
      <c r="I169" s="9">
        <v>1</v>
      </c>
      <c r="J169" s="9">
        <v>1.6570860628376858E-09</v>
      </c>
      <c r="K169" s="9">
        <v>1.6471610447586549E-09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hidden="1" outlineLevel="1">
      <c r="F170" s="11" t="s">
        <v>150</v>
      </c>
      <c r="H170" s="1"/>
      <c r="I170" s="9">
        <v>1</v>
      </c>
      <c r="J170" s="9">
        <v>6.68411554468262E-08</v>
      </c>
      <c r="K170" s="9">
        <v>6.5846651691345418E-08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hidden="1" outlineLevel="1">
      <c r="F171" s="11" t="s">
        <v>151</v>
      </c>
      <c r="H171" s="1"/>
      <c r="I171" s="9">
        <v>1</v>
      </c>
      <c r="J171" s="9">
        <v>0.83180653852966424</v>
      </c>
      <c r="K171" s="9">
        <v>0.83313496058381153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hidden="1" outlineLevel="1">
      <c r="F172" s="11" t="s">
        <v>152</v>
      </c>
      <c r="H172" s="1"/>
      <c r="I172" s="9">
        <v>1</v>
      </c>
      <c r="J172" s="9">
        <v>2.6886415948563949E-09</v>
      </c>
      <c r="K172" s="9">
        <v>2.6631353506500177E-09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hidden="1" outlineLevel="1">
      <c r="F173" s="11" t="s">
        <v>153</v>
      </c>
      <c r="H173" s="1"/>
      <c r="I173" s="9">
        <v>1</v>
      </c>
      <c r="J173" s="9">
        <v>3.3886043046418251E-09</v>
      </c>
      <c r="K173" s="9">
        <v>3.3525254090649271E-09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hidden="1" outlineLevel="1">
      <c r="F174" s="11" t="s">
        <v>154</v>
      </c>
      <c r="H174" s="1"/>
      <c r="I174" s="9">
        <v>1</v>
      </c>
      <c r="J174" s="9">
        <v>3.2508492020847403E-07</v>
      </c>
      <c r="K174" s="9">
        <v>3.201897506325964E-07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hidden="1" outlineLevel="1">
      <c r="F175" s="11" t="s">
        <v>155</v>
      </c>
      <c r="H175" s="1"/>
      <c r="I175" s="9">
        <v>1</v>
      </c>
      <c r="J175" s="9">
        <v>0.83140285532172553</v>
      </c>
      <c r="K175" s="9">
        <v>0.83300301489981821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hidden="1" outlineLevel="1">
      <c r="F176" s="11" t="s">
        <v>156</v>
      </c>
      <c r="H176" s="1"/>
      <c r="I176" s="9">
        <v>1</v>
      </c>
      <c r="J176" s="9">
        <v>2.8197293981494087E-09</v>
      </c>
      <c r="K176" s="9">
        <v>1.8290111841343634E-09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hidden="1" outlineLevel="1">
      <c r="F177" s="11" t="s">
        <v>157</v>
      </c>
      <c r="H177" s="1"/>
      <c r="I177" s="9">
        <v>1</v>
      </c>
      <c r="J177" s="9">
        <v>2.3306225441655009E-09</v>
      </c>
      <c r="K177" s="9">
        <v>2.3105240318161408E-09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hidden="1" outlineLevel="1">
      <c r="F178" s="11" t="s">
        <v>158</v>
      </c>
      <c r="H178" s="1"/>
      <c r="I178" s="9">
        <v>1</v>
      </c>
      <c r="J178" s="9">
        <v>5.1707444703095927E-09</v>
      </c>
      <c r="K178" s="9">
        <v>5.1077470744214849E-09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hidden="1" outlineLevel="1">
      <c r="F179" s="11" t="s">
        <v>159</v>
      </c>
      <c r="H179" s="1"/>
      <c r="I179" s="9">
        <v>1</v>
      </c>
      <c r="J179" s="9">
        <v>1.665757479596706E-09</v>
      </c>
      <c r="K179" s="9">
        <v>1.6557014832961106E-09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hidden="1" outlineLevel="1">
      <c r="F180" s="11" t="s">
        <v>160</v>
      </c>
      <c r="H180" s="1"/>
      <c r="I180" s="9">
        <v>1</v>
      </c>
      <c r="J180" s="9">
        <v>6.4544309663327669E-08</v>
      </c>
      <c r="K180" s="9">
        <v>6.35844988237099E-08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hidden="1" outlineLevel="1">
      <c r="F181" s="11" t="s">
        <v>161</v>
      </c>
      <c r="H181" s="1"/>
      <c r="I181" s="9">
        <v>1</v>
      </c>
      <c r="J181" s="9">
        <v>0.83180656640592954</v>
      </c>
      <c r="K181" s="9">
        <v>0.83313496969320833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hidden="1" outlineLevel="1">
      <c r="F182" s="11" t="s">
        <v>162</v>
      </c>
      <c r="H182" s="1"/>
      <c r="I182" s="9">
        <v>1</v>
      </c>
      <c r="J182" s="9">
        <v>2.689531303970038E-09</v>
      </c>
      <c r="K182" s="9">
        <v>2.6640116210701434E-09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hidden="1" outlineLevel="1">
      <c r="F183" s="11" t="s">
        <v>163</v>
      </c>
      <c r="H183" s="1"/>
      <c r="I183" s="9">
        <v>1</v>
      </c>
      <c r="J183" s="9">
        <v>3.6401601883378378E-09</v>
      </c>
      <c r="K183" s="9">
        <v>3.6002816437316626E-09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hidden="1" outlineLevel="1">
      <c r="F184" s="11" t="s">
        <v>164</v>
      </c>
      <c r="H184" s="1"/>
      <c r="I184" s="9">
        <v>1</v>
      </c>
      <c r="J184" s="9">
        <v>3.5673408734602651E-07</v>
      </c>
      <c r="K184" s="9">
        <v>3.5136087020196857E-07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hidden="1" outlineLevel="1">
      <c r="F185" s="11" t="s">
        <v>165</v>
      </c>
      <c r="H185" s="1"/>
      <c r="I185" s="9">
        <v>1</v>
      </c>
      <c r="J185" s="9">
        <v>0.831391681018728</v>
      </c>
      <c r="K185" s="9">
        <v>0.83299936248447259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hidden="1" outlineLevel="1">
      <c r="F186" s="11" t="s">
        <v>166</v>
      </c>
      <c r="H186" s="1"/>
      <c r="I186" s="9">
        <v>1</v>
      </c>
      <c r="J186" s="9">
        <v>2.2226782877056E-09</v>
      </c>
      <c r="K186" s="9">
        <v>2.204210229370847E-09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hidden="1" outlineLevel="1">
      <c r="F187" s="11" t="s">
        <v>167</v>
      </c>
      <c r="H187" s="1"/>
      <c r="I187" s="9">
        <v>1</v>
      </c>
      <c r="J187" s="9">
        <v>2.9167339598818968E-09</v>
      </c>
      <c r="K187" s="9">
        <v>1.8651011808688267E-09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hidden="1" outlineLevel="1">
      <c r="F188" s="11" t="s">
        <v>168</v>
      </c>
      <c r="H188" s="1"/>
      <c r="I188" s="9">
        <v>1</v>
      </c>
      <c r="J188" s="9">
        <v>5.0597212363072756E-09</v>
      </c>
      <c r="K188" s="9">
        <v>4.9984008010775283E-09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hidden="1" outlineLevel="1">
      <c r="F189" s="11" t="s">
        <v>169</v>
      </c>
      <c r="H189" s="1"/>
      <c r="I189" s="9">
        <v>1</v>
      </c>
      <c r="J189" s="9">
        <v>1.7186799906620587E-09</v>
      </c>
      <c r="K189" s="9">
        <v>1.7078246213685599E-09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hidden="1" outlineLevel="1">
      <c r="F190" s="11" t="s">
        <v>170</v>
      </c>
      <c r="H190" s="1"/>
      <c r="I190" s="9">
        <v>1</v>
      </c>
      <c r="J190" s="9">
        <v>6.3117129278542139E-08</v>
      </c>
      <c r="K190" s="9">
        <v>6.21788754147879E-08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hidden="1" outlineLevel="1">
      <c r="F191" s="11" t="s">
        <v>171</v>
      </c>
      <c r="H191" s="1"/>
      <c r="I191" s="9">
        <v>1</v>
      </c>
      <c r="J191" s="9">
        <v>0.83180623299768</v>
      </c>
      <c r="K191" s="9">
        <v>0.83313486071914111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hidden="1" outlineLevel="1">
      <c r="F192" s="11" t="s">
        <v>172</v>
      </c>
      <c r="H192" s="1"/>
      <c r="I192" s="9">
        <v>1</v>
      </c>
      <c r="J192" s="9">
        <v>2.6772375640740519E-09</v>
      </c>
      <c r="K192" s="9">
        <v>2.6519035731044005E-09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hidden="1" outlineLevel="1">
      <c r="F193" s="11" t="s">
        <v>173</v>
      </c>
      <c r="H193" s="1"/>
      <c r="I193" s="9">
        <v>1</v>
      </c>
      <c r="J193" s="9">
        <v>3.7577259516514247E-09</v>
      </c>
      <c r="K193" s="9">
        <v>3.7160716241194704E-09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hidden="1" outlineLevel="1">
      <c r="F194" s="11" t="s">
        <v>174</v>
      </c>
      <c r="H194" s="1"/>
      <c r="I194" s="9">
        <v>1</v>
      </c>
      <c r="J194" s="9">
        <v>3.4497261157267108E-07</v>
      </c>
      <c r="K194" s="9">
        <v>3.3977704664926787E-07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hidden="1" outlineLevel="1">
      <c r="F195" s="11" t="s">
        <v>175</v>
      </c>
      <c r="H195" s="1"/>
      <c r="I195" s="9">
        <v>1</v>
      </c>
      <c r="J195" s="9">
        <v>0.83134219384610175</v>
      </c>
      <c r="K195" s="9">
        <v>0.83298318736493226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hidden="1" outlineLevel="1">
      <c r="F196" s="11" t="s">
        <v>176</v>
      </c>
      <c r="H196" s="1"/>
      <c r="I196" s="9">
        <v>1</v>
      </c>
      <c r="J196" s="9">
        <v>2.7906695663325903E-09</v>
      </c>
      <c r="K196" s="9">
        <v>1.8166869344169956E-09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hidden="1" outlineLevel="1">
      <c r="F197" s="11" t="s">
        <v>177</v>
      </c>
      <c r="H197" s="1"/>
      <c r="I197" s="9">
        <v>1</v>
      </c>
      <c r="J197" s="9">
        <v>2.896841327985809E-09</v>
      </c>
      <c r="K197" s="9">
        <v>1.8579958515240655E-09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hidden="1" outlineLevel="1">
      <c r="F198" s="11" t="s">
        <v>178</v>
      </c>
      <c r="H198" s="1"/>
      <c r="I198" s="9">
        <v>1</v>
      </c>
      <c r="J198" s="9">
        <v>5.4605145884746924E-09</v>
      </c>
      <c r="K198" s="9">
        <v>5.3931403331684E-09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hidden="1" outlineLevel="1">
      <c r="F199" s="11" t="s">
        <v>179</v>
      </c>
      <c r="H199" s="1"/>
      <c r="I199" s="9">
        <v>1</v>
      </c>
      <c r="J199" s="9">
        <v>1.7270266354294229E-09</v>
      </c>
      <c r="K199" s="9">
        <v>1.7160451934631914E-09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hidden="1" outlineLevel="1">
      <c r="F200" s="11" t="s">
        <v>180</v>
      </c>
      <c r="H200" s="1"/>
      <c r="I200" s="9">
        <v>1</v>
      </c>
      <c r="J200" s="9">
        <v>6.76845191587243E-08</v>
      </c>
      <c r="K200" s="9">
        <v>6.6677276739439822E-08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hidden="1" outlineLevel="1">
      <c r="F201" s="11" t="s">
        <v>181</v>
      </c>
      <c r="H201" s="1"/>
      <c r="I201" s="9">
        <v>1</v>
      </c>
      <c r="J201" s="9">
        <v>0.83180734092689057</v>
      </c>
      <c r="K201" s="9">
        <v>0.83313522284890229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hidden="1" outlineLevel="1">
      <c r="F202" s="11" t="s">
        <v>182</v>
      </c>
      <c r="H202" s="1"/>
      <c r="I202" s="9">
        <v>1</v>
      </c>
      <c r="J202" s="9">
        <v>2.7165348917729152E-09</v>
      </c>
      <c r="K202" s="9">
        <v>2.6906073306859991E-09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hidden="1" outlineLevel="1">
      <c r="F203" s="11" t="s">
        <v>183</v>
      </c>
      <c r="H203" s="1"/>
      <c r="I203" s="9">
        <v>1</v>
      </c>
      <c r="J203" s="9">
        <v>3.5968865394976196E-09</v>
      </c>
      <c r="K203" s="9">
        <v>3.5576616257104952E-09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hidden="1" outlineLevel="1">
      <c r="F204" s="11" t="s">
        <v>184</v>
      </c>
      <c r="H204" s="1"/>
      <c r="I204" s="9">
        <v>1</v>
      </c>
      <c r="J204" s="9">
        <v>3.6716283697401756E-07</v>
      </c>
      <c r="K204" s="9">
        <v>3.6163209788950172E-07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hidden="1" outlineLevel="1">
      <c r="F205" s="11" t="s">
        <v>185</v>
      </c>
      <c r="H205" s="1"/>
      <c r="I205" s="9">
        <v>1</v>
      </c>
      <c r="J205" s="9">
        <v>0.8313953991133598</v>
      </c>
      <c r="K205" s="9">
        <v>0.83300057779553749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hidden="1" outlineLevel="1">
      <c r="F206" s="11" t="s">
        <v>186</v>
      </c>
      <c r="H206" s="1"/>
      <c r="I206" s="9">
        <v>1</v>
      </c>
      <c r="J206" s="9">
        <v>2.2593794368804158E-09</v>
      </c>
      <c r="K206" s="9">
        <v>2.2403570226392445E-09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hidden="1" outlineLevel="1">
      <c r="F207" s="11" t="s">
        <v>187</v>
      </c>
      <c r="H207" s="1"/>
      <c r="I207" s="9">
        <v>1</v>
      </c>
      <c r="J207" s="9">
        <v>2.3408131635804256E-09</v>
      </c>
      <c r="K207" s="9">
        <v>2.3205607260772455E-09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hidden="1" outlineLevel="1">
      <c r="F208" s="11" t="s">
        <v>188</v>
      </c>
      <c r="H208" s="1"/>
      <c r="I208" s="9">
        <v>1</v>
      </c>
      <c r="J208" s="9">
        <v>5.4178077177532795E-09</v>
      </c>
      <c r="K208" s="9">
        <v>5.3510785323052655E-09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hidden="1" outlineLevel="1">
      <c r="F209" s="11" t="s">
        <v>189</v>
      </c>
      <c r="H209" s="1"/>
      <c r="I209" s="9">
        <v>1</v>
      </c>
      <c r="J209" s="9">
        <v>1.6972599935897161E-09</v>
      </c>
      <c r="K209" s="9">
        <v>1.6867281646356447E-09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hidden="1" outlineLevel="1">
      <c r="F210" s="11" t="s">
        <v>190</v>
      </c>
      <c r="H210" s="1"/>
      <c r="I210" s="9">
        <v>1</v>
      </c>
      <c r="J210" s="9">
        <v>7.0243553000196429E-08</v>
      </c>
      <c r="K210" s="9">
        <v>6.9197657421831429E-08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hidden="1" outlineLevel="1">
      <c r="F211" s="11" t="s">
        <v>191</v>
      </c>
      <c r="H211" s="1"/>
      <c r="I211" s="9">
        <v>1</v>
      </c>
      <c r="J211" s="9">
        <v>0.83180605639497351</v>
      </c>
      <c r="K211" s="9">
        <v>0.83313480299603937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hidden="1" outlineLevel="1">
      <c r="F212" s="11" t="s">
        <v>192</v>
      </c>
      <c r="H212" s="1"/>
      <c r="I212" s="9">
        <v>1</v>
      </c>
      <c r="J212" s="9">
        <v>2.7157775223775586E-09</v>
      </c>
      <c r="K212" s="9">
        <v>2.6898614010469866E-09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hidden="1" outlineLevel="1">
      <c r="F213" s="11" t="s">
        <v>193</v>
      </c>
      <c r="H213" s="1"/>
      <c r="I213" s="9">
        <v>1</v>
      </c>
      <c r="J213" s="9">
        <v>3.8008913811508688E-09</v>
      </c>
      <c r="K213" s="9">
        <v>3.75858505743238E-09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hidden="1" outlineLevel="1">
      <c r="F214" s="11" t="s">
        <v>194</v>
      </c>
      <c r="H214" s="1"/>
      <c r="I214" s="9">
        <v>1</v>
      </c>
      <c r="J214" s="9">
        <v>3.24043990214162E-07</v>
      </c>
      <c r="K214" s="9">
        <v>3.1916454345571963E-07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hidden="1" outlineLevel="1">
      <c r="F215" s="11" t="s">
        <v>195</v>
      </c>
      <c r="H215" s="1"/>
      <c r="I215" s="9">
        <v>1</v>
      </c>
      <c r="J215" s="9">
        <v>0.8313709420953016</v>
      </c>
      <c r="K215" s="9">
        <v>0.83299258389180053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hidden="1" outlineLevel="1">
      <c r="F216" s="11" t="s">
        <v>196</v>
      </c>
      <c r="H216" s="1"/>
      <c r="I216" s="9">
        <v>1</v>
      </c>
      <c r="J216" s="9">
        <v>2.7653099438490273E-09</v>
      </c>
      <c r="K216" s="9">
        <v>1.8082304892828011E-09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hidden="1" outlineLevel="1">
      <c r="F217" s="11" t="s">
        <v>197</v>
      </c>
      <c r="H217" s="1"/>
      <c r="I217" s="9">
        <v>1</v>
      </c>
      <c r="J217" s="9">
        <v>2.285710442751739E-09</v>
      </c>
      <c r="K217" s="9">
        <v>2.2662903093949165E-09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hidden="1" outlineLevel="1">
      <c r="F218" s="11" t="s">
        <v>198</v>
      </c>
      <c r="H218" s="1"/>
      <c r="I218" s="9">
        <v>1</v>
      </c>
      <c r="J218" s="9">
        <v>5.47447893223335E-09</v>
      </c>
      <c r="K218" s="9">
        <v>5.4068937512091454E-09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hidden="1" outlineLevel="1">
      <c r="F219" s="11" t="s">
        <v>199</v>
      </c>
      <c r="H219" s="1"/>
      <c r="I219" s="9">
        <v>1</v>
      </c>
      <c r="J219" s="9">
        <v>1.6670438381448636E-09</v>
      </c>
      <c r="K219" s="9">
        <v>1.6569684119216306E-09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hidden="1" outlineLevel="1">
      <c r="F220" s="11" t="s">
        <v>200</v>
      </c>
      <c r="H220" s="1"/>
      <c r="I220" s="9">
        <v>1</v>
      </c>
      <c r="J220" s="9">
        <v>7.1092521700056792E-08</v>
      </c>
      <c r="K220" s="9">
        <v>7.0033802796906649E-08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hidden="1" outlineLevel="1">
      <c r="F221" s="11" t="s">
        <v>201</v>
      </c>
      <c r="H221" s="1"/>
      <c r="I221" s="9">
        <v>1</v>
      </c>
      <c r="J221" s="9">
        <v>0.83180659630259624</v>
      </c>
      <c r="K221" s="9">
        <v>0.83313497946683579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hidden="1" outlineLevel="1">
      <c r="F222" s="11" t="s">
        <v>202</v>
      </c>
      <c r="H222" s="1"/>
      <c r="I222" s="9">
        <v>1</v>
      </c>
      <c r="J222" s="9">
        <v>2.7266752571947496E-09</v>
      </c>
      <c r="K222" s="9">
        <v>2.7005945300214395E-09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hidden="1" outlineLevel="1">
      <c r="F223" s="11" t="s">
        <v>203</v>
      </c>
      <c r="H223" s="1"/>
      <c r="I223" s="9">
        <v>1</v>
      </c>
      <c r="J223" s="9">
        <v>3.5548849564745519E-09</v>
      </c>
      <c r="K223" s="9">
        <v>3.5162944594678562E-09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hidden="1" outlineLevel="1">
      <c r="F224" s="11" t="s">
        <v>204</v>
      </c>
      <c r="H224" s="1"/>
      <c r="I224" s="9">
        <v>1</v>
      </c>
      <c r="J224" s="9">
        <v>3.2496678132178893E-07</v>
      </c>
      <c r="K224" s="9">
        <v>3.2007339618526867E-07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hidden="1" outlineLevel="1">
      <c r="F225" s="11" t="s">
        <v>205</v>
      </c>
      <c r="H225" s="1"/>
      <c r="I225" s="9">
        <v>1</v>
      </c>
      <c r="J225" s="9">
        <v>0.83140502824626994</v>
      </c>
      <c r="K225" s="9">
        <v>0.83300372511636811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hidden="1" outlineLevel="1">
      <c r="F226" s="11" t="s">
        <v>206</v>
      </c>
      <c r="H226" s="1"/>
      <c r="I226" s="9">
        <v>1</v>
      </c>
      <c r="J226" s="9">
        <v>2.2644693773970424E-09</v>
      </c>
      <c r="K226" s="9">
        <v>2.2453700816781162E-09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hidden="1" outlineLevel="1">
      <c r="F227" s="11" t="s">
        <v>207</v>
      </c>
      <c r="H227" s="1"/>
      <c r="I227" s="9">
        <v>1</v>
      </c>
      <c r="J227" s="9">
        <v>2.31349093512949E-09</v>
      </c>
      <c r="K227" s="9">
        <v>2.2936511887541448E-09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hidden="1" outlineLevel="1">
      <c r="F228" s="11" t="s">
        <v>208</v>
      </c>
      <c r="H228" s="1"/>
      <c r="I228" s="9">
        <v>1</v>
      </c>
      <c r="J228" s="9">
        <v>5.2045354769449437E-09</v>
      </c>
      <c r="K228" s="9">
        <v>5.14102768169262E-09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hidden="1" outlineLevel="1">
      <c r="F229" s="11" t="s">
        <v>209</v>
      </c>
      <c r="H229" s="1"/>
      <c r="I229" s="9">
        <v>1</v>
      </c>
      <c r="J229" s="9">
        <v>1.7177769330646831E-09</v>
      </c>
      <c r="K229" s="9">
        <v>1.7069352040884341E-09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hidden="1" outlineLevel="1">
      <c r="F230" s="11" t="s">
        <v>210</v>
      </c>
      <c r="H230" s="1"/>
      <c r="I230" s="9">
        <v>1</v>
      </c>
      <c r="J230" s="9">
        <v>6.92951581492771E-08</v>
      </c>
      <c r="K230" s="9">
        <v>6.8263587687072435E-08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hidden="1" outlineLevel="1">
      <c r="F231" s="11" t="s">
        <v>211</v>
      </c>
      <c r="H231" s="1"/>
      <c r="I231" s="9">
        <v>1</v>
      </c>
      <c r="J231" s="9">
        <v>0.83180687599754988</v>
      </c>
      <c r="K231" s="9">
        <v>0.83313507088552385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hidden="1" outlineLevel="1">
      <c r="F232" s="11" t="s">
        <v>212</v>
      </c>
      <c r="H232" s="1"/>
      <c r="I232" s="9">
        <v>1</v>
      </c>
      <c r="J232" s="9">
        <v>2.6383460165806518E-09</v>
      </c>
      <c r="K232" s="9">
        <v>2.6135994665841623E-09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hidden="1" outlineLevel="1">
      <c r="F233" s="11" t="s">
        <v>213</v>
      </c>
      <c r="H233" s="1"/>
      <c r="I233" s="9">
        <v>1</v>
      </c>
      <c r="J233" s="9">
        <v>3.7738614643419495E-09</v>
      </c>
      <c r="K233" s="9">
        <v>3.731963416479772E-09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hidden="1" outlineLevel="1">
      <c r="F234" s="11" t="s">
        <v>214</v>
      </c>
      <c r="H234" s="1"/>
      <c r="I234" s="9">
        <v>1</v>
      </c>
      <c r="J234" s="9">
        <v>3.2655003123451815E-07</v>
      </c>
      <c r="K234" s="9">
        <v>3.2163273176057143E-07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hidden="1" outlineLevel="1">
      <c r="F235" s="11" t="s">
        <v>215</v>
      </c>
      <c r="H235" s="1"/>
      <c r="I235" s="9">
        <v>1</v>
      </c>
      <c r="J235" s="9">
        <v>0.83142955717402633</v>
      </c>
      <c r="K235" s="9">
        <v>0.83301174250214183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hidden="1" outlineLevel="1">
      <c r="F236" s="11" t="s">
        <v>216</v>
      </c>
      <c r="H236" s="1"/>
      <c r="I236" s="9">
        <v>1</v>
      </c>
      <c r="J236" s="9">
        <v>2.8376259306810278E-09</v>
      </c>
      <c r="K236" s="9">
        <v>1.8334043149497436E-09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hidden="1" outlineLevel="1">
      <c r="F237" s="11" t="s">
        <v>217</v>
      </c>
      <c r="H237" s="1"/>
      <c r="I237" s="9">
        <v>1</v>
      </c>
      <c r="J237" s="9">
        <v>2.3282532155821669E-09</v>
      </c>
      <c r="K237" s="9">
        <v>2.3081904909754626E-09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hidden="1" outlineLevel="1">
      <c r="F238" s="11" t="s">
        <v>218</v>
      </c>
      <c r="H238" s="1"/>
      <c r="I238" s="9">
        <v>1</v>
      </c>
      <c r="J238" s="9">
        <v>5.453963154591626E-09</v>
      </c>
      <c r="K238" s="9">
        <v>5.3866878560191479E-09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hidden="1" outlineLevel="1">
      <c r="F239" s="11" t="s">
        <v>219</v>
      </c>
      <c r="H239" s="1"/>
      <c r="I239" s="9">
        <v>1</v>
      </c>
      <c r="J239" s="9">
        <v>1.6846636487346754E-09</v>
      </c>
      <c r="K239" s="9">
        <v>1.6743220824424632E-09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hidden="1" outlineLevel="1">
      <c r="F240" s="11" t="s">
        <v>220</v>
      </c>
      <c r="H240" s="1"/>
      <c r="I240" s="9">
        <v>1</v>
      </c>
      <c r="J240" s="9">
        <v>6.4940237923497428E-08</v>
      </c>
      <c r="K240" s="9">
        <v>6.3974446749501885E-08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hidden="1" outlineLevel="1">
      <c r="F241" s="11" t="s">
        <v>221</v>
      </c>
      <c r="H241" s="1"/>
      <c r="I241" s="9">
        <v>1</v>
      </c>
      <c r="J241" s="9">
        <v>0.83180641209589334</v>
      </c>
      <c r="K241" s="9">
        <v>0.83313491925821692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hidden="1" outlineLevel="1">
      <c r="F242" s="11" t="s">
        <v>222</v>
      </c>
      <c r="H242" s="1"/>
      <c r="I242" s="9">
        <v>1</v>
      </c>
      <c r="J242" s="9">
        <v>2.72977317322075E-09</v>
      </c>
      <c r="K242" s="9">
        <v>2.7036456532886126E-09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hidden="1" outlineLevel="1">
      <c r="F243" s="11" t="s">
        <v>223</v>
      </c>
      <c r="H243" s="1"/>
      <c r="I243" s="9">
        <v>1</v>
      </c>
      <c r="J243" s="9">
        <v>3.3767506196422339E-09</v>
      </c>
      <c r="K243" s="9">
        <v>3.3408507691489718E-09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hidden="1" outlineLevel="1">
      <c r="F244" s="11" t="s">
        <v>224</v>
      </c>
      <c r="H244" s="1"/>
      <c r="I244" s="9">
        <v>1</v>
      </c>
      <c r="J244" s="9">
        <v>3.1839606332666922E-07</v>
      </c>
      <c r="K244" s="9">
        <v>3.1360192616782428E-07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hidden="1" outlineLevel="1">
      <c r="F245" s="11" t="s">
        <v>225</v>
      </c>
      <c r="H245" s="1"/>
      <c r="I245" s="9">
        <v>1</v>
      </c>
      <c r="J245" s="9">
        <v>0.83139956395492565</v>
      </c>
      <c r="K245" s="9">
        <v>0.83300193909709941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hidden="1" outlineLevel="1">
      <c r="F246" s="11" t="s">
        <v>226</v>
      </c>
      <c r="H246" s="1"/>
      <c r="I246" s="9">
        <v>1</v>
      </c>
      <c r="J246" s="9">
        <v>2.193260303278348E-09</v>
      </c>
      <c r="K246" s="9">
        <v>2.1752365916133673E-09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hidden="1" outlineLevel="1">
      <c r="F247" s="11" t="s">
        <v>227</v>
      </c>
      <c r="H247" s="1"/>
      <c r="I247" s="9">
        <v>1</v>
      </c>
      <c r="J247" s="9">
        <v>2.3407427485877334E-09</v>
      </c>
      <c r="K247" s="9">
        <v>2.3204913746739164E-09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hidden="1" outlineLevel="1">
      <c r="F248" s="11" t="s">
        <v>228</v>
      </c>
      <c r="H248" s="1"/>
      <c r="I248" s="9">
        <v>1</v>
      </c>
      <c r="J248" s="9">
        <v>5.5949755125803528E-09</v>
      </c>
      <c r="K248" s="9">
        <v>5.5255702798677123E-09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hidden="1" outlineLevel="1">
      <c r="F249" s="11" t="s">
        <v>229</v>
      </c>
      <c r="H249" s="1"/>
      <c r="I249" s="9">
        <v>1</v>
      </c>
      <c r="J249" s="9">
        <v>1.7016430677608152E-09</v>
      </c>
      <c r="K249" s="9">
        <v>1.6910450342539805E-09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hidden="1" outlineLevel="1">
      <c r="F250" s="11" t="s">
        <v>230</v>
      </c>
      <c r="H250" s="1"/>
      <c r="I250" s="9">
        <v>1</v>
      </c>
      <c r="J250" s="9">
        <v>6.9043744091998476E-08</v>
      </c>
      <c r="K250" s="9">
        <v>6.8015971136220678E-08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hidden="1" outlineLevel="1">
      <c r="F251" s="11" t="s">
        <v>231</v>
      </c>
      <c r="H251" s="1"/>
      <c r="I251" s="9">
        <v>1</v>
      </c>
      <c r="J251" s="9">
        <v>0.83180682448071519</v>
      </c>
      <c r="K251" s="9">
        <v>0.83313505404628718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hidden="1" outlineLevel="1">
      <c r="F252" s="11" t="s">
        <v>232</v>
      </c>
      <c r="H252" s="1"/>
      <c r="I252" s="9">
        <v>1</v>
      </c>
      <c r="J252" s="9">
        <v>2.730247622851339E-09</v>
      </c>
      <c r="K252" s="9">
        <v>2.7041129365509211E-09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hidden="1" outlineLevel="1">
      <c r="F253" s="11" t="s">
        <v>233</v>
      </c>
      <c r="H253" s="1"/>
      <c r="I253" s="9">
        <v>1</v>
      </c>
      <c r="J253" s="9">
        <v>3.2927411885403485E-09</v>
      </c>
      <c r="K253" s="9">
        <v>3.2581102662554106E-09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hidden="1" outlineLevel="1">
      <c r="F254" s="11" t="s">
        <v>234</v>
      </c>
      <c r="H254" s="1"/>
      <c r="I254" s="9">
        <v>1</v>
      </c>
      <c r="J254" s="9">
        <v>2.8995727390137561E-07</v>
      </c>
      <c r="K254" s="9">
        <v>2.8559269302469163E-07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hidden="1" outlineLevel="1">
      <c r="F255" s="11" t="s">
        <v>235</v>
      </c>
      <c r="H255" s="1"/>
      <c r="I255" s="9">
        <v>1</v>
      </c>
      <c r="J255" s="9">
        <v>0.71234094045158525</v>
      </c>
      <c r="K255" s="9">
        <v>0.71400696237298389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hidden="1" outlineLevel="1">
      <c r="F256" s="11" t="s">
        <v>236</v>
      </c>
      <c r="H256" s="1"/>
      <c r="I256" s="9">
        <v>1</v>
      </c>
      <c r="J256" s="9">
        <v>2.0387219041466655E-09</v>
      </c>
      <c r="K256" s="9">
        <v>2.0230324320539437E-09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hidden="1" outlineLevel="1">
      <c r="F257" s="11" t="s">
        <v>237</v>
      </c>
      <c r="H257" s="1"/>
      <c r="I257" s="9">
        <v>1</v>
      </c>
      <c r="J257" s="9">
        <v>2.6192420544773028E-09</v>
      </c>
      <c r="K257" s="9">
        <v>1.7317077782132219E-09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hidden="1" outlineLevel="1">
      <c r="F258" s="11" t="s">
        <v>238</v>
      </c>
      <c r="H258" s="1"/>
      <c r="I258" s="9">
        <v>1</v>
      </c>
      <c r="J258" s="9">
        <v>4.7635294851016684E-09</v>
      </c>
      <c r="K258" s="9">
        <v>4.706682905469976E-09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hidden="1" outlineLevel="1">
      <c r="F259" s="11" t="s">
        <v>239</v>
      </c>
      <c r="H259" s="1"/>
      <c r="I259" s="9">
        <v>1</v>
      </c>
      <c r="J259" s="9">
        <v>1.6279327700318782E-09</v>
      </c>
      <c r="K259" s="9">
        <v>1.618448100579174E-09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hidden="1" outlineLevel="1">
      <c r="F260" s="11" t="s">
        <v>240</v>
      </c>
      <c r="H260" s="1"/>
      <c r="I260" s="9">
        <v>1</v>
      </c>
      <c r="J260" s="9">
        <v>5.7982313739212747E-08</v>
      </c>
      <c r="K260" s="9">
        <v>5.712161916863317E-08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hidden="1" outlineLevel="1">
      <c r="F261" s="11" t="s">
        <v>241</v>
      </c>
      <c r="H261" s="1"/>
      <c r="I261" s="9">
        <v>1</v>
      </c>
      <c r="J261" s="9">
        <v>0.71270735327034906</v>
      </c>
      <c r="K261" s="9">
        <v>0.71411693030723944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hidden="1" outlineLevel="1">
      <c r="F262" s="11" t="s">
        <v>242</v>
      </c>
      <c r="H262" s="1"/>
      <c r="I262" s="9">
        <v>1</v>
      </c>
      <c r="J262" s="9">
        <v>2.4876705429213235E-09</v>
      </c>
      <c r="K262" s="9">
        <v>2.465199884549354E-09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hidden="1" outlineLevel="1">
      <c r="F263" s="11" t="s">
        <v>243</v>
      </c>
      <c r="H263" s="1"/>
      <c r="I263" s="9">
        <v>1</v>
      </c>
      <c r="J263" s="9">
        <v>3.009070462108357E-09</v>
      </c>
      <c r="K263" s="9">
        <v>2.9787242704897861E-09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hidden="1" outlineLevel="1">
      <c r="F264" s="11" t="s">
        <v>244</v>
      </c>
      <c r="H264" s="1"/>
      <c r="I264" s="9">
        <v>1</v>
      </c>
      <c r="J264" s="9">
        <v>2.8146718365531719E-07</v>
      </c>
      <c r="K264" s="9">
        <v>2.7723084207832406E-07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hidden="1" outlineLevel="1">
      <c r="F265" s="11" t="s">
        <v>245</v>
      </c>
      <c r="H265" s="1"/>
      <c r="I265" s="9">
        <v>1</v>
      </c>
      <c r="J265" s="9">
        <v>0.71234705055776582</v>
      </c>
      <c r="K265" s="9">
        <v>0.71400879617975332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hidden="1" outlineLevel="1">
      <c r="F266" s="11" t="s">
        <v>246</v>
      </c>
      <c r="H266" s="1"/>
      <c r="I266" s="9">
        <v>1</v>
      </c>
      <c r="J266" s="9">
        <v>2.0405501100071673E-09</v>
      </c>
      <c r="K266" s="9">
        <v>2.0248330236096794E-09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hidden="1" outlineLevel="1">
      <c r="F267" s="11" t="s">
        <v>247</v>
      </c>
      <c r="H267" s="1"/>
      <c r="I267" s="9">
        <v>1</v>
      </c>
      <c r="J267" s="9">
        <v>2.6127123632489507E-09</v>
      </c>
      <c r="K267" s="9">
        <v>1.7323499132816814E-09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hidden="1" outlineLevel="1">
      <c r="F268" s="11" t="s">
        <v>248</v>
      </c>
      <c r="H268" s="1"/>
      <c r="I268" s="9">
        <v>1</v>
      </c>
      <c r="J268" s="9">
        <v>5.3347236476722351E-09</v>
      </c>
      <c r="K268" s="9">
        <v>5.2692494132400365E-09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hidden="1" outlineLevel="1">
      <c r="F269" s="11" t="s">
        <v>249</v>
      </c>
      <c r="H269" s="1"/>
      <c r="I269" s="9">
        <v>1</v>
      </c>
      <c r="J269" s="9">
        <v>1.6019247308976615E-09</v>
      </c>
      <c r="K269" s="9">
        <v>1.5928329022947972E-09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hidden="1" outlineLevel="1">
      <c r="F270" s="11" t="s">
        <v>250</v>
      </c>
      <c r="H270" s="1"/>
      <c r="I270" s="9">
        <v>1</v>
      </c>
      <c r="J270" s="9">
        <v>5.9475549778575613E-08</v>
      </c>
      <c r="K270" s="9">
        <v>5.8592300488599503E-08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hidden="1" outlineLevel="1">
      <c r="F271" s="11" t="s">
        <v>251</v>
      </c>
      <c r="H271" s="1"/>
      <c r="I271" s="9">
        <v>1</v>
      </c>
      <c r="J271" s="9">
        <v>0.712707701771207</v>
      </c>
      <c r="K271" s="9">
        <v>0.71411703489738665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hidden="1" outlineLevel="1">
      <c r="F272" s="11" t="s">
        <v>252</v>
      </c>
      <c r="H272" s="1"/>
      <c r="I272" s="9">
        <v>1</v>
      </c>
      <c r="J272" s="9">
        <v>2.4822398950431933E-09</v>
      </c>
      <c r="K272" s="9">
        <v>2.4598512643942834E-09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hidden="1" outlineLevel="1">
      <c r="F273" s="11" t="s">
        <v>253</v>
      </c>
      <c r="H273" s="1"/>
      <c r="I273" s="9">
        <v>1</v>
      </c>
      <c r="J273" s="9">
        <v>3.1280674037560116E-09</v>
      </c>
      <c r="K273" s="9">
        <v>3.0959238118391186E-09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hidden="1" outlineLevel="1">
      <c r="F274" s="11" t="s">
        <v>254</v>
      </c>
      <c r="H274" s="1"/>
      <c r="I274" s="9">
        <v>1</v>
      </c>
      <c r="J274" s="9">
        <v>2.9397012005217674E-07</v>
      </c>
      <c r="K274" s="9">
        <v>2.89544926793747E-07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hidden="1" outlineLevel="1">
      <c r="F275" s="11" t="s">
        <v>255</v>
      </c>
      <c r="H275" s="1"/>
      <c r="I275" s="9">
        <v>1</v>
      </c>
      <c r="J275" s="9">
        <v>0.71232096997095817</v>
      </c>
      <c r="K275" s="9">
        <v>0.71400096884429032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hidden="1" outlineLevel="1">
      <c r="F276" s="11" t="s">
        <v>256</v>
      </c>
      <c r="H276" s="1"/>
      <c r="I276" s="9">
        <v>1</v>
      </c>
      <c r="J276" s="9">
        <v>2.5356468581219515E-09</v>
      </c>
      <c r="K276" s="9">
        <v>1.6996148037015118E-09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hidden="1" outlineLevel="1">
      <c r="F277" s="11" t="s">
        <v>257</v>
      </c>
      <c r="H277" s="1"/>
      <c r="I277" s="9">
        <v>1</v>
      </c>
      <c r="J277" s="9">
        <v>2.6605497386541668E-09</v>
      </c>
      <c r="K277" s="9">
        <v>1.7468905298948021E-09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hidden="1" outlineLevel="1">
      <c r="F278" s="11" t="s">
        <v>258</v>
      </c>
      <c r="H278" s="1"/>
      <c r="I278" s="9">
        <v>1</v>
      </c>
      <c r="J278" s="9">
        <v>4.7124823424253212E-09</v>
      </c>
      <c r="K278" s="9">
        <v>4.6564068090610029E-09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hidden="1" outlineLevel="1">
      <c r="F279" s="11" t="s">
        <v>259</v>
      </c>
      <c r="H279" s="1"/>
      <c r="I279" s="9">
        <v>1</v>
      </c>
      <c r="J279" s="9">
        <v>1.5609508569245487E-09</v>
      </c>
      <c r="K279" s="9">
        <v>1.5524779220200154E-09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hidden="1" outlineLevel="1">
      <c r="F280" s="11" t="s">
        <v>260</v>
      </c>
      <c r="H280" s="1"/>
      <c r="I280" s="9">
        <v>1</v>
      </c>
      <c r="J280" s="9">
        <v>5.683301596246823E-08</v>
      </c>
      <c r="K280" s="9">
        <v>5.5989681064565875E-08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hidden="1" outlineLevel="1">
      <c r="F281" s="11" t="s">
        <v>261</v>
      </c>
      <c r="H281" s="1"/>
      <c r="I281" s="9">
        <v>1</v>
      </c>
      <c r="J281" s="9">
        <v>0.71270779364965786</v>
      </c>
      <c r="K281" s="9">
        <v>0.71411706247240236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hidden="1" outlineLevel="1">
      <c r="F282" s="11" t="s">
        <v>262</v>
      </c>
      <c r="H282" s="1"/>
      <c r="I282" s="9">
        <v>1</v>
      </c>
      <c r="J282" s="9">
        <v>2.4418420453688128E-09</v>
      </c>
      <c r="K282" s="9">
        <v>2.4200636077766119E-09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hidden="1" outlineLevel="1">
      <c r="F283" s="11" t="s">
        <v>263</v>
      </c>
      <c r="H283" s="1"/>
      <c r="I283" s="9">
        <v>1</v>
      </c>
      <c r="J283" s="9">
        <v>3.2881543189113367E-09</v>
      </c>
      <c r="K283" s="9">
        <v>3.2535926794153352E-09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hidden="1" outlineLevel="1">
      <c r="F284" s="11" t="s">
        <v>264</v>
      </c>
      <c r="H284" s="1"/>
      <c r="I284" s="9">
        <v>1</v>
      </c>
      <c r="J284" s="9">
        <v>3.1123157851551682E-07</v>
      </c>
      <c r="K284" s="9">
        <v>3.0654565807709675E-07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hidden="1" outlineLevel="1">
      <c r="F285" s="11" t="s">
        <v>265</v>
      </c>
      <c r="H285" s="1"/>
      <c r="I285" s="9">
        <v>1</v>
      </c>
      <c r="J285" s="9">
        <v>0.71234174212633128</v>
      </c>
      <c r="K285" s="9">
        <v>0.714007203013843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hidden="1" outlineLevel="1">
      <c r="F286" s="11" t="s">
        <v>266</v>
      </c>
      <c r="H286" s="1"/>
      <c r="I286" s="9">
        <v>1</v>
      </c>
      <c r="J286" s="9">
        <v>2.0485039487871313E-09</v>
      </c>
      <c r="K286" s="9">
        <v>2.0326667228942719E-09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hidden="1" outlineLevel="1">
      <c r="F287" s="11" t="s">
        <v>267</v>
      </c>
      <c r="H287" s="1"/>
      <c r="I287" s="9">
        <v>1</v>
      </c>
      <c r="J287" s="9">
        <v>2.0828709613484405E-09</v>
      </c>
      <c r="K287" s="9">
        <v>2.0665146357284969E-09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hidden="1" outlineLevel="1">
      <c r="F288" s="11" t="s">
        <v>268</v>
      </c>
      <c r="H288" s="1"/>
      <c r="I288" s="9">
        <v>1</v>
      </c>
      <c r="J288" s="9">
        <v>4.8861845578007094E-09</v>
      </c>
      <c r="K288" s="9">
        <v>4.8274853233477824E-09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hidden="1" outlineLevel="1">
      <c r="F289" s="11" t="s">
        <v>269</v>
      </c>
      <c r="H289" s="1"/>
      <c r="I289" s="9">
        <v>1</v>
      </c>
      <c r="J289" s="9">
        <v>1.5511105400610918E-09</v>
      </c>
      <c r="K289" s="9">
        <v>1.5427862391401633E-09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hidden="1" outlineLevel="1">
      <c r="F290" s="11" t="s">
        <v>270</v>
      </c>
      <c r="H290" s="1"/>
      <c r="I290" s="9">
        <v>1</v>
      </c>
      <c r="J290" s="9">
        <v>5.9237520320385828E-08</v>
      </c>
      <c r="K290" s="9">
        <v>5.8357866367989642E-08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hidden="1" outlineLevel="1">
      <c r="F291" s="11" t="s">
        <v>271</v>
      </c>
      <c r="H291" s="1"/>
      <c r="I291" s="9">
        <v>1</v>
      </c>
      <c r="J291" s="9">
        <v>0.7127081549041242</v>
      </c>
      <c r="K291" s="9">
        <v>0.71411717089171745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hidden="1" outlineLevel="1">
      <c r="F292" s="11" t="s">
        <v>272</v>
      </c>
      <c r="H292" s="1"/>
      <c r="I292" s="9">
        <v>1</v>
      </c>
      <c r="J292" s="9">
        <v>2.3911788796881988E-09</v>
      </c>
      <c r="K292" s="9">
        <v>2.3701656885682074E-09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hidden="1" outlineLevel="1">
      <c r="F293" s="11" t="s">
        <v>273</v>
      </c>
      <c r="H293" s="1"/>
      <c r="I293" s="9">
        <v>1</v>
      </c>
      <c r="J293" s="9">
        <v>3.0556051007939557E-09</v>
      </c>
      <c r="K293" s="9">
        <v>3.02455602243713E-09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hidden="1" outlineLevel="1">
      <c r="F294" s="11" t="s">
        <v>274</v>
      </c>
      <c r="H294" s="1"/>
      <c r="I294" s="9">
        <v>1</v>
      </c>
      <c r="J294" s="9">
        <v>2.544639605990554E-07</v>
      </c>
      <c r="K294" s="9">
        <v>2.5063549154113248E-07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hidden="1" outlineLevel="1">
      <c r="F295" s="11" t="s">
        <v>275</v>
      </c>
      <c r="H295" s="1"/>
      <c r="I295" s="9">
        <v>1</v>
      </c>
      <c r="J295" s="9">
        <v>0.7123355921611485</v>
      </c>
      <c r="K295" s="9">
        <v>0.7140053572667806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hidden="1" outlineLevel="1">
      <c r="F296" s="11" t="s">
        <v>276</v>
      </c>
      <c r="H296" s="1"/>
      <c r="I296" s="9">
        <v>1</v>
      </c>
      <c r="J296" s="9">
        <v>2.4740110886572298E-09</v>
      </c>
      <c r="K296" s="9">
        <v>1.6754296395751732E-09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hidden="1" outlineLevel="1">
      <c r="F297" s="11" t="s">
        <v>277</v>
      </c>
      <c r="H297" s="1"/>
      <c r="I297" s="9">
        <v>1</v>
      </c>
      <c r="J297" s="9">
        <v>2.7026910609571862E-09</v>
      </c>
      <c r="K297" s="9">
        <v>1.7630719062776101E-09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hidden="1" outlineLevel="1">
      <c r="F298" s="11" t="s">
        <v>278</v>
      </c>
      <c r="H298" s="1"/>
      <c r="I298" s="9">
        <v>1</v>
      </c>
      <c r="J298" s="9">
        <v>4.587809534383835E-09</v>
      </c>
      <c r="K298" s="9">
        <v>4.533617132929629E-09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hidden="1" outlineLevel="1">
      <c r="F299" s="11" t="s">
        <v>279</v>
      </c>
      <c r="H299" s="1"/>
      <c r="I299" s="9">
        <v>1</v>
      </c>
      <c r="J299" s="9">
        <v>1.6189535391625203E-09</v>
      </c>
      <c r="K299" s="9">
        <v>1.6096044973388149E-09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hidden="1" outlineLevel="1">
      <c r="F300" s="11" t="s">
        <v>280</v>
      </c>
      <c r="H300" s="1"/>
      <c r="I300" s="9">
        <v>1</v>
      </c>
      <c r="J300" s="9">
        <v>5.5177253716707892E-08</v>
      </c>
      <c r="K300" s="9">
        <v>5.4358928430150966E-08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hidden="1" outlineLevel="1">
      <c r="F301" s="11" t="s">
        <v>281</v>
      </c>
      <c r="H301" s="1"/>
      <c r="I301" s="9">
        <v>1</v>
      </c>
      <c r="J301" s="9">
        <v>0.712707531056464</v>
      </c>
      <c r="K301" s="9">
        <v>0.71411698366248577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hidden="1" outlineLevel="1">
      <c r="F302" s="11" t="s">
        <v>282</v>
      </c>
      <c r="H302" s="1"/>
      <c r="I302" s="9">
        <v>1</v>
      </c>
      <c r="J302" s="9">
        <v>2.4621260234777478E-09</v>
      </c>
      <c r="K302" s="9">
        <v>2.4400412046619781E-09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hidden="1" outlineLevel="1">
      <c r="F303" s="11" t="s">
        <v>283</v>
      </c>
      <c r="H303" s="1"/>
      <c r="I303" s="9">
        <v>1</v>
      </c>
      <c r="J303" s="9">
        <v>3.2052090537047915E-09</v>
      </c>
      <c r="K303" s="9">
        <v>3.1719002686283434E-09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hidden="1" outlineLevel="1">
      <c r="F304" s="11" t="s">
        <v>284</v>
      </c>
      <c r="H304" s="1"/>
      <c r="I304" s="9">
        <v>1</v>
      </c>
      <c r="J304" s="9">
        <v>2.780865437749059E-07</v>
      </c>
      <c r="K304" s="9">
        <v>2.739012653644918E-07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hidden="1" outlineLevel="1">
      <c r="F305" s="11" t="s">
        <v>285</v>
      </c>
      <c r="H305" s="1"/>
      <c r="I305" s="9">
        <v>1</v>
      </c>
      <c r="J305" s="9">
        <v>0.71231770770452363</v>
      </c>
      <c r="K305" s="9">
        <v>0.71399998977095169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hidden="1" outlineLevel="1">
      <c r="F306" s="11" t="s">
        <v>286</v>
      </c>
      <c r="H306" s="1"/>
      <c r="I306" s="9">
        <v>1</v>
      </c>
      <c r="J306" s="9">
        <v>4.9291521515365E-09</v>
      </c>
      <c r="K306" s="9">
        <v>4.8698039090921355E-09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hidden="1" outlineLevel="1">
      <c r="F307" s="11" t="s">
        <v>287</v>
      </c>
      <c r="H307" s="1"/>
      <c r="I307" s="9">
        <v>1</v>
      </c>
      <c r="J307" s="9">
        <v>1.6298934731510256E-09</v>
      </c>
      <c r="K307" s="9">
        <v>1.6203791880756291E-09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hidden="1" outlineLevel="1">
      <c r="F308" s="11" t="s">
        <v>288</v>
      </c>
      <c r="H308" s="1"/>
      <c r="I308" s="9">
        <v>1</v>
      </c>
      <c r="J308" s="9">
        <v>6.5969984336991167E-08</v>
      </c>
      <c r="K308" s="9">
        <v>6.4988639270880582E-08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hidden="1" outlineLevel="1">
      <c r="F309" s="11" t="s">
        <v>289</v>
      </c>
      <c r="H309" s="1"/>
      <c r="I309" s="9">
        <v>1</v>
      </c>
      <c r="J309" s="9">
        <v>0.71270762978272073</v>
      </c>
      <c r="K309" s="9">
        <v>0.71411701329253086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hidden="1" outlineLevel="1">
      <c r="F310" s="11" t="s">
        <v>290</v>
      </c>
      <c r="H310" s="1"/>
      <c r="I310" s="9">
        <v>1</v>
      </c>
      <c r="J310" s="9">
        <v>3.0799218848918344E-09</v>
      </c>
      <c r="K310" s="9">
        <v>1.9093431199323563E-09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hidden="1" outlineLevel="1">
      <c r="F311" s="11" t="s">
        <v>291</v>
      </c>
      <c r="H311" s="1"/>
      <c r="I311" s="9">
        <v>1</v>
      </c>
      <c r="J311" s="9">
        <v>2.6921401237069271E-09</v>
      </c>
      <c r="K311" s="9">
        <v>1.761624305908976E-09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hidden="1" outlineLevel="1">
      <c r="F312" s="11" t="s">
        <v>292</v>
      </c>
      <c r="H312" s="1"/>
      <c r="I312" s="9">
        <v>1</v>
      </c>
      <c r="J312" s="9">
        <v>2.4656416539534745E-09</v>
      </c>
      <c r="K312" s="9">
        <v>2.4435037329715652E-09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hidden="1" outlineLevel="1">
      <c r="F313" s="11" t="s">
        <v>293</v>
      </c>
      <c r="H313" s="1"/>
      <c r="I313" s="9">
        <v>1</v>
      </c>
      <c r="J313" s="9">
        <v>3.0964105675485865E-09</v>
      </c>
      <c r="K313" s="9">
        <v>3.0647451392504979E-09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hidden="1" outlineLevel="1">
      <c r="F314" s="11" t="s">
        <v>294</v>
      </c>
      <c r="H314" s="1"/>
      <c r="I314" s="9">
        <v>1</v>
      </c>
      <c r="J314" s="9">
        <v>3.1469096890207949E-07</v>
      </c>
      <c r="K314" s="9">
        <v>3.0995279580527843E-07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hidden="1" outlineLevel="1">
      <c r="F315" s="11" t="s">
        <v>295</v>
      </c>
      <c r="H315" s="1"/>
      <c r="I315" s="9">
        <v>1</v>
      </c>
      <c r="J315" s="9">
        <v>0.71233532624254081</v>
      </c>
      <c r="K315" s="9">
        <v>0.7140052774671739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hidden="1" outlineLevel="1">
      <c r="F316" s="11" t="s">
        <v>296</v>
      </c>
      <c r="H316" s="1"/>
      <c r="I316" s="9">
        <v>1</v>
      </c>
      <c r="J316" s="9">
        <v>4.6429494797852653E-09</v>
      </c>
      <c r="K316" s="9">
        <v>4.58792421194725E-09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hidden="1" outlineLevel="1">
      <c r="F317" s="11" t="s">
        <v>297</v>
      </c>
      <c r="H317" s="1"/>
      <c r="I317" s="9">
        <v>1</v>
      </c>
      <c r="J317" s="9">
        <v>1.572923972746304E-09</v>
      </c>
      <c r="K317" s="9">
        <v>1.5642701887976392E-09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hidden="1" outlineLevel="1">
      <c r="F318" s="11" t="s">
        <v>298</v>
      </c>
      <c r="H318" s="1"/>
      <c r="I318" s="9">
        <v>1</v>
      </c>
      <c r="J318" s="9">
        <v>5.9309836937665672E-08</v>
      </c>
      <c r="K318" s="9">
        <v>5.8429090672356253E-08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hidden="1" outlineLevel="1">
      <c r="F319" s="11" t="s">
        <v>299</v>
      </c>
      <c r="H319" s="1"/>
      <c r="I319" s="9">
        <v>1</v>
      </c>
      <c r="J319" s="9">
        <v>0.71270759062749767</v>
      </c>
      <c r="K319" s="9">
        <v>0.71411700154261482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hidden="1" outlineLevel="1">
      <c r="F320" s="11" t="s">
        <v>300</v>
      </c>
      <c r="H320" s="1"/>
      <c r="I320" s="9">
        <v>1</v>
      </c>
      <c r="J320" s="9">
        <v>2.4460799705663408E-09</v>
      </c>
      <c r="K320" s="9">
        <v>2.4242375208412754E-09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hidden="1" outlineLevel="1">
      <c r="F321" s="11" t="s">
        <v>301</v>
      </c>
      <c r="H321" s="1"/>
      <c r="I321" s="9">
        <v>1</v>
      </c>
      <c r="J321" s="9">
        <v>2.7244490012695028E-09</v>
      </c>
      <c r="K321" s="9">
        <v>1.7739495188418673E-09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hidden="1" outlineLevel="1">
      <c r="F322" s="11" t="s">
        <v>302</v>
      </c>
      <c r="H322" s="1"/>
      <c r="I322" s="9">
        <v>1</v>
      </c>
      <c r="J322" s="9">
        <v>2.4574320669042966E-09</v>
      </c>
      <c r="K322" s="9">
        <v>2.4354181483897007E-09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hidden="1" outlineLevel="1">
      <c r="F323" s="11" t="s">
        <v>303</v>
      </c>
      <c r="H323" s="1"/>
      <c r="I323" s="9">
        <v>1</v>
      </c>
      <c r="J323" s="9">
        <v>3.2380841675252086E-09</v>
      </c>
      <c r="K323" s="9">
        <v>3.204278817252279E-09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hidden="1" outlineLevel="1">
      <c r="F324" s="11" t="s">
        <v>304</v>
      </c>
      <c r="H324" s="1"/>
      <c r="I324" s="9">
        <v>1</v>
      </c>
      <c r="J324" s="9">
        <v>2.648852202636109E-07</v>
      </c>
      <c r="K324" s="9">
        <v>2.608993423849561E-07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hidden="1" outlineLevel="1">
      <c r="F325" s="11" t="s">
        <v>305</v>
      </c>
      <c r="H325" s="1"/>
      <c r="I325" s="9">
        <v>1</v>
      </c>
      <c r="J325" s="9">
        <v>0.71235013060123242</v>
      </c>
      <c r="K325" s="9">
        <v>0.71400972056971079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hidden="1" outlineLevel="1">
      <c r="F326" s="11" t="s">
        <v>306</v>
      </c>
      <c r="H326" s="1"/>
      <c r="I326" s="9">
        <v>1</v>
      </c>
      <c r="J326" s="9">
        <v>4.4877143868915524E-09</v>
      </c>
      <c r="K326" s="9">
        <v>4.4350338818105148E-09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hidden="1" outlineLevel="1">
      <c r="F327" s="11" t="s">
        <v>307</v>
      </c>
      <c r="H327" s="1"/>
      <c r="I327" s="9">
        <v>1</v>
      </c>
      <c r="J327" s="9">
        <v>1.6329225718819594E-09</v>
      </c>
      <c r="K327" s="9">
        <v>1.623362533502505E-09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hidden="1" outlineLevel="1">
      <c r="F328" s="11" t="s">
        <v>308</v>
      </c>
      <c r="H328" s="1"/>
      <c r="I328" s="9">
        <v>1</v>
      </c>
      <c r="J328" s="9">
        <v>5.6889323696400196E-08</v>
      </c>
      <c r="K328" s="9">
        <v>5.6045138293214445E-08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hidden="1" outlineLevel="1">
      <c r="F329" s="11" t="s">
        <v>309</v>
      </c>
      <c r="H329" s="1"/>
      <c r="I329" s="9">
        <v>1</v>
      </c>
      <c r="J329" s="9">
        <v>0.71270776535240055</v>
      </c>
      <c r="K329" s="9">
        <v>0.71411705397941549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hidden="1" outlineLevel="1">
      <c r="F330" s="11" t="s">
        <v>310</v>
      </c>
      <c r="H330" s="1"/>
      <c r="I330" s="9">
        <v>1</v>
      </c>
      <c r="J330" s="9">
        <v>2.3583040613191921E-09</v>
      </c>
      <c r="K330" s="9">
        <v>2.3377874309340197E-09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hidden="1" outlineLevel="1">
      <c r="F331" s="11" t="s">
        <v>311</v>
      </c>
      <c r="H331" s="1"/>
      <c r="I331" s="9">
        <v>1</v>
      </c>
      <c r="J331" s="9">
        <v>2.6403105422883413E-09</v>
      </c>
      <c r="K331" s="9">
        <v>1.7432416231696422E-09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hidden="1" outlineLevel="1">
      <c r="F332" s="11" t="s">
        <v>312</v>
      </c>
      <c r="H332" s="1"/>
      <c r="I332" s="9">
        <v>1</v>
      </c>
      <c r="J332" s="9">
        <v>2.44553326676969E-09</v>
      </c>
      <c r="K332" s="9">
        <v>2.4236990747826797E-09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hidden="1" outlineLevel="1">
      <c r="F333" s="11" t="s">
        <v>313</v>
      </c>
      <c r="H333" s="1"/>
      <c r="I333" s="9">
        <v>1</v>
      </c>
      <c r="J333" s="9">
        <v>3.1444150091008887E-09</v>
      </c>
      <c r="K333" s="9">
        <v>3.1120244932721277E-09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hidden="1" outlineLevel="1">
      <c r="F334" s="11" t="s">
        <v>314</v>
      </c>
      <c r="H334" s="1"/>
      <c r="I334" s="9">
        <v>1</v>
      </c>
      <c r="J334" s="9">
        <v>3.1680669052364546E-07</v>
      </c>
      <c r="K334" s="9">
        <v>3.1203656032893984E-07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hidden="1" outlineLevel="1">
      <c r="F335" s="11" t="s">
        <v>315</v>
      </c>
      <c r="H335" s="1"/>
      <c r="I335" s="9">
        <v>1</v>
      </c>
      <c r="J335" s="9">
        <v>0.71233919830247283</v>
      </c>
      <c r="K335" s="9">
        <v>0.71400643951833953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hidden="1" outlineLevel="1">
      <c r="F336" s="11" t="s">
        <v>316</v>
      </c>
      <c r="H336" s="1"/>
      <c r="I336" s="9">
        <v>1</v>
      </c>
      <c r="J336" s="9">
        <v>5.2777202158785842E-09</v>
      </c>
      <c r="K336" s="9">
        <v>5.2131069950441147E-09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hidden="1" outlineLevel="1">
      <c r="F337" s="11" t="s">
        <v>317</v>
      </c>
      <c r="H337" s="1"/>
      <c r="I337" s="9">
        <v>1</v>
      </c>
      <c r="J337" s="9">
        <v>1.5576810026392974E-09</v>
      </c>
      <c r="K337" s="9">
        <v>1.5492574575536881E-09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hidden="1" outlineLevel="1">
      <c r="F338" s="11" t="s">
        <v>318</v>
      </c>
      <c r="H338" s="1"/>
      <c r="I338" s="9">
        <v>1</v>
      </c>
      <c r="J338" s="9">
        <v>5.7165690299535233E-08</v>
      </c>
      <c r="K338" s="9">
        <v>5.6317330491869677E-08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hidden="1" outlineLevel="1">
      <c r="F339" s="11" t="s">
        <v>319</v>
      </c>
      <c r="H339" s="1"/>
      <c r="I339" s="9">
        <v>1</v>
      </c>
      <c r="J339" s="9">
        <v>0.71270716647300925</v>
      </c>
      <c r="K339" s="9">
        <v>0.71411687424456816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hidden="1" outlineLevel="1">
      <c r="F340" s="11" t="s">
        <v>320</v>
      </c>
      <c r="H340" s="1"/>
      <c r="I340" s="9">
        <v>1</v>
      </c>
      <c r="J340" s="9">
        <v>2.3959962674520948E-09</v>
      </c>
      <c r="K340" s="9">
        <v>2.3749103116529624E-09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hidden="1" outlineLevel="1">
      <c r="F341" s="11" t="s">
        <v>321</v>
      </c>
      <c r="H341" s="1"/>
      <c r="I341" s="9">
        <v>1</v>
      </c>
      <c r="J341" s="9">
        <v>2.19000017244644E-09</v>
      </c>
      <c r="K341" s="9">
        <v>2.1720257037317818E-09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hidden="1" outlineLevel="1">
      <c r="F342" s="11" t="s">
        <v>322</v>
      </c>
      <c r="H342" s="1"/>
      <c r="I342" s="9">
        <v>1</v>
      </c>
      <c r="J342" s="9">
        <v>2.4403151094342933E-09</v>
      </c>
      <c r="K342" s="9">
        <v>2.4185597355871412E-09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hidden="1" outlineLevel="1">
      <c r="F343" s="11" t="s">
        <v>323</v>
      </c>
      <c r="H343" s="1"/>
      <c r="I343" s="9">
        <v>1</v>
      </c>
      <c r="J343" s="9">
        <v>3.2295598282123854E-09</v>
      </c>
      <c r="K343" s="9">
        <v>3.1958832346235712E-09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hidden="1" outlineLevel="1">
      <c r="F344" s="11" t="s">
        <v>324</v>
      </c>
      <c r="H344" s="1"/>
      <c r="I344" s="9">
        <v>1</v>
      </c>
      <c r="J344" s="9">
        <v>2.9920341294892177E-07</v>
      </c>
      <c r="K344" s="9">
        <v>2.9469917296902822E-07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hidden="1" outlineLevel="1">
      <c r="F345" s="11" t="s">
        <v>325</v>
      </c>
      <c r="H345" s="1"/>
      <c r="I345" s="9">
        <v>1</v>
      </c>
      <c r="J345" s="9">
        <v>0.71235587245679732</v>
      </c>
      <c r="K345" s="9">
        <v>0.71401144382018722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hidden="1" outlineLevel="1">
      <c r="F346" s="11" t="s">
        <v>326</v>
      </c>
      <c r="H346" s="1"/>
      <c r="I346" s="9">
        <v>1</v>
      </c>
      <c r="J346" s="9">
        <v>4.8707142349134177E-09</v>
      </c>
      <c r="K346" s="9">
        <v>4.8122486733641393E-09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hidden="1" outlineLevel="1">
      <c r="F347" s="11" t="s">
        <v>327</v>
      </c>
      <c r="H347" s="1"/>
      <c r="I347" s="9">
        <v>1</v>
      </c>
      <c r="J347" s="9">
        <v>1.5632316518506542E-09</v>
      </c>
      <c r="K347" s="9">
        <v>1.5547242664666601E-09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hidden="1" outlineLevel="1">
      <c r="F348" s="11" t="s">
        <v>328</v>
      </c>
      <c r="H348" s="1"/>
      <c r="I348" s="9">
        <v>1</v>
      </c>
      <c r="J348" s="9">
        <v>5.9650281455085148E-08</v>
      </c>
      <c r="K348" s="9">
        <v>5.8764392914632988E-08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hidden="1" outlineLevel="1">
      <c r="F349" s="11" t="s">
        <v>329</v>
      </c>
      <c r="H349" s="1"/>
      <c r="I349" s="9">
        <v>1</v>
      </c>
      <c r="J349" s="9">
        <v>0.71270765135434266</v>
      </c>
      <c r="K349" s="9">
        <v>0.71411701976620079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hidden="1" outlineLevel="1">
      <c r="F350" s="11" t="s">
        <v>330</v>
      </c>
      <c r="H350" s="1"/>
      <c r="I350" s="9">
        <v>1</v>
      </c>
      <c r="J350" s="9">
        <v>2.9314493197483193E-09</v>
      </c>
      <c r="K350" s="9">
        <v>1.8628681828655397E-09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hidden="1" outlineLevel="1">
      <c r="F351" s="11" t="s">
        <v>331</v>
      </c>
      <c r="H351" s="1"/>
      <c r="I351" s="9">
        <v>1</v>
      </c>
      <c r="J351" s="9">
        <v>2.2069765904269531E-09</v>
      </c>
      <c r="K351" s="9">
        <v>2.1887456998346658E-09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hidden="1" outlineLevel="1">
      <c r="F352" s="11" t="s">
        <v>332</v>
      </c>
      <c r="H352" s="1"/>
      <c r="I352" s="9">
        <v>1</v>
      </c>
      <c r="J352" s="9">
        <v>2.4574675800775103E-09</v>
      </c>
      <c r="K352" s="9">
        <v>2.4354531251509047E-09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hidden="1" outlineLevel="1">
      <c r="F353" s="11" t="s">
        <v>333</v>
      </c>
      <c r="H353" s="1"/>
      <c r="I353" s="9">
        <v>1</v>
      </c>
      <c r="J353" s="9">
        <v>2.7066032696230451E-09</v>
      </c>
      <c r="K353" s="9">
        <v>2.6808257216414317E-09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hidden="1" outlineLevel="1">
      <c r="F354" s="11" t="s">
        <v>334</v>
      </c>
      <c r="H354" s="1"/>
      <c r="I354" s="9">
        <v>1</v>
      </c>
      <c r="J354" s="9">
        <v>2.6565632957971886E-07</v>
      </c>
      <c r="K354" s="9">
        <v>2.6165880451625465E-07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hidden="1" outlineLevel="1">
      <c r="F355" s="11" t="s">
        <v>335</v>
      </c>
      <c r="H355" s="1"/>
      <c r="I355" s="9">
        <v>1</v>
      </c>
      <c r="J355" s="9">
        <v>0.62370904010035433</v>
      </c>
      <c r="K355" s="9">
        <v>0.62482769318378617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hidden="1" outlineLevel="1">
      <c r="F356" s="11" t="s">
        <v>336</v>
      </c>
      <c r="H356" s="1"/>
      <c r="I356" s="9">
        <v>1</v>
      </c>
      <c r="J356" s="9">
        <v>4.6656672865868181E-09</v>
      </c>
      <c r="K356" s="9">
        <v>4.6102988755627973E-09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hidden="1" outlineLevel="1">
      <c r="F357" s="11" t="s">
        <v>337</v>
      </c>
      <c r="H357" s="1"/>
      <c r="I357" s="9">
        <v>1</v>
      </c>
      <c r="J357" s="9">
        <v>1.5426483806783262E-09</v>
      </c>
      <c r="K357" s="9">
        <v>1.5344518972333852E-09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hidden="1" outlineLevel="1">
      <c r="F358" s="11" t="s">
        <v>338</v>
      </c>
      <c r="H358" s="1"/>
      <c r="I358" s="9">
        <v>1</v>
      </c>
      <c r="J358" s="9">
        <v>4.9784577412443357E-08</v>
      </c>
      <c r="K358" s="9">
        <v>4.9047706299091585E-08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hidden="1" outlineLevel="1">
      <c r="F359" s="11" t="s">
        <v>339</v>
      </c>
      <c r="H359" s="1"/>
      <c r="I359" s="9">
        <v>1</v>
      </c>
      <c r="J359" s="9">
        <v>0.6240204797529656</v>
      </c>
      <c r="K359" s="9">
        <v>0.62491420732925862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hidden="1" outlineLevel="1">
      <c r="F360" s="11" t="s">
        <v>340</v>
      </c>
      <c r="H360" s="1"/>
      <c r="I360" s="9">
        <v>1</v>
      </c>
      <c r="J360" s="9">
        <v>2.8089156584854682E-09</v>
      </c>
      <c r="K360" s="9">
        <v>1.7935996896333695E-09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hidden="1" outlineLevel="1">
      <c r="F361" s="11" t="s">
        <v>341</v>
      </c>
      <c r="H361" s="1"/>
      <c r="I361" s="9">
        <v>1</v>
      </c>
      <c r="J361" s="9">
        <v>2.509619152337248E-09</v>
      </c>
      <c r="K361" s="9">
        <v>1.6781229434565174E-09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hidden="1" outlineLevel="1">
      <c r="F362" s="11" t="s">
        <v>342</v>
      </c>
      <c r="H362" s="1"/>
      <c r="I362" s="9">
        <v>1</v>
      </c>
      <c r="J362" s="9">
        <v>2.2721667993026957E-09</v>
      </c>
      <c r="K362" s="9">
        <v>2.2529512371672277E-09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hidden="1" outlineLevel="1">
      <c r="F363" s="11" t="s">
        <v>343</v>
      </c>
      <c r="H363" s="1"/>
      <c r="I363" s="9">
        <v>1</v>
      </c>
      <c r="J363" s="9">
        <v>3.0462232691265777E-09</v>
      </c>
      <c r="K363" s="9">
        <v>3.0153158995164528E-09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hidden="1" outlineLevel="1">
      <c r="F364" s="11" t="s">
        <v>344</v>
      </c>
      <c r="H364" s="1"/>
      <c r="I364" s="9">
        <v>1</v>
      </c>
      <c r="J364" s="9">
        <v>2.3408251338411067E-07</v>
      </c>
      <c r="K364" s="9">
        <v>2.3056189774863479E-07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hidden="1" outlineLevel="1">
      <c r="F365" s="11" t="s">
        <v>345</v>
      </c>
      <c r="H365" s="1"/>
      <c r="I365" s="9">
        <v>1</v>
      </c>
      <c r="J365" s="9">
        <v>0.62369427284126266</v>
      </c>
      <c r="K365" s="9">
        <v>0.624823591011085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hidden="1" outlineLevel="1">
      <c r="F366" s="11" t="s">
        <v>346</v>
      </c>
      <c r="H366" s="1"/>
      <c r="I366" s="9">
        <v>1</v>
      </c>
      <c r="J366" s="9">
        <v>4.6006263717698992E-09</v>
      </c>
      <c r="K366" s="9">
        <v>4.5462403772319516E-09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hidden="1" outlineLevel="1">
      <c r="F367" s="11" t="s">
        <v>347</v>
      </c>
      <c r="H367" s="1"/>
      <c r="I367" s="9">
        <v>1</v>
      </c>
      <c r="J367" s="9">
        <v>1.4997262995015968E-09</v>
      </c>
      <c r="K367" s="9">
        <v>1.4921781366362819E-09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hidden="1" outlineLevel="1">
      <c r="F368" s="11" t="s">
        <v>348</v>
      </c>
      <c r="H368" s="1"/>
      <c r="I368" s="9">
        <v>1</v>
      </c>
      <c r="J368" s="9">
        <v>4.9704851572041752E-08</v>
      </c>
      <c r="K368" s="9">
        <v>4.8969184684899471E-08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hidden="1" outlineLevel="1">
      <c r="F369" s="11" t="s">
        <v>349</v>
      </c>
      <c r="H369" s="1"/>
      <c r="I369" s="9">
        <v>1</v>
      </c>
      <c r="J369" s="9">
        <v>0.624021602496397</v>
      </c>
      <c r="K369" s="9">
        <v>0.62491451921195673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hidden="1" outlineLevel="1">
      <c r="F370" s="11" t="s">
        <v>350</v>
      </c>
      <c r="H370" s="1"/>
      <c r="I370" s="9">
        <v>1</v>
      </c>
      <c r="J370" s="9">
        <v>2.7559367056854378E-09</v>
      </c>
      <c r="K370" s="9">
        <v>1.7747341814606319E-09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hidden="1" outlineLevel="1">
      <c r="F371" s="11" t="s">
        <v>351</v>
      </c>
      <c r="H371" s="1"/>
      <c r="I371" s="9">
        <v>1</v>
      </c>
      <c r="J371" s="9">
        <v>2.0515268171966689E-09</v>
      </c>
      <c r="K371" s="9">
        <v>2.0356439321092086E-09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hidden="1" outlineLevel="1">
      <c r="F372" s="11" t="s">
        <v>352</v>
      </c>
      <c r="H372" s="1"/>
      <c r="I372" s="9">
        <v>1</v>
      </c>
      <c r="J372" s="9">
        <v>2.27619265692396E-09</v>
      </c>
      <c r="K372" s="9">
        <v>2.2569162858486488E-09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hidden="1" outlineLevel="1">
      <c r="F373" s="11" t="s">
        <v>353</v>
      </c>
      <c r="H373" s="1"/>
      <c r="I373" s="9">
        <v>1</v>
      </c>
      <c r="J373" s="9">
        <v>2.8509297365038189E-09</v>
      </c>
      <c r="K373" s="9">
        <v>2.8229721960805892E-09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hidden="1" outlineLevel="1">
      <c r="F374" s="11" t="s">
        <v>354</v>
      </c>
      <c r="H374" s="1"/>
      <c r="I374" s="9">
        <v>1</v>
      </c>
      <c r="J374" s="9">
        <v>2.6510180977951776E-07</v>
      </c>
      <c r="K374" s="9">
        <v>2.6111266050835789E-07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hidden="1" outlineLevel="1">
      <c r="F375" s="11" t="s">
        <v>355</v>
      </c>
      <c r="H375" s="1"/>
      <c r="I375" s="9">
        <v>1</v>
      </c>
      <c r="J375" s="9">
        <v>0.62369233575535465</v>
      </c>
      <c r="K375" s="9">
        <v>0.62482305290826934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hidden="1" outlineLevel="1">
      <c r="F376" s="11" t="s">
        <v>356</v>
      </c>
      <c r="H376" s="1"/>
      <c r="I376" s="9">
        <v>1</v>
      </c>
      <c r="J376" s="9">
        <v>4.24764644045676E-09</v>
      </c>
      <c r="K376" s="9">
        <v>4.1985920638023273E-09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hidden="1" outlineLevel="1">
      <c r="F377" s="11" t="s">
        <v>357</v>
      </c>
      <c r="H377" s="1"/>
      <c r="I377" s="9">
        <v>1</v>
      </c>
      <c r="J377" s="9">
        <v>1.5353807357616735E-09</v>
      </c>
      <c r="K377" s="9">
        <v>1.5272940271372211E-09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hidden="1" outlineLevel="1">
      <c r="F378" s="11" t="s">
        <v>358</v>
      </c>
      <c r="H378" s="1"/>
      <c r="I378" s="9">
        <v>1</v>
      </c>
      <c r="J378" s="9">
        <v>4.955558478374973E-08</v>
      </c>
      <c r="K378" s="9">
        <v>4.882217251036711E-08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hidden="1" outlineLevel="1">
      <c r="F379" s="11" t="s">
        <v>359</v>
      </c>
      <c r="H379" s="1"/>
      <c r="I379" s="9">
        <v>1</v>
      </c>
      <c r="J379" s="9">
        <v>0.62402111888242828</v>
      </c>
      <c r="K379" s="9">
        <v>0.62491438487148454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hidden="1" outlineLevel="1">
      <c r="F380" s="11" t="s">
        <v>360</v>
      </c>
      <c r="H380" s="1"/>
      <c r="I380" s="9">
        <v>1</v>
      </c>
      <c r="J380" s="9">
        <v>2.782119133919324E-09</v>
      </c>
      <c r="K380" s="9">
        <v>1.7825579941328853E-09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hidden="1" outlineLevel="1">
      <c r="F381" s="11" t="s">
        <v>361</v>
      </c>
      <c r="H381" s="1"/>
      <c r="I381" s="9">
        <v>1</v>
      </c>
      <c r="J381" s="9">
        <v>2.0192169011221117E-09</v>
      </c>
      <c r="K381" s="9">
        <v>2.0038220441576813E-09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hidden="1" outlineLevel="1">
      <c r="F382" s="11" t="s">
        <v>362</v>
      </c>
      <c r="H382" s="1"/>
      <c r="I382" s="9">
        <v>1</v>
      </c>
      <c r="J382" s="9">
        <v>2.2668270062530793E-09</v>
      </c>
      <c r="K382" s="9">
        <v>2.247692099515663E-09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hidden="1" outlineLevel="1">
      <c r="F383" s="11" t="s">
        <v>363</v>
      </c>
      <c r="H383" s="1"/>
      <c r="I383" s="9">
        <v>1</v>
      </c>
      <c r="J383" s="9">
        <v>2.9573328828508839E-09</v>
      </c>
      <c r="K383" s="9">
        <v>2.9277681662862593E-09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hidden="1" outlineLevel="1">
      <c r="F384" s="11" t="s">
        <v>364</v>
      </c>
      <c r="H384" s="1"/>
      <c r="I384" s="9">
        <v>1</v>
      </c>
      <c r="J384" s="9">
        <v>2.7437627876359925E-07</v>
      </c>
      <c r="K384" s="9">
        <v>2.7024704247989927E-07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hidden="1" outlineLevel="1">
      <c r="F385" s="11" t="s">
        <v>365</v>
      </c>
      <c r="H385" s="1"/>
      <c r="I385" s="9">
        <v>1</v>
      </c>
      <c r="J385" s="9">
        <v>0.62367004165728768</v>
      </c>
      <c r="K385" s="9">
        <v>0.6248168598681707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hidden="1" outlineLevel="1">
      <c r="F386" s="11" t="s">
        <v>366</v>
      </c>
      <c r="H386" s="1"/>
      <c r="I386" s="9">
        <v>1</v>
      </c>
      <c r="J386" s="9">
        <v>4.2447584182403682E-09</v>
      </c>
      <c r="K386" s="9">
        <v>4.1957476639912784E-09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hidden="1" outlineLevel="1">
      <c r="F387" s="11" t="s">
        <v>367</v>
      </c>
      <c r="H387" s="1"/>
      <c r="I387" s="9">
        <v>1</v>
      </c>
      <c r="J387" s="9">
        <v>1.506549072189048E-09</v>
      </c>
      <c r="K387" s="9">
        <v>1.4988978541170129E-09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hidden="1" outlineLevel="1">
      <c r="F388" s="11" t="s">
        <v>368</v>
      </c>
      <c r="H388" s="1"/>
      <c r="I388" s="9">
        <v>1</v>
      </c>
      <c r="J388" s="9">
        <v>4.9949310326843391E-08</v>
      </c>
      <c r="K388" s="9">
        <v>4.9209950990217341E-08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hidden="1" outlineLevel="1">
      <c r="F389" s="11" t="s">
        <v>369</v>
      </c>
      <c r="H389" s="1"/>
      <c r="I389" s="9">
        <v>1</v>
      </c>
      <c r="J389" s="9">
        <v>0.62402095874868979</v>
      </c>
      <c r="K389" s="9">
        <v>0.62491434038694693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hidden="1" outlineLevel="1">
      <c r="F390" s="11" t="s">
        <v>370</v>
      </c>
      <c r="H390" s="1"/>
      <c r="I390" s="9">
        <v>1</v>
      </c>
      <c r="J390" s="9">
        <v>2.8173722602919016E-09</v>
      </c>
      <c r="K390" s="9">
        <v>1.7973436978146846E-09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hidden="1" outlineLevel="1">
      <c r="F391" s="11" t="s">
        <v>371</v>
      </c>
      <c r="H391" s="1"/>
      <c r="I391" s="9">
        <v>1</v>
      </c>
      <c r="J391" s="9">
        <v>2.0292902614345724E-09</v>
      </c>
      <c r="K391" s="9">
        <v>2.0137432504652481E-09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hidden="1" outlineLevel="1">
      <c r="F392" s="11" t="s">
        <v>372</v>
      </c>
      <c r="H392" s="1"/>
      <c r="I392" s="9">
        <v>1</v>
      </c>
      <c r="J392" s="9">
        <v>2.2983287827782319E-09</v>
      </c>
      <c r="K392" s="9">
        <v>2.278718054541399E-09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hidden="1" outlineLevel="1">
      <c r="F393" s="11" t="s">
        <v>373</v>
      </c>
      <c r="H393" s="1"/>
      <c r="I393" s="9">
        <v>1</v>
      </c>
      <c r="J393" s="9">
        <v>2.8908459007773692E-09</v>
      </c>
      <c r="K393" s="9">
        <v>2.8622854429611689E-09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hidden="1" outlineLevel="1">
      <c r="F394" s="11" t="s">
        <v>374</v>
      </c>
      <c r="H394" s="1"/>
      <c r="I394" s="9">
        <v>1</v>
      </c>
      <c r="J394" s="9">
        <v>2.5990190604267169E-07</v>
      </c>
      <c r="K394" s="9">
        <v>2.559912991631061E-07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hidden="1" outlineLevel="1">
      <c r="F395" s="11" t="s">
        <v>375</v>
      </c>
      <c r="H395" s="1"/>
      <c r="I395" s="9">
        <v>1</v>
      </c>
      <c r="J395" s="9">
        <v>0.62369806109709081</v>
      </c>
      <c r="K395" s="9">
        <v>0.62482464333709531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hidden="1" outlineLevel="1">
      <c r="F396" s="11" t="s">
        <v>376</v>
      </c>
      <c r="H396" s="1"/>
      <c r="I396" s="9">
        <v>1</v>
      </c>
      <c r="J396" s="9">
        <v>4.60388481468643E-09</v>
      </c>
      <c r="K396" s="9">
        <v>4.5494496027078685E-09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hidden="1" outlineLevel="1">
      <c r="F397" s="11" t="s">
        <v>377</v>
      </c>
      <c r="H397" s="1"/>
      <c r="I397" s="9">
        <v>1</v>
      </c>
      <c r="J397" s="9">
        <v>1.5235763597523971E-09</v>
      </c>
      <c r="K397" s="9">
        <v>1.5156679514265548E-09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hidden="1" outlineLevel="1">
      <c r="F398" s="11" t="s">
        <v>378</v>
      </c>
      <c r="H398" s="1"/>
      <c r="I398" s="9">
        <v>1</v>
      </c>
      <c r="J398" s="9">
        <v>4.7117508745742293E-08</v>
      </c>
      <c r="K398" s="9">
        <v>4.6420922613497742E-08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hidden="1" outlineLevel="1">
      <c r="F399" s="11" t="s">
        <v>379</v>
      </c>
      <c r="H399" s="1"/>
      <c r="I399" s="9">
        <v>1</v>
      </c>
      <c r="J399" s="9">
        <v>0.62402080592827958</v>
      </c>
      <c r="K399" s="9">
        <v>0.62491429793668085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hidden="1" outlineLevel="1">
      <c r="F400" s="11" t="s">
        <v>380</v>
      </c>
      <c r="H400" s="1"/>
      <c r="I400" s="9">
        <v>1</v>
      </c>
      <c r="J400" s="9">
        <v>2.2605782195734097E-09</v>
      </c>
      <c r="K400" s="9">
        <v>2.2415376982128707E-09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hidden="1" outlineLevel="1">
      <c r="F401" s="11" t="s">
        <v>381</v>
      </c>
      <c r="H401" s="1"/>
      <c r="I401" s="9">
        <v>1</v>
      </c>
      <c r="J401" s="9">
        <v>1.9993986723853432E-09</v>
      </c>
      <c r="K401" s="9">
        <v>1.9843031616947428E-09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hidden="1" outlineLevel="1">
      <c r="F402" s="11" t="s">
        <v>382</v>
      </c>
      <c r="H402" s="1"/>
      <c r="I402" s="9">
        <v>1</v>
      </c>
      <c r="J402" s="9">
        <v>2.2469421914652972E-09</v>
      </c>
      <c r="K402" s="9">
        <v>2.2281076367537126E-09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hidden="1" outlineLevel="1">
      <c r="F403" s="11" t="s">
        <v>383</v>
      </c>
      <c r="H403" s="1"/>
      <c r="I403" s="9">
        <v>1</v>
      </c>
      <c r="J403" s="9">
        <v>2.8101082682679329E-09</v>
      </c>
      <c r="K403" s="9">
        <v>2.782767319481088E-09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hidden="1" outlineLevel="1">
      <c r="F404" s="11" t="s">
        <v>384</v>
      </c>
      <c r="H404" s="1"/>
      <c r="I404" s="9">
        <v>1</v>
      </c>
      <c r="J404" s="9">
        <v>2.5393967258601586E-07</v>
      </c>
      <c r="K404" s="9">
        <v>2.5011912277431031E-07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hidden="1" outlineLevel="1">
      <c r="F405" s="11" t="s">
        <v>385</v>
      </c>
      <c r="H405" s="1"/>
      <c r="I405" s="9">
        <v>1</v>
      </c>
      <c r="J405" s="9">
        <v>0.62369693269377835</v>
      </c>
      <c r="K405" s="9">
        <v>0.62482432988887338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hidden="1" outlineLevel="1">
      <c r="F406" s="11" t="s">
        <v>386</v>
      </c>
      <c r="H406" s="1"/>
      <c r="I406" s="9">
        <v>1</v>
      </c>
      <c r="J406" s="9">
        <v>4.35242898242593E-09</v>
      </c>
      <c r="K406" s="9">
        <v>4.3017919082115734E-09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hidden="1" outlineLevel="1">
      <c r="F407" s="11" t="s">
        <v>387</v>
      </c>
      <c r="H407" s="1"/>
      <c r="I407" s="9">
        <v>1</v>
      </c>
      <c r="J407" s="9">
        <v>1.5159606979760198E-09</v>
      </c>
      <c r="K407" s="9">
        <v>1.5081673211240274E-09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hidden="1" outlineLevel="1">
      <c r="F408" s="11" t="s">
        <v>388</v>
      </c>
      <c r="H408" s="1"/>
      <c r="I408" s="9">
        <v>1</v>
      </c>
      <c r="J408" s="9">
        <v>5.329455098673708E-08</v>
      </c>
      <c r="K408" s="9">
        <v>5.2504663158728059E-08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hidden="1" outlineLevel="1">
      <c r="F409" s="11" t="s">
        <v>389</v>
      </c>
      <c r="H409" s="1"/>
      <c r="I409" s="9">
        <v>1</v>
      </c>
      <c r="J409" s="9">
        <v>0.62402111359689783</v>
      </c>
      <c r="K409" s="9">
        <v>0.62491438340171024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hidden="1" outlineLevel="1">
      <c r="F410" s="11" t="s">
        <v>390</v>
      </c>
      <c r="H410" s="1"/>
      <c r="I410" s="9">
        <v>1</v>
      </c>
      <c r="J410" s="9">
        <v>2.8292400780532929E-09</v>
      </c>
      <c r="K410" s="9">
        <v>1.7994661862315686E-09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hidden="1" outlineLevel="1">
      <c r="F411" s="11" t="s">
        <v>391</v>
      </c>
      <c r="H411" s="1"/>
      <c r="I411" s="9">
        <v>1</v>
      </c>
      <c r="J411" s="9">
        <v>2.0231055207919787E-09</v>
      </c>
      <c r="K411" s="9">
        <v>2.0076519278114016E-09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hidden="1" outlineLevel="1">
      <c r="F412" s="11" t="s">
        <v>392</v>
      </c>
      <c r="H412" s="1"/>
      <c r="I412" s="9">
        <v>1</v>
      </c>
      <c r="J412" s="9">
        <v>2.3077414050052448E-09</v>
      </c>
      <c r="K412" s="9">
        <v>2.2879885029448267E-09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hidden="1" outlineLevel="1">
      <c r="F413" s="11" t="s">
        <v>393</v>
      </c>
      <c r="H413" s="1"/>
      <c r="I413" s="9">
        <v>1</v>
      </c>
      <c r="J413" s="9">
        <v>2.90484429825371E-09</v>
      </c>
      <c r="K413" s="9">
        <v>2.8760724003561012E-09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hidden="1" outlineLevel="1">
      <c r="F414" s="11" t="s">
        <v>394</v>
      </c>
      <c r="H414" s="1"/>
      <c r="I414" s="9">
        <v>1</v>
      </c>
      <c r="J414" s="9">
        <v>2.5750181014196635E-07</v>
      </c>
      <c r="K414" s="9">
        <v>2.5362745571778753E-07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hidden="1" outlineLevel="1">
      <c r="F415" s="11" t="s">
        <v>395</v>
      </c>
      <c r="H415" s="1"/>
      <c r="I415" s="9">
        <v>1</v>
      </c>
      <c r="J415" s="9">
        <v>0.62369841822688343</v>
      </c>
      <c r="K415" s="9">
        <v>0.6248247425516249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hidden="1" outlineLevel="1">
      <c r="F416" s="11" t="s">
        <v>396</v>
      </c>
      <c r="H416" s="1"/>
      <c r="I416" s="9">
        <v>1</v>
      </c>
      <c r="J416" s="9">
        <v>4.3797214517449589E-09</v>
      </c>
      <c r="K416" s="9">
        <v>4.3286721358979784E-09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hidden="1" outlineLevel="1">
      <c r="F417" s="11" t="s">
        <v>397</v>
      </c>
      <c r="H417" s="1"/>
      <c r="I417" s="9">
        <v>1</v>
      </c>
      <c r="J417" s="9">
        <v>1.4940723520764596E-09</v>
      </c>
      <c r="K417" s="9">
        <v>1.486609589787893E-09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hidden="1" outlineLevel="1">
      <c r="F418" s="11" t="s">
        <v>398</v>
      </c>
      <c r="H418" s="1"/>
      <c r="I418" s="9">
        <v>1</v>
      </c>
      <c r="J418" s="9">
        <v>5.0439438974350244E-08</v>
      </c>
      <c r="K418" s="9">
        <v>4.969267644501727E-08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hidden="1" outlineLevel="1">
      <c r="F419" s="11" t="s">
        <v>399</v>
      </c>
      <c r="H419" s="1"/>
      <c r="I419" s="9">
        <v>1</v>
      </c>
      <c r="J419" s="9">
        <v>0.62402099615860385</v>
      </c>
      <c r="K419" s="9">
        <v>0.62491435077910029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hidden="1" outlineLevel="1">
      <c r="F420" s="11" t="s">
        <v>400</v>
      </c>
      <c r="H420" s="1"/>
      <c r="I420" s="9">
        <v>1</v>
      </c>
      <c r="J420" s="9">
        <v>2.7701233614468613E-09</v>
      </c>
      <c r="K420" s="9">
        <v>1.782630891743159E-09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hidden="1" outlineLevel="1">
      <c r="F421" s="11" t="s">
        <v>401</v>
      </c>
      <c r="H421" s="1"/>
      <c r="I421" s="9">
        <v>1</v>
      </c>
      <c r="J421" s="9">
        <v>2.4601445500736926E-09</v>
      </c>
      <c r="K421" s="9">
        <v>1.6609930499176219E-09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hidden="1" outlineLevel="1">
      <c r="F422" s="11" t="s">
        <v>402</v>
      </c>
      <c r="H422" s="1"/>
      <c r="I422" s="9">
        <v>1</v>
      </c>
      <c r="J422" s="9">
        <v>2.2968715525001433E-09</v>
      </c>
      <c r="K422" s="9">
        <v>2.2772828351329206E-09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hidden="1" outlineLevel="1">
      <c r="F423" s="11" t="s">
        <v>403</v>
      </c>
      <c r="H423" s="1"/>
      <c r="I423" s="9">
        <v>1</v>
      </c>
      <c r="J423" s="9">
        <v>2.8803004954786542E-09</v>
      </c>
      <c r="K423" s="9">
        <v>2.8518993217143206E-09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hidden="1" outlineLevel="1">
      <c r="F424" s="11" t="s">
        <v>404</v>
      </c>
      <c r="H424" s="1"/>
      <c r="I424" s="9">
        <v>1</v>
      </c>
      <c r="J424" s="9">
        <v>2.5596075659164872E-07</v>
      </c>
      <c r="K424" s="9">
        <v>2.5210967914380661E-07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hidden="1" outlineLevel="1">
      <c r="F425" s="11" t="s">
        <v>405</v>
      </c>
      <c r="H425" s="1"/>
      <c r="I425" s="9">
        <v>1</v>
      </c>
      <c r="J425" s="9">
        <v>0.62368437240830454</v>
      </c>
      <c r="K425" s="9">
        <v>0.62482084078561562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hidden="1" outlineLevel="1">
      <c r="F426" s="11" t="s">
        <v>406</v>
      </c>
      <c r="H426" s="1"/>
      <c r="I426" s="9">
        <v>1</v>
      </c>
      <c r="J426" s="9">
        <v>4.673419755452316E-09</v>
      </c>
      <c r="K426" s="9">
        <v>4.6179342465652567E-09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hidden="1" outlineLevel="1">
      <c r="F427" s="11" t="s">
        <v>407</v>
      </c>
      <c r="H427" s="1"/>
      <c r="I427" s="9">
        <v>1</v>
      </c>
      <c r="J427" s="9">
        <v>1.5539973637253241E-09</v>
      </c>
      <c r="K427" s="9">
        <v>1.5456294585076142E-09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  <row r="428" hidden="1" outlineLevel="1">
      <c r="F428" s="11" t="s">
        <v>408</v>
      </c>
      <c r="H428" s="1"/>
      <c r="I428" s="9">
        <v>1</v>
      </c>
      <c r="J428" s="9">
        <v>5.165015397395588E-08</v>
      </c>
      <c r="K428" s="9">
        <v>5.08851040899479E-08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</row>
    <row r="429" hidden="1" outlineLevel="1">
      <c r="F429" s="11" t="s">
        <v>409</v>
      </c>
      <c r="H429" s="1"/>
      <c r="I429" s="9">
        <v>1</v>
      </c>
      <c r="J429" s="9">
        <v>0.6240211344967358</v>
      </c>
      <c r="K429" s="9">
        <v>0.62491438920767783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</row>
    <row r="430" hidden="1" outlineLevel="1">
      <c r="F430" s="11" t="s">
        <v>410</v>
      </c>
      <c r="H430" s="1"/>
      <c r="I430" s="9">
        <v>1</v>
      </c>
      <c r="J430" s="9">
        <v>2.7090229485259637E-09</v>
      </c>
      <c r="K430" s="9">
        <v>1.7582908634675823E-09</v>
      </c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</row>
    <row r="431" hidden="1" outlineLevel="1">
      <c r="F431" s="11" t="s">
        <v>411</v>
      </c>
      <c r="H431" s="1"/>
      <c r="I431" s="9">
        <v>1</v>
      </c>
      <c r="J431" s="9">
        <v>1.999578291823668E-09</v>
      </c>
      <c r="K431" s="9">
        <v>1.9844800680546034E-09</v>
      </c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</row>
    <row r="432" hidden="1" outlineLevel="1">
      <c r="F432" s="11" t="s">
        <v>412</v>
      </c>
      <c r="H432" s="1"/>
      <c r="I432" s="9">
        <v>1</v>
      </c>
      <c r="J432" s="9">
        <v>2.3017389399294247E-09</v>
      </c>
      <c r="K432" s="9">
        <v>2.2820767026582804E-09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</row>
    <row r="433" hidden="1" outlineLevel="1">
      <c r="F433" s="11" t="s">
        <v>413</v>
      </c>
      <c r="H433" s="1"/>
      <c r="I433" s="9">
        <v>1</v>
      </c>
      <c r="J433" s="9">
        <v>2.97441252594479E-09</v>
      </c>
      <c r="K433" s="9">
        <v>2.9445898283275594E-09</v>
      </c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</row>
    <row r="434" hidden="1" outlineLevel="1">
      <c r="F434" s="11" t="s">
        <v>414</v>
      </c>
      <c r="H434" s="1"/>
      <c r="I434" s="9">
        <v>1</v>
      </c>
      <c r="J434" s="9">
        <v>2.5368857893052172E-07</v>
      </c>
      <c r="K434" s="9">
        <v>2.4987182178536004E-07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</row>
    <row r="435" hidden="1" outlineLevel="1">
      <c r="F435" s="11" t="s">
        <v>415</v>
      </c>
      <c r="H435" s="1"/>
      <c r="I435" s="9">
        <v>1</v>
      </c>
      <c r="J435" s="9">
        <v>0.623677516194306</v>
      </c>
      <c r="K435" s="9">
        <v>0.62481893620308737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</row>
    <row r="436" hidden="1" outlineLevel="1">
      <c r="F436" s="11" t="s">
        <v>416</v>
      </c>
      <c r="H436" s="1"/>
      <c r="I436" s="9">
        <v>1</v>
      </c>
      <c r="J436" s="9">
        <v>4.50584018416582E-09</v>
      </c>
      <c r="K436" s="9">
        <v>4.4528858963260809E-09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</row>
    <row r="437" hidden="1" outlineLevel="1">
      <c r="F437" s="11" t="s">
        <v>417</v>
      </c>
      <c r="H437" s="1"/>
      <c r="I437" s="9">
        <v>1</v>
      </c>
      <c r="J437" s="9">
        <v>1.5115279729476136E-09</v>
      </c>
      <c r="K437" s="9">
        <v>1.5038015506044397E-09</v>
      </c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</row>
    <row r="438" hidden="1" outlineLevel="1">
      <c r="F438" s="11" t="s">
        <v>418</v>
      </c>
      <c r="H438" s="1"/>
      <c r="I438" s="9">
        <v>1</v>
      </c>
      <c r="J438" s="9">
        <v>4.6988717448502295E-08</v>
      </c>
      <c r="K438" s="9">
        <v>4.6294076656125553E-08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</row>
    <row r="439" hidden="1" outlineLevel="1">
      <c r="F439" s="11" t="s">
        <v>419</v>
      </c>
      <c r="H439" s="1"/>
      <c r="I439" s="9">
        <v>1</v>
      </c>
      <c r="J439" s="9">
        <v>0.62402089575405972</v>
      </c>
      <c r="K439" s="9">
        <v>0.62491432288788185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</row>
    <row r="440" hidden="1" outlineLevel="1">
      <c r="F440" s="11" t="s">
        <v>420</v>
      </c>
      <c r="H440" s="1"/>
      <c r="I440" s="9">
        <v>1</v>
      </c>
      <c r="J440" s="9">
        <v>2.7707302172009723E-09</v>
      </c>
      <c r="K440" s="9">
        <v>1.7792775849650876E-09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</row>
    <row r="441" hidden="1" outlineLevel="1">
      <c r="F441" s="11" t="s">
        <v>421</v>
      </c>
      <c r="H441" s="1"/>
      <c r="I441" s="9">
        <v>1</v>
      </c>
      <c r="J441" s="9">
        <v>2.502835249412941E-09</v>
      </c>
      <c r="K441" s="9">
        <v>1.6773574034238324E-09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</row>
    <row r="442" hidden="1" outlineLevel="1">
      <c r="F442" s="11" t="s">
        <v>422</v>
      </c>
      <c r="H442" s="1"/>
      <c r="I442" s="9">
        <v>1</v>
      </c>
      <c r="J442" s="9">
        <v>2.3423520978073383E-09</v>
      </c>
      <c r="K442" s="9">
        <v>2.322076415334998E-09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</row>
    <row r="443" hidden="1" outlineLevel="1">
      <c r="F443" s="11" t="s">
        <v>423</v>
      </c>
      <c r="H443" s="1"/>
      <c r="I443" s="9">
        <v>1</v>
      </c>
      <c r="J443" s="9">
        <v>2.7841619474914084E-09</v>
      </c>
      <c r="K443" s="9">
        <v>2.7572129073017722E-09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</row>
    <row r="444" hidden="1" outlineLevel="1">
      <c r="F444" s="11" t="s">
        <v>424</v>
      </c>
      <c r="H444" s="1"/>
      <c r="I444" s="9">
        <v>1</v>
      </c>
      <c r="J444" s="9">
        <v>2.6361919294097441E-07</v>
      </c>
      <c r="K444" s="9">
        <v>2.5965243798322253E-07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</row>
    <row r="445" hidden="1" outlineLevel="1">
      <c r="F445" s="11" t="s">
        <v>425</v>
      </c>
      <c r="H445" s="1"/>
      <c r="I445" s="9">
        <v>1</v>
      </c>
      <c r="J445" s="9">
        <v>0.62370263647893731</v>
      </c>
      <c r="K445" s="9">
        <v>0.624825914329803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</row>
    <row r="446" hidden="1" outlineLevel="1">
      <c r="F446" s="11" t="s">
        <v>426</v>
      </c>
      <c r="H446" s="1"/>
      <c r="I446" s="9">
        <v>1</v>
      </c>
      <c r="J446" s="9">
        <v>4.5405597003883764E-09</v>
      </c>
      <c r="K446" s="9">
        <v>4.4870809884034763E-09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</row>
    <row r="447" hidden="1" outlineLevel="1">
      <c r="F447" s="11" t="s">
        <v>427</v>
      </c>
      <c r="H447" s="1"/>
      <c r="I447" s="9">
        <v>1</v>
      </c>
      <c r="J447" s="9">
        <v>1.5184908528687263E-09</v>
      </c>
      <c r="K447" s="9">
        <v>1.51065925905608E-09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</row>
    <row r="448" hidden="1" outlineLevel="1">
      <c r="F448" s="11" t="s">
        <v>428</v>
      </c>
      <c r="H448" s="1"/>
      <c r="I448" s="9">
        <v>1</v>
      </c>
      <c r="J448" s="9">
        <v>5.3671642321705956E-08</v>
      </c>
      <c r="K448" s="9">
        <v>5.2876058683394528E-08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</row>
    <row r="449" hidden="1" outlineLevel="1">
      <c r="F449" s="11" t="s">
        <v>429</v>
      </c>
      <c r="H449" s="1"/>
      <c r="I449" s="9">
        <v>1</v>
      </c>
      <c r="J449" s="9">
        <v>0.624020889323632</v>
      </c>
      <c r="K449" s="9">
        <v>0.62491432110157075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</row>
    <row r="450" hidden="1" outlineLevel="1">
      <c r="F450" s="11" t="s">
        <v>430</v>
      </c>
      <c r="H450" s="1"/>
      <c r="I450" s="9">
        <v>1</v>
      </c>
      <c r="J450" s="9">
        <v>2.7385034754294369E-09</v>
      </c>
      <c r="K450" s="9">
        <v>1.7662801903565368E-09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</row>
    <row r="451" hidden="1" outlineLevel="1">
      <c r="F451" s="11" t="s">
        <v>431</v>
      </c>
      <c r="H451" s="1"/>
      <c r="I451" s="9">
        <v>1</v>
      </c>
      <c r="J451" s="9">
        <v>2.0247691211908237E-09</v>
      </c>
      <c r="K451" s="9">
        <v>2.0092904002035256E-09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</row>
    <row r="452" hidden="1" outlineLevel="1">
      <c r="F452" s="11" t="s">
        <v>432</v>
      </c>
      <c r="H452" s="1"/>
      <c r="I452" s="9">
        <v>1</v>
      </c>
      <c r="J452" s="9">
        <v>2.2758831702446172E-09</v>
      </c>
      <c r="K452" s="9">
        <v>2.256611473839874E-09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</row>
    <row r="453" hidden="1" outlineLevel="1">
      <c r="F453" s="11" t="s">
        <v>433</v>
      </c>
      <c r="H453" s="1"/>
      <c r="I453" s="9">
        <v>1</v>
      </c>
      <c r="J453" s="9">
        <v>2.7188059818535917E-09</v>
      </c>
      <c r="K453" s="9">
        <v>2.6928441168904251E-09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</row>
    <row r="454" hidden="1" outlineLevel="1">
      <c r="F454" s="11" t="s">
        <v>434</v>
      </c>
      <c r="H454" s="1"/>
      <c r="I454" s="9">
        <v>1</v>
      </c>
      <c r="J454" s="9">
        <v>2.1824967311655479E-07</v>
      </c>
      <c r="K454" s="9">
        <v>2.1496820605927968E-07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</row>
    <row r="455" hidden="1" outlineLevel="1">
      <c r="F455" s="11" t="s">
        <v>435</v>
      </c>
      <c r="H455" s="1"/>
      <c r="I455" s="9">
        <v>1</v>
      </c>
      <c r="J455" s="9">
        <v>0.55498501221650864</v>
      </c>
      <c r="K455" s="9">
        <v>0.55545898227612367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</row>
    <row r="456" hidden="1" outlineLevel="1">
      <c r="F456" s="11" t="s">
        <v>436</v>
      </c>
      <c r="H456" s="1"/>
      <c r="I456" s="9">
        <v>1</v>
      </c>
      <c r="J456" s="9">
        <v>4.2477911858282734E-09</v>
      </c>
      <c r="K456" s="9">
        <v>4.198734622863511E-09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</row>
    <row r="457" hidden="1" outlineLevel="1">
      <c r="F457" s="11" t="s">
        <v>437</v>
      </c>
      <c r="H457" s="1"/>
      <c r="I457" s="9">
        <v>1</v>
      </c>
      <c r="J457" s="9">
        <v>1.4359503024304077E-09</v>
      </c>
      <c r="K457" s="9">
        <v>1.4293654500696697E-09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</row>
    <row r="458" hidden="1" outlineLevel="1">
      <c r="F458" s="11" t="s">
        <v>438</v>
      </c>
      <c r="H458" s="1"/>
      <c r="I458" s="9">
        <v>1</v>
      </c>
      <c r="J458" s="9">
        <v>4.519514598572305E-08</v>
      </c>
      <c r="K458" s="9">
        <v>4.452759635949066E-08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</row>
    <row r="459" hidden="1" outlineLevel="1">
      <c r="F459" s="11" t="s">
        <v>439</v>
      </c>
      <c r="H459" s="1"/>
      <c r="I459" s="9">
        <v>1</v>
      </c>
      <c r="J459" s="9">
        <v>0.55528351886661709</v>
      </c>
      <c r="K459" s="9">
        <v>0.55553620560111228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</row>
    <row r="460" hidden="1" outlineLevel="1">
      <c r="F460" s="11" t="s">
        <v>440</v>
      </c>
      <c r="H460" s="1"/>
      <c r="I460" s="9">
        <v>1</v>
      </c>
      <c r="J460" s="9">
        <v>2.5452081450690944E-09</v>
      </c>
      <c r="K460" s="9">
        <v>1.6817695411462551E-09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</row>
    <row r="461" hidden="1" outlineLevel="1">
      <c r="F461" s="11" t="s">
        <v>441</v>
      </c>
      <c r="H461" s="1"/>
      <c r="I461" s="9">
        <v>1</v>
      </c>
      <c r="J461" s="9">
        <v>2.331699300068299E-09</v>
      </c>
      <c r="K461" s="9">
        <v>1.6013088467002206E-09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</row>
    <row r="462" hidden="1" outlineLevel="1">
      <c r="F462" s="11" t="s">
        <v>442</v>
      </c>
      <c r="H462" s="1"/>
      <c r="I462" s="9">
        <v>1</v>
      </c>
      <c r="J462" s="9">
        <v>2.1619237078193812E-09</v>
      </c>
      <c r="K462" s="9">
        <v>2.1443733226692684E-09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</row>
    <row r="463" hidden="1" outlineLevel="1">
      <c r="F463" s="11" t="s">
        <v>443</v>
      </c>
      <c r="H463" s="1"/>
      <c r="I463" s="9">
        <v>1</v>
      </c>
      <c r="J463" s="9">
        <v>2.6679841553128957E-09</v>
      </c>
      <c r="K463" s="9">
        <v>2.6427899333227072E-09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</row>
    <row r="464" hidden="1" outlineLevel="1">
      <c r="F464" s="11" t="s">
        <v>444</v>
      </c>
      <c r="H464" s="1"/>
      <c r="I464" s="9">
        <v>1</v>
      </c>
      <c r="J464" s="9">
        <v>2.2240612064283932E-07</v>
      </c>
      <c r="K464" s="9">
        <v>2.1906187216500492E-07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</row>
    <row r="465" hidden="1" outlineLevel="1">
      <c r="F465" s="11" t="s">
        <v>445</v>
      </c>
      <c r="H465" s="1"/>
      <c r="I465" s="9">
        <v>1</v>
      </c>
      <c r="J465" s="9">
        <v>0.55500134127963152</v>
      </c>
      <c r="K465" s="9">
        <v>0.55546320659051984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</row>
    <row r="466" hidden="1" outlineLevel="1">
      <c r="F466" s="11" t="s">
        <v>446</v>
      </c>
      <c r="H466" s="1"/>
      <c r="I466" s="9">
        <v>1</v>
      </c>
      <c r="J466" s="9">
        <v>4.1224086480048139E-09</v>
      </c>
      <c r="K466" s="9">
        <v>4.0752459371434319E-09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</row>
    <row r="467" hidden="1" outlineLevel="1">
      <c r="F467" s="11" t="s">
        <v>447</v>
      </c>
      <c r="H467" s="1"/>
      <c r="I467" s="9">
        <v>1</v>
      </c>
      <c r="J467" s="9">
        <v>1.4707149574536605E-09</v>
      </c>
      <c r="K467" s="9">
        <v>1.4636049991133339E-09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</row>
    <row r="468" hidden="1" outlineLevel="1">
      <c r="F468" s="11" t="s">
        <v>448</v>
      </c>
      <c r="H468" s="1"/>
      <c r="I468" s="9">
        <v>1</v>
      </c>
      <c r="J468" s="9">
        <v>4.9186873927916135E-08</v>
      </c>
      <c r="K468" s="9">
        <v>4.8459030884582375E-08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</row>
    <row r="469" hidden="1" outlineLevel="1">
      <c r="F469" s="11" t="s">
        <v>449</v>
      </c>
      <c r="H469" s="1"/>
      <c r="I469" s="9">
        <v>1</v>
      </c>
      <c r="J469" s="9">
        <v>0.55528348776884051</v>
      </c>
      <c r="K469" s="9">
        <v>0.55553619755659522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</row>
    <row r="470" hidden="1" outlineLevel="1">
      <c r="F470" s="11" t="s">
        <v>450</v>
      </c>
      <c r="H470" s="1"/>
      <c r="I470" s="9">
        <v>1</v>
      </c>
      <c r="J470" s="9">
        <v>2.0996061015150677E-09</v>
      </c>
      <c r="K470" s="9">
        <v>2.082996998423E-09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</row>
    <row r="471" hidden="1" outlineLevel="1">
      <c r="F471" s="11" t="s">
        <v>451</v>
      </c>
      <c r="H471" s="1"/>
      <c r="I471" s="9">
        <v>1</v>
      </c>
      <c r="J471" s="9">
        <v>2.2789843974939365E-09</v>
      </c>
      <c r="K471" s="9">
        <v>1.5807229647267092E-09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</row>
    <row r="472" hidden="1" outlineLevel="1">
      <c r="F472" s="11" t="s">
        <v>452</v>
      </c>
      <c r="H472" s="1"/>
      <c r="I472" s="9">
        <v>1</v>
      </c>
      <c r="J472" s="9">
        <v>2.1376671586946047E-09</v>
      </c>
      <c r="K472" s="9">
        <v>2.120483158837775E-09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</row>
    <row r="473" hidden="1" outlineLevel="1">
      <c r="F473" s="11" t="s">
        <v>453</v>
      </c>
      <c r="H473" s="1"/>
      <c r="I473" s="9">
        <v>1</v>
      </c>
      <c r="J473" s="9">
        <v>2.6921414822283126E-09</v>
      </c>
      <c r="K473" s="9">
        <v>2.6665823736696186E-09</v>
      </c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</row>
    <row r="474" hidden="1" outlineLevel="1">
      <c r="F474" s="11" t="s">
        <v>454</v>
      </c>
      <c r="H474" s="1"/>
      <c r="I474" s="9">
        <v>1</v>
      </c>
      <c r="J474" s="9">
        <v>2.0979428337954451E-07</v>
      </c>
      <c r="K474" s="9">
        <v>2.0664053148657873E-07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</row>
    <row r="475" hidden="1" outlineLevel="1">
      <c r="F475" s="11" t="s">
        <v>455</v>
      </c>
      <c r="H475" s="1"/>
      <c r="I475" s="9">
        <v>1</v>
      </c>
      <c r="J475" s="9">
        <v>0.55498735144764266</v>
      </c>
      <c r="K475" s="9">
        <v>0.55545958743275459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</row>
    <row r="476" hidden="1" outlineLevel="1">
      <c r="F476" s="11" t="s">
        <v>456</v>
      </c>
      <c r="H476" s="1"/>
      <c r="I476" s="9">
        <v>1</v>
      </c>
      <c r="J476" s="9">
        <v>4.0388029599340188E-09</v>
      </c>
      <c r="K476" s="9">
        <v>3.9929030788776315E-09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</row>
    <row r="477" hidden="1" outlineLevel="1">
      <c r="F477" s="11" t="s">
        <v>457</v>
      </c>
      <c r="H477" s="1"/>
      <c r="I477" s="9">
        <v>1</v>
      </c>
      <c r="J477" s="9">
        <v>1.471661545718767E-09</v>
      </c>
      <c r="K477" s="9">
        <v>1.464537289547589E-09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</row>
    <row r="478" hidden="1" outlineLevel="1">
      <c r="F478" s="11" t="s">
        <v>458</v>
      </c>
      <c r="H478" s="1"/>
      <c r="I478" s="9">
        <v>1</v>
      </c>
      <c r="J478" s="9">
        <v>4.3531794208014784E-08</v>
      </c>
      <c r="K478" s="9">
        <v>4.2889368829871146E-08</v>
      </c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</row>
    <row r="479" hidden="1" outlineLevel="1">
      <c r="F479" s="11" t="s">
        <v>459</v>
      </c>
      <c r="H479" s="1"/>
      <c r="I479" s="9">
        <v>1</v>
      </c>
      <c r="J479" s="9">
        <v>0.55528359168093444</v>
      </c>
      <c r="K479" s="9">
        <v>0.555536224437704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</row>
    <row r="480" hidden="1" outlineLevel="1">
      <c r="F480" s="11" t="s">
        <v>460</v>
      </c>
      <c r="H480" s="1"/>
      <c r="I480" s="9">
        <v>1</v>
      </c>
      <c r="J480" s="9">
        <v>2.5579576613443414E-09</v>
      </c>
      <c r="K480" s="9">
        <v>1.6884429706561457E-09</v>
      </c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</row>
    <row r="481" hidden="1" outlineLevel="1">
      <c r="F481" s="11" t="s">
        <v>461</v>
      </c>
      <c r="H481" s="1"/>
      <c r="I481" s="9">
        <v>1</v>
      </c>
      <c r="J481" s="9">
        <v>1.8857030550345144E-09</v>
      </c>
      <c r="K481" s="9">
        <v>1.8723248703472405E-09</v>
      </c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</row>
    <row r="482" hidden="1" outlineLevel="1">
      <c r="F482" s="11" t="s">
        <v>462</v>
      </c>
      <c r="H482" s="1"/>
      <c r="I482" s="9">
        <v>1</v>
      </c>
      <c r="J482" s="9">
        <v>2.1431898935093986E-09</v>
      </c>
      <c r="K482" s="9">
        <v>2.125922474992624E-09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</row>
    <row r="483" hidden="1" outlineLevel="1">
      <c r="F483" s="11" t="s">
        <v>463</v>
      </c>
      <c r="H483" s="1"/>
      <c r="I483" s="9">
        <v>1</v>
      </c>
      <c r="J483" s="9">
        <v>2.6101254762367278E-09</v>
      </c>
      <c r="K483" s="9">
        <v>2.5858051860112921E-09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</row>
    <row r="484" hidden="1" outlineLevel="1">
      <c r="F484" s="11" t="s">
        <v>464</v>
      </c>
      <c r="H484" s="1"/>
      <c r="I484" s="9">
        <v>1</v>
      </c>
      <c r="J484" s="9">
        <v>2.1199047657463159E-07</v>
      </c>
      <c r="K484" s="9">
        <v>2.0880355209245419E-07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</row>
    <row r="485" hidden="1" outlineLevel="1">
      <c r="F485" s="11" t="s">
        <v>465</v>
      </c>
      <c r="H485" s="1"/>
      <c r="I485" s="9">
        <v>1</v>
      </c>
      <c r="J485" s="9">
        <v>0.55497811396159258</v>
      </c>
      <c r="K485" s="9">
        <v>0.55545719768707669</v>
      </c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</row>
    <row r="486" hidden="1" outlineLevel="1">
      <c r="F486" s="11" t="s">
        <v>466</v>
      </c>
      <c r="H486" s="1"/>
      <c r="I486" s="9">
        <v>1</v>
      </c>
      <c r="J486" s="9">
        <v>3.8815054931462412E-09</v>
      </c>
      <c r="K486" s="9">
        <v>3.8379815261674146E-09</v>
      </c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</row>
    <row r="487" hidden="1" outlineLevel="1">
      <c r="F487" s="11" t="s">
        <v>467</v>
      </c>
      <c r="H487" s="1"/>
      <c r="I487" s="9">
        <v>1</v>
      </c>
      <c r="J487" s="9">
        <v>1.456409935535026E-09</v>
      </c>
      <c r="K487" s="9">
        <v>1.4495160487343896E-09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</row>
    <row r="488" hidden="1" outlineLevel="1">
      <c r="F488" s="11" t="s">
        <v>468</v>
      </c>
      <c r="H488" s="1"/>
      <c r="I488" s="9">
        <v>1</v>
      </c>
      <c r="J488" s="9">
        <v>4.1614568865686082E-08</v>
      </c>
      <c r="K488" s="9">
        <v>4.1001102392034228E-08</v>
      </c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</row>
    <row r="489" hidden="1" outlineLevel="1">
      <c r="F489" s="11" t="s">
        <v>469</v>
      </c>
      <c r="H489" s="1"/>
      <c r="I489" s="9">
        <v>1</v>
      </c>
      <c r="J489" s="9">
        <v>0.555283759522924</v>
      </c>
      <c r="K489" s="9">
        <v>0.55553626785827537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</row>
    <row r="490" hidden="1" outlineLevel="1">
      <c r="F490" s="11" t="s">
        <v>470</v>
      </c>
      <c r="H490" s="1"/>
      <c r="I490" s="9">
        <v>1</v>
      </c>
      <c r="J490" s="9">
        <v>2.6326036398510813E-09</v>
      </c>
      <c r="K490" s="9">
        <v>1.7157795563455801E-09</v>
      </c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</row>
    <row r="491" hidden="1" outlineLevel="1">
      <c r="F491" s="11" t="s">
        <v>471</v>
      </c>
      <c r="H491" s="1"/>
      <c r="I491" s="9">
        <v>1</v>
      </c>
      <c r="J491" s="9">
        <v>2.3671769591988121E-09</v>
      </c>
      <c r="K491" s="9">
        <v>1.6123171757059722E-09</v>
      </c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</row>
    <row r="492" hidden="1" outlineLevel="1">
      <c r="F492" s="11" t="s">
        <v>472</v>
      </c>
      <c r="H492" s="1"/>
      <c r="I492" s="9">
        <v>1</v>
      </c>
      <c r="J492" s="9">
        <v>2.1236643466233096E-09</v>
      </c>
      <c r="K492" s="9">
        <v>2.1066918535387461E-09</v>
      </c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</row>
    <row r="493" hidden="1" outlineLevel="1">
      <c r="F493" s="11" t="s">
        <v>473</v>
      </c>
      <c r="H493" s="1"/>
      <c r="I493" s="9">
        <v>1</v>
      </c>
      <c r="J493" s="9">
        <v>2.6351503579982522E-09</v>
      </c>
      <c r="K493" s="9">
        <v>2.6104520771373392E-09</v>
      </c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</row>
    <row r="494" hidden="1" outlineLevel="1">
      <c r="F494" s="11" t="s">
        <v>474</v>
      </c>
      <c r="H494" s="1"/>
      <c r="I494" s="9">
        <v>1</v>
      </c>
      <c r="J494" s="9">
        <v>2.3369434234675438E-07</v>
      </c>
      <c r="K494" s="9">
        <v>2.3017958995325255E-07</v>
      </c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</row>
    <row r="495" hidden="1" outlineLevel="1">
      <c r="F495" s="11" t="s">
        <v>475</v>
      </c>
      <c r="H495" s="1"/>
      <c r="I495" s="9">
        <v>1</v>
      </c>
      <c r="J495" s="9">
        <v>0.55500478071031267</v>
      </c>
      <c r="K495" s="9">
        <v>0.55546409636411076</v>
      </c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</row>
    <row r="496" hidden="1" outlineLevel="1">
      <c r="F496" s="11" t="s">
        <v>476</v>
      </c>
      <c r="H496" s="1"/>
      <c r="I496" s="9">
        <v>1</v>
      </c>
      <c r="J496" s="9">
        <v>4.21057628070701E-09</v>
      </c>
      <c r="K496" s="9">
        <v>4.1620818337156087E-09</v>
      </c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</row>
    <row r="497" hidden="1" outlineLevel="1">
      <c r="F497" s="11" t="s">
        <v>477</v>
      </c>
      <c r="H497" s="1"/>
      <c r="I497" s="9">
        <v>1</v>
      </c>
      <c r="J497" s="9">
        <v>1.5167498095616074E-09</v>
      </c>
      <c r="K497" s="9">
        <v>1.5089445135004373E-09</v>
      </c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</row>
    <row r="498" hidden="1" outlineLevel="1">
      <c r="F498" s="11" t="s">
        <v>478</v>
      </c>
      <c r="H498" s="1"/>
      <c r="I498" s="9">
        <v>1</v>
      </c>
      <c r="J498" s="9">
        <v>4.2259265863264907E-08</v>
      </c>
      <c r="K498" s="9">
        <v>4.1636061505188376E-08</v>
      </c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</row>
    <row r="499" hidden="1" outlineLevel="1">
      <c r="F499" s="11" t="s">
        <v>479</v>
      </c>
      <c r="H499" s="1"/>
      <c r="I499" s="9">
        <v>1</v>
      </c>
      <c r="J499" s="9">
        <v>0.55528335840044341</v>
      </c>
      <c r="K499" s="9">
        <v>0.55553616408920992</v>
      </c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</row>
    <row r="500" hidden="1" outlineLevel="1">
      <c r="F500" s="11" t="s">
        <v>480</v>
      </c>
      <c r="H500" s="1"/>
      <c r="I500" s="9">
        <v>1</v>
      </c>
      <c r="J500" s="9">
        <v>2.0894233859767019E-09</v>
      </c>
      <c r="K500" s="9">
        <v>2.0729680886554081E-09</v>
      </c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</row>
    <row r="501" hidden="1" outlineLevel="1">
      <c r="F501" s="11" t="s">
        <v>481</v>
      </c>
      <c r="H501" s="1"/>
      <c r="I501" s="9">
        <v>1</v>
      </c>
      <c r="J501" s="9">
        <v>1.9268985302908209E-09</v>
      </c>
      <c r="K501" s="9">
        <v>1.9128981047238226E-09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</row>
    <row r="502" hidden="1" outlineLevel="1">
      <c r="F502" s="11" t="s">
        <v>482</v>
      </c>
      <c r="H502" s="1"/>
      <c r="I502" s="9">
        <v>1</v>
      </c>
      <c r="J502" s="9">
        <v>2.1500296336359556E-09</v>
      </c>
      <c r="K502" s="9">
        <v>2.1326589036308167E-09</v>
      </c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</row>
    <row r="503" hidden="1" outlineLevel="1">
      <c r="F503" s="11" t="s">
        <v>483</v>
      </c>
      <c r="H503" s="1"/>
      <c r="I503" s="9">
        <v>1</v>
      </c>
      <c r="J503" s="9">
        <v>2.7799655805378738E-09</v>
      </c>
      <c r="K503" s="9">
        <v>2.7530799247581011E-09</v>
      </c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</row>
    <row r="504" hidden="1" outlineLevel="1">
      <c r="F504" s="11" t="s">
        <v>484</v>
      </c>
      <c r="H504" s="1"/>
      <c r="I504" s="9">
        <v>1</v>
      </c>
      <c r="J504" s="9">
        <v>2.2227788799034427E-07</v>
      </c>
      <c r="K504" s="9">
        <v>2.1893557641367818E-07</v>
      </c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</row>
    <row r="505" hidden="1" outlineLevel="1">
      <c r="F505" s="11" t="s">
        <v>485</v>
      </c>
      <c r="H505" s="1"/>
      <c r="I505" s="9">
        <v>1</v>
      </c>
      <c r="J505" s="9">
        <v>0.55497275878758956</v>
      </c>
      <c r="K505" s="9">
        <v>0.55545581231960117</v>
      </c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</row>
    <row r="506" hidden="1" outlineLevel="1">
      <c r="F506" s="11" t="s">
        <v>486</v>
      </c>
      <c r="H506" s="1"/>
      <c r="I506" s="9">
        <v>1</v>
      </c>
      <c r="J506" s="9">
        <v>4.1155423374016744E-09</v>
      </c>
      <c r="K506" s="9">
        <v>4.0684833393520835E-09</v>
      </c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</row>
    <row r="507" hidden="1" outlineLevel="1">
      <c r="F507" s="11" t="s">
        <v>487</v>
      </c>
      <c r="H507" s="1"/>
      <c r="I507" s="9">
        <v>1</v>
      </c>
      <c r="J507" s="9">
        <v>1.4801928113534023E-09</v>
      </c>
      <c r="K507" s="9">
        <v>1.4729396938838077E-09</v>
      </c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</row>
    <row r="508" hidden="1" outlineLevel="1">
      <c r="F508" s="11" t="s">
        <v>488</v>
      </c>
      <c r="H508" s="1"/>
      <c r="I508" s="9">
        <v>1</v>
      </c>
      <c r="J508" s="9">
        <v>4.6986907946378433E-08</v>
      </c>
      <c r="K508" s="9">
        <v>4.6292294488875E-08</v>
      </c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</row>
    <row r="509" hidden="1" outlineLevel="1">
      <c r="F509" s="11" t="s">
        <v>489</v>
      </c>
      <c r="H509" s="1"/>
      <c r="I509" s="9">
        <v>1</v>
      </c>
      <c r="J509" s="9">
        <v>0.55528364578753731</v>
      </c>
      <c r="K509" s="9">
        <v>0.555536238435352</v>
      </c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</row>
    <row r="510" hidden="1" outlineLevel="1">
      <c r="F510" s="11" t="s">
        <v>490</v>
      </c>
      <c r="H510" s="1"/>
      <c r="I510" s="9">
        <v>1</v>
      </c>
      <c r="J510" s="9">
        <v>2.5838384308587362E-09</v>
      </c>
      <c r="K510" s="9">
        <v>1.696902417751231E-09</v>
      </c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</row>
    <row r="511" hidden="1" outlineLevel="1">
      <c r="F511" s="11" t="s">
        <v>491</v>
      </c>
      <c r="H511" s="1"/>
      <c r="I511" s="9">
        <v>1</v>
      </c>
      <c r="J511" s="9">
        <v>1.9051322529530078E-09</v>
      </c>
      <c r="K511" s="9">
        <v>1.8914605981421898E-09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</row>
    <row r="512" hidden="1" outlineLevel="1">
      <c r="F512" s="11" t="s">
        <v>492</v>
      </c>
      <c r="H512" s="1"/>
      <c r="I512" s="9">
        <v>1</v>
      </c>
      <c r="J512" s="9">
        <v>2.1059826950631374E-09</v>
      </c>
      <c r="K512" s="9">
        <v>2.0892772761229213E-09</v>
      </c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</row>
    <row r="513" hidden="1" outlineLevel="1">
      <c r="F513" s="11" t="s">
        <v>493</v>
      </c>
      <c r="H513" s="1"/>
      <c r="I513" s="9">
        <v>1</v>
      </c>
      <c r="J513" s="9">
        <v>2.7754893320897643E-09</v>
      </c>
      <c r="K513" s="9">
        <v>2.7486712882269912E-09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</row>
    <row r="514" hidden="1" outlineLevel="1">
      <c r="F514" s="11" t="s">
        <v>494</v>
      </c>
      <c r="H514" s="1"/>
      <c r="I514" s="9">
        <v>1</v>
      </c>
      <c r="J514" s="9">
        <v>2.1087211772488895E-07</v>
      </c>
      <c r="K514" s="9">
        <v>2.0770208558959802E-07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</row>
    <row r="515" hidden="1" outlineLevel="1">
      <c r="F515" s="11" t="s">
        <v>495</v>
      </c>
      <c r="H515" s="1"/>
      <c r="I515" s="9">
        <v>1</v>
      </c>
      <c r="J515" s="9">
        <v>0.55497633875333452</v>
      </c>
      <c r="K515" s="9">
        <v>0.55545673845993437</v>
      </c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</row>
    <row r="516" hidden="1" outlineLevel="1">
      <c r="F516" s="11" t="s">
        <v>496</v>
      </c>
      <c r="H516" s="1"/>
      <c r="I516" s="9">
        <v>1</v>
      </c>
      <c r="J516" s="9">
        <v>4.1834687404761227E-09</v>
      </c>
      <c r="K516" s="9">
        <v>4.1353837418166089E-09</v>
      </c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</row>
    <row r="517" hidden="1" outlineLevel="1">
      <c r="F517" s="11" t="s">
        <v>497</v>
      </c>
      <c r="H517" s="1"/>
      <c r="I517" s="9">
        <v>1</v>
      </c>
      <c r="J517" s="9">
        <v>1.4796847244065898E-09</v>
      </c>
      <c r="K517" s="9">
        <v>1.4724392813837229E-09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</row>
    <row r="518" hidden="1" outlineLevel="1">
      <c r="F518" s="11" t="s">
        <v>498</v>
      </c>
      <c r="H518" s="1"/>
      <c r="I518" s="9">
        <v>1</v>
      </c>
      <c r="J518" s="9">
        <v>4.62146800507915E-08</v>
      </c>
      <c r="K518" s="9">
        <v>4.5531730779678588E-08</v>
      </c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</row>
    <row r="519" hidden="1" outlineLevel="1">
      <c r="F519" s="11" t="s">
        <v>499</v>
      </c>
      <c r="H519" s="1"/>
      <c r="I519" s="9">
        <v>1</v>
      </c>
      <c r="J519" s="9">
        <v>0.55528357888808133</v>
      </c>
      <c r="K519" s="9">
        <v>0.55553622112814383</v>
      </c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</row>
    <row r="520" hidden="1" outlineLevel="1">
      <c r="F520" s="11" t="s">
        <v>500</v>
      </c>
      <c r="H520" s="1"/>
      <c r="I520" s="9">
        <v>1</v>
      </c>
      <c r="J520" s="9">
        <v>2.5615574881973974E-09</v>
      </c>
      <c r="K520" s="9">
        <v>1.6887892318411427E-09</v>
      </c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</row>
    <row r="521" hidden="1" outlineLevel="1">
      <c r="F521" s="11" t="s">
        <v>501</v>
      </c>
      <c r="H521" s="1"/>
      <c r="I521" s="9">
        <v>1</v>
      </c>
      <c r="J521" s="9">
        <v>2.3641146497232935E-09</v>
      </c>
      <c r="K521" s="9">
        <v>1.6116165740576151E-09</v>
      </c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</row>
    <row r="522" hidden="1" outlineLevel="1">
      <c r="F522" s="11" t="s">
        <v>502</v>
      </c>
      <c r="H522" s="1"/>
      <c r="I522" s="9">
        <v>1</v>
      </c>
      <c r="J522" s="9">
        <v>2.2066341354303996E-09</v>
      </c>
      <c r="K522" s="9">
        <v>2.1884084174855909E-09</v>
      </c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</row>
    <row r="523" hidden="1" outlineLevel="1">
      <c r="F523" s="11" t="s">
        <v>503</v>
      </c>
      <c r="H523" s="1"/>
      <c r="I523" s="9">
        <v>1</v>
      </c>
      <c r="J523" s="9">
        <v>2.6583427948721066E-09</v>
      </c>
      <c r="K523" s="9">
        <v>2.6332942017015327E-09</v>
      </c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</row>
    <row r="524" hidden="1" outlineLevel="1">
      <c r="F524" s="11" t="s">
        <v>504</v>
      </c>
      <c r="H524" s="1"/>
      <c r="I524" s="9">
        <v>1</v>
      </c>
      <c r="J524" s="9">
        <v>2.3018163989003904E-07</v>
      </c>
      <c r="K524" s="9">
        <v>2.2671994541323923E-07</v>
      </c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</row>
    <row r="525" hidden="1" outlineLevel="1">
      <c r="F525" s="11" t="s">
        <v>505</v>
      </c>
      <c r="H525" s="1"/>
      <c r="I525" s="9">
        <v>1</v>
      </c>
      <c r="J525" s="9">
        <v>0.55496654100933773</v>
      </c>
      <c r="K525" s="9">
        <v>0.55545420378971855</v>
      </c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</row>
    <row r="526" hidden="1" outlineLevel="1">
      <c r="F526" s="11" t="s">
        <v>506</v>
      </c>
      <c r="H526" s="1"/>
      <c r="I526" s="9">
        <v>1</v>
      </c>
      <c r="J526" s="9">
        <v>4.0223055940663384E-09</v>
      </c>
      <c r="K526" s="9">
        <v>3.9766548989993826E-09</v>
      </c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</row>
    <row r="527" hidden="1" outlineLevel="1">
      <c r="F527" s="11" t="s">
        <v>507</v>
      </c>
      <c r="H527" s="1"/>
      <c r="I527" s="9">
        <v>1</v>
      </c>
      <c r="J527" s="9">
        <v>1.4607977793712766E-09</v>
      </c>
      <c r="K527" s="9">
        <v>1.453837615973535E-09</v>
      </c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</row>
    <row r="528" hidden="1" outlineLevel="1">
      <c r="F528" s="11" t="s">
        <v>508</v>
      </c>
      <c r="H528" s="1"/>
      <c r="I528" s="9">
        <v>1</v>
      </c>
      <c r="J528" s="9">
        <v>4.7345407902604435E-08</v>
      </c>
      <c r="K528" s="9">
        <v>4.6645379449953997E-08</v>
      </c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</row>
    <row r="529" hidden="1" outlineLevel="1">
      <c r="F529" s="11" t="s">
        <v>509</v>
      </c>
      <c r="H529" s="1"/>
      <c r="I529" s="9">
        <v>1</v>
      </c>
      <c r="J529" s="9">
        <v>0.55528389881991136</v>
      </c>
      <c r="K529" s="9">
        <v>0.55553630389428388</v>
      </c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</row>
    <row r="530" hidden="1" outlineLevel="1">
      <c r="F530" s="11" t="s">
        <v>510</v>
      </c>
      <c r="H530" s="1"/>
      <c r="I530" s="9">
        <v>1</v>
      </c>
      <c r="J530" s="9">
        <v>2.5558261087047846E-09</v>
      </c>
      <c r="K530" s="9">
        <v>1.6865330960969145E-09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</row>
    <row r="531" hidden="1" outlineLevel="1">
      <c r="F531" s="11" t="s">
        <v>511</v>
      </c>
      <c r="H531" s="1"/>
      <c r="I531" s="9">
        <v>1</v>
      </c>
      <c r="J531" s="9">
        <v>1.9016774298860413E-09</v>
      </c>
      <c r="K531" s="9">
        <v>1.88805795877092E-09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</row>
    <row r="532" hidden="1" outlineLevel="1">
      <c r="F532" s="11" t="s">
        <v>512</v>
      </c>
      <c r="H532" s="1"/>
      <c r="I532" s="9">
        <v>1</v>
      </c>
      <c r="J532" s="9">
        <v>2.151779065856254E-09</v>
      </c>
      <c r="K532" s="9">
        <v>2.1343819113903871E-09</v>
      </c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</row>
    <row r="533" hidden="1" outlineLevel="1">
      <c r="F533" s="11" t="s">
        <v>513</v>
      </c>
      <c r="H533" s="1"/>
      <c r="I533" s="9">
        <v>1</v>
      </c>
      <c r="J533" s="9">
        <v>2.7438494714539553E-09</v>
      </c>
      <c r="K533" s="9">
        <v>2.7175093347799465E-09</v>
      </c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</row>
    <row r="534" hidden="1" outlineLevel="1">
      <c r="F534" s="11" t="s">
        <v>514</v>
      </c>
      <c r="H534" s="1"/>
      <c r="I534" s="9">
        <v>1</v>
      </c>
      <c r="J534" s="9">
        <v>2.4914814248483484E-07</v>
      </c>
      <c r="K534" s="9">
        <v>2.4539996684285908E-07</v>
      </c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</row>
    <row r="535" hidden="1" outlineLevel="1">
      <c r="F535" s="11" t="s">
        <v>515</v>
      </c>
      <c r="H535" s="1"/>
      <c r="I535" s="9">
        <v>1</v>
      </c>
      <c r="J535" s="9">
        <v>0.55499244358595856</v>
      </c>
      <c r="K535" s="9">
        <v>0.55546090475863941</v>
      </c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</row>
    <row r="536" hidden="1" outlineLevel="1">
      <c r="F536" s="11" t="s">
        <v>516</v>
      </c>
      <c r="H536" s="1"/>
      <c r="I536" s="9">
        <v>1</v>
      </c>
      <c r="J536" s="9">
        <v>3.89486313491037E-09</v>
      </c>
      <c r="K536" s="9">
        <v>3.8511374062007767E-09</v>
      </c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</row>
    <row r="537" hidden="1" outlineLevel="1">
      <c r="F537" s="11" t="s">
        <v>517</v>
      </c>
      <c r="H537" s="1"/>
      <c r="I537" s="9">
        <v>1</v>
      </c>
      <c r="J537" s="9">
        <v>1.4509200553462772E-09</v>
      </c>
      <c r="K537" s="9">
        <v>1.4441090909538275E-09</v>
      </c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</row>
    <row r="538" hidden="1" outlineLevel="1">
      <c r="F538" s="11" t="s">
        <v>518</v>
      </c>
      <c r="H538" s="1"/>
      <c r="I538" s="9">
        <v>1</v>
      </c>
      <c r="J538" s="9">
        <v>4.5747538781577244E-08</v>
      </c>
      <c r="K538" s="9">
        <v>4.5071645488194167E-08</v>
      </c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</row>
    <row r="539" hidden="1" outlineLevel="1">
      <c r="F539" s="11" t="s">
        <v>519</v>
      </c>
      <c r="H539" s="1"/>
      <c r="I539" s="9">
        <v>1</v>
      </c>
      <c r="J539" s="9">
        <v>0.555283606236303</v>
      </c>
      <c r="K539" s="9">
        <v>0.55553622820315829</v>
      </c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</row>
    <row r="540" hidden="1" outlineLevel="1">
      <c r="F540" s="11" t="s">
        <v>520</v>
      </c>
      <c r="H540" s="1"/>
      <c r="I540" s="9">
        <v>1</v>
      </c>
      <c r="J540" s="9">
        <v>2.5773216236453413E-09</v>
      </c>
      <c r="K540" s="9">
        <v>1.6966299835590983E-09</v>
      </c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</row>
    <row r="541" hidden="1" outlineLevel="1">
      <c r="F541" s="11" t="s">
        <v>521</v>
      </c>
      <c r="H541" s="1"/>
      <c r="I541" s="9">
        <v>1</v>
      </c>
      <c r="J541" s="9">
        <v>2.3528716534976688E-09</v>
      </c>
      <c r="K541" s="9">
        <v>1.6073401040948368E-09</v>
      </c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</row>
    <row r="542" hidden="1" outlineLevel="1">
      <c r="F542" s="11" t="s">
        <v>522</v>
      </c>
      <c r="H542" s="1"/>
      <c r="I542" s="9">
        <v>1</v>
      </c>
      <c r="J542" s="9">
        <v>2.1275210756464702E-09</v>
      </c>
      <c r="K542" s="9">
        <v>2.1104903282410458E-09</v>
      </c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</row>
    <row r="543" hidden="1" outlineLevel="1">
      <c r="F543" s="11" t="s">
        <v>523</v>
      </c>
      <c r="H543" s="1"/>
      <c r="I543" s="9">
        <v>1</v>
      </c>
      <c r="J543" s="9">
        <v>2.7233867984752293E-09</v>
      </c>
      <c r="K543" s="9">
        <v>2.6973557421365078E-09</v>
      </c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</row>
    <row r="544" hidden="1" outlineLevel="1">
      <c r="F544" s="11" t="s">
        <v>524</v>
      </c>
      <c r="H544" s="1"/>
      <c r="I544" s="9">
        <v>1</v>
      </c>
      <c r="J544" s="9">
        <v>2.2735379165738465E-07</v>
      </c>
      <c r="K544" s="9">
        <v>2.2393481065616688E-07</v>
      </c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</row>
    <row r="545" hidden="1" outlineLevel="1">
      <c r="F545" s="11" t="s">
        <v>525</v>
      </c>
      <c r="H545" s="1"/>
      <c r="I545" s="9">
        <v>1</v>
      </c>
      <c r="J545" s="9">
        <v>0.55499358540683941</v>
      </c>
      <c r="K545" s="9">
        <v>0.55546120014482792</v>
      </c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</row>
    <row r="546" hidden="1" outlineLevel="1">
      <c r="F546" s="11" t="s">
        <v>526</v>
      </c>
      <c r="H546" s="1"/>
      <c r="I546" s="9">
        <v>1</v>
      </c>
      <c r="J546" s="9">
        <v>4.0912982016550742E-09</v>
      </c>
      <c r="K546" s="9">
        <v>4.0446054013872629E-09</v>
      </c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</row>
    <row r="547" hidden="1" outlineLevel="1">
      <c r="F547" s="11" t="s">
        <v>527</v>
      </c>
      <c r="H547" s="1"/>
      <c r="I547" s="9">
        <v>1</v>
      </c>
      <c r="J547" s="9">
        <v>1.4720590725554556E-09</v>
      </c>
      <c r="K547" s="9">
        <v>1.4649288119030528E-09</v>
      </c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</row>
    <row r="548" hidden="1" outlineLevel="1">
      <c r="F548" s="11" t="s">
        <v>528</v>
      </c>
      <c r="H548" s="1"/>
      <c r="I548" s="9">
        <v>1</v>
      </c>
      <c r="J548" s="9">
        <v>4.3709713972490581E-08</v>
      </c>
      <c r="K548" s="9">
        <v>4.3064601189086881E-08</v>
      </c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</row>
    <row r="549" hidden="1" outlineLevel="1">
      <c r="F549" s="11" t="s">
        <v>529</v>
      </c>
      <c r="H549" s="1"/>
      <c r="I549" s="9">
        <v>1</v>
      </c>
      <c r="J549" s="9">
        <v>0.55528354749799325</v>
      </c>
      <c r="K549" s="9">
        <v>0.55553621300863887</v>
      </c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</row>
    <row r="550" hidden="1" outlineLevel="1">
      <c r="F550" s="11" t="s">
        <v>530</v>
      </c>
      <c r="H550" s="1"/>
      <c r="I550" s="9">
        <v>1</v>
      </c>
      <c r="J550" s="9">
        <v>2.093566611866142E-09</v>
      </c>
      <c r="K550" s="9">
        <v>2.0770487328051613E-09</v>
      </c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</row>
    <row r="551" hidden="1" outlineLevel="1">
      <c r="F551" s="11" t="s">
        <v>531</v>
      </c>
      <c r="H551" s="1"/>
      <c r="I551" s="9">
        <v>1</v>
      </c>
      <c r="J551" s="9">
        <v>2.2955086680192124E-09</v>
      </c>
      <c r="K551" s="9">
        <v>1.5856612014667358E-09</v>
      </c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</row>
    <row r="552" hidden="1" outlineLevel="1">
      <c r="F552" s="11" t="s">
        <v>532</v>
      </c>
      <c r="H552" s="1"/>
      <c r="I552" s="9">
        <v>1</v>
      </c>
      <c r="J552" s="9">
        <v>2.1082762951565413E-09</v>
      </c>
      <c r="K552" s="9">
        <v>2.0915362323209E-09</v>
      </c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</row>
    <row r="553" hidden="1" outlineLevel="1">
      <c r="F553" s="11" t="s">
        <v>533</v>
      </c>
      <c r="H553" s="1"/>
      <c r="I553" s="9">
        <v>1</v>
      </c>
      <c r="J553" s="9">
        <v>8.6585758413346143E-09</v>
      </c>
      <c r="K553" s="9">
        <v>8.5428961758776076E-09</v>
      </c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</row>
    <row r="554" hidden="1" outlineLevel="1">
      <c r="F554" s="11" t="s">
        <v>534</v>
      </c>
      <c r="H554" s="1"/>
      <c r="I554" s="9">
        <v>1</v>
      </c>
      <c r="J554" s="9">
        <v>1.103079819656295E-09</v>
      </c>
      <c r="K554" s="9">
        <v>1.1015228407574182E-09</v>
      </c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</row>
    <row r="555" hidden="1" outlineLevel="1">
      <c r="F555" s="11" t="s">
        <v>535</v>
      </c>
      <c r="H555" s="1"/>
      <c r="I555" s="9">
        <v>1</v>
      </c>
      <c r="J555" s="9">
        <v>1.1353781624530911E-09</v>
      </c>
      <c r="K555" s="9">
        <v>1.1333333301865991E-09</v>
      </c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</row>
    <row r="556" hidden="1" outlineLevel="1">
      <c r="F556" s="11" t="s">
        <v>536</v>
      </c>
      <c r="H556" s="1"/>
      <c r="I556" s="9">
        <v>1</v>
      </c>
      <c r="J556" s="9">
        <v>1.2900960561757372E-09</v>
      </c>
      <c r="K556" s="9">
        <v>1.2857142729327657E-09</v>
      </c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</row>
    <row r="557" hidden="1" outlineLevel="1">
      <c r="F557" s="11" t="s">
        <v>537</v>
      </c>
      <c r="H557" s="1"/>
      <c r="I557" s="9">
        <v>0.18735214003541323</v>
      </c>
      <c r="J557" s="9">
        <v>1.1541838541765865E-09</v>
      </c>
      <c r="K557" s="9">
        <v>1.1518549695667194E-09</v>
      </c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</row>
    <row r="558" hidden="1" outlineLevel="1">
      <c r="F558" s="11" t="s">
        <v>538</v>
      </c>
      <c r="H558" s="1"/>
      <c r="I558" s="9">
        <v>0.054309216082040312</v>
      </c>
      <c r="J558" s="9">
        <v>2.2595500845050211E-08</v>
      </c>
      <c r="K558" s="9">
        <v>2.2269309619448259E-08</v>
      </c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</row>
    <row r="559" hidden="1" outlineLevel="1">
      <c r="F559" s="11" t="s">
        <v>539</v>
      </c>
      <c r="H559" s="1"/>
      <c r="I559" s="9">
        <v>0.98093245140933116</v>
      </c>
      <c r="J559" s="9">
        <v>0.013710487080559075</v>
      </c>
      <c r="K559" s="9">
        <v>0.32800162078044987</v>
      </c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</row>
    <row r="560" hidden="1" outlineLevel="1">
      <c r="F560" s="11" t="s">
        <v>540</v>
      </c>
      <c r="H560" s="1"/>
      <c r="I560" s="9">
        <v>0.7070513264774</v>
      </c>
      <c r="J560" s="9">
        <v>1.1078414025744386E-09</v>
      </c>
      <c r="K560" s="9">
        <v>1.0952686883375054E-09</v>
      </c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</row>
    <row r="561" hidden="1" outlineLevel="1">
      <c r="F561" s="11" t="s">
        <v>541</v>
      </c>
      <c r="H561" s="1"/>
      <c r="I561" s="9">
        <v>0.65170636737344123</v>
      </c>
      <c r="J561" s="9">
        <v>1.1916144008650154E-09</v>
      </c>
      <c r="K561" s="9">
        <v>1.1573933794342722E-09</v>
      </c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</row>
    <row r="562" hidden="1" outlineLevel="1">
      <c r="F562" s="11" t="s">
        <v>542</v>
      </c>
      <c r="H562" s="1"/>
      <c r="I562" s="9">
        <v>0.17074756972574245</v>
      </c>
      <c r="J562" s="9">
        <v>1.1508852622530066E-09</v>
      </c>
      <c r="K562" s="9">
        <v>1.1486062015358598E-09</v>
      </c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</row>
    <row r="563" hidden="1" outlineLevel="1">
      <c r="F563" s="11" t="s">
        <v>543</v>
      </c>
      <c r="H563" s="1"/>
      <c r="I563" s="9">
        <v>0.19568522591148974</v>
      </c>
      <c r="J563" s="9">
        <v>1.0428655090246182E-09</v>
      </c>
      <c r="K563" s="9">
        <v>1.0422180428772052E-09</v>
      </c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</row>
    <row r="564" hidden="1" outlineLevel="1">
      <c r="F564" s="11" t="s">
        <v>544</v>
      </c>
      <c r="H564" s="1"/>
      <c r="I564" s="9">
        <v>0.488294390777639</v>
      </c>
      <c r="J564" s="9">
        <v>4.7489410614640784E-09</v>
      </c>
      <c r="K564" s="9">
        <v>4.69231483408028E-09</v>
      </c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</row>
    <row r="565" hidden="1" outlineLevel="1">
      <c r="F565" s="11" t="s">
        <v>545</v>
      </c>
      <c r="H565" s="1"/>
      <c r="I565" s="9">
        <v>0.28029989024359347</v>
      </c>
      <c r="J565" s="9">
        <v>0.5000645247820118</v>
      </c>
      <c r="K565" s="9">
        <v>0.49994238322753531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</row>
    <row r="566" hidden="1" outlineLevel="1">
      <c r="F566" s="11" t="s">
        <v>546</v>
      </c>
      <c r="H566" s="1"/>
      <c r="I566" s="9">
        <v>0.31068343501146484</v>
      </c>
      <c r="J566" s="9">
        <v>1.2197728972326134E-09</v>
      </c>
      <c r="K566" s="9">
        <v>1.2164533167477448E-09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</row>
    <row r="567" hidden="1" outlineLevel="1">
      <c r="F567" s="11" t="s">
        <v>547</v>
      </c>
      <c r="H567" s="1"/>
      <c r="I567" s="9">
        <v>0.086291296754214541</v>
      </c>
      <c r="J567" s="9">
        <v>1.1664179774988131E-09</v>
      </c>
      <c r="K567" s="9">
        <v>1.1639043014201676E-09</v>
      </c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</row>
    <row r="568" hidden="1" outlineLevel="1">
      <c r="F568" s="11" t="s">
        <v>548</v>
      </c>
      <c r="H568" s="1"/>
      <c r="I568" s="9">
        <v>0.030135485380441307</v>
      </c>
      <c r="J568" s="9">
        <v>2.2744914737058526E-08</v>
      </c>
      <c r="K568" s="9">
        <v>2.241646667565334E-08</v>
      </c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</row>
    <row r="569" hidden="1" outlineLevel="1">
      <c r="F569" s="11" t="s">
        <v>549</v>
      </c>
      <c r="H569" s="1"/>
      <c r="I569" s="9">
        <v>0.14986704416653107</v>
      </c>
      <c r="J569" s="9">
        <v>0.29817750456052827</v>
      </c>
      <c r="K569" s="9">
        <v>0.44733873043825323</v>
      </c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</row>
    <row r="570" hidden="1" outlineLevel="1">
      <c r="F570" s="11" t="s">
        <v>550</v>
      </c>
      <c r="H570" s="1"/>
      <c r="I570" s="9">
        <v>0.586072833642687</v>
      </c>
      <c r="J570" s="9">
        <v>1.1164044933909489E-09</v>
      </c>
      <c r="K570" s="9">
        <v>1.0997064120095909E-09</v>
      </c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</row>
    <row r="571" hidden="1" outlineLevel="1">
      <c r="F571" s="11" t="s">
        <v>551</v>
      </c>
      <c r="H571" s="1"/>
      <c r="I571" s="9">
        <v>0.27690415665514823</v>
      </c>
      <c r="J571" s="9">
        <v>1.1876447859461076E-09</v>
      </c>
      <c r="K571" s="9">
        <v>1.1551867259049687E-09</v>
      </c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</row>
    <row r="572" hidden="1" outlineLevel="1">
      <c r="F572" s="11" t="s">
        <v>552</v>
      </c>
      <c r="H572" s="1"/>
      <c r="I572" s="9">
        <v>0.21251055277955133</v>
      </c>
      <c r="J572" s="9">
        <v>1.1693385333826721E-09</v>
      </c>
      <c r="K572" s="9">
        <v>1.1667807434925077E-09</v>
      </c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</row>
    <row r="573" hidden="1" outlineLevel="1">
      <c r="F573" s="11" t="s">
        <v>553</v>
      </c>
      <c r="H573" s="1"/>
      <c r="I573" s="9">
        <v>0.31284340304594305</v>
      </c>
      <c r="J573" s="9">
        <v>1.0414411752653054E-09</v>
      </c>
      <c r="K573" s="9">
        <v>1.0408152231019527E-09</v>
      </c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</row>
    <row r="574" hidden="1" outlineLevel="1">
      <c r="F574" s="11" t="s">
        <v>554</v>
      </c>
      <c r="H574" s="1"/>
      <c r="I574" s="9">
        <v>0.19734009139640996</v>
      </c>
      <c r="J574" s="9">
        <v>4.4469812373607512E-09</v>
      </c>
      <c r="K574" s="9">
        <v>4.3949159899378164E-09</v>
      </c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</row>
    <row r="575" hidden="1" outlineLevel="1">
      <c r="F575" s="11" t="s">
        <v>555</v>
      </c>
      <c r="H575" s="1"/>
      <c r="I575" s="9">
        <v>0.62259681542353551</v>
      </c>
      <c r="J575" s="9">
        <v>0.4992432107738124</v>
      </c>
      <c r="K575" s="9">
        <v>0.49987065682101567</v>
      </c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</row>
    <row r="576" hidden="1" outlineLevel="1">
      <c r="F576" s="11" t="s">
        <v>556</v>
      </c>
      <c r="H576" s="1"/>
      <c r="I576" s="9">
        <v>0.36919638156027967</v>
      </c>
      <c r="J576" s="9">
        <v>1.2031681973133583E-09</v>
      </c>
      <c r="K576" s="9">
        <v>1.2000994240799928E-09</v>
      </c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</row>
    <row r="577" hidden="1" outlineLevel="1">
      <c r="F577" s="11" t="s">
        <v>557</v>
      </c>
      <c r="H577" s="1"/>
      <c r="I577" s="9">
        <v>0.55371429540355044</v>
      </c>
      <c r="J577" s="9">
        <v>1.148148457608595E-09</v>
      </c>
      <c r="K577" s="9">
        <v>1.1459107352146303E-09</v>
      </c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</row>
    <row r="578" hidden="1" outlineLevel="1">
      <c r="F578" s="11" t="s">
        <v>558</v>
      </c>
      <c r="H578" s="1"/>
      <c r="I578" s="9">
        <v>0.86333849919434225</v>
      </c>
      <c r="J578" s="9">
        <v>2.467905744978819E-08</v>
      </c>
      <c r="K578" s="9">
        <v>2.4321394953133521E-08</v>
      </c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</row>
    <row r="579" hidden="1" outlineLevel="1">
      <c r="F579" s="11" t="s">
        <v>559</v>
      </c>
      <c r="H579" s="1"/>
      <c r="I579" s="9">
        <v>0.50929792502764437</v>
      </c>
      <c r="J579" s="9">
        <v>0.30129519770420071</v>
      </c>
      <c r="K579" s="9">
        <v>0.44829883306931911</v>
      </c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</row>
    <row r="580" hidden="1" outlineLevel="1">
      <c r="F580" s="11" t="s">
        <v>560</v>
      </c>
      <c r="H580" s="1"/>
      <c r="I580" s="9">
        <v>0.72531092052995061</v>
      </c>
      <c r="J580" s="9">
        <v>1.1024976192943678E-09</v>
      </c>
      <c r="K580" s="9">
        <v>1.0853961945792729E-09</v>
      </c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</row>
    <row r="581" hidden="1" outlineLevel="1">
      <c r="F581" s="11" t="s">
        <v>561</v>
      </c>
      <c r="H581" s="1"/>
      <c r="I581" s="9">
        <v>0.39018325992281955</v>
      </c>
      <c r="J581" s="9">
        <v>1.1852633524582207E-09</v>
      </c>
      <c r="K581" s="9">
        <v>1.1436608638623665E-09</v>
      </c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</row>
    <row r="582" hidden="1" outlineLevel="1">
      <c r="F582" s="11" t="s">
        <v>562</v>
      </c>
      <c r="H582" s="1"/>
      <c r="I582" s="9">
        <v>0.85989107509107465</v>
      </c>
      <c r="J582" s="9">
        <v>1.1543863701859925E-09</v>
      </c>
      <c r="K582" s="9">
        <v>1.1520544266540173E-09</v>
      </c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</row>
    <row r="583" hidden="1" outlineLevel="1">
      <c r="F583" s="11" t="s">
        <v>563</v>
      </c>
      <c r="H583" s="1"/>
      <c r="I583" s="9">
        <v>0.23144019574114319</v>
      </c>
      <c r="J583" s="9">
        <v>1.0302337096084769E-09</v>
      </c>
      <c r="K583" s="9">
        <v>1.0297770416724334E-09</v>
      </c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</row>
    <row r="584" hidden="1" outlineLevel="1">
      <c r="F584" s="11" t="s">
        <v>564</v>
      </c>
      <c r="H584" s="1"/>
      <c r="I584" s="9">
        <v>0.6766699951905788</v>
      </c>
      <c r="J584" s="9">
        <v>4.2632477684840062E-09</v>
      </c>
      <c r="K584" s="9">
        <v>4.2139577401589143E-09</v>
      </c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</row>
    <row r="585" hidden="1" outlineLevel="1">
      <c r="F585" s="11" t="s">
        <v>565</v>
      </c>
      <c r="H585" s="1"/>
      <c r="I585" s="9">
        <v>0.14603518839820084</v>
      </c>
      <c r="J585" s="9">
        <v>0.49974081997983277</v>
      </c>
      <c r="K585" s="9">
        <v>0.49989343269539</v>
      </c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</row>
    <row r="586" hidden="1" outlineLevel="1">
      <c r="F586" s="11" t="s">
        <v>566</v>
      </c>
      <c r="H586" s="1"/>
      <c r="I586" s="9">
        <v>0.043973342180275717</v>
      </c>
      <c r="J586" s="9">
        <v>1.1947911718524104E-09</v>
      </c>
      <c r="K586" s="9">
        <v>1.1918489301882849E-09</v>
      </c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</row>
    <row r="587" hidden="1" outlineLevel="1">
      <c r="F587" s="11" t="s">
        <v>567</v>
      </c>
      <c r="H587" s="1"/>
      <c r="I587" s="9">
        <v>0.11676428413571516</v>
      </c>
      <c r="J587" s="9">
        <v>1.1352141844875663E-09</v>
      </c>
      <c r="K587" s="9">
        <v>1.1331718290417665E-09</v>
      </c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</row>
    <row r="588" hidden="1" outlineLevel="1">
      <c r="F588" s="11" t="s">
        <v>568</v>
      </c>
      <c r="H588" s="1"/>
      <c r="I588" s="9">
        <v>0.71304617165296813</v>
      </c>
      <c r="J588" s="9">
        <v>2.5548629916774606E-08</v>
      </c>
      <c r="K588" s="9">
        <v>2.51778328833569E-08</v>
      </c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</row>
    <row r="589" hidden="1" outlineLevel="1">
      <c r="F589" s="11" t="s">
        <v>569</v>
      </c>
      <c r="H589" s="1"/>
      <c r="I589" s="9">
        <v>0.14020459714975764</v>
      </c>
      <c r="J589" s="9">
        <v>0.052631355751154324</v>
      </c>
      <c r="K589" s="9">
        <v>0.35177221344704257</v>
      </c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</row>
    <row r="590" hidden="1" outlineLevel="1">
      <c r="F590" s="11" t="s">
        <v>570</v>
      </c>
      <c r="H590" s="1"/>
      <c r="I590" s="9">
        <v>0.10499763356384553</v>
      </c>
      <c r="J590" s="9">
        <v>1.0969030557152447E-09</v>
      </c>
      <c r="K590" s="9">
        <v>1.0917738160962718E-09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</row>
    <row r="591" hidden="1" outlineLevel="1">
      <c r="F591" s="11" t="s">
        <v>571</v>
      </c>
      <c r="H591" s="1"/>
      <c r="I591" s="9">
        <v>0.45248896657614923</v>
      </c>
      <c r="J591" s="9">
        <v>1.1865811138912282E-09</v>
      </c>
      <c r="K591" s="9">
        <v>1.1561905441060444E-09</v>
      </c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</row>
    <row r="592" hidden="1" outlineLevel="1">
      <c r="F592" s="11" t="s">
        <v>572</v>
      </c>
      <c r="H592" s="1"/>
      <c r="I592" s="9">
        <v>0.72503130923077674</v>
      </c>
      <c r="J592" s="9">
        <v>1.1625323922909582E-09</v>
      </c>
      <c r="K592" s="9">
        <v>1.1600774064003724E-09</v>
      </c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</row>
    <row r="593" hidden="1" outlineLevel="1">
      <c r="F593" s="11" t="s">
        <v>573</v>
      </c>
      <c r="H593" s="1"/>
      <c r="I593" s="9">
        <v>0.80258211734457729</v>
      </c>
      <c r="J593" s="9">
        <v>1.0388371910172994E-09</v>
      </c>
      <c r="K593" s="9">
        <v>1.0382505709808274E-09</v>
      </c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</row>
    <row r="594" hidden="1" outlineLevel="1">
      <c r="F594" s="11" t="s">
        <v>574</v>
      </c>
      <c r="H594" s="1"/>
      <c r="I594" s="9">
        <v>0.837601013531514</v>
      </c>
      <c r="J594" s="9">
        <v>4.6319609356899182E-09</v>
      </c>
      <c r="K594" s="9">
        <v>4.5771016453851217E-09</v>
      </c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</row>
    <row r="595" hidden="1" outlineLevel="1">
      <c r="F595" s="11" t="s">
        <v>575</v>
      </c>
      <c r="H595" s="1"/>
      <c r="I595" s="9">
        <v>0.6556978743155365</v>
      </c>
      <c r="J595" s="9">
        <v>0.49937743512732774</v>
      </c>
      <c r="K595" s="9">
        <v>0.49991296587744882</v>
      </c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</row>
    <row r="596" hidden="1" outlineLevel="1">
      <c r="F596" s="11" t="s">
        <v>576</v>
      </c>
      <c r="H596" s="1"/>
      <c r="I596" s="9">
        <v>0.91446424967401763</v>
      </c>
      <c r="J596" s="9">
        <v>1.2267742203510129E-09</v>
      </c>
      <c r="K596" s="9">
        <v>1.2233488877228964E-09</v>
      </c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</row>
    <row r="597" hidden="1" outlineLevel="1">
      <c r="F597" s="11" t="s">
        <v>577</v>
      </c>
      <c r="H597" s="1"/>
      <c r="I597" s="9">
        <v>0.82254175179490829</v>
      </c>
      <c r="J597" s="9">
        <v>1.1440681212572058E-09</v>
      </c>
      <c r="K597" s="9">
        <v>1.1418920306886388E-09</v>
      </c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</row>
    <row r="598" hidden="1" outlineLevel="1">
      <c r="F598" s="11" t="s">
        <v>578</v>
      </c>
      <c r="H598" s="1"/>
      <c r="I598" s="9">
        <v>0.43595376703573363</v>
      </c>
      <c r="J598" s="9">
        <v>1.9318161706364984E-08</v>
      </c>
      <c r="K598" s="9">
        <v>1.9041473349466177E-08</v>
      </c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</row>
    <row r="599" hidden="1" outlineLevel="1">
      <c r="F599" s="11" t="s">
        <v>579</v>
      </c>
      <c r="H599" s="1"/>
      <c r="I599" s="9">
        <v>0.94746120094160591</v>
      </c>
      <c r="J599" s="9">
        <v>0.17511347831013854</v>
      </c>
      <c r="K599" s="9">
        <v>0.405895823977385</v>
      </c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</row>
    <row r="600" hidden="1" outlineLevel="1">
      <c r="F600" s="11" t="s">
        <v>580</v>
      </c>
      <c r="H600" s="1"/>
      <c r="I600" s="9">
        <v>0.18837971804512144</v>
      </c>
      <c r="J600" s="9">
        <v>1.0989341262723129E-09</v>
      </c>
      <c r="K600" s="9">
        <v>1.0903197521626854E-09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</row>
    <row r="601" hidden="1" outlineLevel="1">
      <c r="F601" s="11" t="s">
        <v>581</v>
      </c>
      <c r="H601" s="1"/>
      <c r="I601" s="9">
        <v>0.090444158757209014</v>
      </c>
      <c r="J601" s="9">
        <v>1.1875100618980183E-09</v>
      </c>
      <c r="K601" s="9">
        <v>1.1689946670621029E-09</v>
      </c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</row>
    <row r="602" hidden="1" outlineLevel="1">
      <c r="F602" s="11" t="s">
        <v>582</v>
      </c>
      <c r="H602" s="1"/>
      <c r="I602" s="9">
        <v>0.55720562859702283</v>
      </c>
      <c r="J602" s="9">
        <v>1.1885988787194746E-09</v>
      </c>
      <c r="K602" s="9">
        <v>1.1857501691301062E-09</v>
      </c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</row>
    <row r="603" hidden="1" outlineLevel="1">
      <c r="F603" s="11" t="s">
        <v>583</v>
      </c>
      <c r="H603" s="1"/>
      <c r="I603" s="9">
        <v>0.26216869176315061</v>
      </c>
      <c r="J603" s="9">
        <v>1.0487767783312875E-09</v>
      </c>
      <c r="K603" s="9">
        <v>1.0480400248564064E-09</v>
      </c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</row>
    <row r="604" hidden="1" outlineLevel="1">
      <c r="F604" s="11" t="s">
        <v>584</v>
      </c>
      <c r="H604" s="1"/>
      <c r="I604" s="9">
        <v>0.76567578895833233</v>
      </c>
      <c r="J604" s="9">
        <v>4.4260285231393869E-09</v>
      </c>
      <c r="K604" s="9">
        <v>4.3742797579142447E-09</v>
      </c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</row>
    <row r="605" hidden="1" outlineLevel="1">
      <c r="F605" s="11" t="s">
        <v>585</v>
      </c>
      <c r="H605" s="1"/>
      <c r="I605" s="9">
        <v>0.89908716277564638</v>
      </c>
      <c r="J605" s="9">
        <v>0.49945462443116034</v>
      </c>
      <c r="K605" s="9">
        <v>0.4998877986662888</v>
      </c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</row>
    <row r="606" hidden="1" outlineLevel="1">
      <c r="F606" s="11" t="s">
        <v>586</v>
      </c>
      <c r="H606" s="1"/>
      <c r="I606" s="9">
        <v>0.35840728791022225</v>
      </c>
      <c r="J606" s="9">
        <v>1.2229150919575275E-09</v>
      </c>
      <c r="K606" s="9">
        <v>1.219548049897035E-09</v>
      </c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</row>
    <row r="607" hidden="1" outlineLevel="1">
      <c r="F607" s="11" t="s">
        <v>587</v>
      </c>
      <c r="H607" s="1"/>
      <c r="I607" s="9">
        <v>0.882367892928972</v>
      </c>
      <c r="J607" s="9">
        <v>1.1456758590643116E-09</v>
      </c>
      <c r="K607" s="9">
        <v>1.1434754842685003E-09</v>
      </c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</row>
    <row r="608" hidden="1" outlineLevel="1">
      <c r="F608" s="11" t="s">
        <v>588</v>
      </c>
      <c r="H608" s="1"/>
      <c r="I608" s="9">
        <v>0.60656474963033058</v>
      </c>
      <c r="J608" s="9">
        <v>2.1100385534997663E-08</v>
      </c>
      <c r="K608" s="9">
        <v>2.07967774152393E-08</v>
      </c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</row>
    <row r="609" hidden="1" outlineLevel="1">
      <c r="F609" s="11" t="s">
        <v>589</v>
      </c>
      <c r="H609" s="1"/>
      <c r="I609" s="9">
        <v>0.28198086095717168</v>
      </c>
      <c r="J609" s="9">
        <v>0.30852561473874773</v>
      </c>
      <c r="K609" s="9">
        <v>0.4503689611008827</v>
      </c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</row>
    <row r="610" hidden="1" outlineLevel="1">
      <c r="F610" s="11" t="s">
        <v>590</v>
      </c>
      <c r="H610" s="1"/>
      <c r="I610" s="9">
        <v>0.77356080071192523</v>
      </c>
      <c r="J610" s="9">
        <v>1.1056062559532093E-09</v>
      </c>
      <c r="K610" s="9">
        <v>1.0864664030098428E-09</v>
      </c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</row>
    <row r="611" hidden="1" outlineLevel="1">
      <c r="F611" s="11" t="s">
        <v>591</v>
      </c>
      <c r="H611" s="1"/>
      <c r="I611" s="9">
        <v>0.82939544231950157</v>
      </c>
      <c r="J611" s="9">
        <v>1.1630390123958737E-09</v>
      </c>
      <c r="K611" s="9">
        <v>1.1492590050910883E-09</v>
      </c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</row>
    <row r="612" hidden="1" outlineLevel="1">
      <c r="F612" s="11" t="s">
        <v>592</v>
      </c>
      <c r="H612" s="1"/>
      <c r="I612" s="9">
        <v>0.66348989615191267</v>
      </c>
      <c r="J612" s="9">
        <v>1.1535759425869354E-09</v>
      </c>
      <c r="K612" s="9">
        <v>1.1512562402349478E-09</v>
      </c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</row>
    <row r="613" hidden="1" outlineLevel="1">
      <c r="F613" s="11" t="s">
        <v>593</v>
      </c>
      <c r="H613" s="1"/>
      <c r="I613" s="9">
        <v>0.14645369702884004</v>
      </c>
      <c r="J613" s="9">
        <v>1.033707809218787E-09</v>
      </c>
      <c r="K613" s="9">
        <v>1.0331986664157937E-09</v>
      </c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</row>
    <row r="614" hidden="1" outlineLevel="1">
      <c r="F614" s="11" t="s">
        <v>594</v>
      </c>
      <c r="H614" s="1"/>
      <c r="I614" s="9">
        <v>0.54765831917385754</v>
      </c>
      <c r="J614" s="9">
        <v>4.4712111726038537E-09</v>
      </c>
      <c r="K614" s="9">
        <v>4.4187799418851347E-09</v>
      </c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</row>
    <row r="615" hidden="1" outlineLevel="1">
      <c r="F615" s="11" t="s">
        <v>595</v>
      </c>
      <c r="H615" s="1"/>
      <c r="I615" s="9">
        <v>0.82667195606840849</v>
      </c>
      <c r="J615" s="9">
        <v>0.49897064644989592</v>
      </c>
      <c r="K615" s="9">
        <v>0.49980602431522381</v>
      </c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</row>
    <row r="616" hidden="1" outlineLevel="1">
      <c r="F616" s="11" t="s">
        <v>596</v>
      </c>
      <c r="H616" s="1"/>
      <c r="I616" s="9">
        <v>0.88240133685694655</v>
      </c>
      <c r="J616" s="9">
        <v>1.216696115374891E-09</v>
      </c>
      <c r="K616" s="9">
        <v>1.2134230084308757E-09</v>
      </c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</row>
    <row r="617" hidden="1" outlineLevel="1">
      <c r="F617" s="11" t="s">
        <v>597</v>
      </c>
      <c r="H617" s="1"/>
      <c r="I617" s="9">
        <v>0.64555283358435767</v>
      </c>
      <c r="J617" s="9">
        <v>1.1525780208576153E-09</v>
      </c>
      <c r="K617" s="9">
        <v>1.1502733917082167E-09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</row>
    <row r="618" hidden="1" outlineLevel="1">
      <c r="F618" s="11" t="s">
        <v>598</v>
      </c>
      <c r="H618" s="1"/>
      <c r="I618" s="9">
        <v>0.24644945633754234</v>
      </c>
      <c r="J618" s="9">
        <v>2.0744420051141234E-08</v>
      </c>
      <c r="K618" s="9">
        <v>2.0446188644604755E-08</v>
      </c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</row>
    <row r="619" hidden="1" outlineLevel="1">
      <c r="F619" s="11" t="s">
        <v>599</v>
      </c>
      <c r="H619" s="1"/>
      <c r="I619" s="9">
        <v>0.16521430877821422</v>
      </c>
      <c r="J619" s="9">
        <v>0.38738800067534218</v>
      </c>
      <c r="K619" s="9">
        <v>0.47203004620984657</v>
      </c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</row>
    <row r="620" hidden="1" outlineLevel="1">
      <c r="F620" s="11" t="s">
        <v>600</v>
      </c>
      <c r="H620" s="1"/>
      <c r="I620" s="9">
        <v>0.069939106627834646</v>
      </c>
      <c r="J620" s="9">
        <v>1.0856093861692826E-09</v>
      </c>
      <c r="K620" s="9">
        <v>1.0830308700916486E-09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</row>
    <row r="621" hidden="1" outlineLevel="1">
      <c r="F621" s="11" t="s">
        <v>601</v>
      </c>
      <c r="H621" s="1"/>
      <c r="I621" s="9">
        <v>0.91863242552736524</v>
      </c>
      <c r="J621" s="9">
        <v>1.1776431828525733E-09</v>
      </c>
      <c r="K621" s="9">
        <v>1.1477161146421176E-09</v>
      </c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</row>
    <row r="622" hidden="1" outlineLevel="1">
      <c r="F622" s="11" t="s">
        <v>602</v>
      </c>
      <c r="H622" s="1"/>
      <c r="I622" s="9">
        <v>0.52043869550249555</v>
      </c>
      <c r="J622" s="9">
        <v>1.17762876207563E-09</v>
      </c>
      <c r="K622" s="9">
        <v>1.1749457516457501E-09</v>
      </c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</row>
    <row r="623" hidden="1" outlineLevel="1">
      <c r="F623" s="11" t="s">
        <v>603</v>
      </c>
      <c r="H623" s="1"/>
      <c r="I623" s="9">
        <v>0.8411721523543082</v>
      </c>
      <c r="J623" s="9">
        <v>1.0341008789072404E-09</v>
      </c>
      <c r="K623" s="9">
        <v>1.0335857989459602E-09</v>
      </c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</row>
    <row r="624" hidden="1" outlineLevel="1">
      <c r="F624" s="11" t="s">
        <v>604</v>
      </c>
      <c r="H624" s="1"/>
      <c r="I624" s="9">
        <v>0.8045122308981405</v>
      </c>
      <c r="J624" s="9">
        <v>4.6172835117908784E-09</v>
      </c>
      <c r="K624" s="9">
        <v>4.5626459179864664E-09</v>
      </c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</row>
    <row r="625" hidden="1" outlineLevel="1">
      <c r="F625" s="11" t="s">
        <v>605</v>
      </c>
      <c r="H625" s="1"/>
      <c r="I625" s="9">
        <v>0.4552544645256334</v>
      </c>
      <c r="J625" s="9">
        <v>0.4993990564293197</v>
      </c>
      <c r="K625" s="9">
        <v>0.49983282562023185</v>
      </c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</row>
    <row r="626" hidden="1" outlineLevel="1">
      <c r="F626" s="11" t="s">
        <v>606</v>
      </c>
      <c r="H626" s="1"/>
      <c r="I626" s="9">
        <v>0.90436381258512222</v>
      </c>
      <c r="J626" s="9">
        <v>1.219935452860975E-09</v>
      </c>
      <c r="K626" s="9">
        <v>1.216613417039335E-09</v>
      </c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</row>
    <row r="627" hidden="1" outlineLevel="1">
      <c r="F627" s="11" t="s">
        <v>607</v>
      </c>
      <c r="H627" s="1"/>
      <c r="I627" s="9">
        <v>0.92374068148088662</v>
      </c>
      <c r="J627" s="9">
        <v>1.1511191502547505E-09</v>
      </c>
      <c r="K627" s="9">
        <v>1.1488365567538992E-09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</row>
    <row r="628" hidden="1" outlineLevel="1">
      <c r="F628" s="11" t="s">
        <v>608</v>
      </c>
      <c r="H628" s="1"/>
      <c r="I628" s="9">
        <v>0.63114159496817246</v>
      </c>
      <c r="J628" s="9">
        <v>2.102809595974007E-08</v>
      </c>
      <c r="K628" s="9">
        <v>2.0725579744533932E-08</v>
      </c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</row>
    <row r="629" hidden="1" outlineLevel="1">
      <c r="F629" s="11" t="s">
        <v>609</v>
      </c>
      <c r="H629" s="1"/>
      <c r="I629" s="9">
        <v>0.75893832502955116</v>
      </c>
      <c r="J629" s="9">
        <v>0.036194150291149911</v>
      </c>
      <c r="K629" s="9">
        <v>0.34269573821593557</v>
      </c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</row>
    <row r="630" hidden="1" outlineLevel="1">
      <c r="F630" s="11" t="s">
        <v>610</v>
      </c>
      <c r="H630" s="1"/>
      <c r="I630" s="9">
        <v>0.37796788673367404</v>
      </c>
      <c r="J630" s="9">
        <v>1.1078050424881917E-09</v>
      </c>
      <c r="K630" s="9">
        <v>1.0880854861673826E-09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</row>
    <row r="631" hidden="1" outlineLevel="1">
      <c r="F631" s="11" t="s">
        <v>611</v>
      </c>
      <c r="H631" s="1"/>
      <c r="I631" s="9">
        <v>0.19386385004367446</v>
      </c>
      <c r="J631" s="9">
        <v>1.1536247599007058E-09</v>
      </c>
      <c r="K631" s="9">
        <v>1.142118404790709E-09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</row>
    <row r="632" hidden="1" outlineLevel="1">
      <c r="F632" s="11" t="s">
        <v>612</v>
      </c>
      <c r="H632" s="1"/>
      <c r="I632" s="9">
        <v>0.45646996396648276</v>
      </c>
      <c r="J632" s="9">
        <v>1.1663058495668496E-09</v>
      </c>
      <c r="K632" s="9">
        <v>1.1637938671354779E-09</v>
      </c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</row>
    <row r="633" hidden="1" outlineLevel="1">
      <c r="F633" s="11" t="s">
        <v>613</v>
      </c>
      <c r="H633" s="1"/>
      <c r="I633" s="9">
        <v>0.61506884362753911</v>
      </c>
      <c r="J633" s="9">
        <v>1.0346224289975307E-09</v>
      </c>
      <c r="K633" s="9">
        <v>1.0340994712334875E-09</v>
      </c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</row>
    <row r="634" hidden="1" outlineLevel="1">
      <c r="F634" s="11" t="s">
        <v>614</v>
      </c>
      <c r="H634" s="1"/>
      <c r="I634" s="9">
        <v>0.65398610113078592</v>
      </c>
      <c r="J634" s="9">
        <v>4.416431622160573E-09</v>
      </c>
      <c r="K634" s="9">
        <v>4.3648278142064724E-09</v>
      </c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</row>
    <row r="635" hidden="1" outlineLevel="1">
      <c r="F635" s="11" t="s">
        <v>615</v>
      </c>
      <c r="H635" s="1"/>
      <c r="I635" s="9">
        <v>0.13613774182231142</v>
      </c>
      <c r="J635" s="9">
        <v>0.49963637584952386</v>
      </c>
      <c r="K635" s="9">
        <v>0.49987291696463759</v>
      </c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</row>
    <row r="636" hidden="1" outlineLevel="1">
      <c r="F636" s="11" t="s">
        <v>616</v>
      </c>
      <c r="H636" s="1"/>
      <c r="I636" s="9">
        <v>0.845984382463338</v>
      </c>
      <c r="J636" s="9">
        <v>1.19021738089361E-09</v>
      </c>
      <c r="K636" s="9">
        <v>1.1873442244854565E-09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</row>
    <row r="637" hidden="1" outlineLevel="1">
      <c r="F637" s="11" t="s">
        <v>617</v>
      </c>
      <c r="H637" s="1"/>
      <c r="I637" s="9">
        <v>0.28100913927533333</v>
      </c>
      <c r="J637" s="9">
        <v>1.1460683410800156E-09</v>
      </c>
      <c r="K637" s="9">
        <v>1.1438620380027811E-09</v>
      </c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</row>
    <row r="638" hidden="1" outlineLevel="1">
      <c r="F638" s="11" t="s">
        <v>618</v>
      </c>
      <c r="H638" s="1"/>
      <c r="I638" s="9">
        <v>0.52164972207910287</v>
      </c>
      <c r="J638" s="9">
        <v>2.3400641458985936E-08</v>
      </c>
      <c r="K638" s="9">
        <v>2.3062288913429955E-08</v>
      </c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</row>
    <row r="639" hidden="1" outlineLevel="1">
      <c r="F639" s="11" t="s">
        <v>619</v>
      </c>
      <c r="H639" s="1"/>
      <c r="I639" s="9">
        <v>0.084715519236878145</v>
      </c>
      <c r="J639" s="9">
        <v>0.16155516080758603</v>
      </c>
      <c r="K639" s="9">
        <v>0.40063702963101905</v>
      </c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</row>
    <row r="640" hidden="1" outlineLevel="1">
      <c r="F640" s="11" t="s">
        <v>620</v>
      </c>
      <c r="H640" s="1"/>
      <c r="I640" s="9">
        <v>0.31067200955643615</v>
      </c>
      <c r="J640" s="9">
        <v>1.1091641562287904E-09</v>
      </c>
      <c r="K640" s="9">
        <v>1.0924611442557021E-09</v>
      </c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</row>
    <row r="641" hidden="1" outlineLevel="1">
      <c r="F641" s="11" t="s">
        <v>621</v>
      </c>
      <c r="H641" s="1"/>
      <c r="I641" s="9">
        <v>0.13849923423113619</v>
      </c>
      <c r="J641" s="9">
        <v>1.18432947776494E-09</v>
      </c>
      <c r="K641" s="9">
        <v>1.158858090355842E-09</v>
      </c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</row>
    <row r="642" hidden="1" outlineLevel="1">
      <c r="F642" s="11" t="s">
        <v>622</v>
      </c>
      <c r="H642" s="1"/>
      <c r="I642" s="9">
        <v>0.73705988917054288</v>
      </c>
      <c r="J642" s="9">
        <v>1.1660613529955395E-09</v>
      </c>
      <c r="K642" s="9">
        <v>1.1635530635853082E-09</v>
      </c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</row>
    <row r="643" hidden="1" outlineLevel="1">
      <c r="F643" s="11" t="s">
        <v>623</v>
      </c>
      <c r="H643" s="1"/>
      <c r="I643" s="9">
        <v>0.24390721556587469</v>
      </c>
      <c r="J643" s="9">
        <v>1.0424680190893793E-09</v>
      </c>
      <c r="K643" s="9">
        <v>1.0418265568662195E-09</v>
      </c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</row>
    <row r="644" hidden="1" outlineLevel="1">
      <c r="F644" s="11" t="s">
        <v>624</v>
      </c>
      <c r="H644" s="1"/>
      <c r="I644" s="9">
        <v>0.710921853712817</v>
      </c>
      <c r="J644" s="9">
        <v>4.5134588892891967E-09</v>
      </c>
      <c r="K644" s="9">
        <v>4.460389524053437E-09</v>
      </c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</row>
    <row r="645" hidden="1" outlineLevel="1">
      <c r="F645" s="11" t="s">
        <v>625</v>
      </c>
      <c r="H645" s="1"/>
      <c r="I645" s="9">
        <v>0.1574848843432386</v>
      </c>
      <c r="J645" s="9">
        <v>0.49974872344218263</v>
      </c>
      <c r="K645" s="9">
        <v>0.49989022108772291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</row>
    <row r="646" hidden="1" outlineLevel="1">
      <c r="F646" s="11" t="s">
        <v>626</v>
      </c>
      <c r="H646" s="1"/>
      <c r="I646" s="9">
        <v>0.78117578954779465</v>
      </c>
      <c r="J646" s="9">
        <v>1.2273734031937602E-09</v>
      </c>
      <c r="K646" s="9">
        <v>1.2239390201521237E-09</v>
      </c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</row>
    <row r="647" hidden="1" outlineLevel="1">
      <c r="F647" s="11" t="s">
        <v>627</v>
      </c>
      <c r="H647" s="1"/>
      <c r="I647" s="9">
        <v>0.429306865606799</v>
      </c>
      <c r="J647" s="9">
        <v>1.1310549671309747E-09</v>
      </c>
      <c r="K647" s="9">
        <v>1.1290754349761869E-09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</row>
    <row r="648" hidden="1" outlineLevel="1">
      <c r="F648" s="11" t="s">
        <v>628</v>
      </c>
      <c r="H648" s="1"/>
      <c r="I648" s="9">
        <v>0.015285070348347028</v>
      </c>
      <c r="J648" s="9">
        <v>2.645629714925381E-08</v>
      </c>
      <c r="K648" s="9">
        <v>2.6071790173144916E-08</v>
      </c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</row>
    <row r="649" hidden="1" outlineLevel="1">
      <c r="F649" s="11" t="s">
        <v>629</v>
      </c>
      <c r="H649" s="1"/>
      <c r="I649" s="9">
        <v>0.11065255894360382</v>
      </c>
      <c r="J649" s="9">
        <v>0.23728139750264904</v>
      </c>
      <c r="K649" s="9">
        <v>0.42813575825056283</v>
      </c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</row>
    <row r="650" hidden="1" outlineLevel="1">
      <c r="F650" s="11" t="s">
        <v>630</v>
      </c>
      <c r="H650" s="1"/>
      <c r="I650" s="9">
        <v>0.41322006312820814</v>
      </c>
      <c r="J650" s="9">
        <v>1.108629454430383E-09</v>
      </c>
      <c r="K650" s="9">
        <v>1.0970889584738597E-09</v>
      </c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</row>
    <row r="651" hidden="1" outlineLevel="1">
      <c r="F651" s="11" t="s">
        <v>631</v>
      </c>
      <c r="H651" s="1"/>
      <c r="I651" s="9">
        <v>0.84644439416213124</v>
      </c>
      <c r="J651" s="9">
        <v>1.1601926899032032E-09</v>
      </c>
      <c r="K651" s="9">
        <v>1.1575197085148827E-09</v>
      </c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</row>
    <row r="652" hidden="1" outlineLevel="1">
      <c r="F652" s="11" t="s">
        <v>632</v>
      </c>
      <c r="H652" s="1"/>
      <c r="I652" s="9">
        <v>0.9225080531637122</v>
      </c>
      <c r="J652" s="9">
        <v>1.1709828207922657E-09</v>
      </c>
      <c r="K652" s="9">
        <v>1.1684001946082032E-09</v>
      </c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</row>
    <row r="653" hidden="1" outlineLevel="1">
      <c r="F653" s="11" t="s">
        <v>633</v>
      </c>
      <c r="H653" s="1"/>
      <c r="I653" s="9">
        <v>0.47402378925743438</v>
      </c>
      <c r="J653" s="9">
        <v>1.0427494986656462E-09</v>
      </c>
      <c r="K653" s="9">
        <v>1.0421037848075266E-09</v>
      </c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</row>
    <row r="654" hidden="1" outlineLevel="1">
      <c r="F654" s="11" t="s">
        <v>634</v>
      </c>
      <c r="H654" s="1"/>
      <c r="I654" s="9">
        <v>0.56685544846072411</v>
      </c>
      <c r="J654" s="9">
        <v>4.4251444660938837E-09</v>
      </c>
      <c r="K654" s="9">
        <v>4.3734090541942071E-09</v>
      </c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</row>
    <row r="655" hidden="1" outlineLevel="1">
      <c r="F655" s="11" t="s">
        <v>635</v>
      </c>
      <c r="H655" s="1"/>
      <c r="I655" s="9">
        <v>0.41939665992700803</v>
      </c>
      <c r="J655" s="9">
        <v>0.4994198158398242</v>
      </c>
      <c r="K655" s="9">
        <v>0.49982174117776496</v>
      </c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</row>
    <row r="656" hidden="1" outlineLevel="1">
      <c r="F656" s="11" t="s">
        <v>636</v>
      </c>
      <c r="H656" s="1"/>
      <c r="I656" s="9">
        <v>0.97768558180246234</v>
      </c>
      <c r="J656" s="9">
        <v>1.1922382031099541E-09</v>
      </c>
      <c r="K656" s="9">
        <v>1.1893345230024472E-09</v>
      </c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</row>
    <row r="657" hidden="1" outlineLevel="1">
      <c r="F657" s="11" t="s">
        <v>637</v>
      </c>
      <c r="H657" s="1"/>
      <c r="I657" s="9">
        <v>0.82733126160805226</v>
      </c>
      <c r="J657" s="9">
        <v>1.1458892144098442E-09</v>
      </c>
      <c r="K657" s="9">
        <v>1.1436856169679266E-09</v>
      </c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</row>
    <row r="658" hidden="1" outlineLevel="1">
      <c r="F658" s="11" t="s">
        <v>638</v>
      </c>
      <c r="H658" s="1"/>
      <c r="I658" s="9">
        <v>0.57528185717680036</v>
      </c>
      <c r="J658" s="9">
        <v>2.255028450229355E-08</v>
      </c>
      <c r="K658" s="9">
        <v>2.222477625107922E-08</v>
      </c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</row>
    <row r="659" hidden="1" outlineLevel="1">
      <c r="F659" s="11" t="s">
        <v>639</v>
      </c>
      <c r="H659" s="1"/>
      <c r="I659" s="9">
        <v>0.3772458246929935</v>
      </c>
      <c r="J659" s="9">
        <v>0.34837676831311</v>
      </c>
      <c r="K659" s="9">
        <v>0.46164176013063146</v>
      </c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</row>
    <row r="660" hidden="1" outlineLevel="1">
      <c r="F660" s="11" t="s">
        <v>640</v>
      </c>
      <c r="H660" s="1"/>
      <c r="I660" s="9">
        <v>0.488804515840835</v>
      </c>
      <c r="J660" s="9">
        <v>1.1113247855568962E-09</v>
      </c>
      <c r="K660" s="9">
        <v>1.0898019885787489E-09</v>
      </c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</row>
    <row r="661" hidden="1" outlineLevel="1">
      <c r="F661" s="11" t="s">
        <v>641</v>
      </c>
      <c r="H661" s="1"/>
      <c r="I661" s="9">
        <v>0.5002773496257944</v>
      </c>
      <c r="J661" s="9">
        <v>1.1768409208755637E-09</v>
      </c>
      <c r="K661" s="9">
        <v>1.1565753444840035E-09</v>
      </c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</row>
    <row r="662" hidden="1" outlineLevel="1">
      <c r="F662" s="11" t="s">
        <v>642</v>
      </c>
      <c r="H662" s="1"/>
      <c r="I662" s="9">
        <v>0.85549210929158848</v>
      </c>
      <c r="J662" s="9">
        <v>1.1706193373157809E-09</v>
      </c>
      <c r="K662" s="9">
        <v>1.1680422014017139E-09</v>
      </c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</row>
    <row r="663" hidden="1" outlineLevel="1">
      <c r="F663" s="11" t="s">
        <v>643</v>
      </c>
      <c r="H663" s="1"/>
      <c r="I663" s="9">
        <v>0.29285688865352616</v>
      </c>
      <c r="J663" s="9">
        <v>1.0381819788322858E-09</v>
      </c>
      <c r="K663" s="9">
        <v>1.0376052555104027E-09</v>
      </c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</row>
    <row r="664" hidden="1" outlineLevel="1">
      <c r="F664" s="11" t="s">
        <v>644</v>
      </c>
      <c r="H664" s="1"/>
      <c r="I664" s="9">
        <v>0.808574813341433</v>
      </c>
      <c r="J664" s="9">
        <v>4.4781102521316527E-09</v>
      </c>
      <c r="K664" s="9">
        <v>4.4255748136322487E-09</v>
      </c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</row>
    <row r="665" hidden="1" outlineLevel="1">
      <c r="F665" s="11" t="s">
        <v>645</v>
      </c>
      <c r="H665" s="1"/>
      <c r="I665" s="9">
        <v>0.69903130637873323</v>
      </c>
      <c r="J665" s="9">
        <v>0.49888055667735015</v>
      </c>
      <c r="K665" s="9">
        <v>0.49980061142767246</v>
      </c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</row>
    <row r="666" hidden="1" outlineLevel="1">
      <c r="F666" s="11" t="s">
        <v>646</v>
      </c>
      <c r="H666" s="1"/>
      <c r="I666" s="9">
        <v>0.21378763599886819</v>
      </c>
      <c r="J666" s="9">
        <v>1.2109825101773034E-09</v>
      </c>
      <c r="K666" s="9">
        <v>1.20779570492028E-09</v>
      </c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</row>
    <row r="667" hidden="1" outlineLevel="1">
      <c r="F667" s="11" t="s">
        <v>647</v>
      </c>
      <c r="H667" s="1"/>
      <c r="I667" s="9">
        <v>0.38264496169541545</v>
      </c>
      <c r="J667" s="9">
        <v>1.1579492116183655E-09</v>
      </c>
      <c r="K667" s="9">
        <v>1.1555634528117463E-09</v>
      </c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</row>
    <row r="668" hidden="1" outlineLevel="1">
      <c r="F668" s="11" t="s">
        <v>648</v>
      </c>
      <c r="H668" s="1"/>
      <c r="I668" s="9">
        <v>0.60646560575776065</v>
      </c>
      <c r="J668" s="9">
        <v>2.300390567387534E-08</v>
      </c>
      <c r="K668" s="9">
        <v>2.2671545660226696E-08</v>
      </c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</row>
    <row r="669" hidden="1" outlineLevel="1">
      <c r="F669" s="11" t="s">
        <v>649</v>
      </c>
      <c r="H669" s="1"/>
      <c r="I669" s="9">
        <v>0.13091924534255017</v>
      </c>
      <c r="J669" s="9">
        <v>0.31984624518230054</v>
      </c>
      <c r="K669" s="9">
        <v>0.45367044540209123</v>
      </c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</row>
    <row r="670" hidden="1" outlineLevel="1">
      <c r="F670" s="11" t="s">
        <v>650</v>
      </c>
      <c r="H670" s="1"/>
      <c r="I670" s="9">
        <v>0.178973012618705</v>
      </c>
      <c r="J670" s="9">
        <v>1.0969777198233333E-09</v>
      </c>
      <c r="K670" s="9">
        <v>1.0804491616499589E-09</v>
      </c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</row>
    <row r="671" hidden="1" outlineLevel="1">
      <c r="F671" s="11" t="s">
        <v>651</v>
      </c>
      <c r="H671" s="1"/>
      <c r="I671" s="9">
        <v>0.44229116316232309</v>
      </c>
      <c r="J671" s="9">
        <v>1.1670624999930108E-09</v>
      </c>
      <c r="K671" s="9">
        <v>1.1617326360099932E-09</v>
      </c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</row>
    <row r="672" hidden="1" outlineLevel="1">
      <c r="F672" s="11" t="s">
        <v>652</v>
      </c>
      <c r="H672" s="1"/>
      <c r="I672" s="9">
        <v>0.27436173653707374</v>
      </c>
      <c r="J672" s="9">
        <v>1.1865746084707323E-09</v>
      </c>
      <c r="K672" s="9">
        <v>1.1837564746617749E-09</v>
      </c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</row>
    <row r="673" hidden="1" outlineLevel="1">
      <c r="F673" s="11" t="s">
        <v>653</v>
      </c>
      <c r="H673" s="1"/>
      <c r="I673" s="9">
        <v>0.69688090146084969</v>
      </c>
      <c r="J673" s="9">
        <v>1.038239070539507E-09</v>
      </c>
      <c r="K673" s="9">
        <v>1.0376614848704406E-09</v>
      </c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</row>
    <row r="674" hidden="1" outlineLevel="1">
      <c r="F674" s="11" t="s">
        <v>654</v>
      </c>
      <c r="H674" s="1"/>
      <c r="I674" s="9">
        <v>0.81750950407090994</v>
      </c>
      <c r="J674" s="9">
        <v>4.448189263463407E-09</v>
      </c>
      <c r="K674" s="9">
        <v>4.396105769295087E-09</v>
      </c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</row>
    <row r="675" hidden="1" outlineLevel="1">
      <c r="F675" s="11" t="s">
        <v>655</v>
      </c>
      <c r="H675" s="1"/>
      <c r="I675" s="9">
        <v>0.085452702163245187</v>
      </c>
      <c r="J675" s="9">
        <v>0.49950172013028293</v>
      </c>
      <c r="K675" s="9">
        <v>0.49986867697187742</v>
      </c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</row>
    <row r="676" hidden="1" outlineLevel="1">
      <c r="F676" s="11" t="s">
        <v>656</v>
      </c>
      <c r="H676" s="1"/>
      <c r="I676" s="9">
        <v>0.17226811095393046</v>
      </c>
      <c r="J676" s="9">
        <v>1.2067201820005755E-09</v>
      </c>
      <c r="K676" s="9">
        <v>1.2035977574803812E-09</v>
      </c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</row>
    <row r="677" hidden="1" outlineLevel="1">
      <c r="F677" s="11" t="s">
        <v>657</v>
      </c>
      <c r="H677" s="1"/>
      <c r="I677" s="9">
        <v>0.065164618391593265</v>
      </c>
      <c r="J677" s="9">
        <v>1.1573629079348673E-09</v>
      </c>
      <c r="K677" s="9">
        <v>1.1549860050076848E-09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</row>
    <row r="678" hidden="1" outlineLevel="1">
      <c r="F678" s="11" t="s">
        <v>658</v>
      </c>
      <c r="H678" s="1"/>
      <c r="I678" s="9">
        <v>0.757874675354346</v>
      </c>
      <c r="J678" s="9">
        <v>2.1920028798650603E-08</v>
      </c>
      <c r="K678" s="9">
        <v>2.1604040302288502E-08</v>
      </c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</row>
    <row r="679" hidden="1" outlineLevel="1">
      <c r="F679" s="11" t="s">
        <v>659</v>
      </c>
      <c r="H679" s="1"/>
      <c r="I679" s="9">
        <v>0.99792815359841325</v>
      </c>
      <c r="J679" s="9">
        <v>0.2101499473731652</v>
      </c>
      <c r="K679" s="9">
        <v>0.41878532831667964</v>
      </c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</row>
    <row r="680" hidden="1" outlineLevel="1">
      <c r="F680" s="11" t="s">
        <v>660</v>
      </c>
      <c r="H680" s="1"/>
      <c r="I680" s="9">
        <v>0.93784415394159026</v>
      </c>
      <c r="J680" s="9">
        <v>1.1025812981814988E-09</v>
      </c>
      <c r="K680" s="9">
        <v>1.0885514103337903E-09</v>
      </c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</row>
    <row r="681" hidden="1" outlineLevel="1">
      <c r="F681" s="11" t="s">
        <v>661</v>
      </c>
      <c r="H681" s="1"/>
      <c r="I681" s="9">
        <v>0.23515759123396629</v>
      </c>
      <c r="J681" s="9">
        <v>1.1969256431981594E-09</v>
      </c>
      <c r="K681" s="9">
        <v>1.1669282832312828E-09</v>
      </c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</row>
    <row r="682" hidden="1" outlineLevel="1">
      <c r="F682" s="11" t="s">
        <v>662</v>
      </c>
      <c r="H682" s="1"/>
      <c r="I682" s="9">
        <v>0.30220321357908</v>
      </c>
      <c r="J682" s="9">
        <v>1.1794928740574772E-09</v>
      </c>
      <c r="K682" s="9">
        <v>1.1767817069727569E-09</v>
      </c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</row>
    <row r="683" hidden="1" outlineLevel="1">
      <c r="F683" s="11" t="s">
        <v>663</v>
      </c>
      <c r="H683" s="1"/>
      <c r="I683" s="9">
        <v>0.18186134245524621</v>
      </c>
      <c r="J683" s="9">
        <v>1.0362556606007658E-09</v>
      </c>
      <c r="K683" s="9">
        <v>1.0357080335351926E-09</v>
      </c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</row>
    <row r="684" hidden="1" outlineLevel="1">
      <c r="F684" s="11" t="s">
        <v>664</v>
      </c>
      <c r="H684" s="1"/>
      <c r="I684" s="9">
        <v>0.3108932057936542</v>
      </c>
      <c r="J684" s="9">
        <v>4.6993985776558756E-09</v>
      </c>
      <c r="K684" s="9">
        <v>4.6435206692790757E-09</v>
      </c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</row>
    <row r="685" hidden="1" outlineLevel="1">
      <c r="F685" s="11" t="s">
        <v>665</v>
      </c>
      <c r="H685" s="1"/>
      <c r="I685" s="9">
        <v>0.91528840763791008</v>
      </c>
      <c r="J685" s="9">
        <v>0.49908020253650692</v>
      </c>
      <c r="K685" s="9">
        <v>0.49978749503105835</v>
      </c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</row>
    <row r="686" hidden="1" outlineLevel="1">
      <c r="F686" s="11" t="s">
        <v>666</v>
      </c>
      <c r="H686" s="1"/>
      <c r="I686" s="9">
        <v>0.40946078925094331</v>
      </c>
      <c r="J686" s="9">
        <v>1.233040543795102E-09</v>
      </c>
      <c r="K686" s="9">
        <v>1.22952056089564E-09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</row>
    <row r="687" hidden="1" outlineLevel="1">
      <c r="F687" s="11" t="s">
        <v>667</v>
      </c>
      <c r="H687" s="1"/>
      <c r="I687" s="9">
        <v>0.98713241823484477</v>
      </c>
      <c r="J687" s="9">
        <v>1.1678067489070803E-09</v>
      </c>
      <c r="K687" s="9">
        <v>1.1652720959998206E-09</v>
      </c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</row>
    <row r="688" hidden="1" outlineLevel="1">
      <c r="F688" s="11" t="s">
        <v>668</v>
      </c>
      <c r="H688" s="1"/>
      <c r="I688" s="9">
        <v>0.46433845990220157</v>
      </c>
      <c r="J688" s="9">
        <v>2.5299505003889465E-08</v>
      </c>
      <c r="K688" s="9">
        <v>2.4932470900447089E-08</v>
      </c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</row>
    <row r="689" hidden="1" outlineLevel="1">
      <c r="F689" s="11" t="s">
        <v>669</v>
      </c>
      <c r="H689" s="1"/>
      <c r="I689" s="9">
        <v>0.26726930774860913</v>
      </c>
      <c r="J689" s="9">
        <v>0.15397784864664954</v>
      </c>
      <c r="K689" s="9">
        <v>0.39763172024424032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</row>
    <row r="690" hidden="1" outlineLevel="1">
      <c r="F690" s="11" t="s">
        <v>670</v>
      </c>
      <c r="H690" s="1"/>
      <c r="I690" s="9">
        <v>0.83440997506636061</v>
      </c>
      <c r="J690" s="9">
        <v>1.1128495056305351E-09</v>
      </c>
      <c r="K690" s="9">
        <v>1.0945488766505787E-09</v>
      </c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</row>
    <row r="691" hidden="1" outlineLevel="1">
      <c r="F691" s="11" t="s">
        <v>671</v>
      </c>
      <c r="H691" s="1"/>
      <c r="I691" s="9">
        <v>0.49138485370589213</v>
      </c>
      <c r="J691" s="9">
        <v>1.1814463090616469E-09</v>
      </c>
      <c r="K691" s="9">
        <v>1.1586787355575074E-09</v>
      </c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</row>
    <row r="692" hidden="1" outlineLevel="1">
      <c r="F692" s="11" t="s">
        <v>672</v>
      </c>
      <c r="H692" s="1"/>
      <c r="I692" s="9">
        <v>0.89877385563914491</v>
      </c>
      <c r="J692" s="9">
        <v>1.1744654967051936E-09</v>
      </c>
      <c r="K692" s="9">
        <v>1.1718302661150408E-09</v>
      </c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</row>
    <row r="693" hidden="1" outlineLevel="1">
      <c r="F693" s="11" t="s">
        <v>673</v>
      </c>
      <c r="H693" s="1"/>
      <c r="I693" s="9">
        <v>0.14975035088469921</v>
      </c>
      <c r="J693" s="9">
        <v>1.0364965089965204E-09</v>
      </c>
      <c r="K693" s="9">
        <v>1.0359452440134818E-09</v>
      </c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</row>
    <row r="694" hidden="1" outlineLevel="1">
      <c r="F694" s="11" t="s">
        <v>674</v>
      </c>
      <c r="H694" s="1"/>
      <c r="I694" s="9">
        <v>0.88852586240905951</v>
      </c>
      <c r="J694" s="9">
        <v>4.431699930303104E-09</v>
      </c>
      <c r="K694" s="9">
        <v>4.3798655007876061E-09</v>
      </c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</row>
    <row r="695" hidden="1" outlineLevel="1">
      <c r="F695" s="11" t="s">
        <v>675</v>
      </c>
      <c r="H695" s="1"/>
      <c r="I695" s="9">
        <v>0.7477971328672971</v>
      </c>
      <c r="J695" s="9">
        <v>0.49883588274069018</v>
      </c>
      <c r="K695" s="9">
        <v>0.49979091004769721</v>
      </c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</row>
    <row r="696" hidden="1" outlineLevel="1">
      <c r="F696" s="11" t="s">
        <v>676</v>
      </c>
      <c r="H696" s="1"/>
      <c r="I696" s="9">
        <v>0.42722940285963629</v>
      </c>
      <c r="J696" s="9">
        <v>1.2517825361500505E-09</v>
      </c>
      <c r="K696" s="9">
        <v>1.2479794630663641E-09</v>
      </c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</row>
    <row r="697" hidden="1" outlineLevel="1">
      <c r="F697" s="11" t="s">
        <v>677</v>
      </c>
      <c r="H697" s="1"/>
      <c r="I697" s="9">
        <v>0.44168936101743983</v>
      </c>
      <c r="J697" s="9">
        <v>1.1639844671273291E-09</v>
      </c>
      <c r="K697" s="9">
        <v>1.1615075482351904E-09</v>
      </c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</row>
    <row r="698" hidden="1" outlineLevel="1">
      <c r="F698" s="11" t="s">
        <v>678</v>
      </c>
      <c r="H698" s="1"/>
      <c r="I698" s="9">
        <v>0.87776486320327018</v>
      </c>
      <c r="J698" s="9">
        <v>2.3277051087623514E-08</v>
      </c>
      <c r="K698" s="9">
        <v>2.2940565324059152E-08</v>
      </c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</row>
    <row r="699" hidden="1" outlineLevel="1">
      <c r="F699" s="11" t="s">
        <v>679</v>
      </c>
      <c r="H699" s="1"/>
      <c r="I699" s="9">
        <v>0.028609905046399486</v>
      </c>
      <c r="J699" s="9">
        <v>0.31717825043897668</v>
      </c>
      <c r="K699" s="9">
        <v>0.45294951175920606</v>
      </c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</row>
    <row r="700" hidden="1" outlineLevel="1">
      <c r="F700" s="11" t="s">
        <v>680</v>
      </c>
      <c r="H700" s="1"/>
      <c r="I700" s="9">
        <v>0.33790187487021</v>
      </c>
      <c r="J700" s="9">
        <v>1.1043760814587998E-09</v>
      </c>
      <c r="K700" s="9">
        <v>1.0915738130720375E-09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</row>
    <row r="701" hidden="1" outlineLevel="1">
      <c r="F701" s="11" t="s">
        <v>681</v>
      </c>
      <c r="H701" s="1"/>
      <c r="I701" s="9">
        <v>0.051211311684181915</v>
      </c>
      <c r="J701" s="9">
        <v>1.185246486739147E-09</v>
      </c>
      <c r="K701" s="9">
        <v>1.1549538285477735E-09</v>
      </c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</row>
    <row r="702" hidden="1" outlineLevel="1">
      <c r="F702" s="11" t="s">
        <v>682</v>
      </c>
      <c r="H702" s="1"/>
      <c r="I702" s="9">
        <v>0.5196907871914318</v>
      </c>
      <c r="J702" s="9">
        <v>1.168321134564406E-09</v>
      </c>
      <c r="K702" s="9">
        <v>1.1657787120705788E-09</v>
      </c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</row>
    <row r="703" hidden="1" outlineLevel="1">
      <c r="F703" s="11" t="s">
        <v>683</v>
      </c>
      <c r="H703" s="1"/>
      <c r="I703" s="9">
        <v>0.1625895791889963</v>
      </c>
      <c r="J703" s="9">
        <v>1.0391629351886364E-09</v>
      </c>
      <c r="K703" s="9">
        <v>1.0385713949184269E-09</v>
      </c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</row>
    <row r="704" hidden="1" outlineLevel="1">
      <c r="F704" s="11" t="s">
        <v>684</v>
      </c>
      <c r="H704" s="1"/>
      <c r="I704" s="9">
        <v>0.50384226463741466</v>
      </c>
      <c r="J704" s="9">
        <v>4.79315866997307E-09</v>
      </c>
      <c r="K704" s="9">
        <v>4.7358645536451534E-09</v>
      </c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</row>
    <row r="705" hidden="1" outlineLevel="1">
      <c r="F705" s="11" t="s">
        <v>685</v>
      </c>
      <c r="H705" s="1"/>
      <c r="I705" s="9">
        <v>0.66693044145687219</v>
      </c>
      <c r="J705" s="9">
        <v>0.49885196974499513</v>
      </c>
      <c r="K705" s="9">
        <v>0.49978838476243426</v>
      </c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</row>
    <row r="706" hidden="1" outlineLevel="1">
      <c r="F706" s="11" t="s">
        <v>686</v>
      </c>
      <c r="H706" s="1"/>
      <c r="I706" s="9">
        <v>0.015364636601944093</v>
      </c>
      <c r="J706" s="9">
        <v>1.1997295987077969E-09</v>
      </c>
      <c r="K706" s="9">
        <v>1.1967127641105657E-09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</row>
    <row r="707" hidden="1" outlineLevel="1">
      <c r="F707" s="11" t="s">
        <v>687</v>
      </c>
      <c r="H707" s="1"/>
      <c r="I707" s="9">
        <v>0.76695876363085114</v>
      </c>
      <c r="J707" s="9">
        <v>1.1640242712524282E-09</v>
      </c>
      <c r="K707" s="9">
        <v>1.1615467511355939E-09</v>
      </c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</row>
    <row r="708" hidden="1" outlineLevel="1">
      <c r="F708" s="11" t="s">
        <v>688</v>
      </c>
      <c r="H708" s="1"/>
      <c r="I708" s="9">
        <v>0.28155965149270934</v>
      </c>
      <c r="J708" s="9">
        <v>2.0880093604226611E-08</v>
      </c>
      <c r="K708" s="9">
        <v>2.0579812904104796E-08</v>
      </c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</row>
    <row r="709" hidden="1" outlineLevel="1">
      <c r="F709" s="11" t="s">
        <v>689</v>
      </c>
      <c r="H709" s="1"/>
      <c r="I709" s="9">
        <v>0.84540831138758921</v>
      </c>
      <c r="J709" s="9">
        <v>0.14147036436584776</v>
      </c>
      <c r="K709" s="9">
        <v>0.39254569788994903</v>
      </c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</row>
    <row r="710" hidden="1" outlineLevel="1">
      <c r="F710" s="11" t="s">
        <v>690</v>
      </c>
      <c r="H710" s="1"/>
      <c r="I710" s="9">
        <v>0.53129150491770261</v>
      </c>
      <c r="J710" s="9">
        <v>1.0956849970989252E-09</v>
      </c>
      <c r="K710" s="9">
        <v>1.0812738760453023E-09</v>
      </c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</row>
    <row r="711" hidden="1" outlineLevel="1">
      <c r="F711" s="11" t="s">
        <v>691</v>
      </c>
      <c r="H711" s="1"/>
      <c r="I711" s="9">
        <v>0.79765977973929225</v>
      </c>
      <c r="J711" s="9">
        <v>1.163614150621128E-09</v>
      </c>
      <c r="K711" s="9">
        <v>1.1487987480176139E-09</v>
      </c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</row>
    <row r="712" hidden="1" outlineLevel="1">
      <c r="F712" s="11" t="s">
        <v>692</v>
      </c>
      <c r="H712" s="1"/>
      <c r="I712" s="9">
        <v>0.14441798555922558</v>
      </c>
      <c r="J712" s="9">
        <v>1.1637160248190261E-09</v>
      </c>
      <c r="K712" s="9">
        <v>1.1612431606395531E-09</v>
      </c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</row>
    <row r="713" hidden="1" outlineLevel="1">
      <c r="F713" s="11" t="s">
        <v>693</v>
      </c>
      <c r="H713" s="1"/>
      <c r="I713" s="9">
        <v>0.247154141835615</v>
      </c>
      <c r="J713" s="9">
        <v>1.0340369369247951E-09</v>
      </c>
      <c r="K713" s="9">
        <v>1.0335228227811892E-09</v>
      </c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</row>
    <row r="714" hidden="1" outlineLevel="1">
      <c r="F714" s="11" t="s">
        <v>694</v>
      </c>
      <c r="H714" s="1"/>
      <c r="I714" s="9">
        <v>0.89673109023254383</v>
      </c>
      <c r="J714" s="9">
        <v>4.690052671927962E-09</v>
      </c>
      <c r="K714" s="9">
        <v>4.6343159296468655E-09</v>
      </c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</row>
    <row r="715" hidden="1" outlineLevel="1">
      <c r="F715" s="11" t="s">
        <v>695</v>
      </c>
      <c r="H715" s="1"/>
      <c r="I715" s="9">
        <v>0.53128085919313139</v>
      </c>
      <c r="J715" s="9">
        <v>0.49939123310507549</v>
      </c>
      <c r="K715" s="9">
        <v>0.49986783448978928</v>
      </c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</row>
    <row r="716" hidden="1" outlineLevel="1">
      <c r="F716" s="11" t="s">
        <v>696</v>
      </c>
      <c r="H716" s="1"/>
      <c r="I716" s="9">
        <v>0.72461167017539874</v>
      </c>
      <c r="J716" s="9">
        <v>1.2264475025546026E-09</v>
      </c>
      <c r="K716" s="9">
        <v>1.2230271048661985E-09</v>
      </c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</row>
    <row r="717" hidden="1" outlineLevel="1">
      <c r="F717" s="11" t="s">
        <v>697</v>
      </c>
      <c r="H717" s="1"/>
      <c r="I717" s="9">
        <v>0.67325006022464373</v>
      </c>
      <c r="J717" s="9">
        <v>1.1484443451217294E-09</v>
      </c>
      <c r="K717" s="9">
        <v>1.14620215346683E-09</v>
      </c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</row>
    <row r="718" hidden="1" outlineLevel="1">
      <c r="F718" s="11" t="s">
        <v>698</v>
      </c>
      <c r="H718" s="1"/>
      <c r="I718" s="9">
        <v>0.49035912401396564</v>
      </c>
      <c r="J718" s="9">
        <v>2.2821790114633062E-08</v>
      </c>
      <c r="K718" s="9">
        <v>2.2492180882047279E-08</v>
      </c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</row>
    <row r="719" hidden="1" outlineLevel="1">
      <c r="F719" s="11" t="s">
        <v>699</v>
      </c>
      <c r="H719" s="1"/>
      <c r="I719" s="9">
        <v>0.34676383570806946</v>
      </c>
      <c r="J719" s="9">
        <v>0.045244420965680834</v>
      </c>
      <c r="K719" s="9">
        <v>0.34787988524130609</v>
      </c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</row>
    <row r="720" hidden="1" outlineLevel="1">
      <c r="F720" s="11" t="s">
        <v>700</v>
      </c>
      <c r="H720" s="1"/>
      <c r="I720" s="9">
        <v>0.16191100263292146</v>
      </c>
      <c r="J720" s="9">
        <v>1.11026788059724E-09</v>
      </c>
      <c r="K720" s="9">
        <v>1.090451586691578E-09</v>
      </c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</row>
    <row r="721" hidden="1" outlineLevel="1">
      <c r="F721" s="11" t="s">
        <v>701</v>
      </c>
      <c r="H721" s="1"/>
      <c r="I721" s="9">
        <v>0.012416031528602156</v>
      </c>
      <c r="J721" s="9">
        <v>1.1861413072296169E-09</v>
      </c>
      <c r="K721" s="9">
        <v>1.1643146649092995E-09</v>
      </c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</row>
    <row r="722" hidden="1" outlineLevel="1">
      <c r="F722" s="11" t="s">
        <v>702</v>
      </c>
      <c r="H722" s="1"/>
      <c r="I722" s="9">
        <v>0.305537205390038</v>
      </c>
      <c r="J722" s="9">
        <v>1.1534611148703549E-09</v>
      </c>
      <c r="K722" s="9">
        <v>1.1511431469442395E-09</v>
      </c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</row>
    <row r="723" hidden="1" outlineLevel="1">
      <c r="F723" s="11" t="s">
        <v>703</v>
      </c>
      <c r="H723" s="1"/>
      <c r="I723" s="9">
        <v>0.60193947549975813</v>
      </c>
      <c r="J723" s="9">
        <v>1.0423881270266409E-09</v>
      </c>
      <c r="K723" s="9">
        <v>1.0417478715407784E-09</v>
      </c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</row>
    <row r="724" hidden="1" outlineLevel="1">
      <c r="F724" s="11" t="s">
        <v>704</v>
      </c>
      <c r="H724" s="1"/>
      <c r="I724" s="9">
        <v>0.6352455913939774</v>
      </c>
      <c r="J724" s="9">
        <v>4.4868646239443953E-09</v>
      </c>
      <c r="K724" s="9">
        <v>4.4341969542322408E-09</v>
      </c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</row>
    <row r="725" hidden="1" outlineLevel="1">
      <c r="F725" s="11" t="s">
        <v>705</v>
      </c>
      <c r="H725" s="1"/>
      <c r="I725" s="9">
        <v>0.074820233865962926</v>
      </c>
      <c r="J725" s="9">
        <v>0.49944601017981266</v>
      </c>
      <c r="K725" s="9">
        <v>0.49986168324453967</v>
      </c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</row>
    <row r="726" hidden="1" outlineLevel="1">
      <c r="F726" s="11" t="s">
        <v>706</v>
      </c>
      <c r="H726" s="1"/>
      <c r="I726" s="9">
        <v>0.39525615628110322</v>
      </c>
      <c r="J726" s="9">
        <v>1.228292442588299E-09</v>
      </c>
      <c r="K726" s="9">
        <v>1.224844177829747E-09</v>
      </c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</row>
    <row r="727" hidden="1" outlineLevel="1">
      <c r="F727" s="11" t="s">
        <v>707</v>
      </c>
      <c r="H727" s="1"/>
      <c r="I727" s="9">
        <v>0.2464237986551352</v>
      </c>
      <c r="J727" s="9">
        <v>1.1560441877973116E-09</v>
      </c>
      <c r="K727" s="9">
        <v>1.1536872036026558E-09</v>
      </c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</row>
    <row r="728" hidden="1" outlineLevel="1">
      <c r="F728" s="11" t="s">
        <v>708</v>
      </c>
      <c r="H728" s="1"/>
      <c r="I728" s="9">
        <v>0.67846143471952769</v>
      </c>
      <c r=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</row>
    <row r="729" hidden="1" outlineLevel="1">
      <c r="F729" s="11" t="s">
        <v>709</v>
      </c>
      <c r="H729" s="1"/>
      <c r="I729" s="9">
        <v>0.67626690884050777</v>
      </c>
      <c r="J729" s="9">
        <v>0.087601230035019559</v>
      </c>
      <c r="K729" s="9">
        <v>0.36889934696186411</v>
      </c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</row>
    <row r="730" hidden="1" outlineLevel="1">
      <c r="F730" s="11" t="s">
        <v>710</v>
      </c>
      <c r="H730" s="1"/>
      <c r="I730" s="9">
        <v>0.323822263525386</v>
      </c>
      <c r="J730" s="9">
        <v>1.11144864334602E-09</v>
      </c>
      <c r="K730" s="9">
        <v>1.0978140338059861E-09</v>
      </c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</row>
    <row r="731" hidden="1" outlineLevel="1">
      <c r="F731" s="11" t="s">
        <v>711</v>
      </c>
      <c r="H731" s="1"/>
      <c r="I731" s="9">
        <v>0.9297894346930029</v>
      </c>
      <c r="J731" s="9">
        <v>1.1765045076943513E-09</v>
      </c>
      <c r="K731" s="9">
        <v>1.1629591548726671E-09</v>
      </c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</row>
    <row r="732" hidden="1" outlineLevel="1">
      <c r="F732" s="11" t="s">
        <v>712</v>
      </c>
      <c r="H732" s="1"/>
      <c r="I732" s="9">
        <v>0.73934123361334536</v>
      </c>
      <c r="J732" s="9">
        <v>1.1443861271241641E-09</v>
      </c>
      <c r="K732" s="9">
        <v>1.1422052332062703E-09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</row>
    <row r="733" hidden="1" outlineLevel="1">
      <c r="F733" s="11" t="s">
        <v>713</v>
      </c>
      <c r="H733" s="1"/>
      <c r="I733" s="9">
        <v>0.51566856605873745</v>
      </c>
      <c r="J733" s="9">
        <v>1.048530616984391E-09</v>
      </c>
      <c r="K733" s="9">
        <v>1.0477975816769383E-09</v>
      </c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</row>
    <row r="734" hidden="1" outlineLevel="1">
      <c r="F734" s="11" t="s">
        <v>714</v>
      </c>
      <c r="H734" s="1"/>
      <c r="I734" s="9">
        <v>0.17714373793346402</v>
      </c>
      <c r="J734" s="9">
        <v>4.6043815601609976E-09</v>
      </c>
      <c r="K734" s="9">
        <v>4.5499388450724509E-09</v>
      </c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</row>
    <row r="735" hidden="1" outlineLevel="1">
      <c r="F735" s="11" t="s">
        <v>715</v>
      </c>
      <c r="H735" s="1"/>
      <c r="I735" s="9">
        <v>0.98756007628963438</v>
      </c>
      <c r="J735" s="9">
        <v>0.49971960128074744</v>
      </c>
      <c r="K735" s="9">
        <v>0.49990047416464112</v>
      </c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</row>
    <row r="736" hidden="1" outlineLevel="1">
      <c r="F736" s="11" t="s">
        <v>716</v>
      </c>
      <c r="H736" s="1"/>
      <c r="I736" s="9">
        <v>0.21801967302106171</v>
      </c>
      <c r="J736" s="9">
        <v>1.1982532872270218E-09</v>
      </c>
      <c r="K736" s="9">
        <v>1.1952587517154527E-09</v>
      </c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</row>
    <row r="737" hidden="1" outlineLevel="1">
      <c r="F737" s="11" t="s">
        <v>717</v>
      </c>
      <c r="H737" s="1"/>
      <c r="I737" s="9">
        <v>0.317616312210944</v>
      </c>
      <c r="J737" s="9">
        <v>1.1473254038169432E-09</v>
      </c>
      <c r="K737" s="9">
        <v>1.1451001133165043E-09</v>
      </c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</row>
    <row r="738" hidden="1" outlineLevel="1">
      <c r="F738" s="11" t="s">
        <v>718</v>
      </c>
      <c r="H738" s="1"/>
      <c r="I738" s="9">
        <v>0.69733304792484319</v>
      </c>
      <c r="J738" s="9">
        <v>2.1421139366968341E-08</v>
      </c>
      <c r="K738" s="9">
        <v>2.11126863916766E-08</v>
      </c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</row>
    <row r="739" hidden="1" outlineLevel="1">
      <c r="F739" s="11" t="s">
        <v>719</v>
      </c>
      <c r="H739" s="1"/>
      <c r="I739" s="9">
        <v>0.72373259137476531</v>
      </c>
      <c r="J739" s="9">
        <v>0.35108991839373643</v>
      </c>
      <c r="K739" s="9">
        <v>0.46248991900132852</v>
      </c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</row>
    <row r="740" hidden="1" outlineLevel="1">
      <c r="F740" s="11" t="s">
        <v>720</v>
      </c>
      <c r="H740" s="1"/>
      <c r="I740" s="9">
        <v>0.97907820848121418</v>
      </c>
      <c r="J740" s="9">
        <v>1.0999520341227973E-09</v>
      </c>
      <c r="K740" s="9">
        <v>1.0970718539188769E-09</v>
      </c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</row>
    <row r="741" hidden="1" outlineLevel="1">
      <c r="F741" s="11" t="s">
        <v>721</v>
      </c>
      <c r="H741" s="1"/>
      <c r="I741" s="9">
        <v>0.533234567703902</v>
      </c>
      <c r="J741" s="9">
        <v>1.2136979501811147E-09</v>
      </c>
      <c r="K741" s="9">
        <v>1.151915212534468E-09</v>
      </c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</row>
    <row r="742" hidden="1" outlineLevel="1">
      <c r="F742" s="11" t="s">
        <v>722</v>
      </c>
      <c r="H742" s="1"/>
      <c r="I742" s="9">
        <v>0.409084111712103</v>
      </c>
      <c r="J742" s="9">
        <v>1.1917984086521875E-09</v>
      </c>
      <c r="K742" s="9">
        <v>1.1889013714619478E-09</v>
      </c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</row>
    <row r="743" hidden="1" outlineLevel="1">
      <c r="F743" s="11" t="s">
        <v>723</v>
      </c>
      <c r="H743" s="1"/>
      <c r="I743" s="9">
        <v>0.97442102283073317</v>
      </c>
      <c r="J743" s="9">
        <v>1.0368553469789861E-09</v>
      </c>
      <c r="K743" s="9">
        <v>1.0362986618936911E-09</v>
      </c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</row>
    <row r="744" hidden="1" outlineLevel="1">
      <c r="F744" s="11" t="s">
        <v>724</v>
      </c>
      <c r="H744" s="1"/>
      <c r="I744" s="9">
        <v>0.705909338563903</v>
      </c>
      <c r="J744" s="9">
        <v>4.660129242221162E-09</v>
      </c>
      <c r="K744" s="9">
        <v>4.6048444811375207E-09</v>
      </c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</row>
    <row r="745" hidden="1" outlineLevel="1">
      <c r="F745" s="11" t="s">
        <v>725</v>
      </c>
      <c r="H745" s="1"/>
      <c r="I745" s="9">
        <v>0.15640289577393973</v>
      </c>
      <c r="J745" s="9">
        <v>0.49982156853063026</v>
      </c>
      <c r="K745" s="9">
        <v>0.499908321741265</v>
      </c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</row>
    <row r="746" hidden="1" outlineLevel="1">
      <c r="F746" s="11" t="s">
        <v>726</v>
      </c>
      <c r="H746" s="1"/>
      <c r="I746" s="9">
        <v>0.25004876517670049</v>
      </c>
      <c r="J746" s="9">
        <v>1.2447725602436389E-09</v>
      </c>
      <c r="K746" s="9">
        <v>1.2410753699994488E-09</v>
      </c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</row>
    <row r="747" hidden="1" outlineLevel="1">
      <c r="F747" s="11" t="s">
        <v>727</v>
      </c>
      <c r="H747" s="1"/>
      <c r="I747" s="9">
        <v>0.39632148091470371</v>
      </c>
      <c r="J747" s="9">
        <v>1.1580460238374085E-09</v>
      </c>
      <c r="K747" s="9">
        <v>1.1556588027216905E-09</v>
      </c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</row>
    <row r="748" hidden="1" outlineLevel="1">
      <c r="F748" s="11" t="s">
        <v>728</v>
      </c>
      <c r="H748" s="1"/>
      <c r="I748" s="9">
        <v>0.68698400312464458</v>
      </c>
      <c r="J748" s="9">
        <v>2.0414120949283918E-08</v>
      </c>
      <c r="K748" s="9">
        <v>2.0120878575766516E-08</v>
      </c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</row>
    <row r="749" hidden="1" outlineLevel="1">
      <c r="F749" s="11" t="s">
        <v>729</v>
      </c>
      <c r="H749" s="1"/>
      <c r="I749" s="9">
        <v>0.90199828964308382</v>
      </c>
      <c r="J749" s="9">
        <v>0.34532853458895663</v>
      </c>
      <c r="K749" s="9">
        <v>0.46086505057494026</v>
      </c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</row>
    <row r="750" hidden="1" outlineLevel="1">
      <c r="F750" s="11" t="s">
        <v>730</v>
      </c>
      <c r="H750" s="1"/>
      <c r="I750" s="9">
        <v>0.8733065962651454</v>
      </c>
      <c r="J750" s="9">
        <v>1.1001816813949833E-09</v>
      </c>
      <c r="K750" s="9">
        <v>1.0872936347300922E-09</v>
      </c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</row>
    <row r="751" hidden="1" outlineLevel="1">
      <c r="F751" s="11" t="s">
        <v>731</v>
      </c>
      <c r="H751" s="1"/>
      <c r="I751" s="9">
        <v>0.1796888461174555</v>
      </c>
      <c r="J751" s="9">
        <v>1.1678587149776853E-09</v>
      </c>
      <c r="K751" s="9">
        <v>1.1617002418303793E-09</v>
      </c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</row>
    <row r="752" hidden="1" outlineLevel="1">
      <c r="F752" s="11" t="s">
        <v>732</v>
      </c>
      <c r="H752" s="1"/>
      <c r="I752" s="9">
        <v>0.6957864740414621</v>
      </c>
      <c r="J752" s="9">
        <v>1.1621113468075835E-09</v>
      </c>
      <c r="K752" s="9">
        <v>1.1596627206383043E-09</v>
      </c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</row>
    <row r="753" hidden="1" outlineLevel="1">
      <c r="F753" s="11" t="s">
        <v>733</v>
      </c>
      <c r="H753" s="1"/>
      <c r="I753" s="9">
        <v>0.21554272713181977</v>
      </c>
      <c r="J753" s="9">
        <v>1.038873189325375E-09</v>
      </c>
      <c r="K753" s="9">
        <v>1.0382860255490131E-09</v>
      </c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</row>
    <row r="754" hidden="1" outlineLevel="1">
      <c r="F754" s="11" t="s">
        <v>734</v>
      </c>
      <c r="H754" s="1"/>
      <c r="I754" s="9">
        <v>0.63013009235347894</v>
      </c>
      <c r="J754" s="9">
        <v>4.6110638895780888E-09</v>
      </c>
      <c r="K754" s="9">
        <v>4.5565202406298179E-09</v>
      </c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</row>
    <row r="755" hidden="1" outlineLevel="1">
      <c r="F755" s="11" t="s">
        <v>735</v>
      </c>
      <c r="H755" s="1"/>
      <c r="I755" s="9">
        <v>0.22499137402161906</v>
      </c>
      <c r="J755" s="9">
        <v>0.49981807966757741</v>
      </c>
      <c r="K755" s="9">
        <v>0.49988646175655549</v>
      </c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</row>
    <row r="756" hidden="1" outlineLevel="1">
      <c r="F756" s="11" t="s">
        <v>736</v>
      </c>
      <c r="H756" s="1"/>
      <c r="I756" s="9">
        <v>0.17802434415047153</v>
      </c>
      <c r="J756" s="9">
        <v>1.2289223583777883E-09</v>
      </c>
      <c r="K756" s="9">
        <v>1.2254645789969895E-09</v>
      </c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</row>
    <row r="757" hidden="1" outlineLevel="1">
      <c r="F757" s="11" t="s">
        <v>737</v>
      </c>
      <c r="H757" s="1"/>
      <c r="I757" s="9">
        <v>0.25046865741397961</v>
      </c>
      <c r="J757" s="9">
        <v>2.4976406794946656E-09</v>
      </c>
      <c r="K757" s="9">
        <v>2.4750194262858806E-09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</row>
    <row r="758" hidden="1" outlineLevel="1">
      <c r="F758" s="11" t="s">
        <v>738</v>
      </c>
      <c r="H758" s="1"/>
      <c r="I758" s="9">
        <v>0.79187446397311589</v>
      </c>
      <c r="J758" s="9">
        <v>1.8384236803550034E-07</v>
      </c>
      <c r="K758" s="9">
        <v>1.8108060915093906E-07</v>
      </c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</row>
    <row r="759" hidden="1" outlineLevel="1">
      <c r="F759" s="11" t="s">
        <v>739</v>
      </c>
      <c r="H759" s="1"/>
      <c r="I759" s="9">
        <v>0.918435400272489</v>
      </c>
      <c r="J759" s="9">
        <v>0.49962433547049784</v>
      </c>
      <c r="K759" s="9">
        <v>0.49991731030644454</v>
      </c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</row>
    <row r="760" hidden="1" outlineLevel="1">
      <c r="F760" s="11" t="s">
        <v>740</v>
      </c>
      <c r="H760" s="1"/>
      <c r="I760" s="9">
        <v>0.80653496068512753</v>
      </c>
      <c r="J760" s="9">
        <v>1.8334352540926975E-09</v>
      </c>
      <c r="K760" s="9">
        <v>1.7280299951418879E-09</v>
      </c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</row>
    <row r="761" hidden="1" outlineLevel="1">
      <c r="F761" s="11" t="s">
        <v>741</v>
      </c>
      <c r="H761" s="1"/>
      <c r="I761" s="9">
        <v>0.296298869054195</v>
      </c>
      <c r="J761" s="9">
        <v>2.0594340027167914E-09</v>
      </c>
      <c r="K761" s="9">
        <v>1.8673783277168889E-09</v>
      </c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</row>
    <row r="762" hidden="1" outlineLevel="1">
      <c r="F762" s="11" t="s">
        <v>742</v>
      </c>
      <c r="H762" s="1"/>
      <c r="I762" s="9">
        <v>0.978675168820975</v>
      </c>
      <c r="J762" s="9">
        <v>3.38264982700332E-09</v>
      </c>
      <c r="K762" s="9">
        <v>3.3466608714236126E-09</v>
      </c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</row>
    <row r="763" hidden="1" outlineLevel="1">
      <c r="F763" s="11" t="s">
        <v>743</v>
      </c>
      <c r="H763" s="1"/>
      <c r="I763" s="9">
        <v>0.76253809093513769</v>
      </c>
      <c r="J763" s="9">
        <v>1.2888715583358136E-09</v>
      </c>
      <c r="K763" s="9">
        <v>1.2845082706353426E-09</v>
      </c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</row>
    <row r="764" hidden="1" outlineLevel="1">
      <c r="F764" s="11" t="s">
        <v>744</v>
      </c>
      <c r="H764" s="1"/>
      <c r="I764" s="9">
        <v>0.46265527387399252</v>
      </c>
      <c r="J764" s="9">
        <v>2.710855328119337E-08</v>
      </c>
      <c r="K764" s="9">
        <v>2.6714194242938154E-08</v>
      </c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</row>
    <row r="765" hidden="1" outlineLevel="1">
      <c r="F765" s="11" t="s">
        <v>745</v>
      </c>
      <c r="H765" s="1"/>
      <c r="I765" s="9">
        <v>0.6960100069174523</v>
      </c>
      <c r="J765" s="9">
        <v>0.49961639682955017</v>
      </c>
      <c r="K765" s="9">
        <v>0.49997839974666747</v>
      </c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</row>
    <row r="766" hidden="1" outlineLevel="1">
      <c r="F766" s="11" t="s">
        <v>746</v>
      </c>
      <c r="H766" s="1"/>
      <c r="I766" s="9">
        <v>0.0879711443339205</v>
      </c>
      <c r="J766" s="9">
        <v>2.0956247810815006E-09</v>
      </c>
      <c r="K766" s="9">
        <v>2.0790758142145894E-09</v>
      </c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</row>
    <row r="767" hidden="1" outlineLevel="1">
      <c r="F767" s="11" t="s">
        <v>747</v>
      </c>
      <c r="H767" s="1"/>
      <c r="I767" s="9">
        <v>0.45103624758136618</v>
      </c>
      <c r="J767" s="9">
        <v>2.5726444764314527E-09</v>
      </c>
      <c r="K767" s="9">
        <v>2.5488903214388431E-09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</row>
    <row r="768" hidden="1" outlineLevel="1">
      <c r="F768" s="11" t="s">
        <v>748</v>
      </c>
      <c r="H768" s="1"/>
      <c r="I768" s="9">
        <v>0.071367706653610266</v>
      </c>
      <c r="J768" s="9">
        <v>1.7602167055191246E-07</v>
      </c>
      <c r="K768" s="9">
        <v>1.7337804007021503E-07</v>
      </c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</row>
    <row r="769" hidden="1" outlineLevel="1">
      <c r="F769" s="11" t="s">
        <v>749</v>
      </c>
      <c r="H769" s="1"/>
      <c r="I769" s="9">
        <v>0.87239741539916915</v>
      </c>
      <c r="J769" s="9">
        <v>0.49948156778766956</v>
      </c>
      <c r="K769" s="9">
        <v>0.4999091225790675</v>
      </c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</row>
    <row r="770" hidden="1" outlineLevel="1">
      <c r="F770" s="11" t="s">
        <v>750</v>
      </c>
      <c r="H770" s="1"/>
      <c r="I770" s="9">
        <v>0.81599509824226957</v>
      </c>
      <c r="J770" s="9">
        <v>1.9386193238045291E-09</v>
      </c>
      <c r="K770" s="9">
        <v>1.7350809743755594E-09</v>
      </c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</row>
    <row r="771" hidden="1" outlineLevel="1">
      <c r="F771" s="11" t="s">
        <v>751</v>
      </c>
      <c r="H771" s="1"/>
      <c r="I771" s="9">
        <v>0.51534429317972674</v>
      </c>
      <c r="J771" s="9">
        <v>2.1199794795278037E-09</v>
      </c>
      <c r="K771" s="9">
        <v>1.8817424385235515E-09</v>
      </c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</row>
    <row r="772" hidden="1" outlineLevel="1">
      <c r="F772" s="11" t="s">
        <v>752</v>
      </c>
      <c r="H772" s="1"/>
      <c r="I772" s="9">
        <v>0.0075669063585051</v>
      </c>
      <c r="J772" s="9">
        <v>3.4803464441344916E-09</v>
      </c>
      <c r="K772" s="9">
        <v>3.4428818209963753E-09</v>
      </c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</row>
    <row r="773" hidden="1" outlineLevel="1">
      <c r="F773" s="11" t="s">
        <v>753</v>
      </c>
      <c r="H773" s="1"/>
      <c r="I773" s="9">
        <v>0.84286894101569265</v>
      </c>
      <c r="J773" s="9">
        <v>1.2788588160890489E-09</v>
      </c>
      <c r="K773" s="9">
        <v>1.2746467667932476E-09</v>
      </c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</row>
    <row r="774" hidden="1" outlineLevel="1">
      <c r="F774" s="11" t="s">
        <v>754</v>
      </c>
      <c r="H774" s="1"/>
      <c r="I774" s="9">
        <v>0.89972472100985734</v>
      </c>
      <c r="J774" s="9">
        <v>2.6865657335661965E-08</v>
      </c>
      <c r="K774" s="9">
        <v>2.6474967141381343E-08</v>
      </c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</row>
    <row r="775" hidden="1" outlineLevel="1">
      <c r="F775" s="11" t="s">
        <v>755</v>
      </c>
      <c r="H775" s="1"/>
      <c r="I775" s="9">
        <v>0.93636618600175714</v>
      </c>
      <c r="J775" s="9">
        <v>0.50001466203032141</v>
      </c>
      <c r="K775" s="9">
        <v>0.500000792919935</v>
      </c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</row>
    <row r="776" hidden="1" outlineLevel="1">
      <c r="F776" s="11" t="s">
        <v>756</v>
      </c>
      <c r="H776" s="1"/>
      <c r="I776" s="9">
        <v>0.17507252223479008</v>
      </c>
      <c r="J776" s="9">
        <v>2.2527611220836109E-09</v>
      </c>
      <c r="K776" s="9">
        <v>2.2338386747999817E-09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</row>
    <row r="777" hidden="1" outlineLevel="1">
      <c r="F777" s="11" t="s">
        <v>757</v>
      </c>
      <c r="H777" s="1"/>
      <c r="I777" s="9">
        <v>0.40704434793104594</v>
      </c>
      <c r="J777" s="9">
        <v>2.4724159054561966E-09</v>
      </c>
      <c r="K777" s="9">
        <v>2.4501756621758262E-09</v>
      </c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</row>
    <row r="778" hidden="1" outlineLevel="1">
      <c r="F778" s="11" t="s">
        <v>758</v>
      </c>
      <c r="H778" s="1"/>
      <c r="I778" s="9">
        <v>0.35935305501671189</v>
      </c>
      <c r="J778" s="9">
        <v>1.7304036605912388E-07</v>
      </c>
      <c r="K778" s="9">
        <v>1.7044176695112396E-07</v>
      </c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</row>
    <row r="779" hidden="1" outlineLevel="1">
      <c r="F779" s="11" t="s">
        <v>759</v>
      </c>
      <c r="H779" s="1"/>
      <c r="I779" s="9">
        <v>0.55419615238034725</v>
      </c>
      <c r="J779" s="9">
        <v>0.4995111357611362</v>
      </c>
      <c r="K779" s="9">
        <v>0.49990766647028939</v>
      </c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</row>
    <row r="780" hidden="1" outlineLevel="1">
      <c r="F780" s="11" t="s">
        <v>760</v>
      </c>
      <c r="H780" s="1"/>
      <c r="I780" s="9">
        <v>0.39122653562083354</v>
      </c>
      <c r="J780" s="9">
        <v>1.8240147576920266E-09</v>
      </c>
      <c r="K780" s="9">
        <v>1.7640368806531075E-09</v>
      </c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</row>
    <row r="781" hidden="1" outlineLevel="1">
      <c r="F781" s="11" t="s">
        <v>761</v>
      </c>
      <c r="H781" s="1"/>
      <c r="I781" s="9">
        <v>0.60098846307931653</v>
      </c>
      <c r="J781" s="9">
        <v>1.8890057698963578E-09</v>
      </c>
      <c r="K781" s="9">
        <v>1.8651333920803912E-09</v>
      </c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</row>
    <row r="782" hidden="1" outlineLevel="1">
      <c r="F782" s="11" t="s">
        <v>762</v>
      </c>
      <c r="H782" s="1"/>
      <c r="I782" s="9">
        <v>0.77983387892441713</v>
      </c>
      <c r="J782" s="9">
        <v>3.2270887469652004E-09</v>
      </c>
      <c r="K782" s="9">
        <v>3.1934494780605453E-09</v>
      </c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</row>
    <row r="783" hidden="1" outlineLevel="1">
      <c r="F783" s="11" t="s">
        <v>763</v>
      </c>
      <c r="H783" s="1"/>
      <c r="I783" s="9">
        <v>0.41963638504942169</v>
      </c>
      <c r="J783" s="9">
        <v>1.3015420386818333E-09</v>
      </c>
      <c r="K783" s="9">
        <v>1.2969873685227877E-09</v>
      </c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</row>
    <row r="784" hidden="1" outlineLevel="1">
      <c r="F784" s="11" t="s">
        <v>764</v>
      </c>
      <c r="H784" s="1"/>
      <c r="I784" s="9">
        <v>0.41910871247293391</v>
      </c>
      <c r="J784" s="9">
        <v>3.0709200490242988E-08</v>
      </c>
      <c r="K784" s="9">
        <v>3.0260455147847653E-08</v>
      </c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</row>
    <row r="785" hidden="1" outlineLevel="1">
      <c r="F785" s="11" t="s">
        <v>765</v>
      </c>
      <c r="H785" s="1"/>
      <c r="I785" s="9">
        <v>0.207655424617607</v>
      </c>
      <c r="J785" s="9">
        <v>0.50035373548965223</v>
      </c>
      <c r="K785" s="9">
        <v>0.50001975744317184</v>
      </c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</row>
    <row r="786" hidden="1" outlineLevel="1">
      <c r="F786" s="11" t="s">
        <v>766</v>
      </c>
      <c r="H786" s="1"/>
      <c r="I786" s="9">
        <v>0.51179058210968675</v>
      </c>
      <c r="J786" s="9">
        <v>2.2055222122001819E-09</v>
      </c>
      <c r="K786" s="9">
        <v>2.1873132894048567E-09</v>
      </c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</row>
    <row r="787" hidden="1" outlineLevel="1">
      <c r="F787" s="11" t="s">
        <v>767</v>
      </c>
      <c r="H787" s="1"/>
      <c r="I787" s="9">
        <v>0.7506730075851622</v>
      </c>
      <c r="J787" s="9">
        <v>2.5648754628453189E-09</v>
      </c>
      <c r="K787" s="9">
        <v>2.5412386556359453E-09</v>
      </c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</row>
    <row r="788" hidden="1" outlineLevel="1">
      <c r="F788" s="11" t="s">
        <v>768</v>
      </c>
      <c r="H788" s="1"/>
      <c r="I788" s="9">
        <v>0.14880885801623311</v>
      </c>
      <c r="J788" s="9">
        <v>1.7986005508237698E-07</v>
      </c>
      <c r="K788" s="9">
        <v>1.7715844738924505E-07</v>
      </c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</row>
    <row r="789" hidden="1" outlineLevel="1">
      <c r="F789" s="11" t="s">
        <v>769</v>
      </c>
      <c r="H789" s="1"/>
      <c r="I789" s="9">
        <v>0.36239405900627686</v>
      </c>
      <c r="J789" s="9">
        <v>0.49997352235288622</v>
      </c>
      <c r="K789" s="9">
        <v>0.49993483498147229</v>
      </c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</row>
    <row r="790" hidden="1" outlineLevel="1">
      <c r="F790" s="11" t="s">
        <v>770</v>
      </c>
      <c r="H790" s="1"/>
      <c r="I790" s="9">
        <v>0.65664643210495566</v>
      </c>
      <c r="J790" s="9">
        <v>1.9694515318194206E-09</v>
      </c>
      <c r="K790" s="9">
        <v>1.751408945174817E-09</v>
      </c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</row>
    <row r="791" hidden="1" outlineLevel="1">
      <c r="F791" s="11" t="s">
        <v>771</v>
      </c>
      <c r="H791" s="1"/>
      <c r="I791" s="9">
        <v>0.27844168716139828</v>
      </c>
      <c r="J791" s="9">
        <v>1.9942323139057452E-09</v>
      </c>
      <c r="K791" s="9">
        <v>1.9039979264085209E-09</v>
      </c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</row>
    <row r="792" hidden="1" outlineLevel="1">
      <c r="F792" s="11" t="s">
        <v>772</v>
      </c>
      <c r="H792" s="1"/>
      <c r="I792" s="9">
        <v>0.079525196249530139</v>
      </c>
      <c r="J792" s="9">
        <v>3.3474702141340143E-09</v>
      </c>
      <c r="K792" s="9">
        <v>3.3120126322564449E-09</v>
      </c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</row>
    <row r="793" hidden="1" outlineLevel="1">
      <c r="F793" s="11" t="s">
        <v>773</v>
      </c>
      <c r="H793" s="1"/>
      <c r="I793" s="9">
        <v>0.31084501530143294</v>
      </c>
      <c r="J793" s="9">
        <v>1.3000371535218992E-09</v>
      </c>
      <c r="K793" s="9">
        <v>1.2955052140421655E-09</v>
      </c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</row>
    <row r="794" hidden="1" outlineLevel="1">
      <c r="F794" s="11" t="s">
        <v>774</v>
      </c>
      <c r="H794" s="1"/>
      <c r="I794" s="9">
        <v>0.47952611736078288</v>
      </c>
      <c r="J794" s="9">
        <v>2.8037541694973135E-08</v>
      </c>
      <c r="K794" s="9">
        <v>2.762915066647412E-08</v>
      </c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</row>
    <row r="795" hidden="1" outlineLevel="1">
      <c r="F795" s="11" t="s">
        <v>775</v>
      </c>
      <c r="H795" s="1"/>
      <c r="I795" s="9">
        <v>0.2110133969079292</v>
      </c>
      <c r="J795" s="9">
        <v>0.50035816900932739</v>
      </c>
      <c r="K795" s="9">
        <v>0.50002003815613338</v>
      </c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</row>
    <row r="796" hidden="1" outlineLevel="1">
      <c r="F796" s="11" t="s">
        <v>776</v>
      </c>
      <c r="H796" s="1"/>
      <c r="I796" s="9">
        <v>0.1114734357217242</v>
      </c>
      <c r="J796" s="9">
        <v>2.1594654078173527E-09</v>
      </c>
      <c r="K796" s="9">
        <v>2.141952154289261E-09</v>
      </c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</row>
    <row r="797" hidden="1" outlineLevel="1">
      <c r="F797" s="11" t="s">
        <v>777</v>
      </c>
      <c r="H797" s="1"/>
      <c r="I797" s="9">
        <v>0.52191512300164422</v>
      </c>
      <c r="J797" s="9">
        <v>2.4785847154999583E-09</v>
      </c>
      <c r="K797" s="9">
        <v>2.456251294857759E-09</v>
      </c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</row>
    <row r="798" hidden="1" outlineLevel="1">
      <c r="F798" s="11" t="s">
        <v>778</v>
      </c>
      <c r="H798" s="1"/>
      <c r="I798" s="9">
        <v>0.71395197807689714</v>
      </c>
      <c r="J798" s="9">
        <v>1.885770887623997E-07</v>
      </c>
      <c r="K798" s="9">
        <v>1.857438138789365E-07</v>
      </c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</row>
    <row r="799" hidden="1" outlineLevel="1">
      <c r="F799" s="11" t="s">
        <v>779</v>
      </c>
      <c r="H799" s="1"/>
      <c r="I799" s="9">
        <v>0.48523534425953657</v>
      </c>
      <c r="J799" s="9">
        <v>0.49971359531766218</v>
      </c>
      <c r="K799" s="9">
        <v>0.49992339055180396</v>
      </c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</row>
    <row r="800" hidden="1" outlineLevel="1">
      <c r="F800" s="11" t="s">
        <v>780</v>
      </c>
      <c r="H800" s="1"/>
      <c r="I800" s="9">
        <v>0.68841427279509293</v>
      </c>
      <c r="J800" s="9">
        <v>1.7517091185735764E-09</v>
      </c>
      <c r="K800" s="9">
        <v>1.7218582478766283E-09</v>
      </c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</row>
    <row r="801" hidden="1" outlineLevel="1">
      <c r="F801" s="11" t="s">
        <v>781</v>
      </c>
      <c r="H801" s="1"/>
      <c r="I801" s="9">
        <v>0.65684702569701214</v>
      </c>
      <c r="J801" s="9">
        <v>2.1086321615559252E-09</v>
      </c>
      <c r="K801" s="9">
        <v>1.8460606126943061E-09</v>
      </c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</row>
    <row r="802" hidden="1" outlineLevel="1">
      <c r="F802" s="11" t="s">
        <v>782</v>
      </c>
      <c r="H802" s="1"/>
      <c r="I802" s="9">
        <v>0.96662082450828168</v>
      </c>
      <c r="J802" s="9">
        <v>3.8990453620161379E-09</v>
      </c>
      <c r="K802" s="9">
        <v>3.8552564624829573E-09</v>
      </c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</row>
    <row r="803" hidden="1" outlineLevel="1">
      <c r="F803" s="11" t="s">
        <v>783</v>
      </c>
      <c r="H803" s="1"/>
      <c r="I803" s="9">
        <v>0.33354271205792368</v>
      </c>
      <c r="J803" s="9">
        <v>1.2983429566625812E-09</v>
      </c>
      <c r="K803" s="9">
        <v>1.2938366073378664E-09</v>
      </c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</row>
    <row r="804" hidden="1" outlineLevel="1">
      <c r="F804" s="11" t="s">
        <v>784</v>
      </c>
      <c r="H804" s="1"/>
      <c r="I804" s="9">
        <v>0.63487854001126987</v>
      </c>
      <c r="J804" s="9">
        <v>2.81758499331212E-08</v>
      </c>
      <c r="K804" s="9">
        <v>2.7765369815216877E-08</v>
      </c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</row>
    <row r="805" hidden="1" outlineLevel="1">
      <c r="F805" s="11" t="s">
        <v>785</v>
      </c>
      <c r="H805" s="1"/>
      <c r="I805" s="9">
        <v>0.43588269133454705</v>
      </c>
      <c r="J805" s="9">
        <v>0.50016430810795487</v>
      </c>
      <c r="K805" s="9">
        <v>0.50000917603326356</v>
      </c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</row>
    <row r="806" hidden="1" outlineLevel="1">
      <c r="F806" s="11" t="s">
        <v>786</v>
      </c>
      <c r="H806" s="1"/>
      <c r="I806" s="9">
        <v>0.29827548506062385</v>
      </c>
      <c r="J806" s="9">
        <v>2.1257795627910891E-09</v>
      </c>
      <c r="K806" s="9">
        <v>2.10877512022976E-09</v>
      </c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</row>
    <row r="807" hidden="1" outlineLevel="1">
      <c r="F807" s="11" t="s">
        <v>787</v>
      </c>
      <c r="H807" s="1"/>
      <c r="I807" s="9">
        <v>0.61402000107025012</v>
      </c>
      <c r="J807" s="9">
        <v>2.3179181900239752E-09</v>
      </c>
      <c r="K807" s="9">
        <v>2.2980115717741893E-09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</row>
    <row r="808" hidden="1" outlineLevel="1">
      <c r="F808" s="11" t="s">
        <v>788</v>
      </c>
      <c r="H808" s="1"/>
      <c r="I808" s="9">
        <v>0.21788575824727152</v>
      </c>
      <c r="J808" s="9">
        <v>1.9386885784803455E-07</v>
      </c>
      <c r="K808" s="9">
        <v>1.9095565297978343E-07</v>
      </c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</row>
    <row r="809" hidden="1" outlineLevel="1">
      <c r="F809" s="11" t="s">
        <v>789</v>
      </c>
      <c r="H809" s="1"/>
      <c r="I809" s="9">
        <v>0.35207864607659944</v>
      </c>
      <c r="J809" s="9">
        <v>0.5000053654903599</v>
      </c>
      <c r="K809" s="9">
        <v>0.499939579311017</v>
      </c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</row>
    <row r="810" hidden="1" outlineLevel="1">
      <c r="F810" s="11" t="s">
        <v>790</v>
      </c>
      <c r="H810" s="1"/>
      <c r="I810" s="9">
        <v>0.14260180912802711</v>
      </c>
      <c r="J810" s="9">
        <v>1.8764108820838122E-09</v>
      </c>
      <c r="K810" s="9">
        <v>1.7630479879432737E-09</v>
      </c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</row>
    <row r="811" hidden="1" outlineLevel="1">
      <c r="F811" s="11" t="s">
        <v>791</v>
      </c>
      <c r="H811" s="1"/>
      <c r="I811" s="9">
        <v>0.021768481854866347</v>
      </c>
      <c r="J811" s="9">
        <v>1.9765321773832714E-09</v>
      </c>
      <c r="K811" s="9">
        <v>1.835217648474123E-09</v>
      </c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</row>
    <row r="812" hidden="1" outlineLevel="1">
      <c r="F812" s="11" t="s">
        <v>792</v>
      </c>
      <c r="H812" s="1"/>
      <c r="I812" s="9">
        <v>0.65783893914484748</v>
      </c>
      <c r="J812" s="9">
        <v>3.3873186329022208E-09</v>
      </c>
      <c r="K812" s="9">
        <v>3.3512591569133146E-09</v>
      </c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</row>
    <row r="813" hidden="1" outlineLevel="1">
      <c r="F813" s="11" t="s">
        <v>793</v>
      </c>
      <c r="H813" s="1"/>
      <c r="I813" s="9">
        <v>0.23153524414486204</v>
      </c>
      <c r="J813" s="9">
        <v>1.3197601189143866E-09</v>
      </c>
      <c r="K813" s="9">
        <v>1.3149302720543865E-09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</row>
    <row r="814" hidden="1" outlineLevel="1">
      <c r="F814" s="11" t="s">
        <v>794</v>
      </c>
      <c r="H814" s="1"/>
      <c r="I814" s="9">
        <v>0.851039447476752</v>
      </c>
      <c r="J814" s="9">
        <v>2.5656239606572167E-08</v>
      </c>
      <c r="K814" s="9">
        <v>2.5283817172762909E-08</v>
      </c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</row>
    <row r="815" hidden="1" outlineLevel="1">
      <c r="F815" s="11" t="s">
        <v>795</v>
      </c>
      <c r="H815" s="1"/>
      <c r="I815" s="9">
        <v>0.54116316667524067</v>
      </c>
      <c r="J815" s="9">
        <v>0.49989239178604078</v>
      </c>
      <c r="K815" s="9">
        <v>0.49999387588962191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</row>
    <row r="816" hidden="1" outlineLevel="1">
      <c r="F816" s="11" t="s">
        <v>796</v>
      </c>
      <c r="H816" s="1"/>
      <c r="I816" s="9">
        <v>0.7010007463996</v>
      </c>
      <c r="J816" s="9">
        <v>2.2202136562659337E-09</v>
      </c>
      <c r="K816" s="9">
        <v>2.2017828251933732E-09</v>
      </c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</row>
    <row r="817" hidden="1" outlineLevel="1">
      <c r="F817" s="11" t="s">
        <v>797</v>
      </c>
      <c r="H817" s="1"/>
      <c r="I817" s="9">
        <v>0.070455215780624747</v>
      </c>
      <c r="J817" s="9">
        <v>2.4685275581115548E-09</v>
      </c>
      <c r="K817" s="9">
        <v>2.44634604673337E-09</v>
      </c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</row>
    <row r="818" hidden="1" outlineLevel="1">
      <c r="F818" s="11" t="s">
        <v>798</v>
      </c>
      <c r="H818" s="1"/>
      <c r="I818" s="9">
        <v>0.00055815997838748466</v>
      </c>
      <c r="J818" s="9">
        <v>1.8544445954334239E-07</v>
      </c>
      <c r="K818" s="9">
        <v>1.8265850172887986E-07</v>
      </c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</row>
    <row r="819" hidden="1" outlineLevel="1">
      <c r="F819" s="11" t="s">
        <v>799</v>
      </c>
      <c r="H819" s="1"/>
      <c r="I819" s="9">
        <v>0.3631831756939089</v>
      </c>
      <c r="J819" s="9">
        <v>0.49998655620495475</v>
      </c>
      <c r="K819" s="9">
        <v>0.49993822897313461</v>
      </c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</row>
    <row r="820" hidden="1" outlineLevel="1">
      <c r="F820" s="11" t="s">
        <v>800</v>
      </c>
      <c r="H820" s="1"/>
      <c r="I820" s="9">
        <v>0.15431958336640497</v>
      </c>
      <c r="J820" s="9">
        <v>1.851251636922183E-09</v>
      </c>
      <c r="K820" s="9">
        <v>1.702992461020679E-09</v>
      </c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</row>
    <row r="821" hidden="1" outlineLevel="1">
      <c r="F821" s="11" t="s">
        <v>801</v>
      </c>
      <c r="H821" s="1"/>
      <c r="I821" s="9">
        <v>0.55755523050801925</v>
      </c>
      <c r="J821" s="9">
        <v>2.1922371228437868E-09</v>
      </c>
      <c r="K821" s="9">
        <v>1.9167311952268194E-09</v>
      </c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</row>
    <row r="822" hidden="1" outlineLevel="1">
      <c r="F822" s="11" t="s">
        <v>802</v>
      </c>
      <c r="H822" s="1"/>
      <c r="I822" s="9">
        <v>0.35228707392594621</v>
      </c>
      <c r="J822" s="9">
        <v>3.5185075270967913E-09</v>
      </c>
      <c r="K822" s="9">
        <v>3.4804664963605354E-09</v>
      </c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</row>
    <row r="823" hidden="1" outlineLevel="1">
      <c r="F823" s="11" t="s">
        <v>803</v>
      </c>
      <c r="H823" s="1"/>
      <c r="I823" s="9">
        <v>0.4021899388331448</v>
      </c>
      <c r="J823" s="9">
        <v>1.3014902730854939E-09</v>
      </c>
      <c r="K823" s="9">
        <v>1.2969363848243459E-09</v>
      </c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</row>
    <row r="824" hidden="1" outlineLevel="1">
      <c r="F824" s="11" t="s">
        <v>804</v>
      </c>
      <c r="H824" s="1"/>
      <c r="I824" s="9">
        <v>0.57524861564944541</v>
      </c>
      <c r="J824" s="9">
        <v>3.1576686526616177E-08</v>
      </c>
      <c r="K824" s="9">
        <v>3.1114838162335571E-08</v>
      </c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</row>
    <row r="825" hidden="1" outlineLevel="1">
      <c r="F825" s="11" t="s">
        <v>805</v>
      </c>
      <c r="H825" s="1"/>
      <c r="I825" s="9">
        <v>0.21629351093511079</v>
      </c>
      <c r="J825" s="9">
        <v>0.50036420150568894</v>
      </c>
      <c r="K825" s="9">
        <v>0.500020341206401</v>
      </c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</row>
    <row r="826" hidden="1" outlineLevel="1">
      <c r="F826" s="11" t="s">
        <v>806</v>
      </c>
      <c r="H826" s="1"/>
      <c r="I826" s="9">
        <v>0.94470639003627044</v>
      </c>
      <c r="J826" s="9">
        <v>2.1852118191974268E-09</v>
      </c>
      <c r="K826" s="9">
        <v>2.1673096766140477E-09</v>
      </c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</row>
    <row r="827" hidden="1" outlineLevel="1">
      <c r="F827" s="11" t="s">
        <v>807</v>
      </c>
      <c r="H827" s="1"/>
      <c r="I827" s="9">
        <v>0.52437483849132</v>
      </c>
      <c r="J827" s="9">
        <v>2.400957185338738E-09</v>
      </c>
      <c r="K827" s="9">
        <v>2.3797962969018286E-09</v>
      </c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</row>
    <row r="828" hidden="1" outlineLevel="1">
      <c r="F828" s="11" t="s">
        <v>808</v>
      </c>
      <c r="H828" s="1"/>
      <c r="I828" s="9">
        <v>0.99079745931659025</v>
      </c>
      <c r="J828" s="9">
        <v>1.5640921416827963E-07</v>
      </c>
      <c r="K828" s="9">
        <v>1.5406182174388353E-07</v>
      </c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</row>
    <row r="829" hidden="1" outlineLevel="1">
      <c r="F829" s="11" t="s">
        <v>809</v>
      </c>
      <c r="H829" s="1"/>
      <c r="I829" s="9">
        <v>0.63559142439221694</v>
      </c>
      <c r="J829" s="9">
        <v>0.4993747763666696</v>
      </c>
      <c r="K829" s="9">
        <v>0.4999067071452834</v>
      </c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</row>
    <row r="830" hidden="1" outlineLevel="1">
      <c r="F830" s="11" t="s">
        <v>810</v>
      </c>
      <c r="H830" s="1"/>
      <c r="I830" s="9">
        <v>0.75267656680983364</v>
      </c>
      <c r="J830" s="9">
        <v>1.7473218873413785E-09</v>
      </c>
      <c r="K830" s="9">
        <v>1.7173351924466291E-09</v>
      </c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</row>
    <row r="831" hidden="1" outlineLevel="1">
      <c r="F831" s="11" t="s">
        <v>811</v>
      </c>
      <c r="H831" s="1"/>
      <c r="I831" s="9">
        <v>0.74925846859886724</v>
      </c>
      <c r="J831" s="9">
        <v>1.9895730521649735E-09</v>
      </c>
      <c r="K831" s="9">
        <v>1.8210034263783524E-09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</row>
    <row r="832" hidden="1" outlineLevel="1">
      <c r="F832" s="11" t="s">
        <v>812</v>
      </c>
      <c r="H832" s="1"/>
      <c r="I832" s="9">
        <v>0.97178107222167642</v>
      </c>
      <c r="J832" s="9">
        <v>3.4671036627650219E-09</v>
      </c>
      <c r="K832" s="9">
        <v>3.4298390664408594E-09</v>
      </c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</row>
    <row r="833" hidden="1" outlineLevel="1">
      <c r="F833" s="11" t="s">
        <v>813</v>
      </c>
      <c r="H833" s="1"/>
      <c r="I833" s="9">
        <v>0.83060848440950075</v>
      </c>
      <c r="J833" s="9">
        <v>1.3165832985184743E-09</v>
      </c>
      <c r="K833" s="9">
        <v>1.3118014362398174E-09</v>
      </c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</row>
    <row r="834" hidden="1" outlineLevel="1">
      <c r="F834" s="11" t="s">
        <v>814</v>
      </c>
      <c r="H834" s="1"/>
      <c r="I834" s="9">
        <v>0.747922106426832</v>
      </c>
      <c r="J834" s="9">
        <v>2.8871025748829197E-08</v>
      </c>
      <c r="K834" s="9">
        <v>2.8450045284410729E-08</v>
      </c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</row>
    <row r="835" hidden="1" outlineLevel="1">
      <c r="F835" s="11" t="s">
        <v>815</v>
      </c>
      <c r="H835" s="1"/>
      <c r="I835" s="9">
        <v>0.26219477030928073</v>
      </c>
      <c r="J835" s="9">
        <v>0.50039377890562076</v>
      </c>
      <c r="K835" s="9">
        <v>0.50002202695574893</v>
      </c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</row>
    <row r="836" hidden="1" outlineLevel="1">
      <c r="F836" s="11" t="s">
        <v>816</v>
      </c>
      <c r="H836" s="1"/>
      <c r="I836" s="9">
        <v>0.045459381157463952</v>
      </c>
      <c r="J836" s="9">
        <v>2.1413038485979061E-09</v>
      </c>
      <c r="K836" s="9">
        <v>2.1240649180233913E-09</v>
      </c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</row>
    <row r="837" hidden="1" outlineLevel="1">
      <c r="F837" s="11" t="s">
        <v>817</v>
      </c>
      <c r="H837" s="1"/>
      <c r="I837" s="9">
        <v>0.34081843640261783</v>
      </c>
      <c r="J837" s="9">
        <v>2.5238720154306487E-09</v>
      </c>
      <c r="K837" s="9">
        <v>2.5008545485797966E-09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</row>
    <row r="838" hidden="1" outlineLevel="1">
      <c r="F838" s="11" t="s">
        <v>818</v>
      </c>
      <c r="H838" s="1"/>
      <c r="I838" s="9">
        <v>0.71496312203998613</v>
      </c>
      <c r="J838" s="9">
        <v>1.5556854683732166E-07</v>
      </c>
      <c r="K838" s="9">
        <v>1.5323385234649667E-07</v>
      </c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</row>
    <row r="839" hidden="1" outlineLevel="1">
      <c r="F839" s="11" t="s">
        <v>819</v>
      </c>
      <c r="H839" s="1"/>
      <c r="I839" s="9">
        <v>0.28303757481702863</v>
      </c>
      <c r="J839" s="9">
        <v>0.50004730679127285</v>
      </c>
      <c r="K839" s="9">
        <v>0.499938330969768</v>
      </c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</row>
    <row r="840" hidden="1" outlineLevel="1">
      <c r="F840" s="11" t="s">
        <v>820</v>
      </c>
      <c r="H840" s="1"/>
      <c r="I840" s="9">
        <v>0.77700298478181207</v>
      </c>
      <c r="J840" s="9">
        <v>1.8867108835981705E-09</v>
      </c>
      <c r="K840" s="9">
        <v>1.74571655893166E-09</v>
      </c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</row>
    <row r="841" hidden="1" outlineLevel="1">
      <c r="F841" s="11" t="s">
        <v>821</v>
      </c>
      <c r="H841" s="1"/>
      <c r="I841" s="9">
        <v>0.96118563110846644</v>
      </c>
      <c r="J841" s="9">
        <v>1.9108052618857645E-09</v>
      </c>
      <c r="K841" s="9">
        <v>1.8884493419736327E-09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</row>
    <row r="842" hidden="1" outlineLevel="1">
      <c r="F842" s="11" t="s">
        <v>822</v>
      </c>
      <c r="H842" s="1"/>
      <c r="I842" s="9">
        <v>0.22267236838591906</v>
      </c>
      <c r="J842" s="9">
        <v>3.4800182882988855E-09</v>
      </c>
      <c r="K842" s="9">
        <v>3.4425586218196011E-09</v>
      </c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</row>
    <row r="843" hidden="1" outlineLevel="1">
      <c r="F843" s="11" t="s">
        <v>823</v>
      </c>
      <c r="H843" s="1"/>
      <c r="I843" s="9">
        <v>0.36825262366961242</v>
      </c>
      <c r="J843" s="9">
        <v>1.2922411550911102E-09</v>
      </c>
      <c r="K843" s="9">
        <v>1.2878269710006739E-09</v>
      </c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</row>
    <row r="844" hidden="1" outlineLevel="1">
      <c r="F844" s="11" t="s">
        <v>824</v>
      </c>
      <c r="H844" s="1"/>
      <c r="I844" s="9">
        <v>0.64628496316867012</v>
      </c>
      <c r="J844" s="9">
        <v>2.8516280694612083E-08</v>
      </c>
      <c r="K844" s="9">
        <v>2.8100658509208122E-08</v>
      </c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</row>
    <row r="845" hidden="1" outlineLevel="1">
      <c r="F845" s="11" t="s">
        <v>825</v>
      </c>
      <c r="H845" s="1"/>
      <c r="I845" s="9">
        <v>0.42459290904919594</v>
      </c>
      <c r="J845" s="9">
        <v>0.50019089034764974</v>
      </c>
      <c r="K845" s="9">
        <v>0.50001063650709876</v>
      </c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</row>
    <row r="846" hidden="1" outlineLevel="1">
      <c r="F846" s="11" t="s">
        <v>826</v>
      </c>
      <c r="H846" s="1"/>
      <c r="I846" s="9">
        <v>0.97742539973871634</v>
      </c>
      <c r="J846" s="9">
        <v>2.2941842429382472E-09</v>
      </c>
      <c r="K846" s="9">
        <v>2.2746361162918924E-09</v>
      </c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</row>
    <row r="847" hidden="1" outlineLevel="1">
      <c r="F847" s="11" t="s">
        <v>827</v>
      </c>
      <c r="H847" s="1"/>
      <c r="I847" s="9">
        <v>0.48791400346112113</v>
      </c>
      <c r="J847" s="9">
        <v>2.5319930163284574E-09</v>
      </c>
      <c r="K847" s="9">
        <v>2.5088528850708108E-09</v>
      </c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</row>
    <row r="848" hidden="1" outlineLevel="1">
      <c r="F848" s="11" t="s">
        <v>828</v>
      </c>
      <c r="H848" s="1"/>
      <c r="I848" s="9">
        <v>0.81400877413285777</v>
      </c>
      <c r="J848" s="9">
        <v>1.7156397240592129E-07</v>
      </c>
      <c r="K848" s="9">
        <v>1.6898767361434369E-07</v>
      </c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</row>
    <row r="849" hidden="1" outlineLevel="1">
      <c r="F849" s="11" t="s">
        <v>829</v>
      </c>
      <c r="H849" s="1"/>
      <c r="I849" s="9">
        <v>0.98230054921013665</v>
      </c>
      <c r="J849" s="9">
        <v>0.49982752852220169</v>
      </c>
      <c r="K849" s="9">
        <v>0.49992911661364547</v>
      </c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</row>
    <row r="850" hidden="1" outlineLevel="1">
      <c r="F850" s="11" t="s">
        <v>830</v>
      </c>
      <c r="H850" s="1"/>
      <c r="I850" s="9">
        <v>0.50176814877585529</v>
      </c>
      <c r="J850" s="9">
        <v>1.7834639496749463E-09</v>
      </c>
      <c r="K850" s="9">
        <v>1.7337244854509081E-09</v>
      </c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</row>
    <row r="851" hidden="1" outlineLevel="1">
      <c r="F851" s="11" t="s">
        <v>831</v>
      </c>
      <c r="H851" s="1"/>
      <c r="I851" s="9">
        <v>0.55203424765388531</v>
      </c>
      <c r="J851" s="9">
        <v>1.9600338202172217E-09</v>
      </c>
      <c r="K851" s="9">
        <v>1.8501468476224936E-09</v>
      </c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</row>
    <row r="852" hidden="1" outlineLevel="1">
      <c r="F852" s="11" t="s">
        <v>832</v>
      </c>
      <c r="H852" s="1"/>
      <c r="I852" s="9">
        <v>0.49592953909258058</v>
      </c>
      <c r="J852" s="9">
        <v>3.4033949676899E-09</v>
      </c>
      <c r="K852" s="9">
        <v>3.3670926652198509E-09</v>
      </c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</row>
    <row r="853" hidden="1" outlineLevel="1">
      <c r="F853" s="11" t="s">
        <v>833</v>
      </c>
      <c r="H853" s="1"/>
      <c r="I853" s="9">
        <v>0.20238550979250558</v>
      </c>
      <c r="J853" s="9">
        <v>1.3385047720684772E-09</v>
      </c>
      <c r="K853" s="9">
        <v>1.3333917948385556E-09</v>
      </c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</row>
    <row r="854" hidden="1" outlineLevel="1">
      <c r="F854" s="11" t="s">
        <v>834</v>
      </c>
      <c r="H854" s="1"/>
      <c r="I854" s="9">
        <v>0.059792048993466351</v>
      </c>
      <c r="J854" s="9">
        <v>2.65622029211585E-08</v>
      </c>
      <c r="K854" s="9">
        <v>2.6176096281775843E-08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</row>
    <row r="855" hidden="1" outlineLevel="1">
      <c r="F855" s="11" t="s">
        <v>835</v>
      </c>
      <c r="H855" s="1"/>
      <c r="I855" s="9">
        <v>0.26065685936538419</v>
      </c>
      <c r="J855" s="9">
        <v>0.50039355184088741</v>
      </c>
      <c r="K855" s="9">
        <v>0.5000220233613637</v>
      </c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</row>
    <row r="856" hidden="1" outlineLevel="1">
      <c r="F856" s="11" t="s">
        <v>836</v>
      </c>
      <c r="H856" s="1"/>
      <c r="I856" s="9">
        <v>0.041042320730486304</v>
      </c>
      <c r="J856" s="9">
        <v>2.2272647574227126E-09</v>
      </c>
      <c r="K856" s="9">
        <v>2.2087274223398832E-09</v>
      </c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</row>
    <row r="857" hidden="1" outlineLevel="1">
      <c r="F857" s="11" t="s">
        <v>837</v>
      </c>
      <c r="H857" s="1"/>
      <c r="I857" s="9">
        <v>0.84568026055793855</v>
      </c>
      <c r="J857" s="9">
        <v>1.1172051954390638E-08</v>
      </c>
      <c r="K857" s="9">
        <v>1.1018407258435225E-08</v>
      </c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</row>
    <row r="858" hidden="1" outlineLevel="1">
      <c r="F858" s="11" t="s">
        <v>838</v>
      </c>
      <c r="H858" s="1"/>
      <c r="I858" s="9">
        <v>0.44033737499684789</v>
      </c>
      <c r="J858" s="9">
        <v>6.1925079549406888E-07</v>
      </c>
      <c r="K858" s="9">
        <v>0.00034927069777542706</v>
      </c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</row>
    <row r="859" hidden="1" outlineLevel="1">
      <c r="F859" s="11" t="s">
        <v>839</v>
      </c>
      <c r="H859" s="1"/>
      <c r="I859" s="9">
        <v>0.063126587011914315</v>
      </c>
      <c r="J859" s="9">
        <v>0.499895489316375</v>
      </c>
      <c r="K859" s="9">
        <v>0.49997769250356394</v>
      </c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</row>
    <row r="860" hidden="1" outlineLevel="1">
      <c r="F860" s="11" t="s">
        <v>840</v>
      </c>
      <c r="H860" s="1"/>
      <c r="I860" s="9">
        <v>0.51615413211766747</v>
      </c>
      <c r="J860" s="9">
        <v>3.2329001124963564E-09</v>
      </c>
      <c r="K860" s="9">
        <v>2.7703840606695771E-09</v>
      </c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</row>
    <row r="861" hidden="1" outlineLevel="1">
      <c r="F861" s="11" t="s">
        <v>841</v>
      </c>
      <c r="H861" s="1"/>
      <c r="I861" s="9">
        <v>0.11193050547066152</v>
      </c>
      <c r="J861" s="9">
        <v>3.454172764399352E-09</v>
      </c>
      <c r="K861" s="9">
        <v>2.8199905507063987E-09</v>
      </c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</row>
    <row r="862" hidden="1" outlineLevel="1">
      <c r="F862" s="11" t="s">
        <v>842</v>
      </c>
      <c r="H862" s="1"/>
      <c r="I862" s="9">
        <v>0.096615373152595052</v>
      </c>
      <c r="J862" s="9">
        <v>1.804371374200157E-08</v>
      </c>
      <c r="K862" s="9">
        <v>1.7786275400972079E-08</v>
      </c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</row>
    <row r="863" hidden="1" outlineLevel="1">
      <c r="F863" s="11" t="s">
        <v>843</v>
      </c>
      <c r="H863" s="1"/>
      <c r="I863" s="9">
        <v>0.40991083218909541</v>
      </c>
      <c r="J863" s="9">
        <v>2.2737429018751437E-09</v>
      </c>
      <c r="K863" s="9">
        <v>2.2545035333568369E-09</v>
      </c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</row>
    <row r="864" hidden="1" outlineLevel="1">
      <c r="F864" s="11" t="s">
        <v>844</v>
      </c>
      <c r="H864" s="1"/>
      <c r="I864" s="9">
        <v>0.02293814598502808</v>
      </c>
      <c r="J864" s="9">
        <v>1.3410599011198957E-07</v>
      </c>
      <c r="K864" s="9">
        <v>1.3209547869362515E-07</v>
      </c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</row>
    <row r="865" hidden="1" outlineLevel="1">
      <c r="F865" s="11" t="s">
        <v>845</v>
      </c>
      <c r="H865" s="1"/>
      <c r="I865" s="9">
        <v>0.0876436599720638</v>
      </c>
      <c r="J865" s="9">
        <v>0.50006438095259287</v>
      </c>
      <c r="K865" s="9">
        <v>0.50000356652965849</v>
      </c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</row>
    <row r="866" hidden="1" outlineLevel="1">
      <c r="F866" s="11" t="s">
        <v>846</v>
      </c>
      <c r="H866" s="1"/>
      <c r="I866" s="9">
        <v>0.26210622938840333</v>
      </c>
      <c r="J866" s="9">
        <v>3.5490437548819161E-09</v>
      </c>
      <c r="K866" s="9">
        <v>3.5105414868784069E-09</v>
      </c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</row>
    <row r="867" hidden="1" outlineLevel="1">
      <c r="F867" s="11" t="s">
        <v>847</v>
      </c>
      <c r="H867" s="1"/>
      <c r="I867" s="9">
        <v>0.47716152392961275</v>
      </c>
      <c r="J867" s="9">
        <v>1.0299838342742135E-08</v>
      </c>
      <c r="K867" s="9">
        <v>1.0159368077355932E-08</v>
      </c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</row>
    <row r="868" hidden="1" outlineLevel="1">
      <c r="F868" s="11" t="s">
        <v>848</v>
      </c>
      <c r="H868" s="1"/>
      <c r="I868" s="9">
        <v>0.73870767953894523</v>
      </c>
      <c r="J868" s="9">
        <v>6.2563107398204444E-07</v>
      </c>
      <c r="K868" s="9">
        <v>0.0003774917894910669</v>
      </c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</row>
    <row r="869" hidden="1" outlineLevel="1">
      <c r="F869" s="11" t="s">
        <v>849</v>
      </c>
      <c r="H869" s="1"/>
      <c r="I869" s="9">
        <v>0.690554615865387</v>
      </c>
      <c r="J869" s="9">
        <v>0.49954131092468723</v>
      </c>
      <c r="K869" s="9">
        <v>0.49995950638878262</v>
      </c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</row>
    <row r="870" hidden="1" outlineLevel="1">
      <c r="F870" s="11" t="s">
        <v>850</v>
      </c>
      <c r="H870" s="1"/>
      <c r="I870" s="9">
        <v>0.85851429941416524</v>
      </c>
      <c r="J870" s="9">
        <v>3.2461851048755469E-09</v>
      </c>
      <c r="K870" s="9">
        <v>2.766619738083804E-09</v>
      </c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</row>
    <row r="871" hidden="1" outlineLevel="1">
      <c r="F871" s="11" t="s">
        <v>851</v>
      </c>
      <c r="H871" s="1"/>
      <c r="I871" s="9">
        <v>0.75035547172057315</v>
      </c>
      <c r="J871" s="9">
        <v>3.0617045467932909E-09</v>
      </c>
      <c r="K871" s="9">
        <v>2.8759971976390118E-09</v>
      </c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</row>
    <row r="872" hidden="1" outlineLevel="1">
      <c r="F872" s="11" t="s">
        <v>852</v>
      </c>
      <c r="H872" s="1"/>
      <c r="I872" s="9">
        <v>0.61554741047831163</v>
      </c>
      <c r="J872" s="9">
        <v>1.7046050550337412E-08</v>
      </c>
      <c r="K872" s="9">
        <v>1.6803681504308707E-08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</row>
    <row r="873" hidden="1" outlineLevel="1">
      <c r="F873" s="11" t="s">
        <v>853</v>
      </c>
      <c r="H873" s="1"/>
      <c r="I873" s="9">
        <v>0.57808658549188507</v>
      </c>
      <c r="J873" s="9">
        <v>2.3371889810951006E-09</v>
      </c>
      <c r="K873" s="9">
        <v>2.3169912854022117E-09</v>
      </c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</row>
    <row r="874" hidden="1" outlineLevel="1">
      <c r="F874" s="11" t="s">
        <v>854</v>
      </c>
      <c r="H874" s="1"/>
      <c r="I874" s="9">
        <v>0.83934140762063558</v>
      </c>
      <c r="J874" s="9">
        <v>1.2121180652572971E-07</v>
      </c>
      <c r="K874" s="9">
        <v>1.1939605644189906E-07</v>
      </c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</row>
    <row r="875" hidden="1" outlineLevel="1">
      <c r="F875" s="11" t="s">
        <v>855</v>
      </c>
      <c r="H875" s="1"/>
      <c r="I875" s="9">
        <v>0.50059613092559907</v>
      </c>
      <c r="J875" s="9">
        <v>0.49999837713756368</v>
      </c>
      <c r="K875" s="9">
        <v>0.49999986225224519</v>
      </c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</row>
    <row r="876" hidden="1" outlineLevel="1">
      <c r="F876" s="11" t="s">
        <v>856</v>
      </c>
      <c r="H876" s="1"/>
      <c r="I876" s="9">
        <v>0.63985883932689958</v>
      </c>
      <c r="J876" s="9">
        <v>3.5280233864637272E-09</v>
      </c>
      <c r="K876" s="9">
        <v>3.4898386225533883E-09</v>
      </c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</row>
    <row r="877" hidden="1" outlineLevel="1">
      <c r="F877" s="11" t="s">
        <v>857</v>
      </c>
      <c r="H877" s="1"/>
      <c r="I877" s="9">
        <v>0.59079072909686192</v>
      </c>
      <c r="J877" s="9">
        <v>9.1661197257329032E-09</v>
      </c>
      <c r="K877" s="9">
        <v>9.0427738172667478E-09</v>
      </c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</row>
    <row r="878" hidden="1" outlineLevel="1">
      <c r="F878" s="11" t="s">
        <v>858</v>
      </c>
      <c r="H878" s="1"/>
      <c r="I878" s="9">
        <v>0.3256093667780392</v>
      </c>
      <c r="J878" s="9">
        <v>6.2051985298877612E-07</v>
      </c>
      <c r="K878" s="9">
        <v>0.0003549017917129739</v>
      </c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</row>
    <row r="879" hidden="1" outlineLevel="1">
      <c r="F879" s="11" t="s">
        <v>859</v>
      </c>
      <c r="H879" s="1"/>
      <c r="I879" s="9">
        <v>0.57183908087264368</v>
      </c>
      <c r="J879" s="9">
        <v>0.49973759309974641</v>
      </c>
      <c r="K879" s="9">
        <v>0.49997042262058494</v>
      </c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</row>
    <row r="880" hidden="1" outlineLevel="1">
      <c r="F880" s="11" t="s">
        <v>860</v>
      </c>
      <c r="H880" s="1"/>
      <c r="I880" s="9">
        <v>0.60198420186466628</v>
      </c>
      <c r="J880" s="9">
        <v>3.0044179807260718E-09</v>
      </c>
      <c r="K880" s="9">
        <v>2.9436875241750493E-09</v>
      </c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</row>
    <row r="881" hidden="1" outlineLevel="1">
      <c r="F881" s="11" t="s">
        <v>861</v>
      </c>
      <c r="H881" s="1"/>
      <c r="I881" s="9">
        <v>0.89987030957840575</v>
      </c>
      <c r="J881" s="9">
        <v>3.1813589292221411E-09</v>
      </c>
      <c r="K881" s="9">
        <v>2.7910427969403284E-09</v>
      </c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</row>
    <row r="882" hidden="1" outlineLevel="1">
      <c r="F882" s="11" t="s">
        <v>862</v>
      </c>
      <c r="H882" s="1"/>
      <c r="I882" s="9">
        <v>0.35863087256273929</v>
      </c>
      <c r="J882" s="9">
        <v>1.6760991537575069E-08</v>
      </c>
      <c r="K882" s="9">
        <v>1.6522928191503497E-08</v>
      </c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</row>
    <row r="883" hidden="1" outlineLevel="1">
      <c r="F883" s="11" t="s">
        <v>863</v>
      </c>
      <c r="H883" s="1"/>
      <c r="I883" s="9">
        <v>0.74366092080034185</v>
      </c>
      <c r="J883" s="9">
        <v>2.3593767291221677E-09</v>
      </c>
      <c r="K883" s="9">
        <v>2.3388438965358525E-09</v>
      </c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</row>
    <row r="884" hidden="1" outlineLevel="1">
      <c r="F884" s="11" t="s">
        <v>864</v>
      </c>
      <c r="H884" s="1"/>
      <c r="I884" s="9">
        <v>0.59371183918627113</v>
      </c>
      <c r="J884" s="9">
        <v>1.3352840346906571E-07</v>
      </c>
      <c r="K884" s="9">
        <v>1.3152661625904578E-07</v>
      </c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</row>
    <row r="885" hidden="1" outlineLevel="1">
      <c r="F885" s="11" t="s">
        <v>865</v>
      </c>
      <c r="H885" s="1"/>
      <c r="I885" s="9">
        <v>0.3246775371968309</v>
      </c>
      <c r="J885" s="9">
        <v>0.50036593674632923</v>
      </c>
      <c r="K885" s="9">
        <v>0.50002049024206052</v>
      </c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</row>
    <row r="886" hidden="1" outlineLevel="1">
      <c r="F886" s="11" t="s">
        <v>866</v>
      </c>
      <c r="H886" s="1"/>
      <c r="I886" s="9">
        <v>0.58716326985384315</v>
      </c>
      <c r="J886" s="9">
        <v>3.5668011377738806E-09</v>
      </c>
      <c r="K886" s="9">
        <v>3.5280306517444082E-09</v>
      </c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</row>
    <row r="887" hidden="1" outlineLevel="1">
      <c r="F887" s="11" t="s">
        <v>867</v>
      </c>
      <c r="H887" s="1"/>
      <c r="I887" s="9">
        <v>0.89999550822530483</v>
      </c>
      <c r="J887" s="9">
        <v>9.4511787788350426E-09</v>
      </c>
      <c r="K887" s="9">
        <v>9.3235271697082021E-09</v>
      </c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</row>
    <row r="888" hidden="1" outlineLevel="1">
      <c r="F888" s="11" t="s">
        <v>868</v>
      </c>
      <c r="H888" s="1"/>
      <c r="I888" s="9">
        <v>0.55281116267843</v>
      </c>
      <c r="J888" s="9">
        <v>5.9863181970860922E-07</v>
      </c>
      <c r="K888" s="9">
        <v>0.00025638026737896576</v>
      </c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</row>
    <row r="889" hidden="1" outlineLevel="1">
      <c r="F889" s="11" t="s">
        <v>869</v>
      </c>
      <c r="H889" s="1"/>
      <c r="I889" s="9">
        <v>0.73021294519631519</v>
      </c>
      <c r="J889" s="9">
        <v>0.4995207422859031</v>
      </c>
      <c r="K889" s="9">
        <v>0.49995732652874647</v>
      </c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</row>
    <row r="890" hidden="1" outlineLevel="1">
      <c r="F890" s="11" t="s">
        <v>870</v>
      </c>
      <c r="H890" s="1"/>
      <c r="I890" s="9">
        <v>0.80913699463614042</v>
      </c>
      <c r="J890" s="9">
        <v>3.1912256430478106E-09</v>
      </c>
      <c r="K890" s="9">
        <v>2.7974354721583922E-09</v>
      </c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</row>
    <row r="891" hidden="1" outlineLevel="1">
      <c r="F891" s="11" t="s">
        <v>871</v>
      </c>
      <c r="H891" s="1"/>
      <c r="I891" s="9">
        <v>0.46294228032112672</v>
      </c>
      <c r="J891" s="9">
        <v>3.3141935440325057E-09</v>
      </c>
      <c r="K891" s="9">
        <v>2.8847411293531009E-09</v>
      </c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</row>
    <row r="892" hidden="1" outlineLevel="1">
      <c r="F892" s="11" t="s">
        <v>872</v>
      </c>
      <c r="H892" s="1"/>
      <c r="I892" s="9">
        <v>0.66569105989310562</v>
      </c>
      <c r="J892" s="9">
        <v>1.7949697827714069E-08</v>
      </c>
      <c r="K892" s="9">
        <v>1.7693679558670917E-08</v>
      </c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</row>
    <row r="893" hidden="1" outlineLevel="1">
      <c r="F893" s="11" t="s">
        <v>873</v>
      </c>
      <c r="H893" s="1"/>
      <c r="I893" s="9">
        <v>0.78187768635266686</v>
      </c>
      <c r="J893" s="9">
        <v>2.2198282586331613E-09</v>
      </c>
      <c r="K893" s="9">
        <v>2.2014032488348488E-09</v>
      </c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</row>
    <row r="894" hidden="1" outlineLevel="1">
      <c r="F894" s="11" t="s">
        <v>874</v>
      </c>
      <c r="H894" s="1"/>
      <c r="I894" s="9">
        <v>0.73994778856054988</v>
      </c>
      <c r="J894" s="9">
        <v>1.3580818702162222E-07</v>
      </c>
      <c r="K894" s="9">
        <v>1.3377196462009703E-07</v>
      </c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</row>
    <row r="895" hidden="1" outlineLevel="1">
      <c r="F895" s="11" t="s">
        <v>875</v>
      </c>
      <c r="H895" s="1"/>
      <c r="I895" s="9">
        <v>0.11627051216858786</v>
      </c>
      <c r="J895" s="9">
        <v>0.50015367715759629</v>
      </c>
      <c r="K895" s="9">
        <v>0.5000085778963087</v>
      </c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</row>
    <row r="896" hidden="1" outlineLevel="1">
      <c r="F896" s="11" t="s">
        <v>876</v>
      </c>
      <c r="H896" s="1"/>
      <c r="I896" s="9">
        <v>0.073694203409625736</v>
      </c>
      <c r="J896" s="9">
        <v>3.5933838609915415E-09</v>
      </c>
      <c r="K896" s="9">
        <v>3.5542118537682478E-09</v>
      </c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</row>
    <row r="897" hidden="1" outlineLevel="1">
      <c r="F897" s="11" t="s">
        <v>877</v>
      </c>
      <c r="H897" s="1"/>
      <c r="I897" s="9">
        <v>0.51888870104659546</v>
      </c>
      <c r="J897" s="9">
        <v>9.759551345653617E-09</v>
      </c>
      <c r="K897" s="9">
        <v>9.6272418947898723E-09</v>
      </c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</row>
    <row r="898" hidden="1" outlineLevel="1">
      <c r="F898" s="11" t="s">
        <v>878</v>
      </c>
      <c r="H898" s="1"/>
      <c r="I898" s="9">
        <v>0.76151365876817945</v>
      </c>
      <c r="J898" s="9">
        <v>5.8903219163732366E-07</v>
      </c>
      <c r="K898" s="9">
        <v>0.00021219603611178273</v>
      </c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</row>
    <row r="899" hidden="1" outlineLevel="1">
      <c r="F899" s="11" t="s">
        <v>879</v>
      </c>
      <c r="H899" s="1"/>
      <c r="I899" s="9">
        <v>0.15246379773206564</v>
      </c>
      <c r="J899" s="9">
        <v>0.50016818794201467</v>
      </c>
      <c r="K899" s="9">
        <v>0.49999396327445045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</row>
    <row r="900" hidden="1" outlineLevel="1">
      <c r="F900" s="11" t="s">
        <v>880</v>
      </c>
      <c r="H900" s="1"/>
      <c r="I900" s="9">
        <v>0.39216928114320004</v>
      </c>
      <c r="J900" s="9">
        <v>3.0013732075922708E-09</v>
      </c>
      <c r="K900" s="9">
        <v>2.9476880129989849E-09</v>
      </c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</row>
    <row r="901" hidden="1" outlineLevel="1">
      <c r="F901" s="11" t="s">
        <v>881</v>
      </c>
      <c r="H901" s="1"/>
      <c r="I901" s="9">
        <v>0.2550911572672645</v>
      </c>
      <c r="J901" s="9">
        <v>3.1452501895615764E-09</v>
      </c>
      <c r="K901" s="9">
        <v>2.7811247775635037E-09</v>
      </c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</row>
    <row r="902" hidden="1" outlineLevel="1">
      <c r="F902" s="11" t="s">
        <v>882</v>
      </c>
      <c r="H902" s="1"/>
      <c r="I902" s="9">
        <v>0.14583240362533703</v>
      </c>
      <c r="J902" s="9">
        <v>1.9891910227893091E-08</v>
      </c>
      <c r="K902" s="9">
        <v>1.9606555633939759E-08</v>
      </c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</row>
    <row r="903" hidden="1" outlineLevel="1">
      <c r="F903" s="11" t="s">
        <v>883</v>
      </c>
      <c r="H903" s="1"/>
      <c r="I903" s="9">
        <v>0.7965057920002494</v>
      </c>
      <c r="J903" s="9">
        <v>2.3388736062951279E-09</v>
      </c>
      <c r="K903" s="9">
        <v>2.3186504650249188E-09</v>
      </c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</row>
    <row r="904" hidden="1" outlineLevel="1">
      <c r="F904" s="11" t="s">
        <v>884</v>
      </c>
      <c r="H904" s="1"/>
      <c r="I904" s="9">
        <v>0.43688242341384309</v>
      </c>
      <c r="J904" s="9">
        <v>1.3290474000291723E-07</v>
      </c>
      <c r="K904" s="9">
        <v>1.3091237297265868E-07</v>
      </c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</row>
    <row r="905" hidden="1" outlineLevel="1">
      <c r="F905" s="11" t="s">
        <v>885</v>
      </c>
      <c r="H905" s="1"/>
      <c r="I905" s="9">
        <v>0.20948238648082429</v>
      </c>
      <c r="J905" s="9">
        <v>0.50035634194757816</v>
      </c>
      <c r="K905" s="9">
        <v>0.50001995176901615</v>
      </c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</row>
    <row r="906" hidden="1" outlineLevel="1">
      <c r="F906" s="11" t="s">
        <v>886</v>
      </c>
      <c r="H906" s="1"/>
      <c r="I906" s="9">
        <v>0.93497568236359063</v>
      </c>
      <c r="J906" s="9">
        <v>3.5571762074253368E-09</v>
      </c>
      <c r="K906" s="9">
        <v>3.5185511020427527E-09</v>
      </c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</row>
    <row r="907" hidden="1" outlineLevel="1">
      <c r="F907" s="11" t="s">
        <v>887</v>
      </c>
      <c r="H907" s="1"/>
      <c r="I907" s="9">
        <v>0.99730585551255979</v>
      </c>
      <c r="J907" s="9">
        <v>9.692101754229651E-09</v>
      </c>
      <c r="K907" s="9">
        <v>9.5608111019580669E-09</v>
      </c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</row>
    <row r="908" hidden="1" outlineLevel="1">
      <c r="F908" s="11" t="s">
        <v>888</v>
      </c>
      <c r="H908" s="1"/>
      <c r="I908" s="9">
        <v>0.89937000142104961</v>
      </c>
      <c r="J908" s="9">
        <v>6.2345995330971139E-07</v>
      </c>
      <c r="K908" s="9">
        <v>0.00036791919987998244</v>
      </c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</row>
    <row r="909" hidden="1" outlineLevel="1">
      <c r="F909" s="11" t="s">
        <v>889</v>
      </c>
      <c r="H909" s="1"/>
      <c r="I909" s="9">
        <v>0.57577338286459134</v>
      </c>
      <c r="J909" s="9">
        <v>0.49972524795921236</v>
      </c>
      <c r="K909" s="9">
        <v>0.49996914471890624</v>
      </c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</row>
    <row r="910" hidden="1" outlineLevel="1">
      <c r="F910" s="11" t="s">
        <v>890</v>
      </c>
      <c r="H910" s="1"/>
      <c r="I910" s="9">
        <v>0.80408733063579607</v>
      </c>
      <c r="J910" s="9">
        <v>3.4769770246518529E-09</v>
      </c>
      <c r="K910" s="9">
        <v>2.7174763374007717E-09</v>
      </c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</row>
    <row r="911" hidden="1" outlineLevel="1">
      <c r="F911" s="11" t="s">
        <v>891</v>
      </c>
      <c r="H911" s="1"/>
      <c r="I911" s="9">
        <v>0.59790420840574521</v>
      </c>
      <c r="J911" s="9">
        <v>3.5544226774504843E-09</v>
      </c>
      <c r="K911" s="9">
        <v>2.7359060558003144E-09</v>
      </c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</row>
    <row r="912" hidden="1" outlineLevel="1">
      <c r="F912" s="11" t="s">
        <v>892</v>
      </c>
      <c r="H912" s="1"/>
      <c r="I912" s="9">
        <v>0.34691796044345075</v>
      </c>
      <c r="J912" s="9">
        <v>1.9998208715388749E-08</v>
      </c>
      <c r="K912" s="9">
        <v>1.9711248526230875E-08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</row>
    <row r="913" hidden="1" outlineLevel="1">
      <c r="F913" s="11" t="s">
        <v>893</v>
      </c>
      <c r="H913" s="1"/>
      <c r="I913" s="9">
        <v>0.30278121282502812</v>
      </c>
      <c r="J913" s="9">
        <v>2.2283489907121367E-09</v>
      </c>
      <c r="K913" s="9">
        <v>2.2097952787272222E-09</v>
      </c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</row>
    <row r="914" hidden="1" outlineLevel="1">
      <c r="F914" s="11" t="s">
        <v>894</v>
      </c>
      <c r="H914" s="1"/>
      <c r="I914" s="9">
        <v>0.54566969730321691</v>
      </c>
      <c r="J914" s="9">
        <v>1.3211197195007116E-07</v>
      </c>
      <c r="K914" s="9">
        <v>1.3013157935475587E-07</v>
      </c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</row>
    <row r="915" hidden="1" outlineLevel="1">
      <c r="F915" s="11" t="s">
        <v>895</v>
      </c>
      <c r="H915" s="1"/>
      <c r="I915" s="9">
        <v>0.55804573506554511</v>
      </c>
      <c r="J915" s="9">
        <v>0.49985036918530973</v>
      </c>
      <c r="K915" s="9">
        <v>0.49999155585667615</v>
      </c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</row>
    <row r="916" hidden="1" outlineLevel="1">
      <c r="F916" s="11" t="s">
        <v>896</v>
      </c>
      <c r="H916" s="1"/>
      <c r="I916" s="9">
        <v>0.48314838347370392</v>
      </c>
      <c r="J916" s="9">
        <v>3.5886258303802426E-09</v>
      </c>
      <c r="K916" s="9">
        <v>3.5495256912696377E-09</v>
      </c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</row>
    <row r="917" hidden="1" outlineLevel="1">
      <c r="F917" s="11" t="s">
        <v>897</v>
      </c>
      <c r="H917" s="1"/>
      <c r="I917" s="9">
        <v>0.21737069215523336</v>
      </c>
      <c r="J917" s="9">
        <v>1.0171544991435105E-08</v>
      </c>
      <c r="K917" s="9">
        <v>1.0033012544735036E-08</v>
      </c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</row>
    <row r="918" hidden="1" outlineLevel="1">
      <c r="F918" s="11" t="s">
        <v>898</v>
      </c>
      <c r="H918" s="1"/>
      <c r="I918" s="9">
        <v>0.90528281196527738</v>
      </c>
      <c r="J918" s="9">
        <v>5.8434198610335624E-07</v>
      </c>
      <c r="K918" s="9">
        <v>0.00019038871910946758</v>
      </c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</row>
    <row r="919" hidden="1" outlineLevel="1">
      <c r="F919" s="11" t="s">
        <v>899</v>
      </c>
      <c r="H919" s="1"/>
      <c r="I919" s="9">
        <v>0.543131859038908</v>
      </c>
      <c r="J919" s="9">
        <v>0.49979980986468953</v>
      </c>
      <c r="K919" s="9">
        <v>0.49997239285976663</v>
      </c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</row>
    <row r="920" hidden="1" outlineLevel="1">
      <c r="F920" s="11" t="s">
        <v>900</v>
      </c>
      <c r="H920" s="1"/>
      <c r="I920" s="9">
        <v>0.75249611939107064</v>
      </c>
      <c r="J920" s="9">
        <v>3.3029408019587753E-09</v>
      </c>
      <c r="K920" s="9">
        <v>2.7077303104497638E-09</v>
      </c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</row>
    <row r="921" hidden="1" outlineLevel="1">
      <c r="F921" s="11" t="s">
        <v>901</v>
      </c>
      <c r="H921" s="1"/>
      <c r="I921" s="9">
        <v>0.70980036008062464</v>
      </c>
      <c r="J921" s="9">
        <v>3.1981999220152709E-09</v>
      </c>
      <c r="K921" s="9">
        <v>2.6925970892869158E-09</v>
      </c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</row>
    <row r="922" hidden="1" outlineLevel="1">
      <c r="F922" s="11" t="s">
        <v>902</v>
      </c>
      <c r="H922" s="1"/>
      <c r="I922" s="9">
        <v>0.39633166153865751</v>
      </c>
      <c r="J922" s="9">
        <v>2.112307300193872E-08</v>
      </c>
      <c r="K922" s="9">
        <v>2.0819122197272821E-08</v>
      </c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</row>
    <row r="923" hidden="1" outlineLevel="1">
      <c r="F923" s="11" t="s">
        <v>903</v>
      </c>
      <c r="H923" s="1"/>
      <c r="I923" s="9">
        <v>0.27031581799769189</v>
      </c>
      <c r="J923" s="9">
        <v>2.2808707549169862E-09</v>
      </c>
      <c r="K923" s="9">
        <v>2.2615237230826626E-09</v>
      </c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</row>
    <row r="924" hidden="1" outlineLevel="1">
      <c r="F924" s="11" t="s">
        <v>904</v>
      </c>
      <c r="H924" s="1"/>
      <c r="I924" s="9">
        <v>0.21283600336879371</v>
      </c>
      <c r="J924" s="9">
        <v>1.3509109808837816E-07</v>
      </c>
      <c r="K924" s="9">
        <v>1.3306570701980048E-07</v>
      </c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</row>
    <row r="925" hidden="1" outlineLevel="1">
      <c r="F925" s="11" t="s">
        <v>905</v>
      </c>
      <c r="H925" s="1"/>
      <c r="I925" s="9">
        <v>0.40236047709582912</v>
      </c>
      <c r="J925" s="9">
        <v>0.50024051907203038</v>
      </c>
      <c r="K925" s="9">
        <v>0.50001345161401611</v>
      </c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</row>
    <row r="926" hidden="1" outlineLevel="1">
      <c r="F926" s="11" t="s">
        <v>906</v>
      </c>
      <c r="H926" s="1"/>
      <c r="I926" s="9">
        <v>0.94386765083784141</v>
      </c>
      <c r="J926" s="9">
        <v>3.6007822633567525E-09</v>
      </c>
      <c r="K926" s="9">
        <v>3.5614985062837872E-09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</row>
    <row r="927" hidden="1" outlineLevel="1">
      <c r="F927" s="11" t="s">
        <v>907</v>
      </c>
      <c r="H927" s="1"/>
      <c r="I927" s="9">
        <v>0.72042262944143665</v>
      </c>
      <c r="J927" s="9">
        <v>9.3596075972985751E-09</v>
      </c>
      <c r="K927" s="9">
        <v>9.23333913347713E-09</v>
      </c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</row>
    <row r="928" hidden="1" outlineLevel="1">
      <c r="F928" s="11" t="s">
        <v>908</v>
      </c>
      <c r="H928" s="1"/>
      <c r="I928" s="9">
        <v>0.29595692567595966</v>
      </c>
      <c r="J928" s="9">
        <v>6.7605936735150445E-07</v>
      </c>
      <c r="K928" s="9">
        <v>0.00059281589740879485</v>
      </c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</row>
    <row r="929" hidden="1" outlineLevel="1">
      <c r="F929" s="11" t="s">
        <v>909</v>
      </c>
      <c r="H929" s="1"/>
      <c r="I929" s="9">
        <v>0.57812456879131224</v>
      </c>
      <c r="J929" s="9">
        <v>0.49972130368639583</v>
      </c>
      <c r="K929" s="9">
        <v>0.49996920089037444</v>
      </c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</row>
    <row r="930" hidden="1" outlineLevel="1">
      <c r="F930" s="11" t="s">
        <v>910</v>
      </c>
      <c r="H930" s="1"/>
      <c r="I930" s="9">
        <v>0.031183525342635462</v>
      </c>
      <c r="J930" s="9">
        <v>2.9685877406424073E-09</v>
      </c>
      <c r="K930" s="9">
        <v>2.8583061741840131E-09</v>
      </c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</row>
    <row r="931" hidden="1" outlineLevel="1">
      <c r="F931" s="11" t="s">
        <v>911</v>
      </c>
      <c r="H931" s="1"/>
      <c r="I931" s="9">
        <v>0.77210746329759528</v>
      </c>
      <c r="J931" s="9">
        <v>3.0413019212832712E-09</v>
      </c>
      <c r="K931" s="9">
        <v>2.7850620181664783E-09</v>
      </c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</row>
    <row r="932" hidden="1" outlineLevel="1">
      <c r="F932" s="11" t="s">
        <v>912</v>
      </c>
      <c r="H932" s="1"/>
      <c r="I932" s="9">
        <v>0.64520138905228852</v>
      </c>
      <c r="J932" s="9">
        <v>1.9155348184453495E-08</v>
      </c>
      <c r="K932" s="9">
        <v>1.8881119059268146E-08</v>
      </c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</row>
    <row r="933" hidden="1" outlineLevel="1">
      <c r="F933" s="11" t="s">
        <v>913</v>
      </c>
      <c r="H933" s="1"/>
      <c r="I933" s="9">
        <v>0.095228560156006115</v>
      </c>
      <c r="J933" s="9">
        <v>2.3148853149296917E-09</v>
      </c>
      <c r="K933" s="9">
        <v>2.2950245070257019E-09</v>
      </c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</row>
    <row r="934" hidden="1" outlineLevel="1">
      <c r="F934" s="11" t="s">
        <v>914</v>
      </c>
      <c r="H934" s="1"/>
      <c r="I934" s="9">
        <v>0.81996987696562562</v>
      </c>
      <c r="J934" s="9">
        <v>1.301136765114213E-07</v>
      </c>
      <c r="K934" s="9">
        <v>1.281634673458367E-07</v>
      </c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</row>
    <row r="935" hidden="1" outlineLevel="1">
      <c r="F935" s="11" t="s">
        <v>915</v>
      </c>
      <c r="H935" s="1"/>
      <c r="I935" s="9">
        <v>0.17891497284801927</v>
      </c>
      <c r="J935" s="9">
        <v>0.50030797806686278</v>
      </c>
      <c r="K935" s="9">
        <v>0.50001723756632743</v>
      </c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</row>
    <row r="936" hidden="1" outlineLevel="1">
      <c r="F936" s="11" t="s">
        <v>916</v>
      </c>
      <c r="H936" s="1"/>
      <c r="I936" s="9">
        <v>0.95684775090040364</v>
      </c>
      <c r="J936" s="9">
        <v>3.4486846282761067E-09</v>
      </c>
      <c r="K936" s="9">
        <v>3.4116982439529246E-09</v>
      </c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</row>
    <row r="937" hidden="1" outlineLevel="1">
      <c r="F937" s="11" t="s">
        <v>917</v>
      </c>
      <c r="H937" s="1"/>
      <c r="I937" s="9">
        <v>0.67676929279009823</v>
      </c>
      <c r="J937" s="9">
        <v>9.4940670250647541E-09</v>
      </c>
      <c r="K937" s="9">
        <v>9.36576760647072E-09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</row>
    <row r="938" hidden="1" outlineLevel="1">
      <c r="F938" s="11" t="s">
        <v>918</v>
      </c>
      <c r="H938" s="1"/>
      <c r="I938" s="9">
        <v>0.95000535846552192</v>
      </c>
      <c r="J938" s="9">
        <v>6.058822839358238E-07</v>
      </c>
      <c r="K938" s="9">
        <v>0.00028934957025786089</v>
      </c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</row>
    <row r="939" hidden="1" outlineLevel="1">
      <c r="F939" s="11" t="s">
        <v>919</v>
      </c>
      <c r="H939" s="1"/>
      <c r="I939" s="9">
        <v>0.52854563454603365</v>
      </c>
      <c r="J939" s="9">
        <v>0.49983805451943614</v>
      </c>
      <c r="K939" s="9">
        <v>0.49997468858980221</v>
      </c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</row>
    <row r="940" hidden="1" outlineLevel="1">
      <c r="F940" s="11" t="s">
        <v>920</v>
      </c>
      <c r="H940" s="1"/>
      <c r="I940" s="9">
        <v>0.82070625633773631</v>
      </c>
      <c r="J940" s="9">
        <v>3.1168836169995389E-09</v>
      </c>
      <c r="K940" s="9">
        <v>2.987237846697006E-09</v>
      </c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</row>
    <row r="941" hidden="1" outlineLevel="1">
      <c r="F941" s="11" t="s">
        <v>921</v>
      </c>
      <c r="H941" s="1"/>
      <c r="I941" s="9">
        <v>0.37050143309313777</v>
      </c>
      <c r="J941" s="9">
        <v>3.2046482334892851E-09</v>
      </c>
      <c r="K941" s="9">
        <v>2.8593393131585389E-09</v>
      </c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</row>
    <row r="942" hidden="1" outlineLevel="1">
      <c r="F942" s="11" t="s">
        <v>922</v>
      </c>
      <c r="H942" s="1"/>
      <c r="I942" s="9">
        <v>0.37161873899519393</v>
      </c>
      <c r="J942" s="9">
        <v>1.6727778033017306E-08</v>
      </c>
      <c r="K942" s="9">
        <v>1.6490216363385257E-08</v>
      </c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</row>
    <row r="943" hidden="1" outlineLevel="1">
      <c r="F943" s="11" t="s">
        <v>923</v>
      </c>
      <c r="H943" s="1"/>
      <c r="I943" s="9">
        <v>0.10079854730508819</v>
      </c>
      <c r="J943" s="9">
        <v>2.3061463217268505E-09</v>
      </c>
      <c r="K943" s="9">
        <v>2.2864175127544038E-09</v>
      </c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</row>
    <row r="944" hidden="1" outlineLevel="1">
      <c r="F944" s="11" t="s">
        <v>924</v>
      </c>
      <c r="H944" s="1"/>
      <c r="I944" s="9">
        <v>0.66175703365455485</v>
      </c>
      <c r="J944" s="9">
        <v>1.2770643726554132E-07</v>
      </c>
      <c r="K944" s="9">
        <v>1.257925884576454E-07</v>
      </c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</row>
    <row r="945" hidden="1" outlineLevel="1">
      <c r="F945" s="11" t="s">
        <v>925</v>
      </c>
      <c r="H945" s="1"/>
      <c r="I945" s="9">
        <v>0.75584242010743108</v>
      </c>
      <c r="J945" s="9">
        <v>0.49961229581215139</v>
      </c>
      <c r="K945" s="9">
        <v>0.49997819470499544</v>
      </c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</row>
    <row r="946" hidden="1" outlineLevel="1">
      <c r="F946" s="11" t="s">
        <v>926</v>
      </c>
      <c r="H946" s="1"/>
      <c r="I946" s="9">
        <v>0.36973620291171744</v>
      </c>
      <c r="J946" s="9">
        <v>3.5034305978406226E-09</v>
      </c>
      <c r="K946" s="9">
        <v>3.4656172979723775E-09</v>
      </c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</row>
    <row r="947" hidden="1" outlineLevel="1">
      <c r="F947" s="11" t="s">
        <v>927</v>
      </c>
      <c r="H947" s="1"/>
      <c r="I947" s="9">
        <v>0.15300265633249766</v>
      </c>
      <c r="J947" s="9">
        <v>9.3853964883950431E-09</v>
      </c>
      <c r="K947" s="9">
        <v>9.2587384939145776E-09</v>
      </c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</row>
    <row r="948" hidden="1" outlineLevel="1">
      <c r="F948" s="11" t="s">
        <v>928</v>
      </c>
      <c r="H948" s="1"/>
      <c r="I948" s="9">
        <v>0.92999949800486492</v>
      </c>
      <c r="J948" s="9">
        <v>5.4649397426813721E-07</v>
      </c>
      <c r="K948" s="9">
        <v>9.3749188621112076E-06</v>
      </c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</row>
    <row r="949" hidden="1" outlineLevel="1">
      <c r="F949" s="11" t="s">
        <v>929</v>
      </c>
      <c r="H949" s="1"/>
      <c r="I949" s="9">
        <v>0.88233961136297756</v>
      </c>
      <c r="J949" s="9">
        <v>0.49975971639363381</v>
      </c>
      <c r="K949" s="9">
        <v>0.49997114333804482</v>
      </c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</row>
    <row r="950" hidden="1" outlineLevel="1">
      <c r="F950" s="11" t="s">
        <v>930</v>
      </c>
      <c r="H950" s="1"/>
      <c r="I950" s="9">
        <v>0.96899656351990382</v>
      </c>
      <c r="J950" s="9">
        <v>3.0731376137955947E-09</v>
      </c>
      <c r="K950" s="9">
        <v>2.7632892167157225E-09</v>
      </c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</row>
    <row r="951" hidden="1" outlineLevel="1">
      <c r="F951" s="11" t="s">
        <v>931</v>
      </c>
      <c r="H951" s="1"/>
      <c r="I951" s="9">
        <v>0.42956844378689651</v>
      </c>
      <c r="J951" s="9">
        <v>3.2054088646648167E-09</v>
      </c>
      <c r="K951" s="9">
        <v>2.8255111234364711E-09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</row>
    <row r="952" hidden="1" outlineLevel="1">
      <c r="F952" s="11" t="s">
        <v>932</v>
      </c>
      <c r="H952" s="1"/>
      <c r="I952" s="9">
        <v>0.622873964007316</v>
      </c>
      <c r="J952" s="9">
        <v>1.9257090656647764E-08</v>
      </c>
      <c r="K952" s="9">
        <v>1.8981324752970243E-08</v>
      </c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</row>
    <row r="953" hidden="1" outlineLevel="1">
      <c r="F953" s="11" t="s">
        <v>933</v>
      </c>
      <c r="H953" s="1"/>
      <c r="I953" s="9">
        <v>0.77468708276451392</v>
      </c>
      <c r="J953" s="9">
        <v>2.3269782543705234E-09</v>
      </c>
      <c r="K953" s="9">
        <v>2.3069347875437348E-09</v>
      </c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</row>
    <row r="954" hidden="1" outlineLevel="1">
      <c r="F954" s="11" t="s">
        <v>934</v>
      </c>
      <c r="H954" s="1"/>
      <c r="I954" s="9">
        <v>0.3076853374952746</v>
      </c>
      <c r="J954" s="9">
        <v>1.3182527548846216E-07</v>
      </c>
      <c r="K954" s="9">
        <v>1.2984921332516112E-07</v>
      </c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</row>
    <row r="955" hidden="1" outlineLevel="1">
      <c r="F955" s="11" t="s">
        <v>935</v>
      </c>
      <c r="H955" s="1"/>
      <c r="I955" s="9">
        <v>0.85671923014682982</v>
      </c>
      <c r="J955" s="9">
        <v>0.49977148274839256</v>
      </c>
      <c r="K955" s="9">
        <v>0.49998712859557926</v>
      </c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</row>
    <row r="956" hidden="1" outlineLevel="1">
      <c r="F956" s="11" t="s">
        <v>936</v>
      </c>
      <c r="H956" s="1"/>
      <c r="I956" s="9">
        <v>0.40764966919962964</v>
      </c>
      <c r="J956" s="9">
        <v>3.4757721990010691E-09</v>
      </c>
      <c r="K956" s="9">
        <v>3.4383766679671897E-09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</row>
    <row r="957" hidden="1" outlineLevel="1">
      <c r="F957" s="11" t="s">
        <v>937</v>
      </c>
      <c r="H957" s="1"/>
      <c r="I957" s="9">
        <v>0.081266208210646229</v>
      </c>
      <c r="J957" s="9">
        <v>2.1258858223952342E-09</v>
      </c>
      <c r="K957" s="9">
        <v>2.1088797748258981E-09</v>
      </c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</row>
    <row r="958" hidden="1" outlineLevel="1">
      <c r="F958" s="11" t="s">
        <v>938</v>
      </c>
      <c r="H958" s="1"/>
      <c r="I958" s="9">
        <v>0.744165594225549</v>
      </c>
      <c r="J958" s="9">
        <v>1.4266790564022315E-07</v>
      </c>
      <c r="K958" s="9">
        <v>1.405280700159511E-07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</row>
    <row r="959" hidden="1" outlineLevel="1">
      <c r="F959" s="11" t="s">
        <v>939</v>
      </c>
      <c r="H959" s="1"/>
      <c r="I959" s="9">
        <v>0.098461684622396128</v>
      </c>
      <c r="J959" s="9">
        <v>0.499736629969451</v>
      </c>
      <c r="K959" s="9">
        <v>0.49991777200914178</v>
      </c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</row>
    <row r="960" hidden="1" outlineLevel="1">
      <c r="F960" s="11" t="s">
        <v>940</v>
      </c>
      <c r="H960" s="1"/>
      <c r="I960" s="9">
        <v>0.37448678511516148</v>
      </c>
      <c r="J960" s="9">
        <v>1.697263545361822E-09</v>
      </c>
      <c r="K960" s="9">
        <v>1.5260881031127601E-09</v>
      </c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</row>
    <row r="961" hidden="1" outlineLevel="1">
      <c r="F961" s="11" t="s">
        <v>941</v>
      </c>
      <c r="H961" s="1"/>
      <c r="I961" s="9">
        <v>0.40951007767436642</v>
      </c>
      <c r="J961" s="9">
        <v>1.6667824493728783E-09</v>
      </c>
      <c r="K961" s="9">
        <v>1.6345244780523749E-09</v>
      </c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</row>
    <row r="962" hidden="1" outlineLevel="1">
      <c r="F962" s="11" t="s">
        <v>942</v>
      </c>
      <c r="H962" s="1"/>
      <c r="I962" s="9">
        <v>0.0832359894778011</v>
      </c>
      <c r="J962" s="9">
        <v>3.2635407336177652E-09</v>
      </c>
      <c r="K962" s="9">
        <v>3.2293508723238375E-09</v>
      </c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</row>
    <row r="963" hidden="1" outlineLevel="1">
      <c r="F963" s="11" t="s">
        <v>943</v>
      </c>
      <c r="H963" s="1"/>
      <c r="I963" s="9">
        <v>0.63751929981379007</v>
      </c>
      <c r="J963" s="9">
        <v>1.2615514430300584E-09</v>
      </c>
      <c r="K963" s="9">
        <v>1.2576008145751014E-09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</row>
    <row r="964" hidden="1" outlineLevel="1">
      <c r="F964" s="11" t="s">
        <v>944</v>
      </c>
      <c r="H964" s="1"/>
      <c r="I964" s="9">
        <v>0.35296634623942225</v>
      </c>
      <c r="J964" s="9">
        <v>2.1731368776759609E-08</v>
      </c>
      <c r="K964" s="9">
        <v>2.1418229912948195E-08</v>
      </c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</row>
    <row r="965" hidden="1" outlineLevel="1">
      <c r="F965" s="11" t="s">
        <v>945</v>
      </c>
      <c r="H965" s="1"/>
      <c r="I965" s="9">
        <v>0.54926096481554443</v>
      </c>
      <c r="J965" s="9">
        <v>0.49987196112182025</v>
      </c>
      <c r="K965" s="9">
        <v>0.49999273290289192</v>
      </c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</row>
    <row r="966" hidden="1" outlineLevel="1">
      <c r="F966" s="11" t="s">
        <v>946</v>
      </c>
      <c r="H966" s="1"/>
      <c r="I966" s="9">
        <v>0.202887108640724</v>
      </c>
      <c r="J966" s="9">
        <v>1.8401806078601888E-09</v>
      </c>
      <c r="K966" s="9">
        <v>1.8274900212044312E-09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</row>
    <row r="967" hidden="1" outlineLevel="1">
      <c r="F967" s="11" t="s">
        <v>947</v>
      </c>
      <c r="H967" s="1"/>
      <c r="I967" s="9">
        <v>0.93612867818104872</v>
      </c>
      <c r="J967" s="9">
        <v>2.2699633026840953E-09</v>
      </c>
      <c r="K967" s="9">
        <v>2.250781023471435E-09</v>
      </c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</row>
    <row r="968" hidden="1" outlineLevel="1">
      <c r="F968" s="11" t="s">
        <v>948</v>
      </c>
      <c r="H968" s="1"/>
      <c r="I968" s="9">
        <v>0.76857346087461664</v>
      </c>
      <c r="J968" s="9">
        <v>1.5058790031775134E-07</v>
      </c>
      <c r="K968" s="9">
        <v>1.4832843643898845E-07</v>
      </c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</row>
    <row r="969" hidden="1" outlineLevel="1">
      <c r="F969" s="11" t="s">
        <v>949</v>
      </c>
      <c r="H969" s="1"/>
      <c r="I969" s="9">
        <v>0.50400211038703724</v>
      </c>
      <c r="J969" s="9">
        <v>0.49959004747896063</v>
      </c>
      <c r="K969" s="9">
        <v>0.49990268134292887</v>
      </c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</row>
    <row r="970" hidden="1" outlineLevel="1">
      <c r="F970" s="11" t="s">
        <v>950</v>
      </c>
      <c r="H970" s="1"/>
      <c r="I970" s="9">
        <v>0.63695126407328406</v>
      </c>
      <c r="J970" s="9">
        <v>1.6737650912197981E-09</v>
      </c>
      <c r="K970" s="9">
        <v>1.5312907679795209E-09</v>
      </c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</row>
    <row r="971" hidden="1" outlineLevel="1">
      <c r="F971" s="11" t="s">
        <v>951</v>
      </c>
      <c r="H971" s="1"/>
      <c r="I971" s="9">
        <v>0.82724116582342788</v>
      </c>
      <c r="J971" s="9">
        <v>1.6668841088081637E-09</v>
      </c>
      <c r="K971" s="9">
        <v>1.6188950108437385E-09</v>
      </c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</row>
    <row r="972" hidden="1" outlineLevel="1">
      <c r="F972" s="11" t="s">
        <v>952</v>
      </c>
      <c r="H972" s="1"/>
      <c r="I972" s="9">
        <v>0.60663207792364</v>
      </c>
      <c r="J972" s="9">
        <v>3.0613457217492872E-09</v>
      </c>
      <c r="K972" s="9">
        <v>3.0302099336655395E-09</v>
      </c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</row>
    <row r="973" hidden="1" outlineLevel="1">
      <c r="F973" s="11" t="s">
        <v>953</v>
      </c>
      <c r="H973" s="1"/>
      <c r="I973" s="9">
        <v>0.60852323964208754</v>
      </c>
      <c r="J973" s="9">
        <v>1.261722900123898E-09</v>
      </c>
      <c r="K973" s="9">
        <v>1.2577696818790443E-09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</row>
    <row r="974" hidden="1" outlineLevel="1">
      <c r="F974" s="11" t="s">
        <v>954</v>
      </c>
      <c r="H974" s="1"/>
      <c r="I974" s="9">
        <v>0.56104938608009591</v>
      </c>
      <c r="J974" s="9">
        <v>2.3880575602399222E-08</v>
      </c>
      <c r="K974" s="9">
        <v>2.3534973847704082E-08</v>
      </c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</row>
    <row r="975" hidden="1" outlineLevel="1">
      <c r="F975" s="11" t="s">
        <v>955</v>
      </c>
      <c r="H975" s="1"/>
      <c r="I975" s="9">
        <v>0.82190886226899629</v>
      </c>
      <c r="J975" s="9">
        <v>0.49969309397474504</v>
      </c>
      <c r="K975" s="9">
        <v>0.49998265543437515</v>
      </c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</row>
    <row r="976" hidden="1" outlineLevel="1">
      <c r="F976" s="11" t="s">
        <v>956</v>
      </c>
      <c r="H976" s="1"/>
      <c r="I976" s="9">
        <v>0.9458667451552687</v>
      </c>
      <c r="J976" s="9">
        <v>1.8706159072648823E-09</v>
      </c>
      <c r="K976" s="9">
        <v>1.8574656078029389E-09</v>
      </c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</row>
    <row r="977" hidden="1" outlineLevel="1">
      <c r="F977" s="11" t="s">
        <v>957</v>
      </c>
      <c r="H977" s="1"/>
      <c r="I977" s="9">
        <v>0.4123334825967796</v>
      </c>
      <c r="J977" s="9">
        <v>2.3368897565841804E-09</v>
      </c>
      <c r="K977" s="9">
        <v>2.3166965805584897E-09</v>
      </c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</row>
    <row r="978" hidden="1" outlineLevel="1">
      <c r="F978" s="11" t="s">
        <v>958</v>
      </c>
      <c r="H978" s="1"/>
      <c r="I978" s="9">
        <v>0.9696125259256454</v>
      </c>
      <c r="J978" s="9">
        <v>1.5434047707142838E-07</v>
      </c>
      <c r="K978" s="9">
        <v>1.5202433206798037E-07</v>
      </c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</row>
    <row r="979" hidden="1" outlineLevel="1">
      <c r="F979" s="11" t="s">
        <v>959</v>
      </c>
      <c r="H979" s="1"/>
      <c r="I979" s="9">
        <v>0.96463251228601887</v>
      </c>
      <c r="J979" s="9">
        <v>0.49971582050376634</v>
      </c>
      <c r="K979" s="9">
        <v>0.49991152823508506</v>
      </c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</row>
    <row r="980" hidden="1" outlineLevel="1">
      <c r="F980" s="11" t="s">
        <v>960</v>
      </c>
      <c r="H980" s="1"/>
      <c r="I980" s="9">
        <v>0.94365206337781493</v>
      </c>
      <c r="J980" s="9">
        <v>1.6979239267190108E-09</v>
      </c>
      <c r="K980" s="9">
        <v>1.5483852162408521E-09</v>
      </c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</row>
    <row r="981" hidden="1" outlineLevel="1">
      <c r="F981" s="11" t="s">
        <v>961</v>
      </c>
      <c r="H981" s="1"/>
      <c r="I981" s="9">
        <v>0.74228467747166882</v>
      </c>
      <c r="J981" s="9">
        <v>1.6755468869393313E-09</v>
      </c>
      <c r="K981" s="9">
        <v>1.5774295381570952E-09</v>
      </c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</row>
    <row r="982" hidden="1" outlineLevel="1">
      <c r="F982" s="11" t="s">
        <v>962</v>
      </c>
      <c r="H982" s="1"/>
      <c r="I982" s="9">
        <v>0.068044221191352339</v>
      </c>
      <c r="J982" s="9">
        <v>3.385863049325437E-09</v>
      </c>
      <c r="K982" s="9">
        <v>3.3498255593460516E-09</v>
      </c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</row>
    <row r="983" hidden="1" outlineLevel="1">
      <c r="F983" s="11" t="s">
        <v>963</v>
      </c>
      <c r="H983" s="1"/>
      <c r="I983" s="9">
        <v>0.87182170794125835</v>
      </c>
      <c r="J983" s="9">
        <v>1.2612525005571342E-09</v>
      </c>
      <c r="K983" s="9">
        <v>1.2573063875069272E-09</v>
      </c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</row>
    <row r="984" hidden="1" outlineLevel="1">
      <c r="F984" s="11" t="s">
        <v>964</v>
      </c>
      <c r="H984" s="1"/>
      <c r="I984" s="9">
        <v>0.1174204634385535</v>
      </c>
      <c r="J984" s="9">
        <v>2.4373620128758029E-08</v>
      </c>
      <c r="K984" s="9">
        <v>2.4020571137965927E-08</v>
      </c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</row>
    <row r="985" hidden="1" outlineLevel="1">
      <c r="F985" s="11" t="s">
        <v>965</v>
      </c>
      <c r="H985" s="1"/>
      <c r="I985" s="9">
        <v>0.82786319507982165</v>
      </c>
      <c r="J985" s="9">
        <v>0.49970490449450949</v>
      </c>
      <c r="K985" s="9">
        <v>0.49998333545764584</v>
      </c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</row>
    <row r="986" hidden="1" outlineLevel="1">
      <c r="F986" s="11" t="s">
        <v>966</v>
      </c>
      <c r="H986" s="1"/>
      <c r="I986" s="9">
        <v>0.65590169524491992</v>
      </c>
      <c r="J986" s="9">
        <v>1.7940200159598909E-09</v>
      </c>
      <c r="K986" s="9">
        <v>1.7820266662531778E-09</v>
      </c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</row>
    <row r="987" hidden="1" outlineLevel="1">
      <c r="F987" s="11" t="s">
        <v>967</v>
      </c>
      <c r="H987" s="1"/>
      <c r="I987" s="9">
        <v>0.68392839085299051</v>
      </c>
      <c r="J987" s="9">
        <v>2.2567352391553614E-09</v>
      </c>
      <c r="K987" s="9">
        <v>2.2377527644513876E-09</v>
      </c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</row>
    <row r="988" hidden="1" outlineLevel="1">
      <c r="F988" s="11" t="s">
        <v>968</v>
      </c>
      <c r="H988" s="1"/>
      <c r="I988" s="9">
        <v>0.35331335850348455</v>
      </c>
      <c r="J988" s="9">
        <v>1.4743143190178475E-07</v>
      </c>
      <c r="K988" s="9">
        <v>1.4521964517650807E-07</v>
      </c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</row>
    <row r="989" hidden="1" outlineLevel="1">
      <c r="F989" s="11" t="s">
        <v>969</v>
      </c>
      <c r="H989" s="1"/>
      <c r="I989" s="9">
        <v>0.2978205586029059</v>
      </c>
      <c r="J989" s="9">
        <v>0.50002690824179385</v>
      </c>
      <c r="K989" s="9">
        <v>0.49993448724208062</v>
      </c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</row>
    <row r="990" hidden="1" outlineLevel="1">
      <c r="F990" s="11" t="s">
        <v>970</v>
      </c>
      <c r="H990" s="1"/>
      <c r="I990" s="9">
        <v>0.64374736802159382</v>
      </c>
      <c r="J990" s="9">
        <v>1.6319949271081672E-09</v>
      </c>
      <c r="K990" s="9">
        <v>1.5613443232419662E-09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</row>
    <row r="991" hidden="1" outlineLevel="1">
      <c r="F991" s="11" t="s">
        <v>971</v>
      </c>
      <c r="H991" s="1"/>
      <c r="I991" s="9">
        <v>0.080634076332642413</v>
      </c>
      <c r="J991" s="9">
        <v>1.6395767882907485E-09</v>
      </c>
      <c r="K991" s="9">
        <v>1.6228642554513994E-09</v>
      </c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</row>
    <row r="992" hidden="1" outlineLevel="1">
      <c r="F992" s="11" t="s">
        <v>972</v>
      </c>
      <c r="H992" s="1"/>
      <c r="I992" s="9">
        <v>0.79843008152697748</v>
      </c>
      <c r="J992" s="9">
        <v>3.0189433506422947E-09</v>
      </c>
      <c r="K992" s="9">
        <v>2.988448033084897E-09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</row>
    <row r="993" hidden="1" outlineLevel="1">
      <c r="F993" s="11" t="s">
        <v>973</v>
      </c>
      <c r="H993" s="1"/>
      <c r="I993" s="9">
        <v>0.46040167563699763</v>
      </c>
      <c r="J993" s="9">
        <v>1.2613817698316339E-09</v>
      </c>
      <c r="K993" s="9">
        <v>1.2574337042212598E-09</v>
      </c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</row>
    <row r="994" hidden="1" outlineLevel="1">
      <c r="F994" s="11" t="s">
        <v>974</v>
      </c>
      <c r="H994" s="1"/>
      <c r="I994" s="9">
        <v>0.79666949810999754</v>
      </c>
      <c r="J994" s="9">
        <v>2.4632945843890732E-08</v>
      </c>
      <c r="K994" s="9">
        <v>2.4275979844164492E-08</v>
      </c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</row>
    <row r="995" hidden="1" outlineLevel="1">
      <c r="F995" s="11" t="s">
        <v>975</v>
      </c>
      <c r="H995" s="1"/>
      <c r="I995" s="9">
        <v>0.464155375602261</v>
      </c>
      <c r="J995" s="9">
        <v>0.5000935957823861</v>
      </c>
      <c r="K995" s="9">
        <v>0.50000518568208818</v>
      </c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</row>
    <row r="996" hidden="1" outlineLevel="1">
      <c r="F996" s="11" t="s">
        <v>976</v>
      </c>
      <c r="H996" s="1"/>
      <c r="I996" s="9">
        <v>0.36636168312955841</v>
      </c>
      <c r="J996" s="9">
        <v>1.8498061002156708E-09</v>
      </c>
      <c r="K996" s="9">
        <v>1.8369701244168418E-09</v>
      </c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</row>
    <row r="997" hidden="1" outlineLevel="1">
      <c r="F997" s="11" t="s">
        <v>977</v>
      </c>
      <c r="H997" s="1"/>
      <c r="I997" s="9">
        <v>0.97698137811002583</v>
      </c>
      <c r="J997" s="9">
        <v>2.2604525706054611E-09</v>
      </c>
      <c r="K997" s="9">
        <v>2.2414139471279624E-09</v>
      </c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</row>
    <row r="998" hidden="1" outlineLevel="1">
      <c r="F998" s="11" t="s">
        <v>978</v>
      </c>
      <c r="H998" s="1"/>
      <c r="I998" s="9">
        <v>0.59327887664452228</v>
      </c>
      <c r="J998" s="9">
        <v>1.5173999781420721E-07</v>
      </c>
      <c r="K998" s="9">
        <v>1.4946313197745478E-07</v>
      </c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</row>
    <row r="999" hidden="1" outlineLevel="1">
      <c r="F999" s="11" t="s">
        <v>979</v>
      </c>
      <c r="H999" s="1"/>
      <c r="I999" s="9">
        <v>0.44157843519809603</v>
      </c>
      <c r="J999" s="9">
        <v>0.49973375288419475</v>
      </c>
      <c r="K999" s="9">
        <v>0.4999075179714732</v>
      </c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</row>
    <row r="1000" hidden="1" outlineLevel="1">
      <c r="F1000" s="11" t="s">
        <v>980</v>
      </c>
      <c r="H1000" s="1"/>
      <c r="I1000" s="9">
        <v>0.099653408726457546</v>
      </c>
      <c r="J1000" s="9">
        <v>1.615019110922E-09</v>
      </c>
      <c r="K1000" s="9">
        <v>1.5842573805685632E-09</v>
      </c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</row>
    <row r="1001" hidden="1" outlineLevel="1">
      <c r="F1001" s="11" t="s">
        <v>981</v>
      </c>
      <c r="H1001" s="1"/>
      <c r="I1001" s="9">
        <v>0.93059947900521411</v>
      </c>
      <c r="J1001" s="9">
        <v>1.7014214251388691E-09</v>
      </c>
      <c r="K1001" s="9">
        <v>1.6371160580673531E-09</v>
      </c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</row>
    <row r="1002" hidden="1" outlineLevel="1">
      <c r="F1002" s="11" t="s">
        <v>982</v>
      </c>
      <c r="H1002" s="1"/>
      <c r="I1002" s="9">
        <v>0.45516638773085372</v>
      </c>
      <c r="J1002" s="9">
        <v>3.2491419435838226E-09</v>
      </c>
      <c r="K1002" s="9">
        <v>3.215169570145641E-09</v>
      </c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</row>
    <row r="1003" hidden="1" outlineLevel="1">
      <c r="F1003" s="11" t="s">
        <v>983</v>
      </c>
      <c r="H1003" s="1"/>
      <c r="I1003" s="9">
        <v>0.038657763935072031</v>
      </c>
      <c r="J1003" s="9">
        <v>1.2667011949995105E-09</v>
      </c>
      <c r="K1003" s="9">
        <v>1.262672781632483E-09</v>
      </c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</row>
    <row r="1004" hidden="1" outlineLevel="1">
      <c r="F1004" s="11" t="s">
        <v>984</v>
      </c>
      <c r="H1004" s="1"/>
      <c r="I1004" s="9">
        <v>0.7562050247351666</v>
      </c>
      <c r="J1004" s="9">
        <v>2.4690272577207414E-08</v>
      </c>
      <c r="K1004" s="9">
        <v>2.4332440680602779E-08</v>
      </c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</row>
    <row r="1005" hidden="1" outlineLevel="1">
      <c r="F1005" s="11" t="s">
        <v>985</v>
      </c>
      <c r="H1005" s="1"/>
      <c r="I1005" s="9">
        <v>0.40347121378025941</v>
      </c>
      <c r="J1005" s="9">
        <v>0.500237690803357</v>
      </c>
      <c r="K1005" s="9">
        <v>0.50001320531076643</v>
      </c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</row>
    <row r="1006" hidden="1" outlineLevel="1">
      <c r="F1006" s="11" t="s">
        <v>986</v>
      </c>
      <c r="H1006" s="1"/>
      <c r="I1006" s="9">
        <v>0.599129909919282</v>
      </c>
      <c r="J1006" s="9">
        <v>1.8068628638716404E-09</v>
      </c>
      <c r="K1006" s="9">
        <v>1.7946755281750127E-09</v>
      </c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</row>
    <row r="1007" hidden="1" outlineLevel="1">
      <c r="F1007" s="11" t="s">
        <v>987</v>
      </c>
      <c r="H1007" s="1"/>
      <c r="I1007" s="9">
        <v>0.20075895554425396</v>
      </c>
      <c r="J1007" s="9">
        <v>2.431979426626749E-09</v>
      </c>
      <c r="K1007" s="9">
        <v>2.4103499598767628E-09</v>
      </c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</row>
    <row r="1008" hidden="1" outlineLevel="1">
      <c r="F1008" s="11" t="s">
        <v>988</v>
      </c>
      <c r="H1008" s="1"/>
      <c r="I1008" s="9">
        <v>0.45942909238593094</v>
      </c>
      <c r="J1008" s="9">
        <v>1.5426606020384895E-07</v>
      </c>
      <c r="K1008" s="9">
        <v>1.5195103923687598E-07</v>
      </c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</row>
    <row r="1009" hidden="1" outlineLevel="1">
      <c r="F1009" s="11" t="s">
        <v>989</v>
      </c>
      <c r="H1009" s="1"/>
      <c r="I1009" s="9">
        <v>0.17424020680815333</v>
      </c>
      <c r="J1009" s="9">
        <v>0.49991029782592356</v>
      </c>
      <c r="K1009" s="9">
        <v>0.49992264902124484</v>
      </c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</row>
    <row r="1010" hidden="1" outlineLevel="1">
      <c r="F1010" s="11" t="s">
        <v>990</v>
      </c>
      <c r="H1010" s="1"/>
      <c r="I1010" s="9">
        <v>0.57073887873494278</v>
      </c>
      <c r="J1010" s="9">
        <v>1.589839415606363E-09</v>
      </c>
      <c r="K1010" s="9">
        <v>1.5602033144154987E-09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</row>
    <row r="1011" hidden="1" outlineLevel="1">
      <c r="F1011" s="11" t="s">
        <v>991</v>
      </c>
      <c r="H1011" s="1"/>
      <c r="I1011" s="9">
        <v>0.159869251710131</v>
      </c>
      <c r="J1011" s="9">
        <v>1.634983052016685E-09</v>
      </c>
      <c r="K1011" s="9">
        <v>1.6209245482882467E-09</v>
      </c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</row>
    <row r="1012" hidden="1" outlineLevel="1">
      <c r="F1012" s="11" t="s">
        <v>992</v>
      </c>
      <c r="H1012" s="1"/>
      <c r="I1012" s="9">
        <v>0.24424572687085314</v>
      </c>
      <c r="J1012" s="9">
        <v>3.2756477327408236E-09</v>
      </c>
      <c r="K1012" s="9">
        <v>3.2412750001608761E-09</v>
      </c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</row>
    <row r="1013" hidden="1" outlineLevel="1">
      <c r="F1013" s="11" t="s">
        <v>993</v>
      </c>
      <c r="H1013" s="1"/>
      <c r="I1013" s="9">
        <v>0.61704117966887639</v>
      </c>
      <c r="J1013" s="9">
        <v>1.2492969784366694E-09</v>
      </c>
      <c r="K1013" s="9">
        <v>1.2455314486929099E-09</v>
      </c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</row>
    <row r="1014" hidden="1" outlineLevel="1">
      <c r="F1014" s="11" t="s">
        <v>994</v>
      </c>
      <c r="H1014" s="1"/>
      <c r="I1014" s="9">
        <v>0.38240726376442979</v>
      </c>
      <c r="J1014" s="9">
        <v>2.4277903774057852E-08</v>
      </c>
      <c r="K1014" s="9">
        <v>2.3926300539701546E-08</v>
      </c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</row>
    <row r="1015" hidden="1" outlineLevel="1">
      <c r="F1015" s="11" t="s">
        <v>995</v>
      </c>
      <c r="H1015" s="1"/>
      <c r="I1015" s="9">
        <v>0.31730230331066622</v>
      </c>
      <c r="J1015" s="9">
        <v>0.50037279516884436</v>
      </c>
      <c r="K1015" s="9">
        <v>0.5000208320301982</v>
      </c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</row>
    <row r="1016" hidden="1" outlineLevel="1">
      <c r="F1016" s="11" t="s">
        <v>996</v>
      </c>
      <c r="H1016" s="1"/>
      <c r="I1016" s="9">
        <v>0.93557049851985719</v>
      </c>
      <c r="J1016" s="9">
        <v>1.8272901758117058E-09</v>
      </c>
      <c r="K1016" s="9">
        <v>1.814794293884149E-09</v>
      </c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</row>
    <row r="1017" hidden="1" outlineLevel="1">
      <c r="F1017" s="11" t="s">
        <v>997</v>
      </c>
      <c r="H1017" s="1"/>
      <c r="I1017" s="9">
        <v>0.28299715644234158</v>
      </c>
      <c r="J1017" s="9">
        <v>2.3124820658244673E-09</v>
      </c>
      <c r="K1017" s="9">
        <v>2.2926575580233855E-09</v>
      </c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</row>
    <row r="1018" hidden="1" outlineLevel="1">
      <c r="F1018" s="11" t="s">
        <v>998</v>
      </c>
      <c r="H1018" s="1"/>
      <c r="I1018" s="9">
        <v>0.61537367825944389</v>
      </c>
      <c r="J1018" s="9">
        <v>1.590264994640976E-07</v>
      </c>
      <c r="K1018" s="9">
        <v>1.5663957402577764E-07</v>
      </c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</row>
    <row r="1019" hidden="1" outlineLevel="1">
      <c r="F1019" s="11" t="s">
        <v>999</v>
      </c>
      <c r="H1019" s="1"/>
      <c r="I1019" s="9">
        <v>0.56846015669126748</v>
      </c>
      <c r="J1019" s="9">
        <v>0.499450411742766</v>
      </c>
      <c r="K1019" s="9">
        <v>0.49989941142416683</v>
      </c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</row>
    <row r="1020" hidden="1" outlineLevel="1">
      <c r="F1020" s="11" t="s">
        <v>1000</v>
      </c>
      <c r="H1020" s="1"/>
      <c r="I1020" s="9">
        <v>0.90705466368869492</v>
      </c>
      <c r="J1020" s="9">
        <v>1.6119168805480168E-09</v>
      </c>
      <c r="K1020" s="9">
        <v>1.5646268504782577E-09</v>
      </c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</row>
    <row r="1021" hidden="1" outlineLevel="1">
      <c r="F1021" s="11" t="s">
        <v>1001</v>
      </c>
      <c r="H1021" s="1"/>
      <c r="I1021" s="9">
        <v>0.59297617610168829</v>
      </c>
      <c r="J1021" s="9">
        <v>1.7006293404366508E-09</v>
      </c>
      <c r="K1021" s="9">
        <v>1.6065757507060658E-09</v>
      </c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</row>
    <row r="1022" hidden="1" outlineLevel="1">
      <c r="F1022" s="11" t="s">
        <v>1002</v>
      </c>
      <c r="H1022" s="1"/>
      <c r="I1022" s="9">
        <v>0.90531368965879344</v>
      </c>
      <c r="J1022" s="9">
        <v>3.1511355681952349E-09</v>
      </c>
      <c r="K1022" s="9">
        <v>3.1186435410911376E-09</v>
      </c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</row>
    <row r="1023" hidden="1" outlineLevel="1">
      <c r="F1023" s="11" t="s">
        <v>1003</v>
      </c>
      <c r="H1023" s="1"/>
      <c r="I1023" s="9">
        <v>0.40205069811688016</v>
      </c>
      <c r="J1023" s="9">
        <v>1.2437022181710912E-09</v>
      </c>
      <c r="K1023" s="9">
        <v>1.240021195009285E-09</v>
      </c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</row>
    <row r="1024" hidden="1" outlineLevel="1">
      <c r="F1024" s="11" t="s">
        <v>1004</v>
      </c>
      <c r="H1024" s="1"/>
      <c r="I1024" s="9">
        <v>0.71769084576067121</v>
      </c>
      <c r="J1024" s="9">
        <v>2.4676811144744457E-08</v>
      </c>
      <c r="K1024" s="9">
        <v>2.4319182577564826E-08</v>
      </c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</row>
    <row r="1025" hidden="1" outlineLevel="1">
      <c r="F1025" s="11" t="s">
        <v>1005</v>
      </c>
      <c r="H1025" s="1"/>
      <c r="I1025" s="9">
        <v>0.11348457756465767</v>
      </c>
      <c r="J1025" s="9">
        <v>0.50014536446725222</v>
      </c>
      <c r="K1025" s="9">
        <v>0.500008109240816</v>
      </c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</row>
    <row r="1026" hidden="1" outlineLevel="1">
      <c r="F1026" s="11" t="s">
        <v>1006</v>
      </c>
      <c r="H1026" s="1"/>
      <c r="I1026" s="9">
        <v>0.50774744255102444</v>
      </c>
      <c r="J1026" s="9">
        <v>1.8763247647315973E-09</v>
      </c>
      <c r="K1026" s="9">
        <v>1.8630882353020025E-09</v>
      </c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</row>
    <row r="1027" hidden="1" outlineLevel="1">
      <c r="F1027" s="11" t="s">
        <v>1007</v>
      </c>
      <c r="H1027" s="1"/>
      <c r="I1027" s="9">
        <v>0.046549662434928862</v>
      </c>
      <c r="J1027" s="9">
        <v>2.2245089261015087E-09</v>
      </c>
      <c r="K1027" s="9">
        <v>2.2060132167290836E-09</v>
      </c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</row>
    <row r="1028" hidden="1" outlineLevel="1">
      <c r="F1028" s="11" t="s">
        <v>1008</v>
      </c>
      <c r="H1028" s="1"/>
      <c r="I1028" s="9">
        <v>0.24827610447292861</v>
      </c>
      <c r="J1028" s="9">
        <v>1.3390541164047829E-07</v>
      </c>
      <c r="K1028" s="9">
        <v>1.3189792987750119E-07</v>
      </c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</row>
    <row r="1029" hidden="1" outlineLevel="1">
      <c r="F1029" s="11" t="s">
        <v>1009</v>
      </c>
      <c r="H1029" s="1"/>
      <c r="I1029" s="9">
        <v>0.709293005271864</v>
      </c>
      <c r="J1029" s="9">
        <v>0.49921956560649472</v>
      </c>
      <c r="K1029" s="9">
        <v>0.49988364082221748</v>
      </c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</row>
    <row r="1030" hidden="1" outlineLevel="1">
      <c r="F1030" s="11" t="s">
        <v>1010</v>
      </c>
      <c r="H1030" s="1"/>
      <c r="I1030" s="9">
        <v>0.71194524348274568</v>
      </c>
      <c r="J1030" s="9">
        <v>1.7764928307721757E-09</v>
      </c>
      <c r="K1030" s="9">
        <v>1.540429993593177E-09</v>
      </c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</row>
    <row r="1031" hidden="1" outlineLevel="1">
      <c r="F1031" s="11" t="s">
        <v>1011</v>
      </c>
      <c r="H1031" s="1"/>
      <c r="I1031" s="9">
        <v>0.557470687114549</v>
      </c>
      <c r="J1031" s="9">
        <v>1.7134311262988397E-09</v>
      </c>
      <c r="K1031" s="9">
        <v>1.6359547062945475E-09</v>
      </c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</row>
    <row r="1032" hidden="1" outlineLevel="1">
      <c r="F1032" s="11" t="s">
        <v>1012</v>
      </c>
      <c r="H1032" s="1"/>
      <c r="I1032" s="9">
        <v>0.44349230958267827</v>
      </c>
      <c r="J1032" s="9">
        <v>3.3254690621323327E-09</v>
      </c>
      <c r="K1032" s="9">
        <v>3.29034379869374E-09</v>
      </c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</row>
    <row r="1033" hidden="1" outlineLevel="1">
      <c r="F1033" s="11" t="s">
        <v>1013</v>
      </c>
      <c r="H1033" s="1"/>
      <c r="I1033" s="9">
        <v>0.25041283869930897</v>
      </c>
      <c r="J1033" s="9">
        <v>1.2719263836934177E-09</v>
      </c>
      <c r="K1033" s="9">
        <v>1.2678190459733108E-09</v>
      </c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</row>
    <row r="1034" hidden="1" outlineLevel="1">
      <c r="F1034" s="11" t="s">
        <v>1014</v>
      </c>
      <c r="H1034" s="1"/>
      <c r="I1034" s="9">
        <v>0.025439036628522538</v>
      </c>
      <c r="J1034" s="9">
        <v>2.5412169540356255E-08</v>
      </c>
      <c r="K1034" s="9">
        <v>2.5043433685158116E-08</v>
      </c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</row>
    <row r="1035" hidden="1" outlineLevel="1">
      <c r="F1035" s="11" t="s">
        <v>1015</v>
      </c>
      <c r="H1035" s="1"/>
      <c r="I1035" s="9">
        <v>0.73548247744758832</v>
      </c>
      <c r="J1035" s="9">
        <v>0.49960539699241407</v>
      </c>
      <c r="K1035" s="9">
        <v>0.499977758991139</v>
      </c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</row>
    <row r="1036" hidden="1" outlineLevel="1">
      <c r="F1036" s="11" t="s">
        <v>1016</v>
      </c>
      <c r="H1036" s="1"/>
      <c r="I1036" s="9">
        <v>0.20043009894201391</v>
      </c>
      <c r="J1036" s="9">
        <v>1.8439270696461189E-09</v>
      </c>
      <c r="K1036" s="9">
        <v>1.8311798942103582E-09</v>
      </c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</row>
    <row r="1037" hidden="1" outlineLevel="1">
      <c r="F1037" s="11" t="s">
        <v>1017</v>
      </c>
      <c r="H1037" s="1"/>
      <c r="I1037" s="9">
        <v>0.99208102888097438</v>
      </c>
      <c r="J1037" s="9">
        <v>2.1857831577248471E-09</v>
      </c>
      <c r="K1037" s="9">
        <v>2.1678723853040158E-09</v>
      </c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</row>
    <row r="1038" hidden="1" outlineLevel="1">
      <c r="F1038" s="11" t="s">
        <v>1018</v>
      </c>
      <c r="H1038" s="1"/>
      <c r="I1038" s="9">
        <v>0.015434822665291281</v>
      </c>
      <c r="J1038" s="9">
        <v>1.4591388168467644E-07</v>
      </c>
      <c r="K1038" s="9">
        <v>1.4372501692944902E-07</v>
      </c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</row>
    <row r="1039" hidden="1" outlineLevel="1">
      <c r="F1039" s="11" t="s">
        <v>1019</v>
      </c>
      <c r="H1039" s="1"/>
      <c r="I1039" s="9">
        <v>0.18013997533422432</v>
      </c>
      <c r="J1039" s="9">
        <v>0.49996163942691735</v>
      </c>
      <c r="K1039" s="9">
        <v>0.4999329640372609</v>
      </c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</row>
    <row r="1040" hidden="1" outlineLevel="1">
      <c r="F1040" s="11" t="s">
        <v>1020</v>
      </c>
      <c r="H1040" s="1"/>
      <c r="I1040" s="9">
        <v>0.88467313515768153</v>
      </c>
      <c r="J1040" s="9">
        <v>1.6057776340196112E-09</v>
      </c>
      <c r="K1040" s="9">
        <v>1.5937124372625171E-09</v>
      </c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</row>
    <row r="1041" hidden="1" outlineLevel="1">
      <c r="F1041" s="11" t="s">
        <v>1021</v>
      </c>
      <c r="H1041" s="1"/>
      <c r="I1041" s="9">
        <v>0.51250238627880262</v>
      </c>
      <c r="J1041" s="9">
        <v>1.7376160224465168E-09</v>
      </c>
      <c r="K1041" s="9">
        <v>1.6026467617354494E-09</v>
      </c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</row>
    <row r="1042" hidden="1" outlineLevel="1">
      <c r="F1042" s="11" t="s">
        <v>1022</v>
      </c>
      <c r="H1042" s="1"/>
      <c r="I1042" s="9">
        <v>0.60192795134946442</v>
      </c>
      <c r="J1042" s="9">
        <v>3.1452682535384323E-09</v>
      </c>
      <c r="K1042" s="9">
        <v>3.112864849830159E-09</v>
      </c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</row>
    <row r="1043" hidden="1" outlineLevel="1">
      <c r="F1043" s="11" t="s">
        <v>1023</v>
      </c>
      <c r="H1043" s="1"/>
      <c r="I1043" s="9">
        <v>0.51834351929465594</v>
      </c>
      <c r="J1043" s="9">
        <v>1.2552083304937694E-09</v>
      </c>
      <c r="K1043" s="9">
        <v>1.2513535121778011E-09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</row>
    <row r="1044" hidden="1" outlineLevel="1">
      <c r="F1044" s="11" t="s">
        <v>1024</v>
      </c>
      <c r="H1044" s="1"/>
      <c r="I1044" s="9">
        <v>0.47133957900531764</v>
      </c>
      <c r="J1044" s="9">
        <v>2.4385788931960685E-08</v>
      </c>
      <c r="K1044" s="9">
        <v>2.4032556136383351E-08</v>
      </c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</row>
    <row r="1045" hidden="1" outlineLevel="1">
      <c r="F1045" s="11" t="s">
        <v>1025</v>
      </c>
      <c r="H1045" s="1"/>
      <c r="I1045" s="9">
        <v>0.76824085584894886</v>
      </c>
      <c r="J1045" s="9">
        <v>0.49962046712037561</v>
      </c>
      <c r="K1045" s="9">
        <v>0.49997863428919231</v>
      </c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</row>
    <row r="1046" hidden="1" outlineLevel="1">
      <c r="F1046" s="11" t="s">
        <v>1026</v>
      </c>
      <c r="H1046" s="1"/>
      <c r="I1046" s="9">
        <v>0.65427394655663851</v>
      </c>
      <c r="J1046" s="9">
        <v>1.8684687770905984E-09</v>
      </c>
      <c r="K1046" s="9">
        <v>1.8553509091559057E-09</v>
      </c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</row>
    <row r="1047" hidden="1" outlineLevel="1">
      <c r="F1047" s="11" t="s">
        <v>1027</v>
      </c>
      <c r="H1047" s="1"/>
      <c r="I1047" s="9">
        <v>0.063649887879125622</v>
      </c>
      <c r="J1047" s="9">
        <v>2.2284257741370821E-09</v>
      </c>
      <c r="K1047" s="9">
        <v>2.2098709023687932E-09</v>
      </c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</row>
    <row r="1048" hidden="1" outlineLevel="1">
      <c r="F1048" s="11" t="s">
        <v>1028</v>
      </c>
      <c r="H1048" s="1"/>
      <c r="I1048" s="9">
        <v>0.6549245189473939</v>
      </c>
      <c r="J1048" s="9">
        <v>1.5126429461463467E-07</v>
      </c>
      <c r="K1048" s="9">
        <v>1.4899461407869105E-07</v>
      </c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</row>
    <row r="1049" hidden="1" outlineLevel="1">
      <c r="F1049" s="11" t="s">
        <v>1029</v>
      </c>
      <c r="H1049" s="1"/>
      <c r="I1049" s="9">
        <v>0.87203437368016767</v>
      </c>
      <c r="J1049" s="9">
        <v>0.49942526378564456</v>
      </c>
      <c r="K1049" s="9">
        <v>0.49989568106353965</v>
      </c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</row>
    <row r="1050" hidden="1" outlineLevel="1">
      <c r="F1050" s="11" t="s">
        <v>1030</v>
      </c>
      <c r="H1050" s="1"/>
      <c r="I1050" s="9">
        <v>0.66562039976542919</v>
      </c>
      <c r="J1050" s="9">
        <v>1.6779258422936563E-09</v>
      </c>
      <c r="K1050" s="9">
        <v>1.5715437453955373E-09</v>
      </c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</row>
    <row r="1051" hidden="1" outlineLevel="1">
      <c r="F1051" s="11" t="s">
        <v>1031</v>
      </c>
      <c r="H1051" s="1"/>
      <c r="I1051" s="9">
        <v>0.19790841947276228</v>
      </c>
      <c r="J1051" s="9">
        <v>1.7741042380453556E-09</v>
      </c>
      <c r="K1051" s="9">
        <v>1.61427715766137E-09</v>
      </c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</row>
    <row r="1052" hidden="1" outlineLevel="1">
      <c r="F1052" s="11" t="s">
        <v>1032</v>
      </c>
      <c r="H1052" s="1"/>
      <c r="I1052" s="9">
        <v>0.95642296201642385</v>
      </c>
      <c r="J1052" s="9">
        <v>3.1952627886960207E-09</v>
      </c>
      <c r="K1052" s="9">
        <v>3.1621042379140262E-09</v>
      </c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</row>
    <row r="1053" collapsed="1">
      <c r="H1053" s="1"/>
    </row>
    <row r="1054" collapsed="1">
      <c r="B1054" t="s">
        <v>29</v>
      </c>
      <c r="F1054" s="15" t="s">
        <v>7</v>
      </c>
      <c r="H1054" s="1"/>
      <c r="I1054" s="2"/>
      <c r="J1054" s="2" t="s">
        <v>4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</row>
    <row r="1055">
      <c r="F1055" s="3" t="s">
        <v>6</v>
      </c>
      <c r="H1055" s="1"/>
      <c r="I1055" s="4" t="s">
        <v>18</v>
      </c>
      <c r="J1055" s="4">
        <v>1</v>
      </c>
      <c r="K1055" s="4">
        <v>2</v>
      </c>
      <c r="L1055" s="4">
        <v>3</v>
      </c>
      <c r="M1055" s="4">
        <v>4</v>
      </c>
      <c r="N1055" s="4">
        <v>5</v>
      </c>
      <c r="O1055" s="4">
        <v>6</v>
      </c>
      <c r="P1055" s="4">
        <v>7</v>
      </c>
      <c r="Q1055" s="4">
        <v>8</v>
      </c>
      <c r="R1055" s="4">
        <v>9</v>
      </c>
      <c r="S1055" s="4">
        <v>10</v>
      </c>
      <c r="T1055" s="4">
        <v>11</v>
      </c>
      <c r="U1055" s="4">
        <v>12</v>
      </c>
      <c r="V1055" s="4">
        <v>13</v>
      </c>
      <c r="W1055" s="4">
        <v>14</v>
      </c>
      <c r="X1055" s="4">
        <v>15</v>
      </c>
      <c r="Y1055" s="4">
        <v>16</v>
      </c>
      <c r="Z1055" s="4">
        <v>17</v>
      </c>
      <c r="AA1055" s="4">
        <v>18</v>
      </c>
      <c r="AB1055" s="4">
        <v>19</v>
      </c>
      <c r="AC1055" s="4">
        <v>20</v>
      </c>
      <c r="AD1055" s="4">
        <v>21</v>
      </c>
      <c r="AE1055" s="4">
        <v>22</v>
      </c>
      <c r="AF1055" s="4">
        <v>23</v>
      </c>
      <c r="AG1055" s="4">
        <v>24</v>
      </c>
      <c r="AH1055" s="4">
        <v>25</v>
      </c>
      <c r="AI1055" s="4">
        <v>26</v>
      </c>
      <c r="AJ1055" s="4">
        <v>27</v>
      </c>
      <c r="AK1055" s="4">
        <v>28</v>
      </c>
      <c r="AL1055" s="4">
        <v>29</v>
      </c>
      <c r="AM1055" s="4">
        <v>30</v>
      </c>
      <c r="AN1055" s="4">
        <v>31</v>
      </c>
      <c r="AO1055" s="4">
        <v>32</v>
      </c>
      <c r="AP1055" s="4">
        <v>33</v>
      </c>
      <c r="AQ1055" s="4">
        <v>34</v>
      </c>
      <c r="AR1055" s="4">
        <v>35</v>
      </c>
      <c r="AS1055" s="4">
        <v>36</v>
      </c>
      <c r="AT1055" s="4">
        <v>37</v>
      </c>
      <c r="AU1055" s="4">
        <v>38</v>
      </c>
      <c r="AV1055" s="4">
        <v>39</v>
      </c>
      <c r="AW1055" s="4">
        <v>40</v>
      </c>
      <c r="AX1055" s="4">
        <v>41</v>
      </c>
      <c r="AY1055" s="4">
        <v>42</v>
      </c>
      <c r="AZ1055" s="4">
        <v>43</v>
      </c>
      <c r="BA1055" s="4">
        <v>44</v>
      </c>
      <c r="BB1055" s="4">
        <v>45</v>
      </c>
      <c r="BC1055" s="4">
        <v>46</v>
      </c>
      <c r="BD1055" s="4">
        <v>47</v>
      </c>
      <c r="BE1055" s="4">
        <v>48</v>
      </c>
      <c r="BF1055" s="4">
        <v>49</v>
      </c>
      <c r="BG1055" s="4">
        <v>50</v>
      </c>
      <c r="BH1055" s="4">
        <v>51</v>
      </c>
      <c r="BI1055" s="4">
        <v>52</v>
      </c>
      <c r="BJ1055" s="4">
        <v>53</v>
      </c>
      <c r="BK1055" s="4">
        <v>54</v>
      </c>
      <c r="BL1055" s="4">
        <v>55</v>
      </c>
      <c r="BM1055" s="4">
        <v>56</v>
      </c>
      <c r="BN1055" s="4">
        <v>57</v>
      </c>
      <c r="BO1055" s="4">
        <v>58</v>
      </c>
      <c r="BP1055" s="4">
        <v>59</v>
      </c>
      <c r="BQ1055" s="4">
        <v>60</v>
      </c>
      <c r="BR1055" s="4">
        <v>61</v>
      </c>
      <c r="BS1055" s="4">
        <v>62</v>
      </c>
      <c r="BT1055" s="4">
        <v>63</v>
      </c>
      <c r="BU1055" s="4">
        <v>64</v>
      </c>
      <c r="BV1055" s="4">
        <v>65</v>
      </c>
      <c r="BW1055" s="4">
        <v>66</v>
      </c>
      <c r="BX1055" s="4">
        <v>67</v>
      </c>
      <c r="BY1055" s="4">
        <v>68</v>
      </c>
      <c r="BZ1055" s="4">
        <v>69</v>
      </c>
      <c r="CA1055" s="4">
        <v>70</v>
      </c>
      <c r="CB1055" s="4">
        <v>71</v>
      </c>
      <c r="CC1055" s="4">
        <v>72</v>
      </c>
      <c r="CD1055" s="4">
        <v>73</v>
      </c>
      <c r="CE1055" s="4">
        <v>74</v>
      </c>
      <c r="CF1055" s="4">
        <v>75</v>
      </c>
      <c r="CG1055" s="4">
        <v>76</v>
      </c>
      <c r="CH1055" s="4">
        <v>77</v>
      </c>
      <c r="CI1055" s="4">
        <v>78</v>
      </c>
      <c r="CJ1055" s="4">
        <v>79</v>
      </c>
      <c r="CK1055" s="4">
        <v>80</v>
      </c>
      <c r="CL1055" s="4">
        <v>81</v>
      </c>
      <c r="CM1055" s="4">
        <v>82</v>
      </c>
      <c r="CN1055" s="4">
        <v>83</v>
      </c>
      <c r="CO1055" s="4">
        <v>84</v>
      </c>
      <c r="CP1055" s="4">
        <v>85</v>
      </c>
      <c r="CQ1055" s="4">
        <v>86</v>
      </c>
      <c r="CR1055" s="4">
        <v>87</v>
      </c>
      <c r="CS1055" s="4">
        <v>88</v>
      </c>
      <c r="CT1055" s="4">
        <v>89</v>
      </c>
      <c r="CU1055" s="4">
        <v>90</v>
      </c>
      <c r="CV1055" s="4">
        <v>91</v>
      </c>
      <c r="CW1055" s="4">
        <v>92</v>
      </c>
      <c r="CX1055" s="4">
        <v>93</v>
      </c>
      <c r="CY1055" s="4">
        <v>94</v>
      </c>
      <c r="CZ1055" s="4">
        <v>95</v>
      </c>
      <c r="DA1055" s="4">
        <v>96</v>
      </c>
      <c r="DB1055" s="4">
        <v>97</v>
      </c>
      <c r="DC1055" s="4">
        <v>98</v>
      </c>
      <c r="DD1055" s="4">
        <v>99</v>
      </c>
      <c r="DE1055" s="4">
        <v>100</v>
      </c>
    </row>
    <row r="1056">
      <c r="F1056" s="11"/>
      <c r="H1056" s="20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</row>
    <row r="1057">
      <c r="F1057" s="11"/>
      <c r="H1057" s="20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</row>
    <row r="1058">
      <c r="F1058" s="11"/>
      <c r="H1058" s="20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</row>
    <row r="1059">
      <c r="F1059" s="11"/>
      <c r="H1059" s="20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</row>
    <row r="1060">
      <c r="F1060" s="11"/>
      <c r="H1060" s="20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</row>
    <row r="1061">
      <c r="F1061" s="11"/>
      <c r="H1061" s="20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</row>
    <row r="1062">
      <c r="F1062" s="11"/>
      <c r="H1062" s="20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</row>
    <row r="1063">
      <c r="F1063" s="11"/>
      <c r="H1063" s="20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</row>
    <row r="1064">
      <c r="F1064" s="11"/>
      <c r="H1064" s="20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</row>
    <row r="1065">
      <c r="F1065" s="11"/>
      <c r="H1065" s="20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</row>
    <row r="1066">
      <c r="F1066" s="11"/>
      <c r="H1066" s="20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</row>
    <row r="1067">
      <c r="F1067" s="11"/>
      <c r="H1067" s="20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</row>
    <row r="1068">
      <c r="F1068" s="11"/>
      <c r="H1068" s="20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</row>
    <row r="1069">
      <c r="F1069" s="11"/>
      <c r="H1069" s="20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</row>
    <row r="1070">
      <c r="F1070" s="11"/>
      <c r="H1070" s="20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</row>
    <row r="1071">
      <c r="F1071" s="11"/>
      <c r="H1071" s="20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</row>
    <row r="1072">
      <c r="F1072" s="11"/>
      <c r="H1072" s="20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</row>
    <row r="1073">
      <c r="F1073" s="11"/>
      <c r="H1073" s="20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</row>
    <row r="1074">
      <c r="F1074" s="11"/>
      <c r="H1074" s="20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</row>
    <row r="1075">
      <c r="F1075" s="11"/>
      <c r="H1075" s="20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</row>
    <row r="1076">
      <c r="F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</row>
    <row r="1077">
      <c r="B1077" t="s">
        <v>30</v>
      </c>
      <c r="F1077" s="15" t="s">
        <v>8</v>
      </c>
      <c r="H1077" s="1"/>
      <c r="I1077" s="2"/>
      <c r="J1077" s="2" t="s">
        <v>4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</row>
    <row r="1078">
      <c r="F1078" s="3" t="s">
        <v>6</v>
      </c>
      <c r="H1078" s="1"/>
      <c r="I1078" s="4" t="s">
        <v>18</v>
      </c>
      <c r="J1078" s="4">
        <v>1</v>
      </c>
      <c r="K1078" s="4">
        <v>2</v>
      </c>
      <c r="L1078" s="4">
        <v>3</v>
      </c>
      <c r="M1078" s="4">
        <v>4</v>
      </c>
      <c r="N1078" s="4">
        <v>5</v>
      </c>
      <c r="O1078" s="4">
        <v>6</v>
      </c>
      <c r="P1078" s="4">
        <v>7</v>
      </c>
      <c r="Q1078" s="4">
        <v>8</v>
      </c>
      <c r="R1078" s="4">
        <v>9</v>
      </c>
      <c r="S1078" s="4">
        <v>10</v>
      </c>
      <c r="T1078" s="4">
        <v>11</v>
      </c>
      <c r="U1078" s="4">
        <v>12</v>
      </c>
      <c r="V1078" s="4">
        <v>13</v>
      </c>
      <c r="W1078" s="4">
        <v>14</v>
      </c>
      <c r="X1078" s="4">
        <v>15</v>
      </c>
      <c r="Y1078" s="4">
        <v>16</v>
      </c>
      <c r="Z1078" s="4">
        <v>17</v>
      </c>
      <c r="AA1078" s="4">
        <v>18</v>
      </c>
      <c r="AB1078" s="4">
        <v>19</v>
      </c>
      <c r="AC1078" s="4">
        <v>20</v>
      </c>
      <c r="AD1078" s="4">
        <v>21</v>
      </c>
      <c r="AE1078" s="4">
        <v>22</v>
      </c>
      <c r="AF1078" s="4">
        <v>23</v>
      </c>
      <c r="AG1078" s="4">
        <v>24</v>
      </c>
      <c r="AH1078" s="4">
        <v>25</v>
      </c>
      <c r="AI1078" s="4">
        <v>26</v>
      </c>
      <c r="AJ1078" s="4">
        <v>27</v>
      </c>
      <c r="AK1078" s="4">
        <v>28</v>
      </c>
      <c r="AL1078" s="4">
        <v>29</v>
      </c>
      <c r="AM1078" s="4">
        <v>30</v>
      </c>
      <c r="AN1078" s="4">
        <v>31</v>
      </c>
      <c r="AO1078" s="4">
        <v>32</v>
      </c>
      <c r="AP1078" s="4">
        <v>33</v>
      </c>
      <c r="AQ1078" s="4">
        <v>34</v>
      </c>
      <c r="AR1078" s="4">
        <v>35</v>
      </c>
      <c r="AS1078" s="4">
        <v>36</v>
      </c>
      <c r="AT1078" s="4">
        <v>37</v>
      </c>
      <c r="AU1078" s="4">
        <v>38</v>
      </c>
      <c r="AV1078" s="4">
        <v>39</v>
      </c>
      <c r="AW1078" s="4">
        <v>40</v>
      </c>
      <c r="AX1078" s="4">
        <v>41</v>
      </c>
      <c r="AY1078" s="4">
        <v>42</v>
      </c>
      <c r="AZ1078" s="4">
        <v>43</v>
      </c>
      <c r="BA1078" s="4">
        <v>44</v>
      </c>
      <c r="BB1078" s="4">
        <v>45</v>
      </c>
      <c r="BC1078" s="4">
        <v>46</v>
      </c>
      <c r="BD1078" s="4">
        <v>47</v>
      </c>
      <c r="BE1078" s="4">
        <v>48</v>
      </c>
      <c r="BF1078" s="4">
        <v>49</v>
      </c>
      <c r="BG1078" s="4">
        <v>50</v>
      </c>
      <c r="BH1078" s="4">
        <v>51</v>
      </c>
      <c r="BI1078" s="4">
        <v>52</v>
      </c>
      <c r="BJ1078" s="4">
        <v>53</v>
      </c>
      <c r="BK1078" s="4">
        <v>54</v>
      </c>
      <c r="BL1078" s="4">
        <v>55</v>
      </c>
      <c r="BM1078" s="4">
        <v>56</v>
      </c>
      <c r="BN1078" s="4">
        <v>57</v>
      </c>
      <c r="BO1078" s="4">
        <v>58</v>
      </c>
      <c r="BP1078" s="4">
        <v>59</v>
      </c>
      <c r="BQ1078" s="4">
        <v>60</v>
      </c>
      <c r="BR1078" s="4">
        <v>61</v>
      </c>
      <c r="BS1078" s="4">
        <v>62</v>
      </c>
      <c r="BT1078" s="4">
        <v>63</v>
      </c>
      <c r="BU1078" s="4">
        <v>64</v>
      </c>
      <c r="BV1078" s="4">
        <v>65</v>
      </c>
      <c r="BW1078" s="4">
        <v>66</v>
      </c>
      <c r="BX1078" s="4">
        <v>67</v>
      </c>
      <c r="BY1078" s="4">
        <v>68</v>
      </c>
      <c r="BZ1078" s="4">
        <v>69</v>
      </c>
      <c r="CA1078" s="4">
        <v>70</v>
      </c>
      <c r="CB1078" s="4">
        <v>71</v>
      </c>
      <c r="CC1078" s="4">
        <v>72</v>
      </c>
      <c r="CD1078" s="4">
        <v>73</v>
      </c>
      <c r="CE1078" s="4">
        <v>74</v>
      </c>
      <c r="CF1078" s="4">
        <v>75</v>
      </c>
      <c r="CG1078" s="4">
        <v>76</v>
      </c>
      <c r="CH1078" s="4">
        <v>77</v>
      </c>
      <c r="CI1078" s="4">
        <v>78</v>
      </c>
      <c r="CJ1078" s="4">
        <v>79</v>
      </c>
      <c r="CK1078" s="4">
        <v>80</v>
      </c>
      <c r="CL1078" s="4">
        <v>81</v>
      </c>
      <c r="CM1078" s="4">
        <v>82</v>
      </c>
      <c r="CN1078" s="4">
        <v>83</v>
      </c>
      <c r="CO1078" s="4">
        <v>84</v>
      </c>
      <c r="CP1078" s="4">
        <v>85</v>
      </c>
      <c r="CQ1078" s="4">
        <v>86</v>
      </c>
      <c r="CR1078" s="4">
        <v>87</v>
      </c>
      <c r="CS1078" s="4">
        <v>88</v>
      </c>
      <c r="CT1078" s="4">
        <v>89</v>
      </c>
      <c r="CU1078" s="4">
        <v>90</v>
      </c>
      <c r="CV1078" s="4">
        <v>91</v>
      </c>
      <c r="CW1078" s="4">
        <v>92</v>
      </c>
      <c r="CX1078" s="4">
        <v>93</v>
      </c>
      <c r="CY1078" s="4">
        <v>94</v>
      </c>
      <c r="CZ1078" s="4">
        <v>95</v>
      </c>
      <c r="DA1078" s="4">
        <v>96</v>
      </c>
      <c r="DB1078" s="4">
        <v>97</v>
      </c>
      <c r="DC1078" s="4">
        <v>98</v>
      </c>
      <c r="DD1078" s="4">
        <v>99</v>
      </c>
      <c r="DE1078" s="4">
        <v>100</v>
      </c>
    </row>
    <row r="1079">
      <c r="F1079" s="11"/>
      <c r="H1079" s="1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</row>
    <row r="1080">
      <c r="F1080" s="11"/>
      <c r="H1080" s="1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</row>
    <row r="1081">
      <c r="F1081" s="11"/>
      <c r="H1081" s="1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</row>
    <row r="1082">
      <c r="F1082" s="11"/>
      <c r="H1082" s="1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</row>
    <row r="1083">
      <c r="F1083" s="11"/>
      <c r="H1083" s="1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</row>
    <row r="1084">
      <c r="F1084" s="11"/>
      <c r="H1084" s="1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</row>
    <row r="1085">
      <c r="F1085" s="11"/>
      <c r="H1085" s="1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</row>
    <row r="1086">
      <c r="F1086" s="11"/>
      <c r="H1086" s="1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</row>
    <row r="1087">
      <c r="F1087" s="11"/>
      <c r="H1087" s="1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</row>
    <row r="1088">
      <c r="F1088" s="11"/>
      <c r="H1088" s="1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</row>
    <row r="1089">
      <c r="F1089" s="11"/>
      <c r="H1089" s="1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</row>
    <row r="1090">
      <c r="F1090" s="11"/>
      <c r="H1090" s="1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</row>
    <row r="1091">
      <c r="F1091" s="11"/>
      <c r="H1091" s="1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</row>
    <row r="1092">
      <c r="F1092" s="11"/>
      <c r="H1092" s="1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</row>
    <row r="1093">
      <c r="F1093" s="11"/>
      <c r="H1093" s="1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</row>
    <row r="1094">
      <c r="F1094" s="11"/>
      <c r="H1094" s="1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</row>
    <row r="1095">
      <c r="F1095" s="11"/>
      <c r="H1095" s="1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</row>
    <row r="1096">
      <c r="F1096" s="11"/>
      <c r="H1096" s="1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</row>
    <row r="1097">
      <c r="F1097" s="11"/>
      <c r="H1097" s="1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</row>
    <row r="1098">
      <c r="F1098" s="11"/>
      <c r="H1098" s="1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</row>
  </sheetData>
  <pageMargins left="0.7" right="0.7" top="0.75" bottom="0.75" header="0.3" footer="0.3"/>
  <pageSetup paperSize="9" orientation="portrait" verticalDpi="0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Tyche Output</vt:lpstr>
    </vt:vector>
  </TitlesOfParts>
  <Company>RPC</Company>
  <AppVersion>06.0026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Lewis, Richard - RPC Consulting</dc:creator>
  <cp:lastModifiedBy>Lewis, Richard - RPC Consulting</cp:lastModifiedBy>
  <dcterms:created xsi:type="dcterms:W3CDTF">2022-06-01T10:31:51Z</dcterms:created>
  <dcterms:modified xsi:type="dcterms:W3CDTF">2022-06-01T10:31:51Z</dcterms:modified>
</cp:coreProperties>
</file>