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21" activeTab="7"/>
  </bookViews>
  <sheets>
    <sheet name="Global" sheetId="1" r:id="rId1"/>
    <sheet name="Dish" sheetId="5" r:id="rId2"/>
    <sheet name="Store" sheetId="4" r:id="rId3"/>
    <sheet name="Shelf" sheetId="2" r:id="rId4"/>
    <sheet name="Customer" sheetId="6" r:id="rId5"/>
    <sheet name="Box" sheetId="9" r:id="rId6"/>
    <sheet name="Task" sheetId="8" r:id="rId7"/>
    <sheet name="Achievement" sheetId="11" r:id="rId8"/>
    <sheet name="NewGuide" sheetId="12" r:id="rId9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17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每一级加1分</t>
        </r>
      </text>
    </comment>
  </commentList>
</comments>
</file>

<file path=xl/comments2.xml><?xml version="1.0" encoding="utf-8"?>
<comments xmlns="http://schemas.openxmlformats.org/spreadsheetml/2006/main">
  <authors>
    <author>wanhaofu</author>
  </authors>
  <commentList>
    <comment ref="L20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接下来2次计算点菜概率时，必定要点。但真实点菜概率依旧持续递减。同时，每个顾客每次最多点一次该菜品。</t>
        </r>
      </text>
    </comment>
  </commentList>
</comments>
</file>

<file path=xl/comments3.xml><?xml version="1.0" encoding="utf-8"?>
<comments xmlns="http://schemas.openxmlformats.org/spreadsheetml/2006/main">
  <authors>
    <author>wanhaofu</author>
  </authors>
  <commentList>
    <comment ref="M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顾客携带的基础金币</t>
        </r>
      </text>
    </comment>
  </commentList>
</comments>
</file>

<file path=xl/comments4.xml><?xml version="1.0" encoding="utf-8"?>
<comments xmlns="http://schemas.openxmlformats.org/spreadsheetml/2006/main">
  <authors>
    <author>wanhaofu</author>
  </authors>
  <commentList>
    <comment ref="D4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自己不算</t>
        </r>
      </text>
    </comment>
    <comment ref="E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稀有顾客：携带大量金币，偏好贵的商品，初始好感度高，形象为独角兽、伶鼬等</t>
        </r>
      </text>
    </comment>
    <comment ref="E9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<sst xmlns="http://schemas.openxmlformats.org/spreadsheetml/2006/main" count="441" uniqueCount="344">
  <si>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</si>
  <si>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</si>
  <si>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</si>
  <si>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</si>
  <si>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</si>
  <si>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</si>
  <si>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</si>
  <si>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</si>
  <si>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</si>
  <si>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</si>
  <si>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</t>
  </si>
  <si>
    <t>upgradePrice</t>
  </si>
  <si>
    <t>不同颜色升级消耗</t>
  </si>
  <si>
    <t>50 80 120 200</t>
  </si>
  <si>
    <t>store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</si>
  <si>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</si>
  <si>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</si>
  <si>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</si>
  <si>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</si>
  <si>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</si>
  <si>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</si>
  <si>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</si>
  <si>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</si>
  <si>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maxSolict</t>
  </si>
  <si>
    <t>最大招揽能量个数</t>
  </si>
  <si>
    <t>solictTime</t>
  </si>
  <si>
    <t>招揽能量基础回复时间（分钟）</t>
  </si>
  <si>
    <t>incomeVIP</t>
  </si>
  <si>
    <t>每个会员每小时收益</t>
  </si>
  <si>
    <t>incomeMaxTime</t>
  </si>
  <si>
    <t>会员收益最大时间（小时）</t>
  </si>
  <si>
    <t>expPrice</t>
  </si>
  <si>
    <t>每多少金币换取1点商店经验</t>
  </si>
  <si>
    <t>challenge</t>
  </si>
  <si>
    <t>unlockLevel</t>
  </si>
  <si>
    <t>挑战解锁等级</t>
  </si>
  <si>
    <t>basePoint</t>
  </si>
  <si>
    <t>每出售一个物品的基础分数</t>
  </si>
  <si>
    <t>cardCount</t>
  </si>
  <si>
    <t>挑战奖励卡牌数量</t>
  </si>
  <si>
    <t>3 4 5 6 7 8 9 10</t>
  </si>
  <si>
    <t>requirePoint</t>
  </si>
  <si>
    <t>完成挑战需要的分数</t>
  </si>
  <si>
    <t>5000 8000 12000</t>
  </si>
  <si>
    <t>customer</t>
  </si>
  <si>
    <t>initRate</t>
  </si>
  <si>
    <t>顾客初始购买欲望</t>
  </si>
  <si>
    <t>buyRate</t>
  </si>
  <si>
    <t>每买一个商品下降的购买欲望</t>
  </si>
  <si>
    <t>moodRate</t>
  </si>
  <si>
    <t>每1点好感度增加的购买欲望</t>
  </si>
  <si>
    <t>maxMood</t>
  </si>
  <si>
    <t>心情上限</t>
  </si>
  <si>
    <t>task</t>
  </si>
  <si>
    <t>intiDiff</t>
  </si>
  <si>
    <t>初始难度</t>
  </si>
  <si>
    <t>perLevelDiff</t>
  </si>
  <si>
    <t>每升一级难度提升</t>
  </si>
  <si>
    <t>diffRange</t>
  </si>
  <si>
    <t>难度波动范围</t>
  </si>
  <si>
    <t>maxDiff</t>
  </si>
  <si>
    <t>非限时任务难度上限</t>
  </si>
  <si>
    <t>limitMaxDiff</t>
  </si>
  <si>
    <t>限时任务难度上限</t>
  </si>
  <si>
    <t>limitTime</t>
  </si>
  <si>
    <t>限时任务时间（分钟）</t>
  </si>
  <si>
    <t>initBox</t>
  </si>
  <si>
    <t>初始宝箱顺序</t>
  </si>
  <si>
    <t>1 1 2 1 3 1 2 4 2 5 3 6</t>
  </si>
  <si>
    <t>名称</t>
  </si>
  <si>
    <t>抽到要求的等级</t>
  </si>
  <si>
    <t>制作时间</t>
  </si>
  <si>
    <t>基础售价</t>
  </si>
  <si>
    <t>价值</t>
  </si>
  <si>
    <t>基础售价列表</t>
  </si>
  <si>
    <t>增加心情</t>
  </si>
  <si>
    <t>技能描述</t>
  </si>
  <si>
    <t>技能</t>
  </si>
  <si>
    <t>颜色</t>
  </si>
  <si>
    <t>稀有程度</t>
  </si>
  <si>
    <t>id</t>
  </si>
  <si>
    <t>name</t>
  </si>
  <si>
    <t>type</t>
  </si>
  <si>
    <t>des</t>
  </si>
  <si>
    <t>requireLevel</t>
  </si>
  <si>
    <t>time</t>
  </si>
  <si>
    <t>priceList</t>
  </si>
  <si>
    <t>mood</t>
  </si>
  <si>
    <t>skillParams</t>
  </si>
  <si>
    <t>color</t>
  </si>
  <si>
    <t>rareValue</t>
  </si>
  <si>
    <t>纸杯蛋糕</t>
  </si>
  <si>
    <t>Cake</t>
  </si>
  <si>
    <t>Green</t>
  </si>
  <si>
    <t>甜甜圈</t>
  </si>
  <si>
    <t>马卡龙</t>
  </si>
  <si>
    <t>抹茶蛋糕</t>
  </si>
  <si>
    <t>樱桃蛋糕</t>
  </si>
  <si>
    <t>Blue</t>
  </si>
  <si>
    <t>拿破仑蛋糕</t>
  </si>
  <si>
    <t>水果慕斯</t>
  </si>
  <si>
    <t>提拉米苏</t>
  </si>
  <si>
    <t>烤制后散发浓浓的香味，每次制作完成都会吸引一些顾客前往</t>
  </si>
  <si>
    <t>Purple</t>
  </si>
  <si>
    <t>爱心蛋糕</t>
  </si>
  <si>
    <t>有了这道菜，餐厅好像都变得更高级了，所有菜品售价提升</t>
  </si>
  <si>
    <t>Gold</t>
  </si>
  <si>
    <t>气泡水</t>
  </si>
  <si>
    <t>Juice</t>
  </si>
  <si>
    <t>橘子汁</t>
  </si>
  <si>
    <t>西瓜汁</t>
  </si>
  <si>
    <t>草莓饮料</t>
  </si>
  <si>
    <t>新鲜椰汁</t>
  </si>
  <si>
    <t>冰鲜柠檬水</t>
  </si>
  <si>
    <t>非常开胃，食用后可能会购买更多的菜品</t>
  </si>
  <si>
    <t>芒果西米露</t>
  </si>
  <si>
    <t>食用后心情大好，每次购买都会获得额外的好感度</t>
  </si>
  <si>
    <t>Sushi</t>
  </si>
  <si>
    <t>25 100 200 300 500 700 1000</t>
  </si>
  <si>
    <t>食用后会让顾客变得慷慨大方，每次购买都会支付额外的金币</t>
  </si>
  <si>
    <t>激励，餐厅里有了这道菜，所有菜品制作速度都增加了</t>
  </si>
  <si>
    <t>Icecream</t>
  </si>
  <si>
    <t>迷你小蛋筒</t>
  </si>
  <si>
    <t>旋风冰淇淋</t>
  </si>
  <si>
    <t>顾客食用后，移动速度提高</t>
  </si>
  <si>
    <t>幸运冰淇淋</t>
  </si>
  <si>
    <t>食用后顾客的口袋里会多出一些金币</t>
  </si>
  <si>
    <t>等级</t>
  </si>
  <si>
    <t>计算数据</t>
  </si>
  <si>
    <t>所需经验</t>
  </si>
  <si>
    <t>奖励</t>
  </si>
  <si>
    <t>升级</t>
  </si>
  <si>
    <t>阶段</t>
  </si>
  <si>
    <t>level</t>
  </si>
  <si>
    <t>exp</t>
  </si>
  <si>
    <t>diamond</t>
  </si>
  <si>
    <t>solict</t>
  </si>
  <si>
    <t>shelf</t>
  </si>
  <si>
    <t>maxCustomer</t>
  </si>
  <si>
    <t>maxCustomerPrice</t>
  </si>
  <si>
    <t>maxVIP</t>
  </si>
  <si>
    <t>maxVIPPrice</t>
  </si>
  <si>
    <t>customerMoney</t>
  </si>
  <si>
    <t>customerMoneyPrice</t>
  </si>
  <si>
    <t>5 6</t>
  </si>
  <si>
    <t>新手阶段
（半小时）</t>
  </si>
  <si>
    <t>9 10</t>
  </si>
  <si>
    <t>4 7 8 11</t>
  </si>
  <si>
    <t>0 1 2 3</t>
  </si>
  <si>
    <t>游戏前期
（1~3天）</t>
  </si>
  <si>
    <t>12 13 14 15</t>
  </si>
  <si>
    <t>游戏中期
（4~30天）</t>
  </si>
  <si>
    <t>游戏后期
（365天）</t>
  </si>
  <si>
    <t>需要商店等级</t>
  </si>
  <si>
    <t>升级金币</t>
  </si>
  <si>
    <t>制作速度提升比例</t>
  </si>
  <si>
    <t>价格提升比例</t>
  </si>
  <si>
    <t>堆叠数量提升</t>
  </si>
  <si>
    <t>speedInc</t>
  </si>
  <si>
    <t>speedIncPrice</t>
  </si>
  <si>
    <t>priceInc</t>
  </si>
  <si>
    <t>priceIncPrice</t>
  </si>
  <si>
    <t>stack</t>
  </si>
  <si>
    <t>stackPrice</t>
  </si>
  <si>
    <t>编号</t>
  </si>
  <si>
    <t>需求等级</t>
  </si>
  <si>
    <t>概率</t>
  </si>
  <si>
    <t>菜品偏好</t>
  </si>
  <si>
    <t>rate</t>
  </si>
  <si>
    <t>isRare</t>
  </si>
  <si>
    <t>bread</t>
  </si>
  <si>
    <t>juice</t>
  </si>
  <si>
    <t>sushi</t>
  </si>
  <si>
    <t>icecream</t>
  </si>
  <si>
    <t>CustomerName_001</t>
  </si>
  <si>
    <t>CustomerName_002</t>
  </si>
  <si>
    <t>CustomerName_003</t>
  </si>
  <si>
    <t>CustomerName_004</t>
  </si>
  <si>
    <t>CustomerName_005</t>
  </si>
  <si>
    <t>CustomerName_006</t>
  </si>
  <si>
    <t>CustomerName_007</t>
  </si>
  <si>
    <t>CustomerName_008</t>
  </si>
  <si>
    <t>CustomerName_009</t>
  </si>
  <si>
    <t>CustomerName_010</t>
  </si>
  <si>
    <t>CustomerName_011</t>
  </si>
  <si>
    <t>CustomerName_012</t>
  </si>
  <si>
    <t>CustomerName_013</t>
  </si>
  <si>
    <t>CustomerName_014</t>
  </si>
  <si>
    <t>CustomerName_015</t>
  </si>
  <si>
    <t>CustomerName_016</t>
  </si>
  <si>
    <t>CustomerName_017</t>
  </si>
  <si>
    <t>CustomerName_018</t>
  </si>
  <si>
    <t>CustomerName_019</t>
  </si>
  <si>
    <t>CustomerName_020</t>
  </si>
  <si>
    <t>CustomerName_021</t>
  </si>
  <si>
    <t>CustomerName_022</t>
  </si>
  <si>
    <t>CustomerName_023</t>
  </si>
  <si>
    <t>CustomerName_024</t>
  </si>
  <si>
    <t>CustomerName_025</t>
  </si>
  <si>
    <t>CustomerName_026</t>
  </si>
  <si>
    <t>CustomerName_027</t>
  </si>
  <si>
    <t>CustomerName_028</t>
  </si>
  <si>
    <t>CustomerName_029</t>
  </si>
  <si>
    <t>CustomerName_030</t>
  </si>
  <si>
    <t>限定</t>
  </si>
  <si>
    <t>money</t>
  </si>
  <si>
    <t>green</t>
  </si>
  <si>
    <t>blue</t>
  </si>
  <si>
    <t>purple</t>
  </si>
  <si>
    <t>gold</t>
  </si>
  <si>
    <t>BoxName_001</t>
  </si>
  <si>
    <t>初始箱子</t>
  </si>
  <si>
    <t>BoxName_002</t>
  </si>
  <si>
    <t>木箱子</t>
  </si>
  <si>
    <t>BoxName_003</t>
  </si>
  <si>
    <t>铜箱子</t>
  </si>
  <si>
    <t>BoxName_004</t>
  </si>
  <si>
    <t>银箱子</t>
  </si>
  <si>
    <t>BoxName_005</t>
  </si>
  <si>
    <t>金箱子</t>
  </si>
  <si>
    <t>BoxName_006</t>
  </si>
  <si>
    <t>水晶箱子</t>
  </si>
  <si>
    <t>BoxName_007</t>
  </si>
  <si>
    <t>钻石箱子</t>
  </si>
  <si>
    <t>最低难度与最高难度值</t>
  </si>
  <si>
    <t>minParam</t>
  </si>
  <si>
    <t>maxParam</t>
  </si>
  <si>
    <t>Task_Des001</t>
  </si>
  <si>
    <t>出售XX种类的菜品获得XX金币</t>
  </si>
  <si>
    <t>Task_Des002</t>
  </si>
  <si>
    <t>出售XX个XX种类的菜品</t>
  </si>
  <si>
    <t>Task_Des003</t>
  </si>
  <si>
    <t>让XX个顾客至少购买3个商品</t>
  </si>
  <si>
    <t>Task_Des004</t>
  </si>
  <si>
    <t>让XX个顾客至少购买5个商品</t>
  </si>
  <si>
    <t>Task_Des005</t>
  </si>
  <si>
    <t>让XX个顾客至少购买7个商品</t>
  </si>
  <si>
    <t>Task_Des006</t>
  </si>
  <si>
    <t>让XX个顾客离开商店时心情达到6</t>
  </si>
  <si>
    <t>Task_Des007</t>
  </si>
  <si>
    <t>让XX个顾客离开商店时心情达到8</t>
  </si>
  <si>
    <t>Task_Des008</t>
  </si>
  <si>
    <t>让XX个顾客离开商店时金币少于50</t>
  </si>
  <si>
    <t>Task_Des009</t>
  </si>
  <si>
    <t>累计为顾客增加X点心情</t>
  </si>
  <si>
    <t>成就说明</t>
  </si>
  <si>
    <t>成就奖励</t>
  </si>
  <si>
    <t>requireParams</t>
  </si>
  <si>
    <t>rewardParams</t>
  </si>
  <si>
    <t>Ach_Name001</t>
  </si>
  <si>
    <t>Ach_Des001</t>
  </si>
  <si>
    <t>完成成就个数</t>
  </si>
  <si>
    <t>一次性钻石</t>
  </si>
  <si>
    <t>10 30 60</t>
  </si>
  <si>
    <t>200 1000 2000</t>
  </si>
  <si>
    <t>Ach_Name002</t>
  </si>
  <si>
    <t>Ach_Des002</t>
  </si>
  <si>
    <t>累计招揽XX个顾客</t>
  </si>
  <si>
    <t>有概率发现稀有顾客</t>
  </si>
  <si>
    <t>100 500 2000 5000 15000 30000</t>
  </si>
  <si>
    <t>10 12 14 16 18 20</t>
  </si>
  <si>
    <t>Ach_Name003</t>
  </si>
  <si>
    <t>Ach_Des003</t>
  </si>
  <si>
    <t>累计卖出XX个面包</t>
  </si>
  <si>
    <t>售价提高</t>
  </si>
  <si>
    <t>500 2000 5000 10000</t>
  </si>
  <si>
    <t>4 6 8 10</t>
  </si>
  <si>
    <t>Ach_Name004</t>
  </si>
  <si>
    <t>Ach_Des004</t>
  </si>
  <si>
    <t>累计卖出XX杯果汁</t>
  </si>
  <si>
    <t>制作速度提高</t>
  </si>
  <si>
    <t>Ach_Name005</t>
  </si>
  <si>
    <t>Ach_Des005</t>
  </si>
  <si>
    <t>累计卖出XX个寿司</t>
  </si>
  <si>
    <t>顾客移动速度提高</t>
  </si>
  <si>
    <t>4 8 12 16</t>
  </si>
  <si>
    <t>Ach_Name006</t>
  </si>
  <si>
    <t>Ach_Des006</t>
  </si>
  <si>
    <t>累计卖出XX个冰淇淋</t>
  </si>
  <si>
    <t>顾客携带金币提高</t>
  </si>
  <si>
    <t>5 10 15 20</t>
  </si>
  <si>
    <t>Ach_Name007</t>
  </si>
  <si>
    <t>Ach_Des007</t>
  </si>
  <si>
    <t>累计打开XX个宝箱</t>
  </si>
  <si>
    <t>打开宝箱时间降低</t>
  </si>
  <si>
    <t>100 400 1000</t>
  </si>
  <si>
    <t>4 8 12</t>
  </si>
  <si>
    <t>Ach_Name008</t>
  </si>
  <si>
    <t>Ach_Des008</t>
  </si>
  <si>
    <t>观看XX次广告</t>
  </si>
  <si>
    <t>每次观看广告额外获得钻石</t>
  </si>
  <si>
    <t>5 50 200 500 1000</t>
  </si>
  <si>
    <t>1 2 3 4 5</t>
  </si>
  <si>
    <t>Ach_Name009</t>
  </si>
  <si>
    <t>Ach_Des009</t>
  </si>
  <si>
    <t>升到XX级</t>
  </si>
  <si>
    <t>招揽能量上限提高</t>
  </si>
  <si>
    <t>10 20 30 40</t>
  </si>
  <si>
    <t>1 2 3 4</t>
  </si>
  <si>
    <t>Ach_Name010</t>
  </si>
  <si>
    <t>Ach_Des010</t>
  </si>
  <si>
    <t>累计获得XX张卡牌</t>
  </si>
  <si>
    <t>招揽能量恢复速度提高</t>
  </si>
  <si>
    <t>Ach_Name011</t>
  </si>
  <si>
    <t>Ach_Des011</t>
  </si>
  <si>
    <t>使用XX次商店技能</t>
  </si>
  <si>
    <t>商店能量恢复速度提高</t>
  </si>
  <si>
    <t>20 100 500</t>
  </si>
  <si>
    <t>5 10 15</t>
  </si>
  <si>
    <t>Ach_Name012</t>
  </si>
  <si>
    <t>Ach_Des012</t>
  </si>
  <si>
    <t>将XX个货架升到满级</t>
  </si>
  <si>
    <t>货架堆叠数量提高</t>
  </si>
  <si>
    <t>1 8 16</t>
  </si>
  <si>
    <t>1 2 3</t>
  </si>
  <si>
    <t>Ach_Name013</t>
  </si>
  <si>
    <t>Ach_Des013</t>
  </si>
  <si>
    <t>XX个顾客购买10个以上商品</t>
  </si>
  <si>
    <t>顾客初始好感度提高</t>
  </si>
  <si>
    <t>Ach_Name014</t>
  </si>
  <si>
    <t>Ach_Des014</t>
  </si>
  <si>
    <t>完成段位1的每日挑战次数</t>
  </si>
  <si>
    <t>20 50 100</t>
  </si>
  <si>
    <t>Ach_Name015</t>
  </si>
  <si>
    <t>Ach_Des015</t>
  </si>
  <si>
    <t>商店里同时有XX个稀有顾客</t>
  </si>
  <si>
    <t>每次招揽多1个可选择顾客</t>
  </si>
  <si>
    <t>Ach_Name016</t>
  </si>
  <si>
    <t>Ach_Des016</t>
  </si>
  <si>
    <t>1分钟内完成任务个数XX</t>
  </si>
  <si>
    <t>5 25</t>
  </si>
  <si>
    <t>4 8</t>
  </si>
  <si>
    <t>Ach_Name017</t>
  </si>
  <si>
    <t>Ach_Des017</t>
  </si>
  <si>
    <t>让XX个顾客离开时金币少于10</t>
  </si>
  <si>
    <t>每次招揽有概率多选择1个顾客</t>
  </si>
  <si>
    <t>20 50 100 200</t>
  </si>
  <si>
    <t>10 15 20 25</t>
  </si>
  <si>
    <t>Ach_Name018</t>
  </si>
  <si>
    <t>Ach_Des018</t>
  </si>
  <si>
    <t>完成任务XX个</t>
  </si>
  <si>
    <t>提高每日挑战奖励荣誉点数</t>
  </si>
  <si>
    <t>50 200 500</t>
  </si>
  <si>
    <t>10 20 30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</si>
</sst>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29" borderId="13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9" fillId="32" borderId="1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D31" sqref="D31"/>
    </sheetView>
  </sheetViews>
  <sheetFormatPr defaultColWidth="9" defaultRowHeight="13.5"/>
  <cols>
    <col min="1" max="1" width="10.125" style="15" customWidth="1"/>
    <col min="2" max="2" width="17.75" style="1" customWidth="1"/>
    <col min="3" max="3" width="27" customWidth="1"/>
    <col min="4" max="4" width="38.625" style="3" customWidth="1"/>
  </cols>
  <sheetData>
    <row r="1" spans="1:9">
      <c r="A1" s="6" t="s">
        <v>0</v>
      </c>
      <c r="B1" s="6" t="s">
        <v>1</v>
      </c>
      <c r="C1" s="6" t="s">
        <v>2</v>
      </c>
      <c r="D1" s="45" t="s">
        <v>3</v>
      </c>
      <c r="E1" s="47"/>
      <c r="F1" s="7"/>
      <c r="G1" s="7"/>
      <c r="H1" s="7"/>
      <c r="I1" s="7"/>
    </row>
    <row r="2" spans="1:9">
      <c r="A2" s="48" t="s">
        <v>4</v>
      </c>
      <c r="B2" s="6" t="s">
        <v>5</v>
      </c>
      <c r="C2" s="6"/>
      <c r="D2" s="45" t="s">
        <v>6</v>
      </c>
      <c r="E2" s="47"/>
      <c r="F2" s="7"/>
      <c r="G2" s="7"/>
      <c r="H2" s="7"/>
      <c r="I2" s="7"/>
    </row>
    <row r="3" spans="1:9">
      <c r="A3" s="48" t="s">
        <v>7</v>
      </c>
      <c r="B3" s="5" t="s">
        <v>8</v>
      </c>
      <c r="C3" s="7" t="s">
        <v>9</v>
      </c>
      <c r="D3" s="10" t="s">
        <v>10</v>
      </c>
      <c r="E3" s="47"/>
      <c r="F3" s="7"/>
      <c r="G3" s="7"/>
      <c r="H3" s="7"/>
      <c r="I3" s="7"/>
    </row>
    <row r="4" spans="1:9">
      <c r="A4" s="49"/>
      <c r="B4" s="5" t="s">
        <v>11</v>
      </c>
      <c r="C4" s="7" t="s">
        <v>12</v>
      </c>
      <c r="D4" s="10" t="s">
        <v>13</v>
      </c>
      <c r="E4" s="47"/>
      <c r="F4" s="7"/>
      <c r="G4" s="7"/>
      <c r="H4" s="7"/>
      <c r="I4" s="7"/>
    </row>
    <row r="5" spans="1:9">
      <c r="A5" s="48" t="s">
        <v>14</v>
      </c>
      <c r="B5" s="5" t="s">
        <v>15</v>
      </c>
      <c r="C5" s="7" t="s">
        <v>16</v>
      </c>
      <c r="D5" s="10">
        <v>10</v>
      </c>
      <c r="E5" s="47"/>
      <c r="F5" s="7"/>
      <c r="G5" s="7"/>
      <c r="H5" s="7"/>
      <c r="I5" s="7"/>
    </row>
    <row r="6" spans="1:9">
      <c r="A6" s="49"/>
      <c r="B6" s="5" t="s">
        <v>17</v>
      </c>
      <c r="C6" s="7" t="s">
        <v>18</v>
      </c>
      <c r="D6" s="10">
        <v>3</v>
      </c>
      <c r="E6" s="47"/>
      <c r="F6" s="7"/>
      <c r="G6" s="7"/>
      <c r="H6" s="7"/>
      <c r="I6" s="7"/>
    </row>
    <row r="7" spans="1:9">
      <c r="A7" s="49"/>
      <c r="B7" s="5" t="s">
        <v>19</v>
      </c>
      <c r="C7" s="7" t="s">
        <v>20</v>
      </c>
      <c r="D7" s="10">
        <v>5</v>
      </c>
      <c r="E7" s="47"/>
      <c r="F7" s="7"/>
      <c r="G7" s="7"/>
      <c r="H7" s="7"/>
      <c r="I7" s="7"/>
    </row>
    <row r="8" spans="1:9">
      <c r="A8" s="49"/>
      <c r="B8" s="5" t="s">
        <v>21</v>
      </c>
      <c r="C8" s="7" t="s">
        <v>22</v>
      </c>
      <c r="D8" s="10">
        <v>200</v>
      </c>
      <c r="E8" s="47"/>
      <c r="F8" s="7"/>
      <c r="G8" s="7"/>
      <c r="H8" s="7"/>
      <c r="I8" s="7"/>
    </row>
    <row r="9" spans="1:9">
      <c r="A9" s="49"/>
      <c r="B9" s="5" t="s">
        <v>23</v>
      </c>
      <c r="C9" s="7" t="s">
        <v>24</v>
      </c>
      <c r="D9" s="10">
        <v>10</v>
      </c>
      <c r="E9" s="47"/>
      <c r="F9" s="7"/>
      <c r="G9" s="7"/>
      <c r="H9" s="7"/>
      <c r="I9" s="7"/>
    </row>
    <row r="10" spans="1:9">
      <c r="A10" s="49"/>
      <c r="B10" s="5" t="s">
        <v>25</v>
      </c>
      <c r="C10" s="7" t="s">
        <v>26</v>
      </c>
      <c r="D10" s="10">
        <v>15</v>
      </c>
      <c r="E10" s="47"/>
      <c r="F10" s="7"/>
      <c r="G10" s="7"/>
      <c r="H10" s="7"/>
      <c r="I10" s="7"/>
    </row>
    <row r="11" spans="1:9">
      <c r="A11" s="49"/>
      <c r="B11" s="5" t="s">
        <v>27</v>
      </c>
      <c r="C11" s="7" t="s">
        <v>28</v>
      </c>
      <c r="D11" s="10">
        <v>10</v>
      </c>
      <c r="E11" s="47"/>
      <c r="F11" s="7"/>
      <c r="G11" s="7"/>
      <c r="H11" s="7"/>
      <c r="I11" s="7"/>
    </row>
    <row r="12" spans="1:9">
      <c r="A12" s="49"/>
      <c r="B12" s="5" t="s">
        <v>29</v>
      </c>
      <c r="C12" s="7" t="s">
        <v>30</v>
      </c>
      <c r="D12" s="10">
        <v>12</v>
      </c>
      <c r="E12" s="47"/>
      <c r="F12" s="7"/>
      <c r="G12" s="7"/>
      <c r="H12" s="7"/>
      <c r="I12" s="7"/>
    </row>
    <row r="13" spans="1:9">
      <c r="A13" s="49"/>
      <c r="B13" s="5" t="s">
        <v>31</v>
      </c>
      <c r="C13" s="7" t="s">
        <v>32</v>
      </c>
      <c r="D13" s="10">
        <v>10</v>
      </c>
      <c r="E13" s="47"/>
      <c r="F13" s="7"/>
      <c r="G13" s="7"/>
      <c r="H13" s="7"/>
      <c r="I13" s="7"/>
    </row>
    <row r="14" spans="1:9">
      <c r="A14" s="49"/>
      <c r="B14" s="5"/>
      <c r="C14" s="7"/>
      <c r="D14" s="10"/>
      <c r="E14" s="47"/>
      <c r="F14" s="7"/>
      <c r="G14" s="7"/>
      <c r="H14" s="7"/>
      <c r="I14" s="7"/>
    </row>
    <row r="15" spans="1:9">
      <c r="A15" s="50"/>
      <c r="B15" s="5"/>
      <c r="C15" s="7"/>
      <c r="D15" s="10"/>
      <c r="E15" s="47"/>
      <c r="F15" s="7"/>
      <c r="G15" s="7"/>
      <c r="H15" s="7"/>
      <c r="I15" s="7"/>
    </row>
    <row r="16" spans="1:9">
      <c r="A16" s="48" t="s">
        <v>33</v>
      </c>
      <c r="B16" s="5" t="s">
        <v>34</v>
      </c>
      <c r="C16" s="7" t="s">
        <v>35</v>
      </c>
      <c r="D16" s="10">
        <v>5</v>
      </c>
      <c r="E16" s="47"/>
      <c r="F16" s="7"/>
      <c r="G16" s="7"/>
      <c r="H16" s="7"/>
      <c r="I16" s="7"/>
    </row>
    <row r="17" spans="1:9">
      <c r="A17" s="49"/>
      <c r="B17" s="5" t="s">
        <v>36</v>
      </c>
      <c r="C17" s="7" t="s">
        <v>37</v>
      </c>
      <c r="D17" s="10">
        <v>4</v>
      </c>
      <c r="E17" s="47"/>
      <c r="F17" s="7"/>
      <c r="G17" s="7"/>
      <c r="H17" s="7"/>
      <c r="I17" s="7"/>
    </row>
    <row r="18" spans="1:9">
      <c r="A18" s="49"/>
      <c r="B18" s="5" t="s">
        <v>38</v>
      </c>
      <c r="C18" s="7" t="s">
        <v>39</v>
      </c>
      <c r="D18" s="10" t="s">
        <v>40</v>
      </c>
      <c r="E18" s="47"/>
      <c r="F18" s="7"/>
      <c r="G18" s="7"/>
      <c r="H18" s="7"/>
      <c r="I18" s="7"/>
    </row>
    <row r="19" spans="1:9">
      <c r="A19" s="49"/>
      <c r="B19" s="5" t="s">
        <v>41</v>
      </c>
      <c r="C19" s="7" t="s">
        <v>42</v>
      </c>
      <c r="D19" s="10" t="s">
        <v>43</v>
      </c>
      <c r="E19" s="47"/>
      <c r="F19" s="7"/>
      <c r="G19" s="7"/>
      <c r="H19" s="7"/>
      <c r="I19" s="7"/>
    </row>
    <row r="20" spans="1:9">
      <c r="A20" s="50"/>
      <c r="B20" s="5"/>
      <c r="C20" s="7"/>
      <c r="D20" s="10"/>
      <c r="E20" s="47"/>
      <c r="F20" s="7"/>
      <c r="G20" s="7"/>
      <c r="H20" s="7"/>
      <c r="I20" s="7"/>
    </row>
    <row r="21" spans="1:9">
      <c r="A21" s="48" t="s">
        <v>44</v>
      </c>
      <c r="B21" s="5" t="s">
        <v>45</v>
      </c>
      <c r="C21" s="7" t="s">
        <v>46</v>
      </c>
      <c r="D21" s="10">
        <v>100</v>
      </c>
      <c r="E21" s="47"/>
      <c r="F21" s="7"/>
      <c r="G21" s="7"/>
      <c r="H21" s="7"/>
      <c r="I21" s="7"/>
    </row>
    <row r="22" spans="1:9">
      <c r="A22" s="49"/>
      <c r="B22" s="5" t="s">
        <v>47</v>
      </c>
      <c r="C22" s="7" t="s">
        <v>48</v>
      </c>
      <c r="D22" s="10">
        <v>25</v>
      </c>
      <c r="E22" s="7"/>
      <c r="F22" s="7"/>
      <c r="G22" s="7"/>
      <c r="H22" s="7"/>
      <c r="I22" s="7"/>
    </row>
    <row r="23" spans="1:9">
      <c r="A23" s="49"/>
      <c r="B23" s="5" t="s">
        <v>49</v>
      </c>
      <c r="C23" s="7" t="s">
        <v>50</v>
      </c>
      <c r="D23" s="10">
        <v>15</v>
      </c>
      <c r="E23" s="7"/>
      <c r="F23" s="7"/>
      <c r="G23" s="7"/>
      <c r="H23" s="7"/>
      <c r="I23" s="7"/>
    </row>
    <row r="24" spans="1:9">
      <c r="A24" s="50"/>
      <c r="B24" s="5" t="s">
        <v>51</v>
      </c>
      <c r="C24" s="7" t="s">
        <v>52</v>
      </c>
      <c r="D24" s="10">
        <v>10</v>
      </c>
      <c r="E24" s="7"/>
      <c r="F24" s="7"/>
      <c r="G24" s="7"/>
      <c r="H24" s="7"/>
      <c r="I24" s="7"/>
    </row>
    <row r="25" spans="1:9">
      <c r="A25" s="6" t="s">
        <v>53</v>
      </c>
      <c r="B25" s="9" t="s">
        <v>54</v>
      </c>
      <c r="C25" s="7" t="s">
        <v>55</v>
      </c>
      <c r="D25" s="10">
        <v>1</v>
      </c>
      <c r="E25" s="7"/>
      <c r="F25" s="7"/>
      <c r="G25" s="7"/>
      <c r="H25" s="7"/>
      <c r="I25" s="7"/>
    </row>
    <row r="26" spans="1:9">
      <c r="A26" s="6"/>
      <c r="B26" s="9" t="s">
        <v>56</v>
      </c>
      <c r="C26" s="7" t="s">
        <v>57</v>
      </c>
      <c r="D26" s="10">
        <v>3</v>
      </c>
      <c r="E26" s="7"/>
      <c r="F26" s="7"/>
      <c r="G26" s="7"/>
      <c r="H26" s="7"/>
      <c r="I26" s="7"/>
    </row>
    <row r="27" spans="1:9">
      <c r="A27" s="6"/>
      <c r="B27" s="9" t="s">
        <v>58</v>
      </c>
      <c r="C27" s="7" t="s">
        <v>59</v>
      </c>
      <c r="D27" s="10">
        <v>15</v>
      </c>
      <c r="E27" s="7"/>
      <c r="F27" s="7"/>
      <c r="G27" s="7"/>
      <c r="H27" s="7"/>
      <c r="I27" s="7"/>
    </row>
    <row r="28" spans="1:9">
      <c r="A28" s="6"/>
      <c r="B28" s="9" t="s">
        <v>60</v>
      </c>
      <c r="C28" s="7" t="s">
        <v>61</v>
      </c>
      <c r="D28" s="10">
        <v>85</v>
      </c>
      <c r="E28" s="7"/>
      <c r="F28" s="7"/>
      <c r="G28" s="7"/>
      <c r="H28" s="7"/>
      <c r="I28" s="7"/>
    </row>
    <row r="29" spans="1:9">
      <c r="A29" s="6"/>
      <c r="B29" s="9" t="s">
        <v>62</v>
      </c>
      <c r="C29" s="7" t="s">
        <v>63</v>
      </c>
      <c r="D29" s="10">
        <v>60</v>
      </c>
      <c r="E29" s="7"/>
      <c r="F29" s="7"/>
      <c r="G29" s="7"/>
      <c r="H29" s="7"/>
      <c r="I29" s="7"/>
    </row>
    <row r="30" spans="1:9">
      <c r="A30" s="6"/>
      <c r="B30" s="9" t="s">
        <v>64</v>
      </c>
      <c r="C30" s="7" t="s">
        <v>65</v>
      </c>
      <c r="D30" s="10">
        <v>5</v>
      </c>
      <c r="E30" s="7"/>
      <c r="F30" s="7"/>
      <c r="G30" s="7"/>
      <c r="H30" s="7"/>
      <c r="I30" s="7"/>
    </row>
    <row r="31" spans="1:9">
      <c r="A31" s="6"/>
      <c r="B31" s="9" t="s">
        <v>66</v>
      </c>
      <c r="C31" s="7" t="s">
        <v>67</v>
      </c>
      <c r="D31" s="10" t="s">
        <v>68</v>
      </c>
      <c r="E31" s="7"/>
      <c r="F31" s="7"/>
      <c r="G31" s="7"/>
      <c r="H31" s="7"/>
      <c r="I31" s="7"/>
    </row>
    <row r="32" spans="1:9">
      <c r="A32" s="6"/>
      <c r="B32" s="5"/>
      <c r="C32" s="7"/>
      <c r="D32" s="10"/>
      <c r="E32" s="7"/>
      <c r="F32" s="7"/>
      <c r="G32" s="7"/>
      <c r="H32" s="7"/>
      <c r="I32" s="7"/>
    </row>
    <row r="33" spans="2:9">
      <c r="B33" s="9"/>
      <c r="C33" s="9"/>
      <c r="D33" s="9"/>
      <c r="E33" s="7"/>
      <c r="F33" s="7"/>
      <c r="G33" s="7"/>
      <c r="H33" s="7"/>
      <c r="I33" s="7"/>
    </row>
  </sheetData>
  <mergeCells count="5">
    <mergeCell ref="A3:A4"/>
    <mergeCell ref="A5:A15"/>
    <mergeCell ref="A16:A20"/>
    <mergeCell ref="A21:A24"/>
    <mergeCell ref="A25:A3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9"/>
  <sheetViews>
    <sheetView workbookViewId="0">
      <pane ySplit="3" topLeftCell="A4" activePane="bottomLeft" state="frozen"/>
      <selection/>
      <selection pane="bottomLeft" activeCell="J17" sqref="J17"/>
    </sheetView>
  </sheetViews>
  <sheetFormatPr defaultColWidth="9" defaultRowHeight="13.5"/>
  <cols>
    <col min="1" max="1" width="4.75" style="1" customWidth="1"/>
    <col min="2" max="2" width="13.125" style="1" customWidth="1"/>
    <col min="3" max="3" width="10.625" style="1" customWidth="1"/>
    <col min="4" max="4" width="8.75" style="1" customWidth="1"/>
    <col min="5" max="5" width="12.125" style="1" customWidth="1"/>
    <col min="6" max="6" width="12.25" style="1" customWidth="1"/>
    <col min="7" max="7" width="8.5" style="1" customWidth="1"/>
    <col min="8" max="9" width="8.375" style="1" customWidth="1"/>
    <col min="10" max="10" width="32.25" style="1" customWidth="1"/>
    <col min="11" max="11" width="8.75" style="1" customWidth="1"/>
    <col min="12" max="12" width="27.5" style="3" customWidth="1"/>
    <col min="13" max="13" width="13.5" style="1" customWidth="1"/>
    <col min="14" max="14" width="6.625" style="1" customWidth="1"/>
    <col min="15" max="15" width="10.5" style="1" customWidth="1"/>
    <col min="16" max="18" width="9" style="1"/>
    <col min="19" max="26" width="9" style="7"/>
  </cols>
  <sheetData>
    <row r="2" s="3" customFormat="1" ht="27" spans="1:26">
      <c r="A2" s="10"/>
      <c r="B2" s="10"/>
      <c r="C2" s="10" t="s">
        <v>69</v>
      </c>
      <c r="D2" s="10"/>
      <c r="E2" s="10"/>
      <c r="F2" s="10" t="s">
        <v>70</v>
      </c>
      <c r="G2" s="10" t="s">
        <v>71</v>
      </c>
      <c r="H2" s="10" t="s">
        <v>72</v>
      </c>
      <c r="I2" s="10" t="s">
        <v>73</v>
      </c>
      <c r="J2" s="10" t="s">
        <v>74</v>
      </c>
      <c r="K2" s="10" t="s">
        <v>75</v>
      </c>
      <c r="L2" s="10" t="s">
        <v>76</v>
      </c>
      <c r="M2" s="10" t="s">
        <v>77</v>
      </c>
      <c r="N2" s="10" t="s">
        <v>78</v>
      </c>
      <c r="O2" s="10" t="s">
        <v>79</v>
      </c>
      <c r="P2" s="10"/>
      <c r="Q2" s="10"/>
      <c r="R2" s="46"/>
      <c r="S2" s="10"/>
      <c r="T2" s="10"/>
      <c r="U2" s="10"/>
      <c r="V2" s="10"/>
      <c r="W2" s="10"/>
      <c r="X2" s="10"/>
      <c r="Y2" s="10"/>
      <c r="Z2" s="10"/>
    </row>
    <row r="3" s="15" customFormat="1" spans="1:26">
      <c r="A3" s="6" t="s">
        <v>80</v>
      </c>
      <c r="B3" s="6" t="s">
        <v>81</v>
      </c>
      <c r="D3" s="6" t="s">
        <v>82</v>
      </c>
      <c r="E3" s="6" t="s">
        <v>83</v>
      </c>
      <c r="F3" s="6" t="s">
        <v>84</v>
      </c>
      <c r="G3" s="6" t="s">
        <v>85</v>
      </c>
      <c r="H3" s="6"/>
      <c r="I3" s="6"/>
      <c r="J3" s="6" t="s">
        <v>86</v>
      </c>
      <c r="K3" s="6" t="s">
        <v>87</v>
      </c>
      <c r="L3" s="45"/>
      <c r="M3" s="6" t="s">
        <v>88</v>
      </c>
      <c r="N3" s="6" t="s">
        <v>89</v>
      </c>
      <c r="O3" s="6" t="s">
        <v>90</v>
      </c>
      <c r="P3" s="6"/>
      <c r="Q3" s="6"/>
      <c r="R3" s="29"/>
      <c r="S3" s="6"/>
      <c r="T3" s="6"/>
      <c r="U3" s="6"/>
      <c r="V3" s="6"/>
      <c r="W3" s="6"/>
      <c r="X3" s="6"/>
      <c r="Y3" s="6"/>
      <c r="Z3" s="6"/>
    </row>
    <row r="4" spans="1:18">
      <c r="A4" s="5">
        <v>101</v>
      </c>
      <c r="B4" s="5" t="str">
        <f t="shared" ref="B4:B39" si="0">"DishName_"&amp;A4</f>
        <v>DishName_101</v>
      </c>
      <c r="C4" s="5" t="s">
        <v>91</v>
      </c>
      <c r="D4" s="5" t="s">
        <v>92</v>
      </c>
      <c r="E4" s="5" t="str">
        <f t="shared" ref="E4:E39" si="1">"DishDes_"&amp;A4</f>
        <v>DishDes_101</v>
      </c>
      <c r="F4" s="5">
        <v>0</v>
      </c>
      <c r="G4" s="5">
        <v>5</v>
      </c>
      <c r="H4" s="5">
        <v>50</v>
      </c>
      <c r="I4" s="5">
        <f>H4/SQRT(G4)</f>
        <v>22.3606797749979</v>
      </c>
      <c r="J4" s="5"/>
      <c r="K4" s="5">
        <v>0.2</v>
      </c>
      <c r="L4" s="10"/>
      <c r="M4" s="5"/>
      <c r="N4" s="5" t="s">
        <v>93</v>
      </c>
      <c r="O4" s="5">
        <v>100</v>
      </c>
      <c r="P4" s="5"/>
      <c r="Q4" s="5"/>
      <c r="R4" s="8"/>
    </row>
    <row r="5" spans="1:18">
      <c r="A5" s="5">
        <v>102</v>
      </c>
      <c r="B5" s="5" t="str">
        <f t="shared" si="0"/>
        <v>DishName_102</v>
      </c>
      <c r="C5" s="5" t="s">
        <v>94</v>
      </c>
      <c r="D5" s="5" t="s">
        <v>92</v>
      </c>
      <c r="E5" s="5" t="str">
        <f t="shared" si="1"/>
        <v>DishDes_102</v>
      </c>
      <c r="F5" s="5">
        <v>0</v>
      </c>
      <c r="G5" s="5">
        <v>20</v>
      </c>
      <c r="H5" s="5">
        <v>80</v>
      </c>
      <c r="I5" s="5">
        <f t="shared" ref="I5:I12" si="2">H5/SQRT(G5)</f>
        <v>17.8885438199983</v>
      </c>
      <c r="J5" s="5"/>
      <c r="K5" s="5">
        <v>0.2</v>
      </c>
      <c r="L5" s="10"/>
      <c r="M5" s="5"/>
      <c r="N5" s="5" t="s">
        <v>93</v>
      </c>
      <c r="O5" s="5">
        <v>100</v>
      </c>
      <c r="P5" s="5"/>
      <c r="Q5" s="5"/>
      <c r="R5" s="8"/>
    </row>
    <row r="6" spans="1:18">
      <c r="A6" s="5">
        <v>103</v>
      </c>
      <c r="B6" s="5" t="str">
        <f t="shared" si="0"/>
        <v>DishName_103</v>
      </c>
      <c r="C6" s="5" t="s">
        <v>95</v>
      </c>
      <c r="D6" s="5" t="s">
        <v>92</v>
      </c>
      <c r="E6" s="5" t="str">
        <f t="shared" si="1"/>
        <v>DishDes_103</v>
      </c>
      <c r="F6" s="5">
        <v>5</v>
      </c>
      <c r="G6" s="5">
        <v>90</v>
      </c>
      <c r="H6" s="5">
        <v>150</v>
      </c>
      <c r="I6" s="5">
        <f t="shared" si="2"/>
        <v>15.8113883008419</v>
      </c>
      <c r="J6" s="5"/>
      <c r="K6" s="5">
        <v>0.2</v>
      </c>
      <c r="L6" s="10"/>
      <c r="M6" s="5"/>
      <c r="N6" s="5" t="s">
        <v>93</v>
      </c>
      <c r="O6" s="5">
        <v>100</v>
      </c>
      <c r="P6" s="5"/>
      <c r="Q6" s="5"/>
      <c r="R6" s="8"/>
    </row>
    <row r="7" spans="1:18">
      <c r="A7" s="5">
        <v>104</v>
      </c>
      <c r="B7" s="5" t="str">
        <f t="shared" si="0"/>
        <v>DishName_104</v>
      </c>
      <c r="C7" s="5" t="s">
        <v>96</v>
      </c>
      <c r="D7" s="5" t="s">
        <v>92</v>
      </c>
      <c r="E7" s="5" t="str">
        <f t="shared" si="1"/>
        <v>DishDes_104</v>
      </c>
      <c r="F7" s="5">
        <v>8</v>
      </c>
      <c r="G7" s="5">
        <v>300</v>
      </c>
      <c r="H7" s="5">
        <v>350</v>
      </c>
      <c r="I7" s="5">
        <f t="shared" si="2"/>
        <v>20.2072594216369</v>
      </c>
      <c r="J7" s="5"/>
      <c r="K7" s="5">
        <v>0.2</v>
      </c>
      <c r="L7" s="10"/>
      <c r="M7" s="5"/>
      <c r="N7" s="5" t="s">
        <v>93</v>
      </c>
      <c r="O7" s="5">
        <v>100</v>
      </c>
      <c r="P7" s="5"/>
      <c r="Q7" s="5"/>
      <c r="R7" s="8"/>
    </row>
    <row r="8" spans="1:18">
      <c r="A8" s="5">
        <v>105</v>
      </c>
      <c r="B8" s="5" t="str">
        <f t="shared" si="0"/>
        <v>DishName_105</v>
      </c>
      <c r="C8" s="5" t="s">
        <v>97</v>
      </c>
      <c r="D8" s="5" t="s">
        <v>92</v>
      </c>
      <c r="E8" s="5" t="str">
        <f t="shared" si="1"/>
        <v>DishDes_105</v>
      </c>
      <c r="F8" s="5">
        <v>0</v>
      </c>
      <c r="G8" s="5">
        <v>10</v>
      </c>
      <c r="H8" s="5">
        <v>90</v>
      </c>
      <c r="I8" s="5">
        <f t="shared" si="2"/>
        <v>28.4604989415154</v>
      </c>
      <c r="J8" s="5"/>
      <c r="K8" s="5">
        <v>0.5</v>
      </c>
      <c r="L8" s="10"/>
      <c r="M8" s="5"/>
      <c r="N8" s="5" t="s">
        <v>98</v>
      </c>
      <c r="O8" s="5">
        <v>100</v>
      </c>
      <c r="P8" s="5"/>
      <c r="Q8" s="5"/>
      <c r="R8" s="8"/>
    </row>
    <row r="9" spans="1:18">
      <c r="A9" s="5">
        <v>106</v>
      </c>
      <c r="B9" s="5" t="str">
        <f t="shared" si="0"/>
        <v>DishName_106</v>
      </c>
      <c r="C9" s="5" t="s">
        <v>99</v>
      </c>
      <c r="D9" s="5" t="s">
        <v>92</v>
      </c>
      <c r="E9" s="5" t="str">
        <f t="shared" si="1"/>
        <v>DishDes_106</v>
      </c>
      <c r="F9" s="5">
        <v>6</v>
      </c>
      <c r="G9" s="5">
        <v>120</v>
      </c>
      <c r="H9" s="5">
        <v>300</v>
      </c>
      <c r="I9" s="5">
        <f t="shared" si="2"/>
        <v>27.3861278752583</v>
      </c>
      <c r="J9" s="5"/>
      <c r="K9" s="5">
        <v>0.5</v>
      </c>
      <c r="L9" s="10"/>
      <c r="M9" s="5"/>
      <c r="N9" s="5" t="s">
        <v>98</v>
      </c>
      <c r="O9" s="5">
        <v>100</v>
      </c>
      <c r="P9" s="5"/>
      <c r="Q9" s="5"/>
      <c r="R9" s="8"/>
    </row>
    <row r="10" spans="1:18">
      <c r="A10" s="5">
        <v>107</v>
      </c>
      <c r="B10" s="5" t="str">
        <f t="shared" si="0"/>
        <v>DishName_107</v>
      </c>
      <c r="C10" s="5" t="s">
        <v>100</v>
      </c>
      <c r="D10" s="5" t="s">
        <v>92</v>
      </c>
      <c r="E10" s="5" t="str">
        <f t="shared" si="1"/>
        <v>DishDes_107</v>
      </c>
      <c r="F10" s="5">
        <v>8</v>
      </c>
      <c r="G10" s="5">
        <v>300</v>
      </c>
      <c r="H10" s="5">
        <v>450</v>
      </c>
      <c r="I10" s="5">
        <f t="shared" si="2"/>
        <v>25.9807621135332</v>
      </c>
      <c r="J10" s="5"/>
      <c r="K10" s="5">
        <v>1</v>
      </c>
      <c r="L10" s="10"/>
      <c r="M10" s="5"/>
      <c r="N10" s="5" t="s">
        <v>98</v>
      </c>
      <c r="O10" s="5">
        <v>100</v>
      </c>
      <c r="P10" s="5"/>
      <c r="Q10" s="5"/>
      <c r="R10" s="8"/>
    </row>
    <row r="11" ht="27" spans="1:18">
      <c r="A11" s="5">
        <v>108</v>
      </c>
      <c r="B11" s="5" t="str">
        <f t="shared" si="0"/>
        <v>DishName_108</v>
      </c>
      <c r="C11" s="5" t="s">
        <v>101</v>
      </c>
      <c r="D11" s="5" t="s">
        <v>92</v>
      </c>
      <c r="E11" s="5" t="str">
        <f t="shared" si="1"/>
        <v>DishDes_108</v>
      </c>
      <c r="F11" s="5">
        <v>0</v>
      </c>
      <c r="G11" s="5">
        <v>180</v>
      </c>
      <c r="H11" s="5">
        <v>500</v>
      </c>
      <c r="I11" s="5">
        <f t="shared" si="2"/>
        <v>37.2677996249965</v>
      </c>
      <c r="J11" s="5"/>
      <c r="K11" s="5">
        <v>0.7</v>
      </c>
      <c r="L11" s="10" t="s">
        <v>102</v>
      </c>
      <c r="M11" s="5"/>
      <c r="N11" s="5" t="s">
        <v>103</v>
      </c>
      <c r="O11" s="5">
        <v>100</v>
      </c>
      <c r="P11" s="5"/>
      <c r="Q11" s="5"/>
      <c r="R11" s="8"/>
    </row>
    <row r="12" ht="27" spans="1:18">
      <c r="A12" s="5">
        <v>109</v>
      </c>
      <c r="B12" s="5" t="str">
        <f t="shared" si="0"/>
        <v>DishName_109</v>
      </c>
      <c r="C12" s="5" t="s">
        <v>104</v>
      </c>
      <c r="D12" s="5" t="s">
        <v>92</v>
      </c>
      <c r="E12" s="5" t="str">
        <f t="shared" si="1"/>
        <v>DishDes_109</v>
      </c>
      <c r="F12" s="5">
        <v>20</v>
      </c>
      <c r="G12" s="5">
        <v>1800</v>
      </c>
      <c r="H12" s="5">
        <v>1500</v>
      </c>
      <c r="I12" s="5">
        <f t="shared" si="2"/>
        <v>35.3553390593274</v>
      </c>
      <c r="J12" s="5"/>
      <c r="K12" s="5">
        <v>1</v>
      </c>
      <c r="L12" s="10" t="s">
        <v>105</v>
      </c>
      <c r="M12" s="5"/>
      <c r="N12" s="5" t="s">
        <v>106</v>
      </c>
      <c r="O12" s="5">
        <v>100</v>
      </c>
      <c r="P12" s="5"/>
      <c r="Q12" s="5"/>
      <c r="R12" s="8"/>
    </row>
    <row r="13" spans="1:18">
      <c r="A13" s="5">
        <v>201</v>
      </c>
      <c r="B13" s="5" t="str">
        <f t="shared" si="0"/>
        <v>DishName_201</v>
      </c>
      <c r="C13" s="5" t="s">
        <v>107</v>
      </c>
      <c r="D13" s="5" t="s">
        <v>108</v>
      </c>
      <c r="E13" s="5" t="str">
        <f t="shared" si="1"/>
        <v>DishDes_201</v>
      </c>
      <c r="F13" s="5">
        <v>0</v>
      </c>
      <c r="G13" s="5">
        <v>8</v>
      </c>
      <c r="H13" s="5"/>
      <c r="I13" s="5"/>
      <c r="J13" s="5"/>
      <c r="K13" s="5"/>
      <c r="L13" s="10"/>
      <c r="M13" s="5"/>
      <c r="N13" s="5" t="s">
        <v>93</v>
      </c>
      <c r="O13" s="5">
        <v>100</v>
      </c>
      <c r="P13" s="5"/>
      <c r="Q13" s="5"/>
      <c r="R13" s="8"/>
    </row>
    <row r="14" spans="1:18">
      <c r="A14" s="5">
        <v>202</v>
      </c>
      <c r="B14" s="5" t="str">
        <f t="shared" si="0"/>
        <v>DishName_202</v>
      </c>
      <c r="C14" s="5" t="s">
        <v>109</v>
      </c>
      <c r="D14" s="5" t="s">
        <v>108</v>
      </c>
      <c r="E14" s="5" t="str">
        <f t="shared" si="1"/>
        <v>DishDes_202</v>
      </c>
      <c r="F14" s="5">
        <v>0</v>
      </c>
      <c r="G14" s="5">
        <v>15</v>
      </c>
      <c r="H14" s="5"/>
      <c r="I14" s="5"/>
      <c r="J14" s="5"/>
      <c r="K14" s="5"/>
      <c r="L14" s="10"/>
      <c r="M14" s="5"/>
      <c r="N14" s="5" t="s">
        <v>93</v>
      </c>
      <c r="O14" s="5">
        <v>100</v>
      </c>
      <c r="P14" s="5"/>
      <c r="Q14" s="5"/>
      <c r="R14" s="8"/>
    </row>
    <row r="15" spans="1:18">
      <c r="A15" s="5">
        <v>203</v>
      </c>
      <c r="B15" s="5" t="str">
        <f t="shared" si="0"/>
        <v>DishName_203</v>
      </c>
      <c r="C15" s="5" t="s">
        <v>110</v>
      </c>
      <c r="D15" s="5" t="s">
        <v>108</v>
      </c>
      <c r="E15" s="5" t="str">
        <f t="shared" si="1"/>
        <v>DishDes_203</v>
      </c>
      <c r="F15" s="5">
        <v>5</v>
      </c>
      <c r="G15" s="5">
        <v>40</v>
      </c>
      <c r="H15" s="5"/>
      <c r="I15" s="5"/>
      <c r="J15" s="5"/>
      <c r="K15" s="5"/>
      <c r="L15" s="10"/>
      <c r="M15" s="5"/>
      <c r="N15" s="5" t="s">
        <v>93</v>
      </c>
      <c r="O15" s="5">
        <v>100</v>
      </c>
      <c r="P15" s="5"/>
      <c r="Q15" s="5"/>
      <c r="R15" s="8"/>
    </row>
    <row r="16" spans="1:18">
      <c r="A16" s="5">
        <v>204</v>
      </c>
      <c r="B16" s="5" t="str">
        <f t="shared" si="0"/>
        <v>DishName_204</v>
      </c>
      <c r="C16" s="5" t="s">
        <v>111</v>
      </c>
      <c r="D16" s="5" t="s">
        <v>108</v>
      </c>
      <c r="E16" s="5" t="str">
        <f t="shared" si="1"/>
        <v>DishDes_204</v>
      </c>
      <c r="F16" s="5">
        <v>8</v>
      </c>
      <c r="G16" s="5">
        <v>180</v>
      </c>
      <c r="H16" s="5"/>
      <c r="I16" s="5"/>
      <c r="J16" s="5"/>
      <c r="K16" s="5"/>
      <c r="L16" s="10"/>
      <c r="M16" s="5"/>
      <c r="N16" s="5" t="s">
        <v>93</v>
      </c>
      <c r="O16" s="5">
        <v>100</v>
      </c>
      <c r="P16" s="5"/>
      <c r="Q16" s="5"/>
      <c r="R16" s="8"/>
    </row>
    <row r="17" spans="1:18">
      <c r="A17" s="5">
        <v>205</v>
      </c>
      <c r="B17" s="5" t="str">
        <f t="shared" si="0"/>
        <v>DishName_205</v>
      </c>
      <c r="C17" s="5" t="s">
        <v>112</v>
      </c>
      <c r="D17" s="5" t="s">
        <v>108</v>
      </c>
      <c r="E17" s="5" t="str">
        <f t="shared" si="1"/>
        <v>DishDes_205</v>
      </c>
      <c r="F17" s="5">
        <v>0</v>
      </c>
      <c r="G17" s="5">
        <v>60</v>
      </c>
      <c r="H17" s="5"/>
      <c r="I17" s="5"/>
      <c r="J17" s="5"/>
      <c r="K17" s="5">
        <v>1</v>
      </c>
      <c r="L17" s="10"/>
      <c r="M17" s="5"/>
      <c r="N17" s="5" t="s">
        <v>98</v>
      </c>
      <c r="O17" s="5">
        <v>100</v>
      </c>
      <c r="P17" s="5"/>
      <c r="Q17" s="5"/>
      <c r="R17" s="8"/>
    </row>
    <row r="18" spans="1:18">
      <c r="A18" s="5">
        <v>206</v>
      </c>
      <c r="B18" s="5" t="str">
        <f t="shared" si="0"/>
        <v>DishName_206</v>
      </c>
      <c r="C18" s="5"/>
      <c r="D18" s="5" t="s">
        <v>108</v>
      </c>
      <c r="E18" s="5" t="str">
        <f t="shared" si="1"/>
        <v>DishDes_206</v>
      </c>
      <c r="F18" s="5">
        <v>6</v>
      </c>
      <c r="G18" s="5">
        <v>240</v>
      </c>
      <c r="H18" s="5"/>
      <c r="I18" s="5"/>
      <c r="J18" s="5"/>
      <c r="K18" s="5"/>
      <c r="L18" s="10"/>
      <c r="M18" s="5"/>
      <c r="N18" s="5" t="s">
        <v>98</v>
      </c>
      <c r="O18" s="5">
        <v>100</v>
      </c>
      <c r="P18" s="5"/>
      <c r="Q18" s="5"/>
      <c r="R18" s="8"/>
    </row>
    <row r="19" spans="1:18">
      <c r="A19" s="5">
        <v>207</v>
      </c>
      <c r="B19" s="5" t="str">
        <f t="shared" si="0"/>
        <v>DishName_207</v>
      </c>
      <c r="C19" s="5"/>
      <c r="D19" s="5" t="s">
        <v>108</v>
      </c>
      <c r="E19" s="5" t="str">
        <f t="shared" si="1"/>
        <v>DishDes_207</v>
      </c>
      <c r="F19" s="5">
        <v>8</v>
      </c>
      <c r="G19" s="5">
        <v>600</v>
      </c>
      <c r="H19" s="5"/>
      <c r="I19" s="5"/>
      <c r="J19" s="5"/>
      <c r="K19" s="5"/>
      <c r="L19" s="10"/>
      <c r="M19" s="5"/>
      <c r="N19" s="5" t="s">
        <v>98</v>
      </c>
      <c r="O19" s="5">
        <v>100</v>
      </c>
      <c r="P19" s="5"/>
      <c r="Q19" s="5"/>
      <c r="R19" s="8"/>
    </row>
    <row r="20" ht="27" spans="1:18">
      <c r="A20" s="5">
        <v>208</v>
      </c>
      <c r="B20" s="5" t="str">
        <f t="shared" si="0"/>
        <v>DishName_208</v>
      </c>
      <c r="C20" s="5" t="s">
        <v>113</v>
      </c>
      <c r="D20" s="5" t="s">
        <v>108</v>
      </c>
      <c r="E20" s="5" t="str">
        <f t="shared" si="1"/>
        <v>DishDes_208</v>
      </c>
      <c r="F20" s="5">
        <v>0</v>
      </c>
      <c r="G20" s="5">
        <v>120</v>
      </c>
      <c r="H20" s="5"/>
      <c r="I20" s="5"/>
      <c r="J20" s="5"/>
      <c r="K20" s="5"/>
      <c r="L20" s="10" t="s">
        <v>114</v>
      </c>
      <c r="M20" s="5"/>
      <c r="N20" s="5" t="s">
        <v>103</v>
      </c>
      <c r="O20" s="5">
        <v>100</v>
      </c>
      <c r="P20" s="5"/>
      <c r="Q20" s="5"/>
      <c r="R20" s="8"/>
    </row>
    <row r="21" ht="27" spans="1:18">
      <c r="A21" s="5">
        <v>209</v>
      </c>
      <c r="B21" s="5" t="str">
        <f t="shared" si="0"/>
        <v>DishName_209</v>
      </c>
      <c r="C21" s="5" t="s">
        <v>115</v>
      </c>
      <c r="D21" s="5" t="s">
        <v>108</v>
      </c>
      <c r="E21" s="5" t="str">
        <f t="shared" si="1"/>
        <v>DishDes_209</v>
      </c>
      <c r="F21" s="5">
        <v>21</v>
      </c>
      <c r="G21" s="5">
        <v>60</v>
      </c>
      <c r="H21" s="5">
        <v>125</v>
      </c>
      <c r="I21" s="5"/>
      <c r="J21" s="5"/>
      <c r="K21" s="5">
        <v>2</v>
      </c>
      <c r="L21" s="10" t="s">
        <v>116</v>
      </c>
      <c r="M21" s="5"/>
      <c r="N21" s="5" t="s">
        <v>106</v>
      </c>
      <c r="O21" s="5">
        <v>100</v>
      </c>
      <c r="P21" s="5"/>
      <c r="Q21" s="5"/>
      <c r="R21" s="8"/>
    </row>
    <row r="22" spans="1:18">
      <c r="A22" s="5">
        <v>301</v>
      </c>
      <c r="B22" s="5" t="str">
        <f t="shared" si="0"/>
        <v>DishName_301</v>
      </c>
      <c r="C22" s="5"/>
      <c r="D22" s="5" t="s">
        <v>117</v>
      </c>
      <c r="E22" s="5" t="str">
        <f t="shared" si="1"/>
        <v>DishDes_301</v>
      </c>
      <c r="F22" s="5">
        <v>0</v>
      </c>
      <c r="G22" s="5">
        <v>10</v>
      </c>
      <c r="H22" s="5"/>
      <c r="I22" s="5"/>
      <c r="J22" s="5"/>
      <c r="K22" s="5"/>
      <c r="L22" s="10"/>
      <c r="M22" s="5"/>
      <c r="N22" s="5" t="s">
        <v>93</v>
      </c>
      <c r="O22" s="5">
        <v>100</v>
      </c>
      <c r="P22" s="5"/>
      <c r="Q22" s="5"/>
      <c r="R22" s="8"/>
    </row>
    <row r="23" spans="1:18">
      <c r="A23" s="5">
        <v>302</v>
      </c>
      <c r="B23" s="5" t="str">
        <f t="shared" si="0"/>
        <v>DishName_302</v>
      </c>
      <c r="C23" s="5"/>
      <c r="D23" s="5" t="s">
        <v>117</v>
      </c>
      <c r="E23" s="5" t="str">
        <f t="shared" si="1"/>
        <v>DishDes_302</v>
      </c>
      <c r="F23" s="5">
        <v>0</v>
      </c>
      <c r="G23" s="5"/>
      <c r="H23" s="5"/>
      <c r="I23" s="5"/>
      <c r="J23" s="5"/>
      <c r="K23" s="5"/>
      <c r="L23" s="10"/>
      <c r="M23" s="5"/>
      <c r="N23" s="5" t="s">
        <v>93</v>
      </c>
      <c r="O23" s="5">
        <v>100</v>
      </c>
      <c r="P23" s="5"/>
      <c r="Q23" s="5"/>
      <c r="R23" s="8"/>
    </row>
    <row r="24" spans="1:18">
      <c r="A24" s="5">
        <v>303</v>
      </c>
      <c r="B24" s="5" t="str">
        <f t="shared" si="0"/>
        <v>DishName_303</v>
      </c>
      <c r="C24" s="5"/>
      <c r="D24" s="5" t="s">
        <v>117</v>
      </c>
      <c r="E24" s="5" t="str">
        <f t="shared" si="1"/>
        <v>DishDes_303</v>
      </c>
      <c r="F24" s="5">
        <v>5</v>
      </c>
      <c r="G24" s="5"/>
      <c r="H24" s="5"/>
      <c r="I24" s="5"/>
      <c r="J24" s="5"/>
      <c r="K24" s="5"/>
      <c r="L24" s="10"/>
      <c r="M24" s="5"/>
      <c r="N24" s="5" t="s">
        <v>93</v>
      </c>
      <c r="O24" s="5">
        <v>100</v>
      </c>
      <c r="P24" s="5"/>
      <c r="Q24" s="5"/>
      <c r="R24" s="8"/>
    </row>
    <row r="25" spans="1:18">
      <c r="A25" s="5">
        <v>304</v>
      </c>
      <c r="B25" s="5" t="str">
        <f t="shared" si="0"/>
        <v>DishName_304</v>
      </c>
      <c r="C25" s="5"/>
      <c r="D25" s="5" t="s">
        <v>117</v>
      </c>
      <c r="E25" s="5" t="str">
        <f t="shared" si="1"/>
        <v>DishDes_304</v>
      </c>
      <c r="F25" s="5">
        <v>8</v>
      </c>
      <c r="G25" s="5"/>
      <c r="H25" s="5"/>
      <c r="I25" s="5"/>
      <c r="J25" s="5"/>
      <c r="K25" s="5"/>
      <c r="L25" s="10"/>
      <c r="M25" s="5"/>
      <c r="N25" s="5" t="s">
        <v>93</v>
      </c>
      <c r="O25" s="5">
        <v>100</v>
      </c>
      <c r="P25" s="5"/>
      <c r="Q25" s="5"/>
      <c r="R25" s="8"/>
    </row>
    <row r="26" spans="1:18">
      <c r="A26" s="5">
        <v>305</v>
      </c>
      <c r="B26" s="5" t="str">
        <f t="shared" si="0"/>
        <v>DishName_305</v>
      </c>
      <c r="C26" s="5"/>
      <c r="D26" s="5" t="s">
        <v>117</v>
      </c>
      <c r="E26" s="5" t="str">
        <f t="shared" si="1"/>
        <v>DishDes_305</v>
      </c>
      <c r="F26" s="5">
        <v>0</v>
      </c>
      <c r="G26" s="5"/>
      <c r="H26" s="5"/>
      <c r="I26" s="5"/>
      <c r="J26" s="5"/>
      <c r="K26" s="5">
        <v>1</v>
      </c>
      <c r="L26" s="10"/>
      <c r="M26" s="5"/>
      <c r="N26" s="5" t="s">
        <v>98</v>
      </c>
      <c r="O26" s="5">
        <v>100</v>
      </c>
      <c r="P26" s="5"/>
      <c r="Q26" s="5"/>
      <c r="R26" s="8"/>
    </row>
    <row r="27" spans="1:18">
      <c r="A27" s="5">
        <v>306</v>
      </c>
      <c r="B27" s="5" t="str">
        <f t="shared" si="0"/>
        <v>DishName_306</v>
      </c>
      <c r="C27" s="5"/>
      <c r="D27" s="5" t="s">
        <v>117</v>
      </c>
      <c r="E27" s="5" t="str">
        <f t="shared" si="1"/>
        <v>DishDes_306</v>
      </c>
      <c r="F27" s="5">
        <v>6</v>
      </c>
      <c r="G27" s="5"/>
      <c r="H27" s="5"/>
      <c r="I27" s="5"/>
      <c r="J27" s="5"/>
      <c r="K27" s="5"/>
      <c r="L27" s="10"/>
      <c r="M27" s="5"/>
      <c r="N27" s="5" t="s">
        <v>98</v>
      </c>
      <c r="O27" s="5">
        <v>100</v>
      </c>
      <c r="P27" s="5"/>
      <c r="Q27" s="5"/>
      <c r="R27" s="8"/>
    </row>
    <row r="28" spans="1:18">
      <c r="A28" s="5">
        <v>307</v>
      </c>
      <c r="B28" s="5" t="str">
        <f t="shared" si="0"/>
        <v>DishName_307</v>
      </c>
      <c r="C28" s="5"/>
      <c r="D28" s="5" t="s">
        <v>117</v>
      </c>
      <c r="E28" s="5" t="str">
        <f t="shared" si="1"/>
        <v>DishDes_307</v>
      </c>
      <c r="F28" s="5">
        <v>8</v>
      </c>
      <c r="G28" s="5">
        <v>60</v>
      </c>
      <c r="H28" s="5">
        <v>25</v>
      </c>
      <c r="I28" s="5">
        <f>H28/SQRT(G28)</f>
        <v>3.22748612183951</v>
      </c>
      <c r="J28" s="5" t="s">
        <v>118</v>
      </c>
      <c r="K28" s="5"/>
      <c r="L28" s="10"/>
      <c r="M28" s="5"/>
      <c r="N28" s="5" t="s">
        <v>98</v>
      </c>
      <c r="O28" s="5">
        <v>100</v>
      </c>
      <c r="P28" s="5"/>
      <c r="Q28" s="5"/>
      <c r="R28" s="8"/>
    </row>
    <row r="29" ht="27" spans="1:18">
      <c r="A29" s="5">
        <v>308</v>
      </c>
      <c r="B29" s="5" t="str">
        <f t="shared" si="0"/>
        <v>DishName_308</v>
      </c>
      <c r="C29" s="5"/>
      <c r="D29" s="5" t="s">
        <v>117</v>
      </c>
      <c r="E29" s="5" t="str">
        <f t="shared" si="1"/>
        <v>DishDes_308</v>
      </c>
      <c r="F29" s="5">
        <v>0</v>
      </c>
      <c r="G29" s="5">
        <v>900</v>
      </c>
      <c r="H29" s="5"/>
      <c r="I29" s="5"/>
      <c r="J29" s="5"/>
      <c r="K29" s="5"/>
      <c r="L29" s="10" t="s">
        <v>119</v>
      </c>
      <c r="M29" s="5"/>
      <c r="N29" s="5" t="s">
        <v>103</v>
      </c>
      <c r="O29" s="5">
        <v>100</v>
      </c>
      <c r="P29" s="5"/>
      <c r="Q29" s="5"/>
      <c r="R29" s="8"/>
    </row>
    <row r="30" ht="27" spans="1:18">
      <c r="A30" s="5">
        <v>309</v>
      </c>
      <c r="B30" s="5" t="str">
        <f t="shared" si="0"/>
        <v>DishName_309</v>
      </c>
      <c r="C30" s="5"/>
      <c r="D30" s="5" t="s">
        <v>117</v>
      </c>
      <c r="E30" s="5" t="str">
        <f t="shared" si="1"/>
        <v>DishDes_309</v>
      </c>
      <c r="F30" s="5">
        <v>22</v>
      </c>
      <c r="G30" s="5">
        <v>300</v>
      </c>
      <c r="H30" s="5">
        <v>300</v>
      </c>
      <c r="I30" s="5"/>
      <c r="J30" s="5"/>
      <c r="K30" s="5">
        <v>0</v>
      </c>
      <c r="L30" s="10" t="s">
        <v>120</v>
      </c>
      <c r="M30" s="5"/>
      <c r="N30" s="5" t="s">
        <v>106</v>
      </c>
      <c r="O30" s="5">
        <v>100</v>
      </c>
      <c r="P30" s="5"/>
      <c r="Q30" s="5"/>
      <c r="R30" s="8"/>
    </row>
    <row r="31" spans="1:18">
      <c r="A31" s="5">
        <v>401</v>
      </c>
      <c r="B31" s="5" t="str">
        <f t="shared" si="0"/>
        <v>DishName_401</v>
      </c>
      <c r="C31" s="5"/>
      <c r="D31" s="5" t="s">
        <v>121</v>
      </c>
      <c r="E31" s="5" t="str">
        <f t="shared" si="1"/>
        <v>DishDes_401</v>
      </c>
      <c r="F31" s="5">
        <v>0</v>
      </c>
      <c r="G31" s="5"/>
      <c r="H31" s="5"/>
      <c r="I31" s="5"/>
      <c r="J31" s="5"/>
      <c r="K31" s="5"/>
      <c r="L31" s="10"/>
      <c r="M31" s="5"/>
      <c r="N31" s="5" t="s">
        <v>93</v>
      </c>
      <c r="O31" s="5">
        <v>100</v>
      </c>
      <c r="P31" s="5"/>
      <c r="Q31" s="5"/>
      <c r="R31" s="8"/>
    </row>
    <row r="32" spans="1:18">
      <c r="A32" s="5">
        <v>402</v>
      </c>
      <c r="B32" s="5" t="str">
        <f t="shared" si="0"/>
        <v>DishName_402</v>
      </c>
      <c r="C32" s="5"/>
      <c r="D32" s="5" t="s">
        <v>121</v>
      </c>
      <c r="E32" s="5" t="str">
        <f t="shared" si="1"/>
        <v>DishDes_402</v>
      </c>
      <c r="F32" s="5">
        <v>0</v>
      </c>
      <c r="G32" s="5"/>
      <c r="H32" s="5"/>
      <c r="I32" s="5"/>
      <c r="J32" s="5"/>
      <c r="K32" s="5"/>
      <c r="L32" s="10"/>
      <c r="M32" s="5"/>
      <c r="N32" s="5" t="s">
        <v>93</v>
      </c>
      <c r="O32" s="5">
        <v>100</v>
      </c>
      <c r="P32" s="5"/>
      <c r="Q32" s="5"/>
      <c r="R32" s="8"/>
    </row>
    <row r="33" spans="1:18">
      <c r="A33" s="5">
        <v>403</v>
      </c>
      <c r="B33" s="5" t="str">
        <f t="shared" si="0"/>
        <v>DishName_403</v>
      </c>
      <c r="C33" s="5"/>
      <c r="D33" s="5" t="s">
        <v>121</v>
      </c>
      <c r="E33" s="5" t="str">
        <f t="shared" si="1"/>
        <v>DishDes_403</v>
      </c>
      <c r="F33" s="5">
        <v>5</v>
      </c>
      <c r="G33" s="5"/>
      <c r="H33" s="5"/>
      <c r="I33" s="5"/>
      <c r="J33" s="5"/>
      <c r="K33" s="5"/>
      <c r="L33" s="10"/>
      <c r="M33" s="5"/>
      <c r="N33" s="5" t="s">
        <v>93</v>
      </c>
      <c r="O33" s="5">
        <v>100</v>
      </c>
      <c r="P33" s="5"/>
      <c r="Q33" s="5"/>
      <c r="R33" s="8"/>
    </row>
    <row r="34" spans="1:18">
      <c r="A34" s="5">
        <v>404</v>
      </c>
      <c r="B34" s="5" t="str">
        <f t="shared" si="0"/>
        <v>DishName_404</v>
      </c>
      <c r="C34" s="5"/>
      <c r="D34" s="5" t="s">
        <v>121</v>
      </c>
      <c r="E34" s="5" t="str">
        <f t="shared" si="1"/>
        <v>DishDes_404</v>
      </c>
      <c r="F34" s="5">
        <v>8</v>
      </c>
      <c r="G34" s="5"/>
      <c r="H34" s="5"/>
      <c r="I34" s="5"/>
      <c r="J34" s="5"/>
      <c r="K34" s="5"/>
      <c r="L34" s="10"/>
      <c r="M34" s="5"/>
      <c r="N34" s="5" t="s">
        <v>93</v>
      </c>
      <c r="O34" s="5">
        <v>100</v>
      </c>
      <c r="P34" s="5"/>
      <c r="Q34" s="5"/>
      <c r="R34" s="8"/>
    </row>
    <row r="35" spans="1:18">
      <c r="A35" s="5">
        <v>405</v>
      </c>
      <c r="B35" s="5" t="str">
        <f t="shared" si="0"/>
        <v>DishName_405</v>
      </c>
      <c r="C35" s="5"/>
      <c r="D35" s="5" t="s">
        <v>121</v>
      </c>
      <c r="E35" s="5" t="str">
        <f t="shared" si="1"/>
        <v>DishDes_405</v>
      </c>
      <c r="F35" s="5">
        <v>0</v>
      </c>
      <c r="G35" s="5"/>
      <c r="H35" s="5"/>
      <c r="I35" s="5"/>
      <c r="J35" s="5"/>
      <c r="K35" s="5">
        <v>1</v>
      </c>
      <c r="L35" s="10"/>
      <c r="M35" s="5"/>
      <c r="N35" s="5" t="s">
        <v>98</v>
      </c>
      <c r="O35" s="5">
        <v>100</v>
      </c>
      <c r="P35" s="5"/>
      <c r="Q35" s="5"/>
      <c r="R35" s="8"/>
    </row>
    <row r="36" spans="1:18">
      <c r="A36" s="5">
        <v>406</v>
      </c>
      <c r="B36" s="5" t="str">
        <f t="shared" si="0"/>
        <v>DishName_406</v>
      </c>
      <c r="C36" s="5"/>
      <c r="D36" s="5" t="s">
        <v>121</v>
      </c>
      <c r="E36" s="5" t="str">
        <f t="shared" si="1"/>
        <v>DishDes_406</v>
      </c>
      <c r="F36" s="5">
        <v>6</v>
      </c>
      <c r="G36" s="5"/>
      <c r="H36" s="5"/>
      <c r="I36" s="5"/>
      <c r="J36" s="5"/>
      <c r="K36" s="5"/>
      <c r="L36" s="10"/>
      <c r="M36" s="5"/>
      <c r="N36" s="5" t="s">
        <v>98</v>
      </c>
      <c r="O36" s="5">
        <v>100</v>
      </c>
      <c r="P36" s="5"/>
      <c r="Q36" s="5"/>
      <c r="R36" s="8"/>
    </row>
    <row r="37" spans="1:18">
      <c r="A37" s="5">
        <v>407</v>
      </c>
      <c r="B37" s="5" t="str">
        <f t="shared" si="0"/>
        <v>DishName_407</v>
      </c>
      <c r="C37" s="5" t="s">
        <v>122</v>
      </c>
      <c r="D37" s="5" t="s">
        <v>121</v>
      </c>
      <c r="E37" s="5" t="str">
        <f t="shared" si="1"/>
        <v>DishDes_407</v>
      </c>
      <c r="F37" s="5">
        <v>8</v>
      </c>
      <c r="G37" s="5">
        <v>5</v>
      </c>
      <c r="H37" s="5">
        <v>10</v>
      </c>
      <c r="I37" s="5"/>
      <c r="J37" s="5"/>
      <c r="K37" s="5"/>
      <c r="L37" s="10"/>
      <c r="M37" s="5"/>
      <c r="N37" s="5" t="s">
        <v>98</v>
      </c>
      <c r="O37" s="5">
        <v>100</v>
      </c>
      <c r="P37" s="5"/>
      <c r="Q37" s="5"/>
      <c r="R37" s="8"/>
    </row>
    <row r="38" spans="1:18">
      <c r="A38" s="5">
        <v>408</v>
      </c>
      <c r="B38" s="5" t="str">
        <f t="shared" si="0"/>
        <v>DishName_408</v>
      </c>
      <c r="C38" s="5" t="s">
        <v>123</v>
      </c>
      <c r="D38" s="5" t="s">
        <v>121</v>
      </c>
      <c r="E38" s="5" t="str">
        <f t="shared" si="1"/>
        <v>DishDes_408</v>
      </c>
      <c r="F38" s="5">
        <v>0</v>
      </c>
      <c r="G38" s="5"/>
      <c r="H38" s="5"/>
      <c r="I38" s="5"/>
      <c r="J38" s="5"/>
      <c r="K38" s="5"/>
      <c r="L38" s="10" t="s">
        <v>124</v>
      </c>
      <c r="M38" s="5"/>
      <c r="N38" s="5" t="s">
        <v>103</v>
      </c>
      <c r="O38" s="5">
        <v>100</v>
      </c>
      <c r="P38" s="5"/>
      <c r="Q38" s="5"/>
      <c r="R38" s="8"/>
    </row>
    <row r="39" ht="27" spans="1:18">
      <c r="A39" s="5">
        <v>409</v>
      </c>
      <c r="B39" s="5" t="str">
        <f t="shared" si="0"/>
        <v>DishName_409</v>
      </c>
      <c r="C39" s="5" t="s">
        <v>125</v>
      </c>
      <c r="D39" s="5" t="s">
        <v>121</v>
      </c>
      <c r="E39" s="5" t="str">
        <f t="shared" si="1"/>
        <v>DishDes_409</v>
      </c>
      <c r="F39" s="5">
        <v>23</v>
      </c>
      <c r="G39" s="5">
        <v>45</v>
      </c>
      <c r="H39" s="5">
        <v>100</v>
      </c>
      <c r="I39" s="5"/>
      <c r="J39" s="5"/>
      <c r="K39" s="5">
        <v>1</v>
      </c>
      <c r="L39" s="10" t="s">
        <v>126</v>
      </c>
      <c r="M39" s="5"/>
      <c r="N39" s="5" t="s">
        <v>106</v>
      </c>
      <c r="O39" s="5">
        <v>100</v>
      </c>
      <c r="P39" s="5"/>
      <c r="Q39" s="5"/>
      <c r="R39" s="8"/>
    </row>
  </sheetData>
  <conditionalFormatting sqref="C2">
    <cfRule type="expression" dxfId="0" priority="544">
      <formula>$N2="Blue"</formula>
    </cfRule>
    <cfRule type="expression" dxfId="1" priority="545">
      <formula>$N2="Green"</formula>
    </cfRule>
    <cfRule type="expression" dxfId="2" priority="546">
      <formula>$N2="Purple"</formula>
    </cfRule>
    <cfRule type="expression" dxfId="3" priority="547">
      <formula>$N2="Gold"</formula>
    </cfRule>
  </conditionalFormatting>
  <conditionalFormatting sqref="C4">
    <cfRule type="expression" dxfId="3" priority="568">
      <formula>#REF!="orange"</formula>
    </cfRule>
  </conditionalFormatting>
  <conditionalFormatting sqref="L4">
    <cfRule type="expression" dxfId="3" priority="206">
      <formula>#REF!="orange"</formula>
    </cfRule>
  </conditionalFormatting>
  <conditionalFormatting sqref="C5">
    <cfRule type="expression" dxfId="2" priority="217">
      <formula>#REF!="purple"</formula>
    </cfRule>
  </conditionalFormatting>
  <conditionalFormatting sqref="L5">
    <cfRule type="expression" dxfId="0" priority="169">
      <formula>$N5="blue"</formula>
    </cfRule>
    <cfRule type="expression" dxfId="1" priority="170">
      <formula>$N5="green"</formula>
    </cfRule>
    <cfRule type="expression" dxfId="2" priority="171">
      <formula>$N5="purple"</formula>
    </cfRule>
    <cfRule type="expression" dxfId="3" priority="172">
      <formula>$N5="orange"</formula>
    </cfRule>
    <cfRule type="expression" dxfId="3" priority="173">
      <formula>#REF!="orange"</formula>
    </cfRule>
  </conditionalFormatting>
  <conditionalFormatting sqref="L6">
    <cfRule type="expression" dxfId="0" priority="196">
      <formula>$N6="blue"</formula>
    </cfRule>
    <cfRule type="expression" dxfId="1" priority="197">
      <formula>$N6="green"</formula>
    </cfRule>
    <cfRule type="expression" dxfId="2" priority="198">
      <formula>$N6="purple"</formula>
    </cfRule>
    <cfRule type="expression" dxfId="3" priority="199">
      <formula>$N6="orange"</formula>
    </cfRule>
    <cfRule type="expression" dxfId="3" priority="200">
      <formula>#REF!="orange"</formula>
    </cfRule>
  </conditionalFormatting>
  <conditionalFormatting sqref="D7">
    <cfRule type="expression" dxfId="0" priority="881">
      <formula>$N7="blue"</formula>
    </cfRule>
    <cfRule type="expression" dxfId="1" priority="882">
      <formula>$N7="green"</formula>
    </cfRule>
    <cfRule type="expression" dxfId="2" priority="883">
      <formula>$N7="purple"</formula>
    </cfRule>
    <cfRule type="expression" dxfId="3" priority="884">
      <formula>$N7="orange"</formula>
    </cfRule>
    <cfRule type="expression" dxfId="3" priority="885">
      <formula>#REF!="orange"</formula>
    </cfRule>
    <cfRule type="cellIs" dxfId="4" priority="886" operator="equal">
      <formula>"blue"</formula>
    </cfRule>
    <cfRule type="cellIs" dxfId="5" priority="887" operator="equal">
      <formula>"green"</formula>
    </cfRule>
    <cfRule type="cellIs" priority="888" operator="equal">
      <formula>"white"</formula>
    </cfRule>
  </conditionalFormatting>
  <conditionalFormatting sqref="F7">
    <cfRule type="expression" dxfId="3" priority="889">
      <formula>#REF!="orange"</formula>
    </cfRule>
  </conditionalFormatting>
  <conditionalFormatting sqref="L7">
    <cfRule type="expression" dxfId="0" priority="201">
      <formula>$N7="blue"</formula>
    </cfRule>
    <cfRule type="expression" dxfId="1" priority="202">
      <formula>$N7="green"</formula>
    </cfRule>
    <cfRule type="expression" dxfId="2" priority="203">
      <formula>$N7="purple"</formula>
    </cfRule>
    <cfRule type="expression" dxfId="3" priority="204">
      <formula>$N7="orange"</formula>
    </cfRule>
    <cfRule type="expression" dxfId="3" priority="205">
      <formula>#REF!="orange"</formula>
    </cfRule>
  </conditionalFormatting>
  <conditionalFormatting sqref="D8">
    <cfRule type="expression" dxfId="0" priority="891">
      <formula>$N8="blue"</formula>
    </cfRule>
    <cfRule type="expression" dxfId="1" priority="892">
      <formula>$N8="green"</formula>
    </cfRule>
    <cfRule type="expression" dxfId="2" priority="893">
      <formula>$N8="purple"</formula>
    </cfRule>
    <cfRule type="expression" dxfId="3" priority="894">
      <formula>$N8="orange"</formula>
    </cfRule>
    <cfRule type="expression" dxfId="3" priority="895">
      <formula>#REF!="orange"</formula>
    </cfRule>
    <cfRule type="cellIs" dxfId="4" priority="896" operator="equal">
      <formula>"blue"</formula>
    </cfRule>
    <cfRule type="cellIs" dxfId="5" priority="897" operator="equal">
      <formula>"green"</formula>
    </cfRule>
    <cfRule type="cellIs" priority="898" operator="equal">
      <formula>"white"</formula>
    </cfRule>
  </conditionalFormatting>
  <conditionalFormatting sqref="F8">
    <cfRule type="expression" dxfId="3" priority="907">
      <formula>#REF!="orange"</formula>
    </cfRule>
  </conditionalFormatting>
  <conditionalFormatting sqref="L8">
    <cfRule type="expression" dxfId="0" priority="161">
      <formula>$N8="blue"</formula>
    </cfRule>
    <cfRule type="expression" dxfId="1" priority="162">
      <formula>$N8="green"</formula>
    </cfRule>
    <cfRule type="expression" dxfId="2" priority="163">
      <formula>$N8="purple"</formula>
    </cfRule>
    <cfRule type="expression" dxfId="3" priority="164">
      <formula>$N8="orange"</formula>
    </cfRule>
    <cfRule type="expression" dxfId="3" priority="165">
      <formula>#REF!="orange"</formula>
    </cfRule>
  </conditionalFormatting>
  <conditionalFormatting sqref="D9">
    <cfRule type="expression" dxfId="0" priority="784">
      <formula>$N9="blue"</formula>
    </cfRule>
    <cfRule type="expression" dxfId="1" priority="785">
      <formula>$N9="green"</formula>
    </cfRule>
    <cfRule type="expression" dxfId="2" priority="786">
      <formula>$N9="purple"</formula>
    </cfRule>
    <cfRule type="expression" dxfId="3" priority="787">
      <formula>$N9="orange"</formula>
    </cfRule>
    <cfRule type="expression" dxfId="3" priority="788">
      <formula>#REF!="orange"</formula>
    </cfRule>
    <cfRule type="cellIs" dxfId="4" priority="789" operator="equal">
      <formula>"blue"</formula>
    </cfRule>
    <cfRule type="cellIs" dxfId="5" priority="790" operator="equal">
      <formula>"green"</formula>
    </cfRule>
    <cfRule type="cellIs" priority="791" operator="equal">
      <formula>"white"</formula>
    </cfRule>
  </conditionalFormatting>
  <conditionalFormatting sqref="F9">
    <cfRule type="expression" dxfId="3" priority="782">
      <formula>#REF!="orange"</formula>
    </cfRule>
  </conditionalFormatting>
  <conditionalFormatting sqref="L9">
    <cfRule type="expression" dxfId="0" priority="156">
      <formula>$N9="blue"</formula>
    </cfRule>
    <cfRule type="expression" dxfId="1" priority="157">
      <formula>$N9="green"</formula>
    </cfRule>
    <cfRule type="expression" dxfId="2" priority="158">
      <formula>$N9="purple"</formula>
    </cfRule>
    <cfRule type="expression" dxfId="3" priority="159">
      <formula>$N9="orange"</formula>
    </cfRule>
    <cfRule type="expression" dxfId="3" priority="160">
      <formula>#REF!="orange"</formula>
    </cfRule>
  </conditionalFormatting>
  <conditionalFormatting sqref="D10">
    <cfRule type="expression" dxfId="0" priority="792">
      <formula>$N10="blue"</formula>
    </cfRule>
    <cfRule type="expression" dxfId="1" priority="793">
      <formula>$N10="green"</formula>
    </cfRule>
    <cfRule type="expression" dxfId="2" priority="794">
      <formula>$N10="purple"</formula>
    </cfRule>
    <cfRule type="expression" dxfId="3" priority="795">
      <formula>$N10="orange"</formula>
    </cfRule>
    <cfRule type="expression" dxfId="3" priority="796">
      <formula>#REF!="orange"</formula>
    </cfRule>
    <cfRule type="cellIs" dxfId="4" priority="797" operator="equal">
      <formula>"blue"</formula>
    </cfRule>
    <cfRule type="cellIs" dxfId="5" priority="798" operator="equal">
      <formula>"green"</formula>
    </cfRule>
    <cfRule type="cellIs" priority="799" operator="equal">
      <formula>"white"</formula>
    </cfRule>
  </conditionalFormatting>
  <conditionalFormatting sqref="F10">
    <cfRule type="expression" dxfId="3" priority="515">
      <formula>#REF!="orange"</formula>
    </cfRule>
  </conditionalFormatting>
  <conditionalFormatting sqref="L10">
    <cfRule type="expression" dxfId="0" priority="151">
      <formula>$N10="blue"</formula>
    </cfRule>
    <cfRule type="expression" dxfId="1" priority="152">
      <formula>$N10="green"</formula>
    </cfRule>
    <cfRule type="expression" dxfId="2" priority="153">
      <formula>$N10="purple"</formula>
    </cfRule>
    <cfRule type="expression" dxfId="3" priority="154">
      <formula>$N10="orange"</formula>
    </cfRule>
    <cfRule type="expression" dxfId="3" priority="155">
      <formula>$N8="orange"</formula>
    </cfRule>
  </conditionalFormatting>
  <conditionalFormatting sqref="D11">
    <cfRule type="expression" dxfId="0" priority="812">
      <formula>$N11="blue"</formula>
    </cfRule>
    <cfRule type="expression" dxfId="1" priority="813">
      <formula>$N11="green"</formula>
    </cfRule>
    <cfRule type="expression" dxfId="2" priority="814">
      <formula>$N11="purple"</formula>
    </cfRule>
    <cfRule type="expression" dxfId="3" priority="815">
      <formula>$N11="orange"</formula>
    </cfRule>
    <cfRule type="expression" dxfId="3" priority="816">
      <formula>$N9="orange"</formula>
    </cfRule>
    <cfRule type="cellIs" dxfId="4" priority="817" operator="equal">
      <formula>"blue"</formula>
    </cfRule>
    <cfRule type="cellIs" dxfId="5" priority="818" operator="equal">
      <formula>"green"</formula>
    </cfRule>
    <cfRule type="cellIs" priority="819" operator="equal">
      <formula>"white"</formula>
    </cfRule>
  </conditionalFormatting>
  <conditionalFormatting sqref="F11">
    <cfRule type="expression" dxfId="3" priority="801">
      <formula>$N9="orange"</formula>
    </cfRule>
  </conditionalFormatting>
  <conditionalFormatting sqref="L11">
    <cfRule type="cellIs" dxfId="4" priority="80" operator="equal">
      <formula>"blue"</formula>
    </cfRule>
    <cfRule type="cellIs" dxfId="5" priority="81" operator="equal">
      <formula>"green"</formula>
    </cfRule>
    <cfRule type="cellIs" priority="82" operator="equal">
      <formula>"white"</formula>
    </cfRule>
    <cfRule type="expression" dxfId="0" priority="83">
      <formula>$N11="blue"</formula>
    </cfRule>
    <cfRule type="expression" dxfId="1" priority="84">
      <formula>$N11="green"</formula>
    </cfRule>
    <cfRule type="expression" dxfId="2" priority="85">
      <formula>$N11="purple"</formula>
    </cfRule>
    <cfRule type="expression" dxfId="3" priority="86">
      <formula>$N11="orange"</formula>
    </cfRule>
    <cfRule type="expression" dxfId="3" priority="87">
      <formula>#REF!="orange"</formula>
    </cfRule>
    <cfRule type="expression" dxfId="0" priority="88">
      <formula>$N11="Blue"</formula>
    </cfRule>
    <cfRule type="expression" dxfId="1" priority="89">
      <formula>$N11="Green"</formula>
    </cfRule>
    <cfRule type="expression" dxfId="2" priority="90">
      <formula>$N11="Purple"</formula>
    </cfRule>
    <cfRule type="expression" dxfId="3" priority="91">
      <formula>$N11="Gold"</formula>
    </cfRule>
  </conditionalFormatting>
  <conditionalFormatting sqref="D12">
    <cfRule type="expression" dxfId="0" priority="820">
      <formula>$N12="blue"</formula>
    </cfRule>
    <cfRule type="expression" dxfId="1" priority="821">
      <formula>$N12="green"</formula>
    </cfRule>
    <cfRule type="expression" dxfId="2" priority="822">
      <formula>$N12="purple"</formula>
    </cfRule>
    <cfRule type="expression" dxfId="3" priority="823">
      <formula>$N12="orange"</formula>
    </cfRule>
    <cfRule type="expression" dxfId="3" priority="824">
      <formula>#REF!="orange"</formula>
    </cfRule>
    <cfRule type="cellIs" dxfId="4" priority="825" operator="equal">
      <formula>"blue"</formula>
    </cfRule>
    <cfRule type="cellIs" dxfId="5" priority="826" operator="equal">
      <formula>"green"</formula>
    </cfRule>
    <cfRule type="cellIs" priority="827" operator="equal">
      <formula>"white"</formula>
    </cfRule>
  </conditionalFormatting>
  <conditionalFormatting sqref="F12">
    <cfRule type="expression" dxfId="3" priority="800">
      <formula>#REF!="orange"</formula>
    </cfRule>
  </conditionalFormatting>
  <conditionalFormatting sqref="L12">
    <cfRule type="expression" dxfId="0" priority="181">
      <formula>$N12="blue"</formula>
    </cfRule>
    <cfRule type="expression" dxfId="1" priority="182">
      <formula>$N12="green"</formula>
    </cfRule>
    <cfRule type="expression" dxfId="2" priority="183">
      <formula>$N12="purple"</formula>
    </cfRule>
    <cfRule type="expression" dxfId="3" priority="184">
      <formula>$N12="orange"</formula>
    </cfRule>
    <cfRule type="expression" dxfId="3" priority="185">
      <formula>$N11="orange"</formula>
    </cfRule>
  </conditionalFormatting>
  <conditionalFormatting sqref="D13">
    <cfRule type="expression" dxfId="0" priority="899">
      <formula>$N13="blue"</formula>
    </cfRule>
    <cfRule type="expression" dxfId="1" priority="900">
      <formula>$N13="green"</formula>
    </cfRule>
    <cfRule type="expression" dxfId="2" priority="901">
      <formula>$N13="purple"</formula>
    </cfRule>
    <cfRule type="expression" dxfId="3" priority="902">
      <formula>$N13="orange"</formula>
    </cfRule>
    <cfRule type="expression" dxfId="3" priority="903">
      <formula>#REF!="orange"</formula>
    </cfRule>
    <cfRule type="cellIs" dxfId="4" priority="904" operator="equal">
      <formula>"blue"</formula>
    </cfRule>
    <cfRule type="cellIs" dxfId="5" priority="905" operator="equal">
      <formula>"green"</formula>
    </cfRule>
    <cfRule type="cellIs" priority="906" operator="equal">
      <formula>"white"</formula>
    </cfRule>
  </conditionalFormatting>
  <conditionalFormatting sqref="F13">
    <cfRule type="expression" dxfId="3" priority="38">
      <formula>#REF!="orange"</formula>
    </cfRule>
  </conditionalFormatting>
  <conditionalFormatting sqref="L13">
    <cfRule type="expression" dxfId="0" priority="191">
      <formula>$N13="blue"</formula>
    </cfRule>
    <cfRule type="expression" dxfId="1" priority="192">
      <formula>$N13="green"</formula>
    </cfRule>
    <cfRule type="expression" dxfId="2" priority="193">
      <formula>$N13="purple"</formula>
    </cfRule>
    <cfRule type="expression" dxfId="3" priority="194">
      <formula>$N13="orange"</formula>
    </cfRule>
    <cfRule type="expression" dxfId="3" priority="195">
      <formula>#REF!="orange"</formula>
    </cfRule>
  </conditionalFormatting>
  <conditionalFormatting sqref="D14">
    <cfRule type="expression" dxfId="0" priority="774">
      <formula>$N14="blue"</formula>
    </cfRule>
    <cfRule type="expression" dxfId="1" priority="775">
      <formula>$N14="green"</formula>
    </cfRule>
    <cfRule type="expression" dxfId="2" priority="776">
      <formula>$N14="purple"</formula>
    </cfRule>
    <cfRule type="expression" dxfId="3" priority="777">
      <formula>$N14="orange"</formula>
    </cfRule>
    <cfRule type="expression" dxfId="3" priority="778">
      <formula>#REF!="orange"</formula>
    </cfRule>
    <cfRule type="cellIs" dxfId="4" priority="779" operator="equal">
      <formula>"blue"</formula>
    </cfRule>
    <cfRule type="cellIs" dxfId="5" priority="780" operator="equal">
      <formula>"green"</formula>
    </cfRule>
    <cfRule type="cellIs" priority="781" operator="equal">
      <formula>"white"</formula>
    </cfRule>
  </conditionalFormatting>
  <conditionalFormatting sqref="D15">
    <cfRule type="expression" dxfId="0" priority="910">
      <formula>$N15="blue"</formula>
    </cfRule>
    <cfRule type="expression" dxfId="1" priority="911">
      <formula>$N15="green"</formula>
    </cfRule>
    <cfRule type="expression" dxfId="2" priority="912">
      <formula>$N15="purple"</formula>
    </cfRule>
    <cfRule type="expression" dxfId="3" priority="913">
      <formula>$N15="orange"</formula>
    </cfRule>
    <cfRule type="expression" dxfId="3" priority="914">
      <formula>$N13="orange"</formula>
    </cfRule>
    <cfRule type="cellIs" dxfId="4" priority="915" operator="equal">
      <formula>"blue"</formula>
    </cfRule>
    <cfRule type="cellIs" dxfId="5" priority="916" operator="equal">
      <formula>"green"</formula>
    </cfRule>
    <cfRule type="cellIs" priority="917" operator="equal">
      <formula>"white"</formula>
    </cfRule>
  </conditionalFormatting>
  <conditionalFormatting sqref="D16">
    <cfRule type="expression" dxfId="0" priority="928">
      <formula>$N16="blue"</formula>
    </cfRule>
    <cfRule type="expression" dxfId="1" priority="929">
      <formula>$N16="green"</formula>
    </cfRule>
    <cfRule type="expression" dxfId="2" priority="930">
      <formula>$N16="purple"</formula>
    </cfRule>
    <cfRule type="expression" dxfId="3" priority="931">
      <formula>$N16="orange"</formula>
    </cfRule>
    <cfRule type="expression" dxfId="3" priority="932">
      <formula>$N15="orange"</formula>
    </cfRule>
    <cfRule type="cellIs" dxfId="4" priority="933" operator="equal">
      <formula>"blue"</formula>
    </cfRule>
    <cfRule type="cellIs" dxfId="5" priority="934" operator="equal">
      <formula>"green"</formula>
    </cfRule>
    <cfRule type="cellIs" priority="935" operator="equal">
      <formula>"white"</formula>
    </cfRule>
  </conditionalFormatting>
  <conditionalFormatting sqref="F16">
    <cfRule type="expression" dxfId="3" priority="41">
      <formula>#REF!="orange"</formula>
    </cfRule>
  </conditionalFormatting>
  <conditionalFormatting sqref="D17">
    <cfRule type="expression" dxfId="0" priority="936">
      <formula>$N17="blue"</formula>
    </cfRule>
    <cfRule type="expression" dxfId="1" priority="937">
      <formula>$N17="green"</formula>
    </cfRule>
    <cfRule type="expression" dxfId="2" priority="938">
      <formula>$N17="purple"</formula>
    </cfRule>
    <cfRule type="expression" dxfId="3" priority="939">
      <formula>$N17="orange"</formula>
    </cfRule>
    <cfRule type="expression" dxfId="3" priority="940">
      <formula>#REF!="orange"</formula>
    </cfRule>
    <cfRule type="cellIs" dxfId="4" priority="941" operator="equal">
      <formula>"blue"</formula>
    </cfRule>
    <cfRule type="cellIs" dxfId="5" priority="942" operator="equal">
      <formula>"green"</formula>
    </cfRule>
    <cfRule type="cellIs" priority="943" operator="equal">
      <formula>"white"</formula>
    </cfRule>
  </conditionalFormatting>
  <conditionalFormatting sqref="F17">
    <cfRule type="expression" dxfId="3" priority="43">
      <formula>#REF!="orange"</formula>
    </cfRule>
  </conditionalFormatting>
  <conditionalFormatting sqref="D18">
    <cfRule type="expression" dxfId="0" priority="1036">
      <formula>$N18="blue"</formula>
    </cfRule>
    <cfRule type="expression" dxfId="1" priority="1037">
      <formula>$N18="green"</formula>
    </cfRule>
    <cfRule type="expression" dxfId="2" priority="1038">
      <formula>$N18="purple"</formula>
    </cfRule>
    <cfRule type="expression" dxfId="3" priority="1039">
      <formula>$N18="orange"</formula>
    </cfRule>
    <cfRule type="expression" dxfId="3" priority="1040">
      <formula>#REF!="orange"</formula>
    </cfRule>
    <cfRule type="cellIs" dxfId="4" priority="1041" operator="equal">
      <formula>"blue"</formula>
    </cfRule>
    <cfRule type="cellIs" dxfId="5" priority="1042" operator="equal">
      <formula>"green"</formula>
    </cfRule>
    <cfRule type="cellIs" priority="1043" operator="equal">
      <formula>"white"</formula>
    </cfRule>
  </conditionalFormatting>
  <conditionalFormatting sqref="F18">
    <cfRule type="expression" dxfId="3" priority="39">
      <formula>#REF!="orange"</formula>
    </cfRule>
  </conditionalFormatting>
  <conditionalFormatting sqref="F19">
    <cfRule type="expression" dxfId="3" priority="31">
      <formula>#REF!="orange"</formula>
    </cfRule>
  </conditionalFormatting>
  <conditionalFormatting sqref="F20">
    <cfRule type="expression" dxfId="3" priority="40">
      <formula>$N18="orange"</formula>
    </cfRule>
  </conditionalFormatting>
  <conditionalFormatting sqref="D21">
    <cfRule type="expression" dxfId="0" priority="1011">
      <formula>$N21="blue"</formula>
    </cfRule>
    <cfRule type="expression" dxfId="1" priority="1012">
      <formula>$N21="green"</formula>
    </cfRule>
    <cfRule type="expression" dxfId="2" priority="1013">
      <formula>$N21="purple"</formula>
    </cfRule>
    <cfRule type="expression" dxfId="3" priority="1014">
      <formula>$N21="orange"</formula>
    </cfRule>
    <cfRule type="expression" dxfId="3" priority="1015">
      <formula>$N19="orange"</formula>
    </cfRule>
    <cfRule type="cellIs" dxfId="4" priority="1016" operator="equal">
      <formula>"blue"</formula>
    </cfRule>
    <cfRule type="cellIs" dxfId="5" priority="1017" operator="equal">
      <formula>"green"</formula>
    </cfRule>
    <cfRule type="cellIs" priority="1018" operator="equal">
      <formula>"white"</formula>
    </cfRule>
  </conditionalFormatting>
  <conditionalFormatting sqref="F21">
    <cfRule type="expression" dxfId="3" priority="1027">
      <formula>$N19="orange"</formula>
    </cfRule>
  </conditionalFormatting>
  <conditionalFormatting sqref="D22">
    <cfRule type="expression" dxfId="0" priority="1028">
      <formula>$N22="blue"</formula>
    </cfRule>
    <cfRule type="expression" dxfId="1" priority="1029">
      <formula>$N22="green"</formula>
    </cfRule>
    <cfRule type="expression" dxfId="2" priority="1030">
      <formula>$N22="purple"</formula>
    </cfRule>
    <cfRule type="expression" dxfId="3" priority="1031">
      <formula>$N22="orange"</formula>
    </cfRule>
    <cfRule type="expression" dxfId="3" priority="1032">
      <formula>$N17="orange"</formula>
    </cfRule>
    <cfRule type="cellIs" dxfId="4" priority="1033" operator="equal">
      <formula>"blue"</formula>
    </cfRule>
    <cfRule type="cellIs" dxfId="5" priority="1034" operator="equal">
      <formula>"green"</formula>
    </cfRule>
    <cfRule type="cellIs" priority="1035" operator="equal">
      <formula>"white"</formula>
    </cfRule>
  </conditionalFormatting>
  <conditionalFormatting sqref="F22">
    <cfRule type="expression" dxfId="3" priority="25">
      <formula>#REF!="orange"</formula>
    </cfRule>
  </conditionalFormatting>
  <conditionalFormatting sqref="D25">
    <cfRule type="expression" dxfId="0" priority="1019">
      <formula>$N25="blue"</formula>
    </cfRule>
    <cfRule type="expression" dxfId="1" priority="1020">
      <formula>$N25="green"</formula>
    </cfRule>
    <cfRule type="expression" dxfId="2" priority="1021">
      <formula>$N25="purple"</formula>
    </cfRule>
    <cfRule type="expression" dxfId="3" priority="1022">
      <formula>$N25="orange"</formula>
    </cfRule>
    <cfRule type="expression" dxfId="3" priority="1023">
      <formula>#REF!="orange"</formula>
    </cfRule>
    <cfRule type="cellIs" dxfId="4" priority="1024" operator="equal">
      <formula>"blue"</formula>
    </cfRule>
    <cfRule type="cellIs" dxfId="5" priority="1025" operator="equal">
      <formula>"green"</formula>
    </cfRule>
    <cfRule type="cellIs" priority="1026" operator="equal">
      <formula>"white"</formula>
    </cfRule>
  </conditionalFormatting>
  <conditionalFormatting sqref="F25">
    <cfRule type="expression" dxfId="3" priority="28">
      <formula>#REF!="orange"</formula>
    </cfRule>
  </conditionalFormatting>
  <conditionalFormatting sqref="D26">
    <cfRule type="expression" dxfId="0" priority="954">
      <formula>$N26="blue"</formula>
    </cfRule>
    <cfRule type="expression" dxfId="1" priority="955">
      <formula>$N26="green"</formula>
    </cfRule>
    <cfRule type="expression" dxfId="2" priority="956">
      <formula>$N26="purple"</formula>
    </cfRule>
    <cfRule type="expression" dxfId="3" priority="957">
      <formula>$N26="orange"</formula>
    </cfRule>
    <cfRule type="expression" dxfId="3" priority="958">
      <formula>#REF!="orange"</formula>
    </cfRule>
    <cfRule type="cellIs" dxfId="4" priority="959" operator="equal">
      <formula>"blue"</formula>
    </cfRule>
    <cfRule type="cellIs" dxfId="5" priority="960" operator="equal">
      <formula>"green"</formula>
    </cfRule>
    <cfRule type="cellIs" priority="961" operator="equal">
      <formula>"white"</formula>
    </cfRule>
  </conditionalFormatting>
  <conditionalFormatting sqref="F26">
    <cfRule type="expression" dxfId="3" priority="30">
      <formula>#REF!="orange"</formula>
    </cfRule>
  </conditionalFormatting>
  <conditionalFormatting sqref="F27">
    <cfRule type="expression" dxfId="3" priority="26">
      <formula>#REF!="orange"</formula>
    </cfRule>
  </conditionalFormatting>
  <conditionalFormatting sqref="F28">
    <cfRule type="expression" dxfId="3" priority="18">
      <formula>#REF!="orange"</formula>
    </cfRule>
  </conditionalFormatting>
  <conditionalFormatting sqref="I28">
    <cfRule type="expression" dxfId="3" priority="65">
      <formula>#REF!="orange"</formula>
    </cfRule>
  </conditionalFormatting>
  <conditionalFormatting sqref="F29">
    <cfRule type="expression" dxfId="3" priority="27">
      <formula>$N27="orange"</formula>
    </cfRule>
  </conditionalFormatting>
  <conditionalFormatting sqref="D30">
    <cfRule type="expression" dxfId="0" priority="218">
      <formula>$N30="blue"</formula>
    </cfRule>
    <cfRule type="expression" dxfId="1" priority="219">
      <formula>$N30="green"</formula>
    </cfRule>
    <cfRule type="expression" dxfId="2" priority="220">
      <formula>$N30="purple"</formula>
    </cfRule>
    <cfRule type="expression" dxfId="3" priority="221">
      <formula>$N30="orange"</formula>
    </cfRule>
    <cfRule type="expression" dxfId="3" priority="222">
      <formula>#REF!="orange"</formula>
    </cfRule>
    <cfRule type="cellIs" dxfId="4" priority="223" operator="equal">
      <formula>"blue"</formula>
    </cfRule>
    <cfRule type="cellIs" dxfId="5" priority="224" operator="equal">
      <formula>"green"</formula>
    </cfRule>
    <cfRule type="cellIs" priority="225" operator="equal">
      <formula>"white"</formula>
    </cfRule>
  </conditionalFormatting>
  <conditionalFormatting sqref="F30">
    <cfRule type="expression" dxfId="3" priority="855">
      <formula>#REF!="orange"</formula>
    </cfRule>
  </conditionalFormatting>
  <conditionalFormatting sqref="D31">
    <cfRule type="expression" dxfId="0" priority="865">
      <formula>$N31="blue"</formula>
    </cfRule>
    <cfRule type="expression" dxfId="1" priority="866">
      <formula>$N31="green"</formula>
    </cfRule>
    <cfRule type="expression" dxfId="2" priority="867">
      <formula>$N31="purple"</formula>
    </cfRule>
    <cfRule type="expression" dxfId="3" priority="868">
      <formula>$N31="orange"</formula>
    </cfRule>
    <cfRule type="expression" dxfId="3" priority="869">
      <formula>$N26="orange"</formula>
    </cfRule>
    <cfRule type="cellIs" dxfId="4" priority="870" operator="equal">
      <formula>"blue"</formula>
    </cfRule>
    <cfRule type="cellIs" dxfId="5" priority="871" operator="equal">
      <formula>"green"</formula>
    </cfRule>
    <cfRule type="cellIs" priority="872" operator="equal">
      <formula>"white"</formula>
    </cfRule>
  </conditionalFormatting>
  <conditionalFormatting sqref="F31">
    <cfRule type="expression" dxfId="3" priority="8">
      <formula>#REF!="orange"</formula>
    </cfRule>
  </conditionalFormatting>
  <conditionalFormatting sqref="D32">
    <cfRule type="expression" dxfId="0" priority="989">
      <formula>$N32="blue"</formula>
    </cfRule>
    <cfRule type="expression" dxfId="1" priority="990">
      <formula>$N32="green"</formula>
    </cfRule>
    <cfRule type="expression" dxfId="2" priority="991">
      <formula>$N32="purple"</formula>
    </cfRule>
    <cfRule type="expression" dxfId="3" priority="992">
      <formula>$N32="orange"</formula>
    </cfRule>
    <cfRule type="expression" dxfId="3" priority="993">
      <formula>$N28="orange"</formula>
    </cfRule>
    <cfRule type="cellIs" dxfId="4" priority="994" operator="equal">
      <formula>"blue"</formula>
    </cfRule>
    <cfRule type="cellIs" dxfId="5" priority="995" operator="equal">
      <formula>"green"</formula>
    </cfRule>
    <cfRule type="cellIs" priority="996" operator="equal">
      <formula>"white"</formula>
    </cfRule>
  </conditionalFormatting>
  <conditionalFormatting sqref="D33">
    <cfRule type="expression" dxfId="0" priority="998">
      <formula>$N33="blue"</formula>
    </cfRule>
    <cfRule type="expression" dxfId="1" priority="999">
      <formula>$N33="green"</formula>
    </cfRule>
    <cfRule type="expression" dxfId="2" priority="1000">
      <formula>$N33="purple"</formula>
    </cfRule>
    <cfRule type="expression" dxfId="3" priority="1001">
      <formula>$N33="orange"</formula>
    </cfRule>
    <cfRule type="expression" dxfId="3" priority="1002">
      <formula>$N31="orange"</formula>
    </cfRule>
    <cfRule type="cellIs" dxfId="4" priority="1003" operator="equal">
      <formula>"blue"</formula>
    </cfRule>
    <cfRule type="cellIs" dxfId="5" priority="1004" operator="equal">
      <formula>"green"</formula>
    </cfRule>
    <cfRule type="cellIs" priority="1005" operator="equal">
      <formula>"white"</formula>
    </cfRule>
  </conditionalFormatting>
  <conditionalFormatting sqref="L33">
    <cfRule type="cellIs" dxfId="4" priority="166" operator="equal">
      <formula>"blue"</formula>
    </cfRule>
    <cfRule type="cellIs" dxfId="5" priority="167" operator="equal">
      <formula>"green"</formula>
    </cfRule>
    <cfRule type="cellIs" priority="168" operator="equal">
      <formula>"white"</formula>
    </cfRule>
  </conditionalFormatting>
  <conditionalFormatting sqref="D34">
    <cfRule type="expression" dxfId="0" priority="265">
      <formula>$N34="blue"</formula>
    </cfRule>
    <cfRule type="expression" dxfId="1" priority="274">
      <formula>$N34="green"</formula>
    </cfRule>
    <cfRule type="expression" dxfId="2" priority="283">
      <formula>$N34="purple"</formula>
    </cfRule>
    <cfRule type="expression" dxfId="3" priority="292">
      <formula>$N34="orange"</formula>
    </cfRule>
    <cfRule type="expression" dxfId="3" priority="301">
      <formula>#REF!="orange"</formula>
    </cfRule>
    <cfRule type="cellIs" dxfId="4" priority="310" operator="equal">
      <formula>"blue"</formula>
    </cfRule>
    <cfRule type="cellIs" dxfId="5" priority="319" operator="equal">
      <formula>"green"</formula>
    </cfRule>
    <cfRule type="cellIs" priority="328" operator="equal">
      <formula>"white"</formula>
    </cfRule>
  </conditionalFormatting>
  <conditionalFormatting sqref="F34">
    <cfRule type="expression" dxfId="3" priority="11">
      <formula>#REF!="orange"</formula>
    </cfRule>
  </conditionalFormatting>
  <conditionalFormatting sqref="L34">
    <cfRule type="cellIs" dxfId="4" priority="99" operator="equal">
      <formula>"blue"</formula>
    </cfRule>
    <cfRule type="cellIs" dxfId="5" priority="107" operator="equal">
      <formula>"green"</formula>
    </cfRule>
    <cfRule type="cellIs" priority="115" operator="equal">
      <formula>"white"</formula>
    </cfRule>
    <cfRule type="expression" dxfId="0" priority="123">
      <formula>$N34="Blue"</formula>
    </cfRule>
    <cfRule type="expression" dxfId="1" priority="131">
      <formula>$N34="Green"</formula>
    </cfRule>
    <cfRule type="expression" dxfId="2" priority="139">
      <formula>$N34="Purple"</formula>
    </cfRule>
    <cfRule type="expression" dxfId="3" priority="147">
      <formula>$N34="Gold"</formula>
    </cfRule>
  </conditionalFormatting>
  <conditionalFormatting sqref="O34">
    <cfRule type="cellIs" dxfId="4" priority="238" operator="equal">
      <formula>"blue"</formula>
    </cfRule>
    <cfRule type="cellIs" dxfId="5" priority="247" operator="equal">
      <formula>"green"</formula>
    </cfRule>
    <cfRule type="cellIs" priority="256" operator="equal">
      <formula>"white"</formula>
    </cfRule>
  </conditionalFormatting>
  <conditionalFormatting sqref="D35">
    <cfRule type="expression" dxfId="0" priority="262">
      <formula>$N35="blue"</formula>
    </cfRule>
    <cfRule type="expression" dxfId="1" priority="271">
      <formula>$N35="green"</formula>
    </cfRule>
    <cfRule type="expression" dxfId="2" priority="280">
      <formula>$N35="purple"</formula>
    </cfRule>
    <cfRule type="expression" dxfId="3" priority="289">
      <formula>$N35="orange"</formula>
    </cfRule>
    <cfRule type="expression" dxfId="3" priority="298">
      <formula>$N34="orange"</formula>
    </cfRule>
    <cfRule type="cellIs" dxfId="4" priority="307" operator="equal">
      <formula>"blue"</formula>
    </cfRule>
    <cfRule type="cellIs" dxfId="5" priority="316" operator="equal">
      <formula>"green"</formula>
    </cfRule>
    <cfRule type="cellIs" priority="325" operator="equal">
      <formula>"white"</formula>
    </cfRule>
  </conditionalFormatting>
  <conditionalFormatting sqref="F35">
    <cfRule type="expression" dxfId="3" priority="13">
      <formula>#REF!="orange"</formula>
    </cfRule>
  </conditionalFormatting>
  <conditionalFormatting sqref="L35">
    <cfRule type="cellIs" dxfId="4" priority="97" operator="equal">
      <formula>"blue"</formula>
    </cfRule>
    <cfRule type="cellIs" dxfId="5" priority="105" operator="equal">
      <formula>"green"</formula>
    </cfRule>
    <cfRule type="cellIs" priority="113" operator="equal">
      <formula>"white"</formula>
    </cfRule>
    <cfRule type="expression" dxfId="0" priority="121">
      <formula>$N35="Blue"</formula>
    </cfRule>
    <cfRule type="expression" dxfId="1" priority="129">
      <formula>$N35="Green"</formula>
    </cfRule>
    <cfRule type="expression" dxfId="2" priority="137">
      <formula>$N35="Purple"</formula>
    </cfRule>
    <cfRule type="expression" dxfId="3" priority="145">
      <formula>$N35="Gold"</formula>
    </cfRule>
  </conditionalFormatting>
  <conditionalFormatting sqref="O35">
    <cfRule type="cellIs" dxfId="4" priority="235" operator="equal">
      <formula>"blue"</formula>
    </cfRule>
    <cfRule type="cellIs" dxfId="5" priority="244" operator="equal">
      <formula>"green"</formula>
    </cfRule>
    <cfRule type="cellIs" priority="253" operator="equal">
      <formula>"white"</formula>
    </cfRule>
  </conditionalFormatting>
  <conditionalFormatting sqref="D36">
    <cfRule type="expression" dxfId="0" priority="261">
      <formula>$N36="blue"</formula>
    </cfRule>
    <cfRule type="expression" dxfId="1" priority="270">
      <formula>$N36="green"</formula>
    </cfRule>
    <cfRule type="expression" dxfId="2" priority="279">
      <formula>$N36="purple"</formula>
    </cfRule>
    <cfRule type="expression" dxfId="3" priority="288">
      <formula>$N36="orange"</formula>
    </cfRule>
    <cfRule type="expression" dxfId="3" priority="297">
      <formula>#REF!="orange"</formula>
    </cfRule>
    <cfRule type="cellIs" dxfId="4" priority="306" operator="equal">
      <formula>"blue"</formula>
    </cfRule>
    <cfRule type="cellIs" dxfId="5" priority="315" operator="equal">
      <formula>"green"</formula>
    </cfRule>
    <cfRule type="cellIs" priority="324" operator="equal">
      <formula>"white"</formula>
    </cfRule>
  </conditionalFormatting>
  <conditionalFormatting sqref="F36">
    <cfRule type="expression" dxfId="3" priority="9">
      <formula>#REF!="orange"</formula>
    </cfRule>
  </conditionalFormatting>
  <conditionalFormatting sqref="L36">
    <cfRule type="cellIs" dxfId="4" priority="73" operator="equal">
      <formula>"blue"</formula>
    </cfRule>
    <cfRule type="cellIs" dxfId="5" priority="74" operator="equal">
      <formula>"green"</formula>
    </cfRule>
    <cfRule type="cellIs" priority="75" operator="equal">
      <formula>"white"</formula>
    </cfRule>
    <cfRule type="expression" dxfId="0" priority="76">
      <formula>$N36="Blue"</formula>
    </cfRule>
    <cfRule type="expression" dxfId="1" priority="77">
      <formula>$N36="Green"</formula>
    </cfRule>
    <cfRule type="expression" dxfId="2" priority="78">
      <formula>$N36="Purple"</formula>
    </cfRule>
    <cfRule type="expression" dxfId="3" priority="79">
      <formula>$N36="Gold"</formula>
    </cfRule>
  </conditionalFormatting>
  <conditionalFormatting sqref="O36">
    <cfRule type="cellIs" dxfId="4" priority="234" operator="equal">
      <formula>"blue"</formula>
    </cfRule>
    <cfRule type="cellIs" dxfId="5" priority="243" operator="equal">
      <formula>"green"</formula>
    </cfRule>
    <cfRule type="cellIs" priority="252" operator="equal">
      <formula>"white"</formula>
    </cfRule>
  </conditionalFormatting>
  <conditionalFormatting sqref="C37">
    <cfRule type="cellIs" dxfId="4" priority="58" operator="equal">
      <formula>"blue"</formula>
    </cfRule>
    <cfRule type="cellIs" dxfId="5" priority="59" operator="equal">
      <formula>"green"</formula>
    </cfRule>
    <cfRule type="cellIs" priority="60" operator="equal">
      <formula>"white"</formula>
    </cfRule>
    <cfRule type="expression" dxfId="0" priority="61">
      <formula>$N37="Blue"</formula>
    </cfRule>
    <cfRule type="expression" dxfId="1" priority="62">
      <formula>$N37="Green"</formula>
    </cfRule>
    <cfRule type="expression" dxfId="2" priority="63">
      <formula>$N37="Purple"</formula>
    </cfRule>
    <cfRule type="expression" dxfId="3" priority="64">
      <formula>$N37="Gold"</formula>
    </cfRule>
  </conditionalFormatting>
  <conditionalFormatting sqref="D37">
    <cfRule type="expression" dxfId="0" priority="260">
      <formula>$N37="blue"</formula>
    </cfRule>
    <cfRule type="expression" dxfId="1" priority="269">
      <formula>$N37="green"</formula>
    </cfRule>
    <cfRule type="expression" dxfId="2" priority="278">
      <formula>$N37="purple"</formula>
    </cfRule>
    <cfRule type="expression" dxfId="3" priority="287">
      <formula>$N37="orange"</formula>
    </cfRule>
    <cfRule type="expression" dxfId="3" priority="296">
      <formula>#REF!="orange"</formula>
    </cfRule>
    <cfRule type="cellIs" dxfId="4" priority="305" operator="equal">
      <formula>"blue"</formula>
    </cfRule>
    <cfRule type="cellIs" dxfId="5" priority="314" operator="equal">
      <formula>"green"</formula>
    </cfRule>
    <cfRule type="cellIs" priority="323" operator="equal">
      <formula>"white"</formula>
    </cfRule>
  </conditionalFormatting>
  <conditionalFormatting sqref="F37">
    <cfRule type="expression" dxfId="3" priority="1">
      <formula>#REF!="orange"</formula>
    </cfRule>
  </conditionalFormatting>
  <conditionalFormatting sqref="G37:H37">
    <cfRule type="cellIs" dxfId="4" priority="51" operator="equal">
      <formula>"blue"</formula>
    </cfRule>
    <cfRule type="cellIs" dxfId="5" priority="52" operator="equal">
      <formula>"green"</formula>
    </cfRule>
    <cfRule type="cellIs" priority="53" operator="equal">
      <formula>"white"</formula>
    </cfRule>
    <cfRule type="expression" dxfId="0" priority="54">
      <formula>$N37="Blue"</formula>
    </cfRule>
    <cfRule type="expression" dxfId="1" priority="55">
      <formula>$N37="Green"</formula>
    </cfRule>
    <cfRule type="expression" dxfId="2" priority="56">
      <formula>$N37="Purple"</formula>
    </cfRule>
    <cfRule type="expression" dxfId="3" priority="57">
      <formula>$N37="Gold"</formula>
    </cfRule>
  </conditionalFormatting>
  <conditionalFormatting sqref="L37">
    <cfRule type="cellIs" dxfId="4" priority="95" operator="equal">
      <formula>"blue"</formula>
    </cfRule>
    <cfRule type="cellIs" dxfId="5" priority="103" operator="equal">
      <formula>"green"</formula>
    </cfRule>
    <cfRule type="cellIs" priority="111" operator="equal">
      <formula>"white"</formula>
    </cfRule>
    <cfRule type="expression" dxfId="0" priority="119">
      <formula>$N37="Blue"</formula>
    </cfRule>
    <cfRule type="expression" dxfId="1" priority="127">
      <formula>$N37="Green"</formula>
    </cfRule>
    <cfRule type="expression" dxfId="2" priority="135">
      <formula>$N37="Purple"</formula>
    </cfRule>
    <cfRule type="expression" dxfId="3" priority="143">
      <formula>$N37="Gold"</formula>
    </cfRule>
  </conditionalFormatting>
  <conditionalFormatting sqref="O37">
    <cfRule type="cellIs" dxfId="4" priority="233" operator="equal">
      <formula>"blue"</formula>
    </cfRule>
    <cfRule type="cellIs" dxfId="5" priority="242" operator="equal">
      <formula>"green"</formula>
    </cfRule>
    <cfRule type="cellIs" priority="251" operator="equal">
      <formula>"white"</formula>
    </cfRule>
  </conditionalFormatting>
  <conditionalFormatting sqref="D38">
    <cfRule type="expression" dxfId="0" priority="259">
      <formula>$N38="blue"</formula>
    </cfRule>
    <cfRule type="expression" dxfId="1" priority="268">
      <formula>$N38="green"</formula>
    </cfRule>
    <cfRule type="expression" dxfId="2" priority="277">
      <formula>$N38="purple"</formula>
    </cfRule>
    <cfRule type="expression" dxfId="3" priority="286">
      <formula>$N38="orange"</formula>
    </cfRule>
    <cfRule type="expression" dxfId="3" priority="295">
      <formula>$N35="orange"</formula>
    </cfRule>
    <cfRule type="cellIs" dxfId="4" priority="304" operator="equal">
      <formula>"blue"</formula>
    </cfRule>
    <cfRule type="cellIs" dxfId="5" priority="313" operator="equal">
      <formula>"green"</formula>
    </cfRule>
    <cfRule type="cellIs" priority="322" operator="equal">
      <formula>"white"</formula>
    </cfRule>
  </conditionalFormatting>
  <conditionalFormatting sqref="F38">
    <cfRule type="expression" dxfId="3" priority="10">
      <formula>$N36="orange"</formula>
    </cfRule>
  </conditionalFormatting>
  <conditionalFormatting sqref="L38">
    <cfRule type="cellIs" dxfId="4" priority="66" operator="equal">
      <formula>"blue"</formula>
    </cfRule>
    <cfRule type="cellIs" dxfId="5" priority="67" operator="equal">
      <formula>"green"</formula>
    </cfRule>
    <cfRule type="cellIs" priority="68" operator="equal">
      <formula>"white"</formula>
    </cfRule>
    <cfRule type="expression" dxfId="0" priority="69">
      <formula>$N38="Blue"</formula>
    </cfRule>
    <cfRule type="expression" dxfId="1" priority="70">
      <formula>$N38="Green"</formula>
    </cfRule>
    <cfRule type="expression" dxfId="2" priority="71">
      <formula>$N38="Purple"</formula>
    </cfRule>
    <cfRule type="expression" dxfId="3" priority="72">
      <formula>$N38="Gold"</formula>
    </cfRule>
  </conditionalFormatting>
  <conditionalFormatting sqref="O38">
    <cfRule type="cellIs" dxfId="4" priority="232" operator="equal">
      <formula>"blue"</formula>
    </cfRule>
    <cfRule type="cellIs" dxfId="5" priority="241" operator="equal">
      <formula>"green"</formula>
    </cfRule>
    <cfRule type="cellIs" priority="250" operator="equal">
      <formula>"white"</formula>
    </cfRule>
  </conditionalFormatting>
  <conditionalFormatting sqref="D39">
    <cfRule type="expression" dxfId="0" priority="257">
      <formula>$N39="blue"</formula>
    </cfRule>
    <cfRule type="expression" dxfId="1" priority="266">
      <formula>$N39="green"</formula>
    </cfRule>
    <cfRule type="expression" dxfId="2" priority="275">
      <formula>$N39="purple"</formula>
    </cfRule>
    <cfRule type="expression" dxfId="3" priority="284">
      <formula>$N39="orange"</formula>
    </cfRule>
    <cfRule type="expression" dxfId="3" priority="293">
      <formula>$N37="orange"</formula>
    </cfRule>
    <cfRule type="cellIs" dxfId="4" priority="302" operator="equal">
      <formula>"blue"</formula>
    </cfRule>
    <cfRule type="cellIs" dxfId="5" priority="311" operator="equal">
      <formula>"green"</formula>
    </cfRule>
    <cfRule type="cellIs" priority="320" operator="equal">
      <formula>"white"</formula>
    </cfRule>
  </conditionalFormatting>
  <conditionalFormatting sqref="F39">
    <cfRule type="expression" dxfId="3" priority="464">
      <formula>$N37="orange"</formula>
    </cfRule>
  </conditionalFormatting>
  <conditionalFormatting sqref="L39">
    <cfRule type="cellIs" dxfId="4" priority="92" operator="equal">
      <formula>"blue"</formula>
    </cfRule>
    <cfRule type="cellIs" dxfId="5" priority="100" operator="equal">
      <formula>"green"</formula>
    </cfRule>
    <cfRule type="cellIs" priority="108" operator="equal">
      <formula>"white"</formula>
    </cfRule>
    <cfRule type="expression" dxfId="0" priority="116">
      <formula>$N39="Blue"</formula>
    </cfRule>
    <cfRule type="expression" dxfId="1" priority="124">
      <formula>$N39="Green"</formula>
    </cfRule>
    <cfRule type="expression" dxfId="2" priority="132">
      <formula>$N39="Purple"</formula>
    </cfRule>
    <cfRule type="expression" dxfId="3" priority="140">
      <formula>$N39="Gold"</formula>
    </cfRule>
  </conditionalFormatting>
  <conditionalFormatting sqref="O39">
    <cfRule type="cellIs" dxfId="4" priority="230" operator="equal">
      <formula>"blue"</formula>
    </cfRule>
    <cfRule type="cellIs" dxfId="5" priority="239" operator="equal">
      <formula>"green"</formula>
    </cfRule>
    <cfRule type="cellIs" priority="248" operator="equal">
      <formula>"white"</formula>
    </cfRule>
  </conditionalFormatting>
  <conditionalFormatting sqref="A4:A39">
    <cfRule type="expression" dxfId="0" priority="581">
      <formula>$N4="blue"</formula>
    </cfRule>
    <cfRule type="expression" dxfId="1" priority="582">
      <formula>$N4="green"</formula>
    </cfRule>
    <cfRule type="expression" dxfId="2" priority="583">
      <formula>$N4="purple"</formula>
    </cfRule>
    <cfRule type="expression" dxfId="3" priority="584">
      <formula>$N4="orange"</formula>
    </cfRule>
    <cfRule type="expression" dxfId="3" priority="585">
      <formula>#REF!="orange"</formula>
    </cfRule>
    <cfRule type="cellIs" dxfId="4" priority="586" operator="equal">
      <formula>"blue"</formula>
    </cfRule>
    <cfRule type="cellIs" dxfId="5" priority="587" operator="equal">
      <formula>"green"</formula>
    </cfRule>
    <cfRule type="cellIs" priority="588" operator="equal">
      <formula>"white"</formula>
    </cfRule>
  </conditionalFormatting>
  <conditionalFormatting sqref="C4:C7">
    <cfRule type="expression" dxfId="0" priority="564">
      <formula>$N4="blue"</formula>
    </cfRule>
    <cfRule type="expression" dxfId="1" priority="565">
      <formula>$N4="green"</formula>
    </cfRule>
    <cfRule type="expression" dxfId="2" priority="566">
      <formula>$N4="purple"</formula>
    </cfRule>
    <cfRule type="expression" dxfId="3" priority="567">
      <formula>$N4="orange"</formula>
    </cfRule>
    <cfRule type="cellIs" dxfId="4" priority="570" operator="equal">
      <formula>"blue"</formula>
    </cfRule>
    <cfRule type="cellIs" dxfId="5" priority="571" operator="equal">
      <formula>"green"</formula>
    </cfRule>
    <cfRule type="cellIs" priority="572" operator="equal">
      <formula>"white"</formula>
    </cfRule>
  </conditionalFormatting>
  <conditionalFormatting sqref="C8:C10">
    <cfRule type="expression" dxfId="0" priority="534">
      <formula>$N8="blue"</formula>
    </cfRule>
    <cfRule type="expression" dxfId="1" priority="535">
      <formula>$N8="green"</formula>
    </cfRule>
    <cfRule type="expression" dxfId="2" priority="536">
      <formula>$N8="purple"</formula>
    </cfRule>
    <cfRule type="expression" dxfId="3" priority="537">
      <formula>$N8="orange"</formula>
    </cfRule>
    <cfRule type="cellIs" dxfId="4" priority="538" operator="equal">
      <formula>"blue"</formula>
    </cfRule>
    <cfRule type="cellIs" dxfId="5" priority="539" operator="equal">
      <formula>"green"</formula>
    </cfRule>
    <cfRule type="cellIs" priority="540" operator="equal">
      <formula>"white"</formula>
    </cfRule>
  </conditionalFormatting>
  <conditionalFormatting sqref="D5:D6">
    <cfRule type="expression" dxfId="0" priority="873">
      <formula>$N5="blue"</formula>
    </cfRule>
    <cfRule type="expression" dxfId="1" priority="874">
      <formula>$N5="green"</formula>
    </cfRule>
    <cfRule type="expression" dxfId="2" priority="875">
      <formula>$N5="purple"</formula>
    </cfRule>
    <cfRule type="expression" dxfId="3" priority="876">
      <formula>$N5="orange"</formula>
    </cfRule>
    <cfRule type="expression" dxfId="3" priority="877">
      <formula>$N3="orange"</formula>
    </cfRule>
    <cfRule type="cellIs" dxfId="4" priority="878" operator="equal">
      <formula>"blue"</formula>
    </cfRule>
    <cfRule type="cellIs" dxfId="5" priority="879" operator="equal">
      <formula>"green"</formula>
    </cfRule>
    <cfRule type="cellIs" priority="880" operator="equal">
      <formula>"white"</formula>
    </cfRule>
  </conditionalFormatting>
  <conditionalFormatting sqref="D19:D20">
    <cfRule type="expression" dxfId="0" priority="573">
      <formula>$N19="blue"</formula>
    </cfRule>
    <cfRule type="expression" dxfId="1" priority="574">
      <formula>$N19="green"</formula>
    </cfRule>
    <cfRule type="expression" dxfId="2" priority="575">
      <formula>$N19="purple"</formula>
    </cfRule>
    <cfRule type="expression" dxfId="3" priority="576">
      <formula>$N19="orange"</formula>
    </cfRule>
    <cfRule type="expression" dxfId="3" priority="577">
      <formula>$N16="orange"</formula>
    </cfRule>
    <cfRule type="cellIs" dxfId="4" priority="578" operator="equal">
      <formula>"blue"</formula>
    </cfRule>
    <cfRule type="cellIs" dxfId="5" priority="579" operator="equal">
      <formula>"green"</formula>
    </cfRule>
    <cfRule type="cellIs" priority="580" operator="equal">
      <formula>"white"</formula>
    </cfRule>
  </conditionalFormatting>
  <conditionalFormatting sqref="D23:D24">
    <cfRule type="expression" dxfId="0" priority="946">
      <formula>$N23="blue"</formula>
    </cfRule>
    <cfRule type="expression" dxfId="1" priority="947">
      <formula>$N23="green"</formula>
    </cfRule>
    <cfRule type="expression" dxfId="2" priority="948">
      <formula>$N23="purple"</formula>
    </cfRule>
    <cfRule type="expression" dxfId="3" priority="949">
      <formula>$N23="orange"</formula>
    </cfRule>
    <cfRule type="expression" dxfId="3" priority="950">
      <formula>$N19="orange"</formula>
    </cfRule>
    <cfRule type="cellIs" dxfId="4" priority="951" operator="equal">
      <formula>"blue"</formula>
    </cfRule>
    <cfRule type="cellIs" dxfId="5" priority="952" operator="equal">
      <formula>"green"</formula>
    </cfRule>
    <cfRule type="cellIs" priority="953" operator="equal">
      <formula>"white"</formula>
    </cfRule>
  </conditionalFormatting>
  <conditionalFormatting sqref="D27:D29">
    <cfRule type="expression" dxfId="0" priority="973">
      <formula>$N27="blue"</formula>
    </cfRule>
    <cfRule type="expression" dxfId="1" priority="974">
      <formula>$N27="green"</formula>
    </cfRule>
    <cfRule type="expression" dxfId="2" priority="975">
      <formula>$N27="purple"</formula>
    </cfRule>
    <cfRule type="expression" dxfId="3" priority="976">
      <formula>$N27="orange"</formula>
    </cfRule>
    <cfRule type="expression" dxfId="3" priority="977">
      <formula>$N23="orange"</formula>
    </cfRule>
    <cfRule type="cellIs" dxfId="4" priority="978" operator="equal">
      <formula>"blue"</formula>
    </cfRule>
    <cfRule type="cellIs" dxfId="5" priority="979" operator="equal">
      <formula>"green"</formula>
    </cfRule>
    <cfRule type="cellIs" priority="980" operator="equal">
      <formula>"white"</formula>
    </cfRule>
  </conditionalFormatting>
  <conditionalFormatting sqref="F5:F6">
    <cfRule type="expression" dxfId="3" priority="890">
      <formula>$N3="orange"</formula>
    </cfRule>
  </conditionalFormatting>
  <conditionalFormatting sqref="F14:F15">
    <cfRule type="expression" dxfId="3" priority="42">
      <formula>$N12="orange"</formula>
    </cfRule>
  </conditionalFormatting>
  <conditionalFormatting sqref="F17:F19">
    <cfRule type="cellIs" priority="34" operator="equal">
      <formula>"white"</formula>
    </cfRule>
    <cfRule type="cellIs" dxfId="5" priority="33" operator="equal">
      <formula>"green"</formula>
    </cfRule>
    <cfRule type="cellIs" dxfId="4" priority="32" operator="equal">
      <formula>"blue"</formula>
    </cfRule>
  </conditionalFormatting>
  <conditionalFormatting sqref="F23:F24">
    <cfRule type="expression" dxfId="3" priority="29">
      <formula>$N21="orange"</formula>
    </cfRule>
  </conditionalFormatting>
  <conditionalFormatting sqref="F26:F28">
    <cfRule type="cellIs" priority="21" operator="equal">
      <formula>"white"</formula>
    </cfRule>
    <cfRule type="cellIs" dxfId="5" priority="20" operator="equal">
      <formula>"green"</formula>
    </cfRule>
    <cfRule type="cellIs" dxfId="4" priority="19" operator="equal">
      <formula>"blue"</formula>
    </cfRule>
  </conditionalFormatting>
  <conditionalFormatting sqref="F31:F38">
    <cfRule type="expression" dxfId="3" priority="17">
      <formula>$N31="Gold"</formula>
    </cfRule>
    <cfRule type="expression" dxfId="2" priority="16">
      <formula>$N31="Purple"</formula>
    </cfRule>
    <cfRule type="expression" dxfId="1" priority="15">
      <formula>$N31="Green"</formula>
    </cfRule>
    <cfRule type="expression" dxfId="0" priority="14">
      <formula>$N31="Blue"</formula>
    </cfRule>
  </conditionalFormatting>
  <conditionalFormatting sqref="F32:F33">
    <cfRule type="expression" dxfId="3" priority="12">
      <formula>$N30="orange"</formula>
    </cfRule>
  </conditionalFormatting>
  <conditionalFormatting sqref="F35:F37">
    <cfRule type="cellIs" priority="4" operator="equal">
      <formula>"white"</formula>
    </cfRule>
    <cfRule type="cellIs" dxfId="5" priority="3" operator="equal">
      <formula>"green"</formula>
    </cfRule>
    <cfRule type="cellIs" dxfId="4" priority="2" operator="equal">
      <formula>"blue"</formula>
    </cfRule>
  </conditionalFormatting>
  <conditionalFormatting sqref="L8:L10">
    <cfRule type="cellIs" dxfId="4" priority="148" operator="equal">
      <formula>"blue"</formula>
    </cfRule>
    <cfRule type="cellIs" dxfId="5" priority="149" operator="equal">
      <formula>"green"</formula>
    </cfRule>
    <cfRule type="cellIs" priority="150" operator="equal">
      <formula>"white"</formula>
    </cfRule>
  </conditionalFormatting>
  <conditionalFormatting sqref="N33:N35">
    <cfRule type="expression" dxfId="0" priority="226">
      <formula>$N33="Blue"</formula>
    </cfRule>
    <cfRule type="expression" dxfId="1" priority="227">
      <formula>$N33="Green"</formula>
    </cfRule>
    <cfRule type="expression" dxfId="2" priority="228">
      <formula>$N33="Purple"</formula>
    </cfRule>
    <cfRule type="expression" dxfId="3" priority="229">
      <formula>$N33="Gold"</formula>
    </cfRule>
  </conditionalFormatting>
  <conditionalFormatting sqref="O7:O33">
    <cfRule type="cellIs" dxfId="4" priority="509" operator="equal">
      <formula>"blue"</formula>
    </cfRule>
    <cfRule type="cellIs" dxfId="5" priority="510" operator="equal">
      <formula>"green"</formula>
    </cfRule>
    <cfRule type="cellIs" priority="511" operator="equal">
      <formula>"white"</formula>
    </cfRule>
  </conditionalFormatting>
  <conditionalFormatting sqref="M1:P32 A1:I30 A31:E31 G31:I33 J1:K33 B32:E33 M33 O33:P33 A40:K1048576 M40:P1048576 A32:A39">
    <cfRule type="expression" dxfId="0" priority="694">
      <formula>$N1="Blue"</formula>
    </cfRule>
    <cfRule type="expression" dxfId="1" priority="695">
      <formula>$N1="Green"</formula>
    </cfRule>
    <cfRule type="expression" dxfId="2" priority="696">
      <formula>$N1="Purple"</formula>
    </cfRule>
    <cfRule type="expression" dxfId="3" priority="698">
      <formula>$N1="Gold"</formula>
    </cfRule>
  </conditionalFormatting>
  <conditionalFormatting sqref="L1:L10 L12:L33 L40:L1048576">
    <cfRule type="expression" dxfId="0" priority="174">
      <formula>$N1="Blue"</formula>
    </cfRule>
    <cfRule type="expression" dxfId="1" priority="175">
      <formula>$N1="Green"</formula>
    </cfRule>
    <cfRule type="expression" dxfId="2" priority="176">
      <formula>$N1="Purple"</formula>
    </cfRule>
    <cfRule type="expression" dxfId="3" priority="177">
      <formula>$N1="Gold"</formula>
    </cfRule>
  </conditionalFormatting>
  <conditionalFormatting sqref="A40:K1048576 I5:I12 J5:J7 E11:H12 J11:J12 C11:C32 B4:B33 H13:J32 E13:E20 G13:G20 E21:G21 E22:E29 G22:G32 C2 E30:F30 E31:E33 D2:J4 A2:B3 E8:E10 E5:H7 M40:M1048576 O40:AB1048576 S33:AB33 M2:M7 O2:AB6 P7:AB32 M11:M32 K2:K7 K11:K32">
    <cfRule type="cellIs" dxfId="4" priority="701" operator="equal">
      <formula>"blue"</formula>
    </cfRule>
    <cfRule type="cellIs" dxfId="5" priority="702" operator="equal">
      <formula>"green"</formula>
    </cfRule>
    <cfRule type="cellIs" priority="703" operator="equal">
      <formula>"white"</formula>
    </cfRule>
  </conditionalFormatting>
  <conditionalFormatting sqref="L2:L7 L40:L1048576 L12:L32">
    <cfRule type="cellIs" dxfId="4" priority="178" operator="equal">
      <formula>"blue"</formula>
    </cfRule>
    <cfRule type="cellIs" dxfId="5" priority="179" operator="equal">
      <formula>"green"</formula>
    </cfRule>
    <cfRule type="cellIs" priority="180" operator="equal">
      <formula>"white"</formula>
    </cfRule>
  </conditionalFormatting>
  <conditionalFormatting sqref="B4:B33 D4:K4 I5:I12 E5:E33 M4 O4:AB4">
    <cfRule type="expression" dxfId="3" priority="764">
      <formula>#REF!="orange"</formula>
    </cfRule>
  </conditionalFormatting>
  <conditionalFormatting sqref="G5:H5 M5 K5">
    <cfRule type="expression" dxfId="0" priority="681">
      <formula>$N5="blue"</formula>
    </cfRule>
    <cfRule type="expression" dxfId="1" priority="682">
      <formula>$N5="green"</formula>
    </cfRule>
    <cfRule type="expression" dxfId="2" priority="683">
      <formula>$N5="purple"</formula>
    </cfRule>
    <cfRule type="expression" dxfId="3" priority="684">
      <formula>$N5="orange"</formula>
    </cfRule>
    <cfRule type="expression" dxfId="3" priority="685">
      <formula>#REF!="orange"</formula>
    </cfRule>
  </conditionalFormatting>
  <conditionalFormatting sqref="G6:H6 M6 K6">
    <cfRule type="expression" dxfId="0" priority="754">
      <formula>$N6="blue"</formula>
    </cfRule>
    <cfRule type="expression" dxfId="1" priority="755">
      <formula>$N6="green"</formula>
    </cfRule>
    <cfRule type="expression" dxfId="2" priority="756">
      <formula>$N6="purple"</formula>
    </cfRule>
    <cfRule type="expression" dxfId="3" priority="757">
      <formula>$N6="orange"</formula>
    </cfRule>
    <cfRule type="expression" dxfId="3" priority="758">
      <formula>#REF!="orange"</formula>
    </cfRule>
  </conditionalFormatting>
  <conditionalFormatting sqref="G7:H7 M7 K7">
    <cfRule type="expression" dxfId="0" priority="759">
      <formula>$N7="blue"</formula>
    </cfRule>
    <cfRule type="expression" dxfId="1" priority="760">
      <formula>$N7="green"</formula>
    </cfRule>
    <cfRule type="expression" dxfId="2" priority="761">
      <formula>$N7="purple"</formula>
    </cfRule>
    <cfRule type="expression" dxfId="3" priority="762">
      <formula>$N7="orange"</formula>
    </cfRule>
    <cfRule type="expression" dxfId="3" priority="763">
      <formula>#REF!="orange"</formula>
    </cfRule>
  </conditionalFormatting>
  <conditionalFormatting sqref="F8:H10 J8:K10 M8:M10">
    <cfRule type="cellIs" dxfId="4" priority="516" operator="equal">
      <formula>"blue"</formula>
    </cfRule>
    <cfRule type="cellIs" dxfId="5" priority="517" operator="equal">
      <formula>"green"</formula>
    </cfRule>
    <cfRule type="cellIs" priority="518" operator="equal">
      <formula>"white"</formula>
    </cfRule>
  </conditionalFormatting>
  <conditionalFormatting sqref="G8:H8 M8 K8">
    <cfRule type="expression" dxfId="0" priority="529">
      <formula>$N8="blue"</formula>
    </cfRule>
    <cfRule type="expression" dxfId="1" priority="530">
      <formula>$N8="green"</formula>
    </cfRule>
    <cfRule type="expression" dxfId="2" priority="531">
      <formula>$N8="purple"</formula>
    </cfRule>
    <cfRule type="expression" dxfId="3" priority="532">
      <formula>$N8="orange"</formula>
    </cfRule>
    <cfRule type="expression" dxfId="3" priority="533">
      <formula>#REF!="orange"</formula>
    </cfRule>
  </conditionalFormatting>
  <conditionalFormatting sqref="G9:H9 M9 K9">
    <cfRule type="expression" dxfId="0" priority="524">
      <formula>$N9="blue"</formula>
    </cfRule>
    <cfRule type="expression" dxfId="1" priority="525">
      <formula>$N9="green"</formula>
    </cfRule>
    <cfRule type="expression" dxfId="2" priority="526">
      <formula>$N9="purple"</formula>
    </cfRule>
    <cfRule type="expression" dxfId="3" priority="527">
      <formula>$N9="orange"</formula>
    </cfRule>
    <cfRule type="expression" dxfId="3" priority="528">
      <formula>#REF!="orange"</formula>
    </cfRule>
  </conditionalFormatting>
  <conditionalFormatting sqref="G10:H10 M10 K10">
    <cfRule type="expression" dxfId="0" priority="519">
      <formula>$N10="blue"</formula>
    </cfRule>
    <cfRule type="expression" dxfId="1" priority="520">
      <formula>$N10="green"</formula>
    </cfRule>
    <cfRule type="expression" dxfId="2" priority="521">
      <formula>$N10="purple"</formula>
    </cfRule>
    <cfRule type="expression" dxfId="3" priority="522">
      <formula>$N10="orange"</formula>
    </cfRule>
    <cfRule type="expression" dxfId="3" priority="523">
      <formula>$N8="orange"</formula>
    </cfRule>
  </conditionalFormatting>
  <conditionalFormatting sqref="C11 G11:H11 M11 K11">
    <cfRule type="expression" dxfId="0" priority="802">
      <formula>$N11="blue"</formula>
    </cfRule>
    <cfRule type="expression" dxfId="1" priority="803">
      <formula>$N11="green"</formula>
    </cfRule>
    <cfRule type="expression" dxfId="2" priority="804">
      <formula>$N11="purple"</formula>
    </cfRule>
    <cfRule type="expression" dxfId="3" priority="805">
      <formula>$N11="orange"</formula>
    </cfRule>
    <cfRule type="expression" dxfId="3" priority="806">
      <formula>$N10="orange"</formula>
    </cfRule>
  </conditionalFormatting>
  <conditionalFormatting sqref="C12 G12:H12 M12 K12">
    <cfRule type="expression" dxfId="0" priority="714">
      <formula>$N12="blue"</formula>
    </cfRule>
    <cfRule type="expression" dxfId="1" priority="715">
      <formula>$N12="green"</formula>
    </cfRule>
    <cfRule type="expression" dxfId="2" priority="716">
      <formula>$N12="purple"</formula>
    </cfRule>
    <cfRule type="expression" dxfId="3" priority="717">
      <formula>$N12="orange"</formula>
    </cfRule>
    <cfRule type="expression" dxfId="3" priority="718">
      <formula>$N11="orange"</formula>
    </cfRule>
  </conditionalFormatting>
  <conditionalFormatting sqref="C13 G13:I13 M13 K13">
    <cfRule type="expression" dxfId="0" priority="744">
      <formula>$N13="blue"</formula>
    </cfRule>
    <cfRule type="expression" dxfId="1" priority="745">
      <formula>$N13="green"</formula>
    </cfRule>
    <cfRule type="expression" dxfId="2" priority="746">
      <formula>$N13="purple"</formula>
    </cfRule>
    <cfRule type="expression" dxfId="3" priority="747">
      <formula>$N13="orange"</formula>
    </cfRule>
    <cfRule type="expression" dxfId="3" priority="748">
      <formula>#REF!="orange"</formula>
    </cfRule>
  </conditionalFormatting>
  <conditionalFormatting sqref="F20 F13 F14:F16">
    <cfRule type="cellIs" priority="37" operator="equal">
      <formula>"white"</formula>
    </cfRule>
    <cfRule type="cellIs" dxfId="5" priority="36" operator="equal">
      <formula>"green"</formula>
    </cfRule>
    <cfRule type="cellIs" dxfId="4" priority="35" operator="equal">
      <formula>"blue"</formula>
    </cfRule>
  </conditionalFormatting>
  <conditionalFormatting sqref="F29 F22 F23:F25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</conditionalFormatting>
  <conditionalFormatting sqref="F38 F31 F32:F34">
    <cfRule type="cellIs" priority="7" operator="equal">
      <formula>"white"</formula>
    </cfRule>
    <cfRule type="cellIs" dxfId="5" priority="6" operator="equal">
      <formula>"green"</formula>
    </cfRule>
    <cfRule type="cellIs" dxfId="4" priority="5" operator="equal">
      <formula>"blue"</formula>
    </cfRule>
  </conditionalFormatting>
  <conditionalFormatting sqref="C33 G33:K33 M33 P33:R33">
    <cfRule type="cellIs" dxfId="4" priority="634" operator="equal">
      <formula>"blue"</formula>
    </cfRule>
    <cfRule type="cellIs" dxfId="5" priority="649" operator="equal">
      <formula>"green"</formula>
    </cfRule>
    <cfRule type="cellIs" priority="664" operator="equal">
      <formula>"white"</formula>
    </cfRule>
  </conditionalFormatting>
  <conditionalFormatting sqref="B34 E34">
    <cfRule type="expression" dxfId="3" priority="508">
      <formula>#REF!="orange"</formula>
    </cfRule>
  </conditionalFormatting>
  <conditionalFormatting sqref="B34 E34 S34:AB34">
    <cfRule type="cellIs" dxfId="4" priority="481" operator="equal">
      <formula>"blue"</formula>
    </cfRule>
    <cfRule type="cellIs" dxfId="5" priority="490" operator="equal">
      <formula>"green"</formula>
    </cfRule>
    <cfRule type="cellIs" priority="499" operator="equal">
      <formula>"white"</formula>
    </cfRule>
  </conditionalFormatting>
  <conditionalFormatting sqref="M34 B34:E34 G34:K34 O34:P34">
    <cfRule type="expression" dxfId="0" priority="436">
      <formula>$N34="Blue"</formula>
    </cfRule>
    <cfRule type="expression" dxfId="1" priority="445">
      <formula>$N34="Green"</formula>
    </cfRule>
    <cfRule type="expression" dxfId="2" priority="454">
      <formula>$N34="Purple"</formula>
    </cfRule>
    <cfRule type="expression" dxfId="3" priority="463">
      <formula>$N34="Gold"</formula>
    </cfRule>
  </conditionalFormatting>
  <conditionalFormatting sqref="C34 G34:K34 M34 P34:R34">
    <cfRule type="cellIs" dxfId="4" priority="409" operator="equal">
      <formula>"blue"</formula>
    </cfRule>
    <cfRule type="cellIs" dxfId="5" priority="418" operator="equal">
      <formula>"green"</formula>
    </cfRule>
    <cfRule type="cellIs" priority="427" operator="equal">
      <formula>"white"</formula>
    </cfRule>
  </conditionalFormatting>
  <conditionalFormatting sqref="B35 E35">
    <cfRule type="expression" dxfId="3" priority="505">
      <formula>#REF!="orange"</formula>
    </cfRule>
  </conditionalFormatting>
  <conditionalFormatting sqref="B35 E35 S35:AB35">
    <cfRule type="cellIs" dxfId="4" priority="478" operator="equal">
      <formula>"blue"</formula>
    </cfRule>
    <cfRule type="cellIs" dxfId="5" priority="487" operator="equal">
      <formula>"green"</formula>
    </cfRule>
    <cfRule type="cellIs" priority="496" operator="equal">
      <formula>"white"</formula>
    </cfRule>
  </conditionalFormatting>
  <conditionalFormatting sqref="M35 B35:E35 G35:K35 O35:P35">
    <cfRule type="expression" dxfId="0" priority="433">
      <formula>$N35="Blue"</formula>
    </cfRule>
    <cfRule type="expression" dxfId="1" priority="442">
      <formula>$N35="Green"</formula>
    </cfRule>
    <cfRule type="expression" dxfId="2" priority="451">
      <formula>$N35="Purple"</formula>
    </cfRule>
    <cfRule type="expression" dxfId="3" priority="460">
      <formula>$N35="Gold"</formula>
    </cfRule>
  </conditionalFormatting>
  <conditionalFormatting sqref="C35 G35:K35 P35:R35 M35">
    <cfRule type="cellIs" dxfId="4" priority="406" operator="equal">
      <formula>"blue"</formula>
    </cfRule>
    <cfRule type="cellIs" dxfId="5" priority="415" operator="equal">
      <formula>"green"</formula>
    </cfRule>
    <cfRule type="cellIs" priority="424" operator="equal">
      <formula>"white"</formula>
    </cfRule>
  </conditionalFormatting>
  <conditionalFormatting sqref="B36 E36">
    <cfRule type="expression" dxfId="3" priority="504">
      <formula>#REF!="orange"</formula>
    </cfRule>
  </conditionalFormatting>
  <conditionalFormatting sqref="B36 E36 S36:AB36">
    <cfRule type="cellIs" dxfId="4" priority="477" operator="equal">
      <formula>"blue"</formula>
    </cfRule>
    <cfRule type="cellIs" dxfId="5" priority="486" operator="equal">
      <formula>"green"</formula>
    </cfRule>
    <cfRule type="cellIs" priority="495" operator="equal">
      <formula>"white"</formula>
    </cfRule>
  </conditionalFormatting>
  <conditionalFormatting sqref="M36:P36 B36:E36 G36:K36">
    <cfRule type="expression" dxfId="0" priority="432">
      <formula>$N36="Blue"</formula>
    </cfRule>
    <cfRule type="expression" dxfId="1" priority="441">
      <formula>$N36="Green"</formula>
    </cfRule>
    <cfRule type="expression" dxfId="2" priority="450">
      <formula>$N36="Purple"</formula>
    </cfRule>
    <cfRule type="expression" dxfId="3" priority="459">
      <formula>$N36="Gold"</formula>
    </cfRule>
  </conditionalFormatting>
  <conditionalFormatting sqref="C36 G36:K36 P36:R36 M36">
    <cfRule type="cellIs" dxfId="4" priority="405" operator="equal">
      <formula>"blue"</formula>
    </cfRule>
    <cfRule type="cellIs" dxfId="5" priority="414" operator="equal">
      <formula>"green"</formula>
    </cfRule>
    <cfRule type="cellIs" priority="423" operator="equal">
      <formula>"white"</formula>
    </cfRule>
  </conditionalFormatting>
  <conditionalFormatting sqref="B37 E37">
    <cfRule type="expression" dxfId="3" priority="503">
      <formula>#REF!="orange"</formula>
    </cfRule>
  </conditionalFormatting>
  <conditionalFormatting sqref="B37 E37 S37:AB37">
    <cfRule type="cellIs" dxfId="4" priority="476" operator="equal">
      <formula>"blue"</formula>
    </cfRule>
    <cfRule type="cellIs" dxfId="5" priority="485" operator="equal">
      <formula>"green"</formula>
    </cfRule>
    <cfRule type="cellIs" priority="494" operator="equal">
      <formula>"white"</formula>
    </cfRule>
  </conditionalFormatting>
  <conditionalFormatting sqref="M37:P37 B37 D37:E37 I37:K37">
    <cfRule type="expression" dxfId="0" priority="431">
      <formula>$N37="Blue"</formula>
    </cfRule>
    <cfRule type="expression" dxfId="1" priority="440">
      <formula>$N37="Green"</formula>
    </cfRule>
    <cfRule type="expression" dxfId="2" priority="449">
      <formula>$N37="Purple"</formula>
    </cfRule>
    <cfRule type="expression" dxfId="3" priority="458">
      <formula>$N37="Gold"</formula>
    </cfRule>
  </conditionalFormatting>
  <conditionalFormatting sqref="I37:K37 P37:R37 M37">
    <cfRule type="cellIs" dxfId="4" priority="404" operator="equal">
      <formula>"blue"</formula>
    </cfRule>
    <cfRule type="cellIs" dxfId="5" priority="413" operator="equal">
      <formula>"green"</formula>
    </cfRule>
    <cfRule type="cellIs" priority="422" operator="equal">
      <formula>"white"</formula>
    </cfRule>
  </conditionalFormatting>
  <conditionalFormatting sqref="B38 E38">
    <cfRule type="expression" dxfId="3" priority="502">
      <formula>#REF!="orange"</formula>
    </cfRule>
  </conditionalFormatting>
  <conditionalFormatting sqref="B38 E38 S38:AB38">
    <cfRule type="cellIs" dxfId="4" priority="475" operator="equal">
      <formula>"blue"</formula>
    </cfRule>
    <cfRule type="cellIs" dxfId="5" priority="484" operator="equal">
      <formula>"green"</formula>
    </cfRule>
    <cfRule type="cellIs" priority="493" operator="equal">
      <formula>"white"</formula>
    </cfRule>
  </conditionalFormatting>
  <conditionalFormatting sqref="M38:P38 B38:E38 G38:K38">
    <cfRule type="expression" dxfId="0" priority="430">
      <formula>$N38="Blue"</formula>
    </cfRule>
    <cfRule type="expression" dxfId="1" priority="439">
      <formula>$N38="Green"</formula>
    </cfRule>
    <cfRule type="expression" dxfId="2" priority="448">
      <formula>$N38="Purple"</formula>
    </cfRule>
    <cfRule type="expression" dxfId="3" priority="457">
      <formula>$N38="Gold"</formula>
    </cfRule>
  </conditionalFormatting>
  <conditionalFormatting sqref="C38 G38:K38 P38:R38 M38">
    <cfRule type="cellIs" dxfId="4" priority="403" operator="equal">
      <formula>"blue"</formula>
    </cfRule>
    <cfRule type="cellIs" dxfId="5" priority="412" operator="equal">
      <formula>"green"</formula>
    </cfRule>
    <cfRule type="cellIs" priority="421" operator="equal">
      <formula>"white"</formula>
    </cfRule>
  </conditionalFormatting>
  <conditionalFormatting sqref="B39 E39">
    <cfRule type="expression" dxfId="3" priority="500">
      <formula>#REF!="orange"</formula>
    </cfRule>
  </conditionalFormatting>
  <conditionalFormatting sqref="B39 E39:F39 S39:AB39">
    <cfRule type="cellIs" dxfId="4" priority="473" operator="equal">
      <formula>"blue"</formula>
    </cfRule>
    <cfRule type="cellIs" dxfId="5" priority="482" operator="equal">
      <formula>"green"</formula>
    </cfRule>
    <cfRule type="cellIs" priority="491" operator="equal">
      <formula>"white"</formula>
    </cfRule>
  </conditionalFormatting>
  <conditionalFormatting sqref="M39:P39 B39:K39">
    <cfRule type="expression" dxfId="0" priority="428">
      <formula>$N39="Blue"</formula>
    </cfRule>
    <cfRule type="expression" dxfId="1" priority="437">
      <formula>$N39="Green"</formula>
    </cfRule>
    <cfRule type="expression" dxfId="2" priority="446">
      <formula>$N39="Purple"</formula>
    </cfRule>
    <cfRule type="expression" dxfId="3" priority="455">
      <formula>$N39="Gold"</formula>
    </cfRule>
  </conditionalFormatting>
  <conditionalFormatting sqref="C39 G39:K39 P39:R39 M39">
    <cfRule type="cellIs" dxfId="4" priority="401" operator="equal">
      <formula>"blue"</formula>
    </cfRule>
    <cfRule type="cellIs" dxfId="5" priority="410" operator="equal">
      <formula>"green"</formula>
    </cfRule>
    <cfRule type="cellIs" priority="419" operator="equal">
      <formula>"white"</formula>
    </cfRule>
  </conditionalFormatting>
  <dataValidations count="1">
    <dataValidation type="list" allowBlank="1" showInputMessage="1" showErrorMessage="1" sqref="N11 N12 N13 N21 N22 N25 N29 N30 N31 N32 N35 N36 N37 N38 N39 N2:N4 N5:N7 N8:N10 N14:N15 N16:N17 N18:N20 N23:N24 N26:N28 N33:N34 N40:N1048576">
      <formula1>"White,Green,Blue,Purple,Gold"</formula1>
    </dataValidation>
  </dataValidations>
  <pageMargins left="0.75" right="0.75" top="1" bottom="1" header="0.5" footer="0.5"/>
  <headerFooter/>
  <ignoredErrors>
    <ignoredError sqref="N2:N3" listDataValidation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4"/>
  <sheetViews>
    <sheetView workbookViewId="0">
      <pane ySplit="3" topLeftCell="A4" activePane="bottomLeft" state="frozen"/>
      <selection/>
      <selection pane="bottomLeft" activeCell="A4" sqref="A4"/>
    </sheetView>
  </sheetViews>
  <sheetFormatPr defaultColWidth="9" defaultRowHeight="13.5"/>
  <cols>
    <col min="1" max="1" width="6.375" customWidth="1"/>
    <col min="2" max="2" width="7.875" customWidth="1"/>
    <col min="3" max="3" width="11.25" customWidth="1"/>
    <col min="4" max="4" width="11.375" customWidth="1"/>
    <col min="5" max="5" width="8.25" style="1" customWidth="1"/>
    <col min="6" max="6" width="10.5" style="1" customWidth="1"/>
    <col min="7" max="7" width="11.75" style="1" customWidth="1"/>
    <col min="8" max="8" width="16.25" style="1" customWidth="1"/>
    <col min="9" max="9" width="12.25" style="1" customWidth="1"/>
    <col min="10" max="10" width="17" style="1" customWidth="1"/>
    <col min="11" max="11" width="9" style="1"/>
    <col min="12" max="12" width="12.75" style="1" customWidth="1"/>
    <col min="13" max="13" width="14" style="5" customWidth="1"/>
    <col min="14" max="14" width="20" style="1" customWidth="1"/>
    <col min="15" max="15" width="11.125" style="5" customWidth="1"/>
  </cols>
  <sheetData>
    <row r="2" spans="1:18">
      <c r="A2" s="16" t="s">
        <v>127</v>
      </c>
      <c r="B2" s="17" t="s">
        <v>128</v>
      </c>
      <c r="C2" s="16"/>
      <c r="D2" s="4" t="s">
        <v>129</v>
      </c>
      <c r="E2" s="8" t="s">
        <v>130</v>
      </c>
      <c r="F2" s="14"/>
      <c r="G2" s="14"/>
      <c r="H2" s="9"/>
      <c r="I2" s="8" t="s">
        <v>131</v>
      </c>
      <c r="J2" s="14"/>
      <c r="K2" s="14"/>
      <c r="L2" s="14"/>
      <c r="M2" s="14"/>
      <c r="N2" s="9"/>
      <c r="O2" s="5" t="s">
        <v>132</v>
      </c>
      <c r="P2" s="7"/>
      <c r="Q2" s="7"/>
      <c r="R2" s="7"/>
    </row>
    <row r="3" s="15" customFormat="1" spans="1:18">
      <c r="A3" s="18" t="s">
        <v>133</v>
      </c>
      <c r="B3" s="6"/>
      <c r="C3" s="6"/>
      <c r="D3" s="6" t="s">
        <v>134</v>
      </c>
      <c r="E3" s="6" t="s">
        <v>135</v>
      </c>
      <c r="F3" s="6" t="s">
        <v>136</v>
      </c>
      <c r="G3" s="6" t="s">
        <v>7</v>
      </c>
      <c r="H3" s="18" t="s">
        <v>137</v>
      </c>
      <c r="I3" s="6" t="s">
        <v>138</v>
      </c>
      <c r="J3" s="29" t="s">
        <v>139</v>
      </c>
      <c r="K3" s="29" t="s">
        <v>140</v>
      </c>
      <c r="L3" s="29" t="s">
        <v>141</v>
      </c>
      <c r="M3" s="6" t="s">
        <v>142</v>
      </c>
      <c r="N3" s="6" t="s">
        <v>143</v>
      </c>
      <c r="O3" s="6"/>
      <c r="P3" s="6"/>
      <c r="Q3" s="6"/>
      <c r="R3" s="6"/>
    </row>
    <row r="4" spans="1:18">
      <c r="A4" s="16">
        <v>1</v>
      </c>
      <c r="B4" s="4">
        <v>2</v>
      </c>
      <c r="C4" s="4">
        <v>100</v>
      </c>
      <c r="D4" s="4">
        <f t="shared" ref="D4:D10" si="0">ROUND(C4/100,0)*100</f>
        <v>100</v>
      </c>
      <c r="E4" s="4">
        <v>0</v>
      </c>
      <c r="F4" s="4">
        <v>0</v>
      </c>
      <c r="G4" s="4"/>
      <c r="H4" s="16" t="s">
        <v>144</v>
      </c>
      <c r="I4" s="4">
        <v>10</v>
      </c>
      <c r="J4" s="17">
        <v>0</v>
      </c>
      <c r="K4" s="17">
        <v>0</v>
      </c>
      <c r="L4" s="17">
        <v>0</v>
      </c>
      <c r="M4" s="4">
        <v>0</v>
      </c>
      <c r="N4" s="4"/>
      <c r="O4" s="30" t="s">
        <v>145</v>
      </c>
      <c r="P4" s="7"/>
      <c r="Q4" s="7"/>
      <c r="R4" s="7"/>
    </row>
    <row r="5" spans="1:18">
      <c r="A5" s="16">
        <v>2</v>
      </c>
      <c r="B5" s="4">
        <v>2</v>
      </c>
      <c r="C5" s="4">
        <f>C4*B5</f>
        <v>200</v>
      </c>
      <c r="D5" s="4">
        <f t="shared" si="0"/>
        <v>200</v>
      </c>
      <c r="E5" s="4">
        <v>20</v>
      </c>
      <c r="F5" s="4">
        <v>5</v>
      </c>
      <c r="G5" s="4"/>
      <c r="H5" s="16" t="s">
        <v>146</v>
      </c>
      <c r="I5" s="4">
        <v>10</v>
      </c>
      <c r="J5" s="17">
        <v>0</v>
      </c>
      <c r="K5" s="17">
        <v>0</v>
      </c>
      <c r="L5" s="17">
        <v>0</v>
      </c>
      <c r="M5" s="4">
        <v>0</v>
      </c>
      <c r="N5" s="4"/>
      <c r="O5" s="31"/>
      <c r="P5" s="7"/>
      <c r="Q5" s="7"/>
      <c r="R5" s="7"/>
    </row>
    <row r="6" spans="1:18">
      <c r="A6" s="16">
        <v>3</v>
      </c>
      <c r="B6" s="4">
        <v>2</v>
      </c>
      <c r="C6" s="4">
        <f t="shared" ref="C6:C43" si="1">C5*B6</f>
        <v>400</v>
      </c>
      <c r="D6" s="4">
        <f t="shared" si="0"/>
        <v>400</v>
      </c>
      <c r="E6" s="4">
        <f t="shared" ref="E5:E43" si="2">E5</f>
        <v>20</v>
      </c>
      <c r="F6" s="4">
        <v>5</v>
      </c>
      <c r="G6" s="4"/>
      <c r="H6" s="19"/>
      <c r="I6" s="4">
        <v>11</v>
      </c>
      <c r="J6" s="17">
        <v>2000</v>
      </c>
      <c r="K6" s="17">
        <v>0</v>
      </c>
      <c r="L6" s="17">
        <v>0</v>
      </c>
      <c r="M6" s="4">
        <v>50</v>
      </c>
      <c r="N6" s="4"/>
      <c r="O6" s="31"/>
      <c r="P6" s="7"/>
      <c r="Q6" s="7"/>
      <c r="R6" s="7"/>
    </row>
    <row r="7" spans="1:18">
      <c r="A7" s="16">
        <v>4</v>
      </c>
      <c r="B7" s="4">
        <v>2</v>
      </c>
      <c r="C7" s="4">
        <f t="shared" si="1"/>
        <v>800</v>
      </c>
      <c r="D7" s="4">
        <f t="shared" si="0"/>
        <v>800</v>
      </c>
      <c r="E7" s="4">
        <f t="shared" si="2"/>
        <v>20</v>
      </c>
      <c r="F7" s="4">
        <v>5</v>
      </c>
      <c r="G7" s="4"/>
      <c r="H7" s="16" t="s">
        <v>147</v>
      </c>
      <c r="I7" s="4">
        <v>11</v>
      </c>
      <c r="J7" s="17">
        <v>0</v>
      </c>
      <c r="K7" s="17">
        <v>10</v>
      </c>
      <c r="L7" s="17"/>
      <c r="M7" s="4">
        <f t="shared" ref="M5:M11" si="3">M6+10</f>
        <v>60</v>
      </c>
      <c r="N7" s="4"/>
      <c r="O7" s="31"/>
      <c r="P7" s="7"/>
      <c r="Q7" s="7"/>
      <c r="R7" s="7"/>
    </row>
    <row r="8" spans="1:18">
      <c r="A8" s="16">
        <v>5</v>
      </c>
      <c r="B8" s="4">
        <v>2</v>
      </c>
      <c r="C8" s="4">
        <f t="shared" si="1"/>
        <v>1600</v>
      </c>
      <c r="D8" s="4">
        <f t="shared" si="0"/>
        <v>1600</v>
      </c>
      <c r="E8" s="4">
        <f t="shared" si="2"/>
        <v>20</v>
      </c>
      <c r="F8" s="4">
        <v>5</v>
      </c>
      <c r="G8" s="4"/>
      <c r="H8" s="19"/>
      <c r="I8" s="4">
        <v>12</v>
      </c>
      <c r="J8" s="17">
        <f>J6*2</f>
        <v>4000</v>
      </c>
      <c r="K8" s="17">
        <v>10</v>
      </c>
      <c r="L8" s="17"/>
      <c r="M8" s="4">
        <f t="shared" si="3"/>
        <v>70</v>
      </c>
      <c r="N8" s="4"/>
      <c r="O8" s="32"/>
      <c r="P8" s="7"/>
      <c r="Q8" s="7"/>
      <c r="R8" s="7"/>
    </row>
    <row r="9" spans="1:18">
      <c r="A9" s="20">
        <v>6</v>
      </c>
      <c r="B9" s="21">
        <v>3</v>
      </c>
      <c r="C9" s="22">
        <f t="shared" si="1"/>
        <v>4800</v>
      </c>
      <c r="D9" s="22">
        <f t="shared" si="0"/>
        <v>4800</v>
      </c>
      <c r="E9" s="22">
        <f t="shared" si="2"/>
        <v>20</v>
      </c>
      <c r="F9" s="22">
        <v>10</v>
      </c>
      <c r="G9" s="22"/>
      <c r="H9" s="20" t="s">
        <v>148</v>
      </c>
      <c r="I9" s="22">
        <v>12</v>
      </c>
      <c r="J9" s="33">
        <f t="shared" ref="J9:J43" si="4">J7*2</f>
        <v>0</v>
      </c>
      <c r="K9" s="33">
        <v>10</v>
      </c>
      <c r="L9" s="33"/>
      <c r="M9" s="22">
        <f t="shared" si="3"/>
        <v>80</v>
      </c>
      <c r="N9" s="22"/>
      <c r="O9" s="34" t="s">
        <v>149</v>
      </c>
      <c r="P9" s="7"/>
      <c r="Q9" s="7"/>
      <c r="R9" s="7"/>
    </row>
    <row r="10" spans="1:18">
      <c r="A10" s="20">
        <v>7</v>
      </c>
      <c r="B10" s="22">
        <v>1.4</v>
      </c>
      <c r="C10" s="22">
        <f t="shared" si="1"/>
        <v>6720</v>
      </c>
      <c r="D10" s="22">
        <f t="shared" si="0"/>
        <v>6700</v>
      </c>
      <c r="E10" s="22">
        <f t="shared" si="2"/>
        <v>20</v>
      </c>
      <c r="F10" s="22">
        <v>10</v>
      </c>
      <c r="G10" s="22"/>
      <c r="H10" s="20"/>
      <c r="I10" s="22">
        <v>13</v>
      </c>
      <c r="J10" s="33">
        <f t="shared" si="4"/>
        <v>8000</v>
      </c>
      <c r="K10" s="33">
        <v>20</v>
      </c>
      <c r="L10" s="33"/>
      <c r="M10" s="22">
        <f t="shared" si="3"/>
        <v>90</v>
      </c>
      <c r="N10" s="22"/>
      <c r="O10" s="35"/>
      <c r="P10" s="7"/>
      <c r="Q10" s="7"/>
      <c r="R10" s="7"/>
    </row>
    <row r="11" spans="1:18">
      <c r="A11" s="20">
        <v>8</v>
      </c>
      <c r="B11" s="22">
        <v>1.4</v>
      </c>
      <c r="C11" s="22">
        <f t="shared" si="1"/>
        <v>9408</v>
      </c>
      <c r="D11" s="22">
        <f t="shared" ref="D11:D21" si="5">ROUND(C11/1000,0)*1000</f>
        <v>9000</v>
      </c>
      <c r="E11" s="22">
        <f t="shared" si="2"/>
        <v>20</v>
      </c>
      <c r="F11" s="22">
        <v>10</v>
      </c>
      <c r="G11" s="22"/>
      <c r="H11" s="20" t="s">
        <v>150</v>
      </c>
      <c r="I11" s="22">
        <v>13</v>
      </c>
      <c r="J11" s="33">
        <f t="shared" si="4"/>
        <v>0</v>
      </c>
      <c r="K11" s="33">
        <v>20</v>
      </c>
      <c r="L11" s="33"/>
      <c r="M11" s="22">
        <f t="shared" si="3"/>
        <v>100</v>
      </c>
      <c r="N11" s="22"/>
      <c r="O11" s="35"/>
      <c r="P11" s="7"/>
      <c r="Q11" s="7"/>
      <c r="R11" s="7"/>
    </row>
    <row r="12" spans="1:18">
      <c r="A12" s="20">
        <v>9</v>
      </c>
      <c r="B12" s="22">
        <v>1.4</v>
      </c>
      <c r="C12" s="22">
        <f t="shared" si="1"/>
        <v>13171.2</v>
      </c>
      <c r="D12" s="22">
        <f t="shared" si="5"/>
        <v>13000</v>
      </c>
      <c r="E12" s="22">
        <f t="shared" si="2"/>
        <v>20</v>
      </c>
      <c r="F12" s="22">
        <v>10</v>
      </c>
      <c r="G12" s="22"/>
      <c r="H12" s="23"/>
      <c r="I12" s="22">
        <v>14</v>
      </c>
      <c r="J12" s="33">
        <f t="shared" si="4"/>
        <v>16000</v>
      </c>
      <c r="K12" s="33">
        <v>20</v>
      </c>
      <c r="L12" s="33"/>
      <c r="M12" s="22">
        <f t="shared" ref="M12:M23" si="6">M11+20</f>
        <v>120</v>
      </c>
      <c r="N12" s="22"/>
      <c r="O12" s="35"/>
      <c r="P12" s="7"/>
      <c r="Q12" s="7"/>
      <c r="R12" s="7"/>
    </row>
    <row r="13" spans="1:18">
      <c r="A13" s="20">
        <v>10</v>
      </c>
      <c r="B13" s="22">
        <v>1.4</v>
      </c>
      <c r="C13" s="22">
        <f t="shared" si="1"/>
        <v>18439.68</v>
      </c>
      <c r="D13" s="22">
        <f t="shared" si="5"/>
        <v>18000</v>
      </c>
      <c r="E13" s="22">
        <f t="shared" si="2"/>
        <v>20</v>
      </c>
      <c r="F13" s="22">
        <v>10</v>
      </c>
      <c r="G13" s="22"/>
      <c r="H13" s="20"/>
      <c r="I13" s="22">
        <v>14</v>
      </c>
      <c r="J13" s="33">
        <f t="shared" si="4"/>
        <v>0</v>
      </c>
      <c r="K13" s="33">
        <v>40</v>
      </c>
      <c r="L13" s="33"/>
      <c r="M13" s="22">
        <f t="shared" si="6"/>
        <v>140</v>
      </c>
      <c r="N13" s="22"/>
      <c r="O13" s="36"/>
      <c r="P13" s="7"/>
      <c r="Q13" s="7"/>
      <c r="R13" s="7"/>
    </row>
    <row r="14" spans="1:18">
      <c r="A14" s="24">
        <v>11</v>
      </c>
      <c r="B14" s="25">
        <v>5</v>
      </c>
      <c r="C14" s="26">
        <f t="shared" si="1"/>
        <v>92198.4</v>
      </c>
      <c r="D14" s="26">
        <f t="shared" si="5"/>
        <v>92000</v>
      </c>
      <c r="E14" s="26">
        <f t="shared" si="2"/>
        <v>20</v>
      </c>
      <c r="F14" s="26">
        <v>10</v>
      </c>
      <c r="G14" s="26"/>
      <c r="H14" s="24"/>
      <c r="I14" s="26">
        <v>15</v>
      </c>
      <c r="J14" s="37">
        <f t="shared" si="4"/>
        <v>32000</v>
      </c>
      <c r="K14" s="37">
        <v>40</v>
      </c>
      <c r="L14" s="37"/>
      <c r="M14" s="26">
        <f t="shared" si="6"/>
        <v>160</v>
      </c>
      <c r="N14" s="26"/>
      <c r="O14" s="38" t="s">
        <v>151</v>
      </c>
      <c r="P14" s="7"/>
      <c r="Q14" s="7"/>
      <c r="R14" s="7"/>
    </row>
    <row r="15" spans="1:18">
      <c r="A15" s="24">
        <v>12</v>
      </c>
      <c r="B15" s="26">
        <v>1.2</v>
      </c>
      <c r="C15" s="26">
        <f t="shared" si="1"/>
        <v>110638.08</v>
      </c>
      <c r="D15" s="26">
        <f t="shared" si="5"/>
        <v>111000</v>
      </c>
      <c r="E15" s="26">
        <f t="shared" si="2"/>
        <v>20</v>
      </c>
      <c r="F15" s="26">
        <v>10</v>
      </c>
      <c r="G15" s="26"/>
      <c r="H15" s="24"/>
      <c r="I15" s="26">
        <v>15</v>
      </c>
      <c r="J15" s="37">
        <f t="shared" si="4"/>
        <v>0</v>
      </c>
      <c r="K15" s="37">
        <v>40</v>
      </c>
      <c r="L15" s="37"/>
      <c r="M15" s="26">
        <f t="shared" si="6"/>
        <v>180</v>
      </c>
      <c r="N15" s="26"/>
      <c r="O15" s="39"/>
      <c r="P15" s="7"/>
      <c r="Q15" s="7"/>
      <c r="R15" s="7"/>
    </row>
    <row r="16" spans="1:18">
      <c r="A16" s="24">
        <v>13</v>
      </c>
      <c r="B16" s="26">
        <v>1.2</v>
      </c>
      <c r="C16" s="26">
        <f t="shared" si="1"/>
        <v>132765.696</v>
      </c>
      <c r="D16" s="26">
        <f t="shared" si="5"/>
        <v>133000</v>
      </c>
      <c r="E16" s="26">
        <f t="shared" si="2"/>
        <v>20</v>
      </c>
      <c r="F16" s="26">
        <v>10</v>
      </c>
      <c r="G16" s="26"/>
      <c r="H16" s="24"/>
      <c r="I16" s="26">
        <v>16</v>
      </c>
      <c r="J16" s="37">
        <f t="shared" si="4"/>
        <v>64000</v>
      </c>
      <c r="K16" s="37">
        <v>60</v>
      </c>
      <c r="L16" s="37"/>
      <c r="M16" s="26">
        <f t="shared" si="6"/>
        <v>200</v>
      </c>
      <c r="N16" s="26"/>
      <c r="O16" s="39"/>
      <c r="P16" s="7"/>
      <c r="Q16" s="7"/>
      <c r="R16" s="7"/>
    </row>
    <row r="17" spans="1:18">
      <c r="A17" s="24">
        <v>14</v>
      </c>
      <c r="B17" s="26">
        <v>1.2</v>
      </c>
      <c r="C17" s="26">
        <f t="shared" si="1"/>
        <v>159318.8352</v>
      </c>
      <c r="D17" s="26">
        <f t="shared" si="5"/>
        <v>159000</v>
      </c>
      <c r="E17" s="26">
        <f t="shared" si="2"/>
        <v>20</v>
      </c>
      <c r="F17" s="26">
        <v>10</v>
      </c>
      <c r="G17" s="26"/>
      <c r="H17" s="24"/>
      <c r="I17" s="26">
        <v>16</v>
      </c>
      <c r="J17" s="37">
        <f t="shared" si="4"/>
        <v>0</v>
      </c>
      <c r="K17" s="37">
        <v>60</v>
      </c>
      <c r="L17" s="37"/>
      <c r="M17" s="26">
        <f t="shared" si="6"/>
        <v>220</v>
      </c>
      <c r="N17" s="26"/>
      <c r="O17" s="39"/>
      <c r="P17" s="7"/>
      <c r="Q17" s="7"/>
      <c r="R17" s="7"/>
    </row>
    <row r="18" spans="1:18">
      <c r="A18" s="24">
        <v>15</v>
      </c>
      <c r="B18" s="26">
        <v>1.2</v>
      </c>
      <c r="C18" s="26">
        <f t="shared" si="1"/>
        <v>191182.60224</v>
      </c>
      <c r="D18" s="26">
        <f t="shared" si="5"/>
        <v>191000</v>
      </c>
      <c r="E18" s="26">
        <f t="shared" si="2"/>
        <v>20</v>
      </c>
      <c r="F18" s="26">
        <v>10</v>
      </c>
      <c r="G18" s="26"/>
      <c r="H18" s="24"/>
      <c r="I18" s="26">
        <v>17</v>
      </c>
      <c r="J18" s="37">
        <f t="shared" si="4"/>
        <v>128000</v>
      </c>
      <c r="K18" s="37">
        <v>60</v>
      </c>
      <c r="L18" s="37"/>
      <c r="M18" s="26">
        <f t="shared" si="6"/>
        <v>240</v>
      </c>
      <c r="N18" s="26"/>
      <c r="O18" s="39"/>
      <c r="P18" s="7"/>
      <c r="Q18" s="7"/>
      <c r="R18" s="7"/>
    </row>
    <row r="19" spans="1:18">
      <c r="A19" s="24">
        <v>16</v>
      </c>
      <c r="B19" s="26">
        <v>1.2</v>
      </c>
      <c r="C19" s="26">
        <f t="shared" si="1"/>
        <v>229419.122688</v>
      </c>
      <c r="D19" s="26">
        <f t="shared" si="5"/>
        <v>229000</v>
      </c>
      <c r="E19" s="26">
        <f t="shared" si="2"/>
        <v>20</v>
      </c>
      <c r="F19" s="26">
        <v>10</v>
      </c>
      <c r="G19" s="26"/>
      <c r="H19" s="24"/>
      <c r="I19" s="26">
        <v>17</v>
      </c>
      <c r="J19" s="37">
        <f t="shared" si="4"/>
        <v>0</v>
      </c>
      <c r="K19" s="37">
        <v>90</v>
      </c>
      <c r="L19" s="37"/>
      <c r="M19" s="26">
        <f t="shared" si="6"/>
        <v>260</v>
      </c>
      <c r="N19" s="26"/>
      <c r="O19" s="39"/>
      <c r="P19" s="7"/>
      <c r="Q19" s="7"/>
      <c r="R19" s="7"/>
    </row>
    <row r="20" spans="1:18">
      <c r="A20" s="24">
        <v>17</v>
      </c>
      <c r="B20" s="26">
        <v>1.2</v>
      </c>
      <c r="C20" s="26">
        <f t="shared" si="1"/>
        <v>275302.9472256</v>
      </c>
      <c r="D20" s="26">
        <f t="shared" si="5"/>
        <v>275000</v>
      </c>
      <c r="E20" s="26">
        <f t="shared" si="2"/>
        <v>20</v>
      </c>
      <c r="F20" s="26">
        <v>10</v>
      </c>
      <c r="G20" s="26"/>
      <c r="H20" s="24"/>
      <c r="I20" s="26">
        <v>18</v>
      </c>
      <c r="J20" s="37">
        <f t="shared" si="4"/>
        <v>256000</v>
      </c>
      <c r="K20" s="37">
        <v>90</v>
      </c>
      <c r="L20" s="37"/>
      <c r="M20" s="26">
        <f t="shared" si="6"/>
        <v>280</v>
      </c>
      <c r="N20" s="26"/>
      <c r="O20" s="39"/>
      <c r="P20" s="7"/>
      <c r="Q20" s="7"/>
      <c r="R20" s="7"/>
    </row>
    <row r="21" spans="1:18">
      <c r="A21" s="24">
        <v>18</v>
      </c>
      <c r="B21" s="26">
        <f>1.2</f>
        <v>1.2</v>
      </c>
      <c r="C21" s="26">
        <f t="shared" si="1"/>
        <v>330363.53667072</v>
      </c>
      <c r="D21" s="26">
        <f t="shared" si="5"/>
        <v>330000</v>
      </c>
      <c r="E21" s="26">
        <f t="shared" si="2"/>
        <v>20</v>
      </c>
      <c r="F21" s="26">
        <v>10</v>
      </c>
      <c r="G21" s="26"/>
      <c r="H21" s="24"/>
      <c r="I21" s="26">
        <v>18</v>
      </c>
      <c r="J21" s="37">
        <f t="shared" si="4"/>
        <v>0</v>
      </c>
      <c r="K21" s="37">
        <v>90</v>
      </c>
      <c r="L21" s="37"/>
      <c r="M21" s="26">
        <f t="shared" si="6"/>
        <v>300</v>
      </c>
      <c r="N21" s="26"/>
      <c r="O21" s="39"/>
      <c r="P21" s="7"/>
      <c r="Q21" s="7"/>
      <c r="R21" s="7"/>
    </row>
    <row r="22" spans="1:18">
      <c r="A22" s="24">
        <v>19</v>
      </c>
      <c r="B22" s="26">
        <f>1.2</f>
        <v>1.2</v>
      </c>
      <c r="C22" s="26">
        <f t="shared" si="1"/>
        <v>396436.244004864</v>
      </c>
      <c r="D22" s="26">
        <f t="shared" ref="D22:D43" si="7">ROUND(C22/10000,0)*10000</f>
        <v>400000</v>
      </c>
      <c r="E22" s="26">
        <f t="shared" si="2"/>
        <v>20</v>
      </c>
      <c r="F22" s="26">
        <v>10</v>
      </c>
      <c r="G22" s="26"/>
      <c r="H22" s="24"/>
      <c r="I22" s="26">
        <v>19</v>
      </c>
      <c r="J22" s="37">
        <f t="shared" si="4"/>
        <v>512000</v>
      </c>
      <c r="K22" s="37">
        <v>120</v>
      </c>
      <c r="L22" s="37"/>
      <c r="M22" s="26">
        <f t="shared" si="6"/>
        <v>320</v>
      </c>
      <c r="N22" s="26"/>
      <c r="O22" s="39"/>
      <c r="P22" s="7"/>
      <c r="Q22" s="7"/>
      <c r="R22" s="7"/>
    </row>
    <row r="23" spans="1:18">
      <c r="A23" s="24">
        <v>20</v>
      </c>
      <c r="B23" s="25">
        <f>10</f>
        <v>10</v>
      </c>
      <c r="C23" s="26">
        <f t="shared" si="1"/>
        <v>3964362.44004864</v>
      </c>
      <c r="D23" s="26">
        <f t="shared" si="7"/>
        <v>3960000</v>
      </c>
      <c r="E23" s="26">
        <f t="shared" si="2"/>
        <v>20</v>
      </c>
      <c r="F23" s="26">
        <v>10</v>
      </c>
      <c r="G23" s="26"/>
      <c r="H23" s="24"/>
      <c r="I23" s="26">
        <v>19</v>
      </c>
      <c r="J23" s="37">
        <f t="shared" si="4"/>
        <v>0</v>
      </c>
      <c r="K23" s="37">
        <v>120</v>
      </c>
      <c r="L23" s="37"/>
      <c r="M23" s="26">
        <f t="shared" si="6"/>
        <v>340</v>
      </c>
      <c r="N23" s="26"/>
      <c r="O23" s="40"/>
      <c r="P23" s="7"/>
      <c r="Q23" s="7"/>
      <c r="R23" s="7"/>
    </row>
    <row r="24" spans="1:18">
      <c r="A24" s="27">
        <v>21</v>
      </c>
      <c r="B24" s="28">
        <f>1.15</f>
        <v>1.15</v>
      </c>
      <c r="C24" s="28">
        <f t="shared" si="1"/>
        <v>4559016.80605593</v>
      </c>
      <c r="D24" s="28">
        <f t="shared" si="7"/>
        <v>4560000</v>
      </c>
      <c r="E24" s="28">
        <f t="shared" si="2"/>
        <v>20</v>
      </c>
      <c r="F24" s="28">
        <v>10</v>
      </c>
      <c r="G24" s="28"/>
      <c r="H24" s="27"/>
      <c r="I24" s="28">
        <v>20</v>
      </c>
      <c r="J24" s="41">
        <f t="shared" si="4"/>
        <v>1024000</v>
      </c>
      <c r="K24" s="41">
        <v>120</v>
      </c>
      <c r="L24" s="41"/>
      <c r="M24" s="28">
        <f t="shared" ref="M24:M29" si="8">M23+40</f>
        <v>380</v>
      </c>
      <c r="N24" s="28"/>
      <c r="O24" s="42" t="s">
        <v>152</v>
      </c>
      <c r="P24" s="7"/>
      <c r="Q24" s="7"/>
      <c r="R24" s="7"/>
    </row>
    <row r="25" spans="1:18">
      <c r="A25" s="27">
        <v>22</v>
      </c>
      <c r="B25" s="28">
        <f>B24</f>
        <v>1.15</v>
      </c>
      <c r="C25" s="28">
        <f t="shared" si="1"/>
        <v>5242869.32696432</v>
      </c>
      <c r="D25" s="28">
        <f t="shared" si="7"/>
        <v>5240000</v>
      </c>
      <c r="E25" s="28">
        <f t="shared" si="2"/>
        <v>20</v>
      </c>
      <c r="F25" s="28">
        <v>10</v>
      </c>
      <c r="G25" s="28"/>
      <c r="H25" s="27"/>
      <c r="I25" s="28">
        <v>20</v>
      </c>
      <c r="J25" s="41">
        <f t="shared" si="4"/>
        <v>0</v>
      </c>
      <c r="K25" s="41">
        <v>150</v>
      </c>
      <c r="L25" s="41"/>
      <c r="M25" s="28">
        <f t="shared" si="8"/>
        <v>420</v>
      </c>
      <c r="N25" s="28"/>
      <c r="O25" s="43"/>
      <c r="P25" s="7"/>
      <c r="Q25" s="7"/>
      <c r="R25" s="7"/>
    </row>
    <row r="26" spans="1:18">
      <c r="A26" s="27">
        <v>23</v>
      </c>
      <c r="B26" s="28">
        <f t="shared" ref="B26:B43" si="9">B25</f>
        <v>1.15</v>
      </c>
      <c r="C26" s="28">
        <f t="shared" si="1"/>
        <v>6029299.72600897</v>
      </c>
      <c r="D26" s="28">
        <f t="shared" si="7"/>
        <v>6030000</v>
      </c>
      <c r="E26" s="28">
        <f t="shared" si="2"/>
        <v>20</v>
      </c>
      <c r="F26" s="28">
        <v>10</v>
      </c>
      <c r="G26" s="28"/>
      <c r="H26" s="27"/>
      <c r="I26" s="28">
        <v>21</v>
      </c>
      <c r="J26" s="41">
        <f t="shared" si="4"/>
        <v>2048000</v>
      </c>
      <c r="K26" s="41">
        <v>150</v>
      </c>
      <c r="L26" s="41"/>
      <c r="M26" s="28">
        <f t="shared" si="8"/>
        <v>460</v>
      </c>
      <c r="N26" s="28"/>
      <c r="O26" s="43"/>
      <c r="P26" s="7"/>
      <c r="Q26" s="7"/>
      <c r="R26" s="7"/>
    </row>
    <row r="27" spans="1:18">
      <c r="A27" s="27">
        <v>24</v>
      </c>
      <c r="B27" s="28">
        <f t="shared" si="9"/>
        <v>1.15</v>
      </c>
      <c r="C27" s="28">
        <f t="shared" si="1"/>
        <v>6933694.68491031</v>
      </c>
      <c r="D27" s="28">
        <f t="shared" si="7"/>
        <v>6930000</v>
      </c>
      <c r="E27" s="28">
        <f t="shared" si="2"/>
        <v>20</v>
      </c>
      <c r="F27" s="28">
        <v>10</v>
      </c>
      <c r="G27" s="28"/>
      <c r="H27" s="27"/>
      <c r="I27" s="28">
        <v>21</v>
      </c>
      <c r="J27" s="41">
        <f t="shared" si="4"/>
        <v>0</v>
      </c>
      <c r="K27" s="41">
        <v>150</v>
      </c>
      <c r="L27" s="41"/>
      <c r="M27" s="28">
        <f t="shared" si="8"/>
        <v>500</v>
      </c>
      <c r="N27" s="28"/>
      <c r="O27" s="43"/>
      <c r="P27" s="7"/>
      <c r="Q27" s="7"/>
      <c r="R27" s="7"/>
    </row>
    <row r="28" spans="1:18">
      <c r="A28" s="27">
        <v>25</v>
      </c>
      <c r="B28" s="28">
        <f t="shared" si="9"/>
        <v>1.15</v>
      </c>
      <c r="C28" s="28">
        <f t="shared" si="1"/>
        <v>7973748.88764686</v>
      </c>
      <c r="D28" s="28">
        <f t="shared" si="7"/>
        <v>7970000</v>
      </c>
      <c r="E28" s="28">
        <f t="shared" si="2"/>
        <v>20</v>
      </c>
      <c r="F28" s="28">
        <v>10</v>
      </c>
      <c r="G28" s="28"/>
      <c r="H28" s="27"/>
      <c r="I28" s="28">
        <v>22</v>
      </c>
      <c r="J28" s="41">
        <f t="shared" si="4"/>
        <v>4096000</v>
      </c>
      <c r="K28" s="41">
        <v>200</v>
      </c>
      <c r="L28" s="41"/>
      <c r="M28" s="28">
        <f t="shared" si="8"/>
        <v>540</v>
      </c>
      <c r="N28" s="28"/>
      <c r="O28" s="43"/>
      <c r="P28" s="7"/>
      <c r="Q28" s="7"/>
      <c r="R28" s="7"/>
    </row>
    <row r="29" spans="1:18">
      <c r="A29" s="27">
        <v>26</v>
      </c>
      <c r="B29" s="28">
        <f t="shared" si="9"/>
        <v>1.15</v>
      </c>
      <c r="C29" s="28">
        <f t="shared" si="1"/>
        <v>9169811.22079389</v>
      </c>
      <c r="D29" s="28">
        <f t="shared" si="7"/>
        <v>9170000</v>
      </c>
      <c r="E29" s="28">
        <f t="shared" si="2"/>
        <v>20</v>
      </c>
      <c r="F29" s="28">
        <v>10</v>
      </c>
      <c r="G29" s="28"/>
      <c r="H29" s="27"/>
      <c r="I29" s="28">
        <v>22</v>
      </c>
      <c r="J29" s="41">
        <f t="shared" si="4"/>
        <v>0</v>
      </c>
      <c r="K29" s="41">
        <v>200</v>
      </c>
      <c r="L29" s="41"/>
      <c r="M29" s="28">
        <f t="shared" si="8"/>
        <v>580</v>
      </c>
      <c r="N29" s="28"/>
      <c r="O29" s="43"/>
      <c r="P29" s="7"/>
      <c r="Q29" s="7"/>
      <c r="R29" s="7"/>
    </row>
    <row r="30" spans="1:18">
      <c r="A30" s="27">
        <v>27</v>
      </c>
      <c r="B30" s="28">
        <f t="shared" si="9"/>
        <v>1.15</v>
      </c>
      <c r="C30" s="28">
        <f t="shared" si="1"/>
        <v>10545282.903913</v>
      </c>
      <c r="D30" s="28">
        <f t="shared" si="7"/>
        <v>10550000</v>
      </c>
      <c r="E30" s="28">
        <f t="shared" si="2"/>
        <v>20</v>
      </c>
      <c r="F30" s="28">
        <v>10</v>
      </c>
      <c r="G30" s="28"/>
      <c r="H30" s="27"/>
      <c r="I30" s="28">
        <v>23</v>
      </c>
      <c r="J30" s="41">
        <f t="shared" si="4"/>
        <v>8192000</v>
      </c>
      <c r="K30" s="41">
        <v>200</v>
      </c>
      <c r="L30" s="41"/>
      <c r="M30" s="28">
        <f>M29</f>
        <v>580</v>
      </c>
      <c r="N30" s="28"/>
      <c r="O30" s="43"/>
      <c r="P30" s="7"/>
      <c r="Q30" s="7"/>
      <c r="R30" s="7"/>
    </row>
    <row r="31" spans="1:18">
      <c r="A31" s="27">
        <v>28</v>
      </c>
      <c r="B31" s="28">
        <f t="shared" si="9"/>
        <v>1.15</v>
      </c>
      <c r="C31" s="28">
        <f t="shared" si="1"/>
        <v>12127075.3394999</v>
      </c>
      <c r="D31" s="28">
        <f t="shared" si="7"/>
        <v>12130000</v>
      </c>
      <c r="E31" s="28">
        <f t="shared" si="2"/>
        <v>20</v>
      </c>
      <c r="F31" s="28">
        <v>10</v>
      </c>
      <c r="G31" s="28"/>
      <c r="H31" s="27"/>
      <c r="I31" s="28">
        <v>23</v>
      </c>
      <c r="J31" s="41">
        <f t="shared" si="4"/>
        <v>0</v>
      </c>
      <c r="K31" s="41">
        <v>300</v>
      </c>
      <c r="L31" s="41"/>
      <c r="M31" s="28">
        <f t="shared" ref="M31:M43" si="10">M30</f>
        <v>580</v>
      </c>
      <c r="N31" s="28"/>
      <c r="O31" s="43"/>
      <c r="P31" s="7"/>
      <c r="Q31" s="7"/>
      <c r="R31" s="7"/>
    </row>
    <row r="32" spans="1:18">
      <c r="A32" s="27">
        <v>29</v>
      </c>
      <c r="B32" s="28">
        <f t="shared" si="9"/>
        <v>1.15</v>
      </c>
      <c r="C32" s="28">
        <f t="shared" si="1"/>
        <v>13946136.6404249</v>
      </c>
      <c r="D32" s="28">
        <f t="shared" si="7"/>
        <v>13950000</v>
      </c>
      <c r="E32" s="28">
        <f t="shared" si="2"/>
        <v>20</v>
      </c>
      <c r="F32" s="28">
        <v>10</v>
      </c>
      <c r="G32" s="28"/>
      <c r="H32" s="27"/>
      <c r="I32" s="28">
        <v>24</v>
      </c>
      <c r="J32" s="41">
        <f t="shared" si="4"/>
        <v>16384000</v>
      </c>
      <c r="K32" s="41">
        <v>300</v>
      </c>
      <c r="L32" s="41"/>
      <c r="M32" s="28">
        <f t="shared" si="10"/>
        <v>580</v>
      </c>
      <c r="N32" s="28"/>
      <c r="O32" s="43"/>
      <c r="P32" s="7"/>
      <c r="Q32" s="7"/>
      <c r="R32" s="7"/>
    </row>
    <row r="33" spans="1:18">
      <c r="A33" s="27">
        <v>30</v>
      </c>
      <c r="B33" s="28">
        <f t="shared" si="9"/>
        <v>1.15</v>
      </c>
      <c r="C33" s="28">
        <f t="shared" si="1"/>
        <v>16038057.1364886</v>
      </c>
      <c r="D33" s="28">
        <f t="shared" si="7"/>
        <v>16040000</v>
      </c>
      <c r="E33" s="28">
        <f t="shared" si="2"/>
        <v>20</v>
      </c>
      <c r="F33" s="28">
        <v>10</v>
      </c>
      <c r="G33" s="28"/>
      <c r="H33" s="27"/>
      <c r="I33" s="28">
        <v>24</v>
      </c>
      <c r="J33" s="41">
        <f t="shared" si="4"/>
        <v>0</v>
      </c>
      <c r="K33" s="41">
        <v>300</v>
      </c>
      <c r="L33" s="41"/>
      <c r="M33" s="28">
        <f t="shared" si="10"/>
        <v>580</v>
      </c>
      <c r="N33" s="28"/>
      <c r="O33" s="43"/>
      <c r="P33" s="7"/>
      <c r="Q33" s="7"/>
      <c r="R33" s="7"/>
    </row>
    <row r="34" spans="1:18">
      <c r="A34" s="27">
        <v>31</v>
      </c>
      <c r="B34" s="28">
        <f t="shared" si="9"/>
        <v>1.15</v>
      </c>
      <c r="C34" s="28">
        <f t="shared" si="1"/>
        <v>18443765.7069619</v>
      </c>
      <c r="D34" s="28">
        <f t="shared" si="7"/>
        <v>18440000</v>
      </c>
      <c r="E34" s="28">
        <f t="shared" si="2"/>
        <v>20</v>
      </c>
      <c r="F34" s="28">
        <v>10</v>
      </c>
      <c r="G34" s="28"/>
      <c r="H34" s="27"/>
      <c r="I34" s="28">
        <v>25</v>
      </c>
      <c r="J34" s="41">
        <f t="shared" si="4"/>
        <v>32768000</v>
      </c>
      <c r="K34" s="41">
        <v>400</v>
      </c>
      <c r="L34" s="41"/>
      <c r="M34" s="28">
        <f t="shared" si="10"/>
        <v>580</v>
      </c>
      <c r="N34" s="28"/>
      <c r="O34" s="43"/>
      <c r="P34" s="7"/>
      <c r="Q34" s="7"/>
      <c r="R34" s="7"/>
    </row>
    <row r="35" spans="1:18">
      <c r="A35" s="27">
        <v>32</v>
      </c>
      <c r="B35" s="28">
        <f t="shared" si="9"/>
        <v>1.15</v>
      </c>
      <c r="C35" s="28">
        <f t="shared" si="1"/>
        <v>21210330.5630062</v>
      </c>
      <c r="D35" s="28">
        <f t="shared" si="7"/>
        <v>21210000</v>
      </c>
      <c r="E35" s="28">
        <f t="shared" si="2"/>
        <v>20</v>
      </c>
      <c r="F35" s="28">
        <v>10</v>
      </c>
      <c r="G35" s="28"/>
      <c r="H35" s="27"/>
      <c r="I35" s="28">
        <v>25</v>
      </c>
      <c r="J35" s="41">
        <f t="shared" si="4"/>
        <v>0</v>
      </c>
      <c r="K35" s="41">
        <v>400</v>
      </c>
      <c r="L35" s="41"/>
      <c r="M35" s="28">
        <f t="shared" si="10"/>
        <v>580</v>
      </c>
      <c r="N35" s="28"/>
      <c r="O35" s="43"/>
      <c r="P35" s="7"/>
      <c r="Q35" s="7"/>
      <c r="R35" s="7"/>
    </row>
    <row r="36" spans="1:18">
      <c r="A36" s="27">
        <v>33</v>
      </c>
      <c r="B36" s="28">
        <f t="shared" si="9"/>
        <v>1.15</v>
      </c>
      <c r="C36" s="28">
        <f t="shared" si="1"/>
        <v>24391880.1474571</v>
      </c>
      <c r="D36" s="28">
        <f t="shared" si="7"/>
        <v>24390000</v>
      </c>
      <c r="E36" s="28">
        <f t="shared" si="2"/>
        <v>20</v>
      </c>
      <c r="F36" s="28">
        <v>10</v>
      </c>
      <c r="G36" s="28"/>
      <c r="H36" s="27"/>
      <c r="I36" s="28">
        <v>26</v>
      </c>
      <c r="J36" s="41">
        <f t="shared" si="4"/>
        <v>65536000</v>
      </c>
      <c r="K36" s="41">
        <v>400</v>
      </c>
      <c r="L36" s="41"/>
      <c r="M36" s="28">
        <f t="shared" si="10"/>
        <v>580</v>
      </c>
      <c r="N36" s="28"/>
      <c r="O36" s="43"/>
      <c r="P36" s="7"/>
      <c r="Q36" s="7"/>
      <c r="R36" s="7"/>
    </row>
    <row r="37" spans="1:18">
      <c r="A37" s="27">
        <v>34</v>
      </c>
      <c r="B37" s="28">
        <f t="shared" si="9"/>
        <v>1.15</v>
      </c>
      <c r="C37" s="28">
        <f t="shared" si="1"/>
        <v>28050662.1695757</v>
      </c>
      <c r="D37" s="28">
        <f t="shared" si="7"/>
        <v>28050000</v>
      </c>
      <c r="E37" s="28">
        <f t="shared" si="2"/>
        <v>20</v>
      </c>
      <c r="F37" s="28">
        <v>10</v>
      </c>
      <c r="G37" s="28"/>
      <c r="H37" s="27"/>
      <c r="I37" s="28">
        <v>26</v>
      </c>
      <c r="J37" s="41">
        <f t="shared" si="4"/>
        <v>0</v>
      </c>
      <c r="K37" s="41">
        <v>500</v>
      </c>
      <c r="L37" s="41"/>
      <c r="M37" s="28">
        <f t="shared" si="10"/>
        <v>580</v>
      </c>
      <c r="N37" s="28"/>
      <c r="O37" s="43"/>
      <c r="P37" s="7"/>
      <c r="Q37" s="7"/>
      <c r="R37" s="7"/>
    </row>
    <row r="38" spans="1:18">
      <c r="A38" s="27">
        <v>35</v>
      </c>
      <c r="B38" s="28">
        <f t="shared" si="9"/>
        <v>1.15</v>
      </c>
      <c r="C38" s="28">
        <f t="shared" si="1"/>
        <v>32258261.4950121</v>
      </c>
      <c r="D38" s="28">
        <f t="shared" si="7"/>
        <v>32260000</v>
      </c>
      <c r="E38" s="28">
        <f t="shared" si="2"/>
        <v>20</v>
      </c>
      <c r="F38" s="28">
        <v>10</v>
      </c>
      <c r="G38" s="28"/>
      <c r="H38" s="27"/>
      <c r="I38" s="28">
        <v>27</v>
      </c>
      <c r="J38" s="41">
        <f t="shared" si="4"/>
        <v>131072000</v>
      </c>
      <c r="K38" s="41">
        <v>500</v>
      </c>
      <c r="L38" s="41"/>
      <c r="M38" s="28">
        <f t="shared" si="10"/>
        <v>580</v>
      </c>
      <c r="N38" s="28"/>
      <c r="O38" s="43"/>
      <c r="P38" s="7"/>
      <c r="Q38" s="7"/>
      <c r="R38" s="7"/>
    </row>
    <row r="39" spans="1:18">
      <c r="A39" s="27">
        <v>36</v>
      </c>
      <c r="B39" s="28">
        <f t="shared" si="9"/>
        <v>1.15</v>
      </c>
      <c r="C39" s="28">
        <f t="shared" si="1"/>
        <v>37097000.7192639</v>
      </c>
      <c r="D39" s="28">
        <f t="shared" si="7"/>
        <v>37100000</v>
      </c>
      <c r="E39" s="28">
        <f t="shared" si="2"/>
        <v>20</v>
      </c>
      <c r="F39" s="28">
        <v>10</v>
      </c>
      <c r="G39" s="28"/>
      <c r="H39" s="27"/>
      <c r="I39" s="28">
        <v>27</v>
      </c>
      <c r="J39" s="41">
        <f t="shared" si="4"/>
        <v>0</v>
      </c>
      <c r="K39" s="41">
        <v>500</v>
      </c>
      <c r="L39" s="41"/>
      <c r="M39" s="28">
        <f t="shared" si="10"/>
        <v>580</v>
      </c>
      <c r="N39" s="28"/>
      <c r="O39" s="43"/>
      <c r="P39" s="7"/>
      <c r="Q39" s="7"/>
      <c r="R39" s="7"/>
    </row>
    <row r="40" spans="1:18">
      <c r="A40" s="27">
        <v>37</v>
      </c>
      <c r="B40" s="28">
        <f t="shared" si="9"/>
        <v>1.15</v>
      </c>
      <c r="C40" s="28">
        <f t="shared" si="1"/>
        <v>42661550.8271535</v>
      </c>
      <c r="D40" s="28">
        <f t="shared" si="7"/>
        <v>42660000</v>
      </c>
      <c r="E40" s="28">
        <f t="shared" si="2"/>
        <v>20</v>
      </c>
      <c r="F40" s="28">
        <v>10</v>
      </c>
      <c r="G40" s="28"/>
      <c r="H40" s="27"/>
      <c r="I40" s="28">
        <v>28</v>
      </c>
      <c r="J40" s="41">
        <f t="shared" si="4"/>
        <v>262144000</v>
      </c>
      <c r="K40" s="41">
        <v>700</v>
      </c>
      <c r="L40" s="41"/>
      <c r="M40" s="28">
        <f t="shared" si="10"/>
        <v>580</v>
      </c>
      <c r="N40" s="28"/>
      <c r="O40" s="43"/>
      <c r="P40" s="7"/>
      <c r="Q40" s="7"/>
      <c r="R40" s="7"/>
    </row>
    <row r="41" spans="1:18">
      <c r="A41" s="27">
        <v>38</v>
      </c>
      <c r="B41" s="28">
        <f t="shared" si="9"/>
        <v>1.15</v>
      </c>
      <c r="C41" s="28">
        <f t="shared" si="1"/>
        <v>49060783.4512265</v>
      </c>
      <c r="D41" s="28">
        <f t="shared" si="7"/>
        <v>49060000</v>
      </c>
      <c r="E41" s="28">
        <f t="shared" si="2"/>
        <v>20</v>
      </c>
      <c r="F41" s="28">
        <v>10</v>
      </c>
      <c r="G41" s="28"/>
      <c r="H41" s="27"/>
      <c r="I41" s="28">
        <v>28</v>
      </c>
      <c r="J41" s="41">
        <f t="shared" si="4"/>
        <v>0</v>
      </c>
      <c r="K41" s="41">
        <v>700</v>
      </c>
      <c r="L41" s="41"/>
      <c r="M41" s="28">
        <f t="shared" si="10"/>
        <v>580</v>
      </c>
      <c r="N41" s="28"/>
      <c r="O41" s="43"/>
      <c r="P41" s="7"/>
      <c r="Q41" s="7"/>
      <c r="R41" s="7"/>
    </row>
    <row r="42" spans="1:18">
      <c r="A42" s="27">
        <v>39</v>
      </c>
      <c r="B42" s="28">
        <f t="shared" si="9"/>
        <v>1.15</v>
      </c>
      <c r="C42" s="28">
        <f t="shared" si="1"/>
        <v>56419900.9689104</v>
      </c>
      <c r="D42" s="28">
        <f t="shared" si="7"/>
        <v>56420000</v>
      </c>
      <c r="E42" s="28">
        <f t="shared" si="2"/>
        <v>20</v>
      </c>
      <c r="F42" s="28">
        <v>10</v>
      </c>
      <c r="G42" s="28"/>
      <c r="H42" s="27"/>
      <c r="I42" s="28">
        <v>29</v>
      </c>
      <c r="J42" s="41">
        <f t="shared" si="4"/>
        <v>524288000</v>
      </c>
      <c r="K42" s="41">
        <v>700</v>
      </c>
      <c r="L42" s="41"/>
      <c r="M42" s="28">
        <f t="shared" si="10"/>
        <v>580</v>
      </c>
      <c r="N42" s="28"/>
      <c r="O42" s="43"/>
      <c r="P42" s="7"/>
      <c r="Q42" s="7"/>
      <c r="R42" s="7"/>
    </row>
    <row r="43" spans="1:18">
      <c r="A43" s="27">
        <v>40</v>
      </c>
      <c r="B43" s="28">
        <f t="shared" si="9"/>
        <v>1.15</v>
      </c>
      <c r="C43" s="28">
        <f t="shared" si="1"/>
        <v>64882886.114247</v>
      </c>
      <c r="D43" s="28">
        <f t="shared" si="7"/>
        <v>64880000</v>
      </c>
      <c r="E43" s="28">
        <f t="shared" si="2"/>
        <v>20</v>
      </c>
      <c r="F43" s="28">
        <v>10</v>
      </c>
      <c r="G43" s="28"/>
      <c r="H43" s="27"/>
      <c r="I43" s="28">
        <v>29</v>
      </c>
      <c r="J43" s="41">
        <f t="shared" si="4"/>
        <v>0</v>
      </c>
      <c r="K43" s="41">
        <v>1000</v>
      </c>
      <c r="L43" s="41"/>
      <c r="M43" s="28">
        <f t="shared" si="10"/>
        <v>580</v>
      </c>
      <c r="N43" s="28"/>
      <c r="O43" s="44"/>
      <c r="P43" s="7"/>
      <c r="Q43" s="7"/>
      <c r="R43" s="7"/>
    </row>
    <row r="44" spans="1:18">
      <c r="A44" s="9"/>
      <c r="B44" s="5"/>
      <c r="C44" s="5"/>
      <c r="D44" s="5"/>
      <c r="E44" s="5"/>
      <c r="F44" s="5"/>
      <c r="G44" s="5"/>
      <c r="H44" s="9"/>
      <c r="I44" s="5"/>
      <c r="J44" s="8"/>
      <c r="K44" s="8"/>
      <c r="L44" s="8"/>
      <c r="N44" s="5"/>
      <c r="P44" s="7"/>
      <c r="Q44" s="7"/>
      <c r="R44" s="7"/>
    </row>
  </sheetData>
  <mergeCells count="7">
    <mergeCell ref="B2:C2"/>
    <mergeCell ref="E2:H2"/>
    <mergeCell ref="I2:N2"/>
    <mergeCell ref="O4:O8"/>
    <mergeCell ref="O9:O13"/>
    <mergeCell ref="O14:O23"/>
    <mergeCell ref="O24:O43"/>
  </mergeCells>
  <conditionalFormatting sqref="A3:D3">
    <cfRule type="expression" dxfId="0" priority="120">
      <formula>#REF!="blue"</formula>
    </cfRule>
    <cfRule type="expression" dxfId="1" priority="121">
      <formula>#REF!="green"</formula>
    </cfRule>
    <cfRule type="expression" dxfId="2" priority="122">
      <formula>#REF!="purple"</formula>
    </cfRule>
    <cfRule type="expression" dxfId="3" priority="123">
      <formula>#REF!="orange"</formula>
    </cfRule>
    <cfRule type="cellIs" dxfId="4" priority="124" operator="equal">
      <formula>"blue"</formula>
    </cfRule>
    <cfRule type="cellIs" dxfId="5" priority="125" operator="equal">
      <formula>"green"</formula>
    </cfRule>
    <cfRule type="cellIs" priority="126" operator="equal">
      <formula>"white"</formula>
    </cfRule>
  </conditionalFormatting>
  <conditionalFormatting sqref="L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cellIs" dxfId="4" priority="93" operator="equal">
      <formula>"blue"</formula>
    </cfRule>
    <cfRule type="cellIs" dxfId="5" priority="94" operator="equal">
      <formula>"green"</formula>
    </cfRule>
    <cfRule type="cellIs" priority="95" operator="equal">
      <formula>"white"</formula>
    </cfRule>
  </conditionalFormatting>
  <conditionalFormatting sqref="L44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D5:D43">
    <cfRule type="expression" dxfId="0" priority="112">
      <formula>#REF!="blue"</formula>
    </cfRule>
    <cfRule type="expression" dxfId="1" priority="113">
      <formula>#REF!="green"</formula>
    </cfRule>
    <cfRule type="expression" dxfId="2" priority="114">
      <formula>#REF!="purple"</formula>
    </cfRule>
    <cfRule type="expression" dxfId="3" priority="115">
      <formula>#REF!="orange"</formula>
    </cfRule>
    <cfRule type="expression" dxfId="3" priority="116">
      <formula>#REF!="orange"</formula>
    </cfRule>
    <cfRule type="cellIs" dxfId="4" priority="117" operator="equal">
      <formula>"blue"</formula>
    </cfRule>
    <cfRule type="cellIs" dxfId="5" priority="118" operator="equal">
      <formula>"green"</formula>
    </cfRule>
    <cfRule type="cellIs" priority="119" operator="equal">
      <formula>"white"</formula>
    </cfRule>
  </conditionalFormatting>
  <conditionalFormatting sqref="E5:E43">
    <cfRule type="expression" dxfId="0" priority="127">
      <formula>#REF!="blue"</formula>
    </cfRule>
    <cfRule type="expression" dxfId="1" priority="128">
      <formula>#REF!="green"</formula>
    </cfRule>
    <cfRule type="expression" dxfId="2" priority="129">
      <formula>#REF!="purple"</formula>
    </cfRule>
    <cfRule type="expression" dxfId="3" priority="130">
      <formula>#REF!="orange"</formula>
    </cfRule>
    <cfRule type="expression" dxfId="3" priority="131">
      <formula>#REF!="orange"</formula>
    </cfRule>
    <cfRule type="cellIs" dxfId="4" priority="132" operator="equal">
      <formula>"blue"</formula>
    </cfRule>
    <cfRule type="cellIs" dxfId="5" priority="133" operator="equal">
      <formula>"green"</formula>
    </cfRule>
    <cfRule type="cellIs" priority="134" operator="equal">
      <formula>"white"</formula>
    </cfRule>
  </conditionalFormatting>
  <conditionalFormatting sqref="F5:F43">
    <cfRule type="expression" dxfId="0" priority="96">
      <formula>#REF!="blue"</formula>
    </cfRule>
    <cfRule type="expression" dxfId="1" priority="97">
      <formula>#REF!="green"</formula>
    </cfRule>
    <cfRule type="expression" dxfId="2" priority="98">
      <formula>#REF!="purple"</formula>
    </cfRule>
    <cfRule type="expression" dxfId="3" priority="99">
      <formula>#REF!="orange"</formula>
    </cfRule>
    <cfRule type="expression" dxfId="3" priority="100">
      <formula>#REF!="orange"</formula>
    </cfRule>
    <cfRule type="cellIs" dxfId="4" priority="101" operator="equal">
      <formula>"blue"</formula>
    </cfRule>
    <cfRule type="cellIs" dxfId="5" priority="102" operator="equal">
      <formula>"green"</formula>
    </cfRule>
    <cfRule type="cellIs" priority="103" operator="equal">
      <formula>"white"</formula>
    </cfRule>
  </conditionalFormatting>
  <conditionalFormatting sqref="I30:I43">
    <cfRule type="expression" dxfId="0" priority="104">
      <formula>#REF!="blue"</formula>
    </cfRule>
    <cfRule type="expression" dxfId="1" priority="105">
      <formula>#REF!="green"</formula>
    </cfRule>
    <cfRule type="expression" dxfId="2" priority="106">
      <formula>#REF!="purple"</formula>
    </cfRule>
    <cfRule type="expression" dxfId="3" priority="107">
      <formula>#REF!="orange"</formula>
    </cfRule>
    <cfRule type="expression" dxfId="3" priority="108">
      <formula>#REF!="orange"</formula>
    </cfRule>
    <cfRule type="cellIs" dxfId="4" priority="109" operator="equal">
      <formula>"blue"</formula>
    </cfRule>
    <cfRule type="cellIs" dxfId="5" priority="110" operator="equal">
      <formula>"green"</formula>
    </cfRule>
    <cfRule type="cellIs" priority="111" operator="equal">
      <formula>"white"</formula>
    </cfRule>
  </conditionalFormatting>
  <conditionalFormatting sqref="K20:K21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K23:K24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K26:K27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K29:K30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K32:K33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K35:K36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K38:K3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K41:K42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L4:L2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L30:L43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P3:T3 P5:T6 D2 E3:K3 M3:N3 A2:B2 M5:N23 K5:K6 G5:G6">
    <cfRule type="cellIs" dxfId="4" priority="404" operator="equal">
      <formula>"blue"</formula>
    </cfRule>
    <cfRule type="cellIs" dxfId="5" priority="405" operator="equal">
      <formula>"green"</formula>
    </cfRule>
    <cfRule type="cellIs" priority="406" operator="equal">
      <formula>"white"</formula>
    </cfRule>
  </conditionalFormatting>
  <conditionalFormatting sqref="P3:XFD3 P5:XFD6 D2 A2:B2 G5:G6 K5:K6 E3:K3 M5:N23 M3:N3">
    <cfRule type="expression" dxfId="0" priority="399">
      <formula>#REF!="blue"</formula>
    </cfRule>
    <cfRule type="expression" dxfId="1" priority="400">
      <formula>#REF!="green"</formula>
    </cfRule>
    <cfRule type="expression" dxfId="2" priority="401">
      <formula>#REF!="purple"</formula>
    </cfRule>
    <cfRule type="expression" dxfId="3" priority="402">
      <formula>#REF!="orange"</formula>
    </cfRule>
  </conditionalFormatting>
  <conditionalFormatting sqref="P4:R4 P7:R12 A4:B43 H9 C5:C43 C4:G4 I4:I29 H7 H4:H5 G7:G12 H11 H13 J5:J43 J4:K4 M4:N4 K7:K12">
    <cfRule type="expression" dxfId="0" priority="391">
      <formula>#REF!="blue"</formula>
    </cfRule>
    <cfRule type="expression" dxfId="1" priority="392">
      <formula>#REF!="green"</formula>
    </cfRule>
    <cfRule type="expression" dxfId="2" priority="393">
      <formula>#REF!="purple"</formula>
    </cfRule>
    <cfRule type="expression" dxfId="3" priority="394">
      <formula>#REF!="orange"</formula>
    </cfRule>
    <cfRule type="expression" dxfId="3" priority="395">
      <formula>#REF!="orange"</formula>
    </cfRule>
    <cfRule type="cellIs" dxfId="4" priority="396" operator="equal">
      <formula>"blue"</formula>
    </cfRule>
    <cfRule type="cellIs" dxfId="5" priority="397" operator="equal">
      <formula>"green"</formula>
    </cfRule>
    <cfRule type="cellIs" priority="398" operator="equal">
      <formula>"white"</formula>
    </cfRule>
  </conditionalFormatting>
  <conditionalFormatting sqref="P5:T6 G5:G6 K5:K6 M5:N23">
    <cfRule type="expression" dxfId="3" priority="403">
      <formula>#REF!="orange"</formula>
    </cfRule>
  </conditionalFormatting>
  <conditionalFormatting sqref="P13:R13 G13 K13">
    <cfRule type="expression" dxfId="0" priority="166">
      <formula>#REF!="blue"</formula>
    </cfRule>
    <cfRule type="expression" dxfId="1" priority="198">
      <formula>#REF!="green"</formula>
    </cfRule>
    <cfRule type="expression" dxfId="2" priority="230">
      <formula>#REF!="purple"</formula>
    </cfRule>
    <cfRule type="expression" dxfId="3" priority="262">
      <formula>#REF!="orange"</formula>
    </cfRule>
    <cfRule type="expression" dxfId="3" priority="294">
      <formula>#REF!="orange"</formula>
    </cfRule>
    <cfRule type="cellIs" dxfId="4" priority="326" operator="equal">
      <formula>"blue"</formula>
    </cfRule>
    <cfRule type="cellIs" dxfId="5" priority="358" operator="equal">
      <formula>"green"</formula>
    </cfRule>
    <cfRule type="cellIs" priority="390" operator="equal">
      <formula>"white"</formula>
    </cfRule>
  </conditionalFormatting>
  <conditionalFormatting sqref="P14:R14 G14 K14">
    <cfRule type="expression" dxfId="0" priority="165">
      <formula>#REF!="blue"</formula>
    </cfRule>
    <cfRule type="expression" dxfId="1" priority="197">
      <formula>#REF!="green"</formula>
    </cfRule>
    <cfRule type="expression" dxfId="2" priority="229">
      <formula>#REF!="purple"</formula>
    </cfRule>
    <cfRule type="expression" dxfId="3" priority="261">
      <formula>#REF!="orange"</formula>
    </cfRule>
    <cfRule type="expression" dxfId="3" priority="293">
      <formula>#REF!="orange"</formula>
    </cfRule>
    <cfRule type="cellIs" dxfId="4" priority="325" operator="equal">
      <formula>"blue"</formula>
    </cfRule>
    <cfRule type="cellIs" dxfId="5" priority="357" operator="equal">
      <formula>"green"</formula>
    </cfRule>
    <cfRule type="cellIs" priority="389" operator="equal">
      <formula>"white"</formula>
    </cfRule>
  </conditionalFormatting>
  <conditionalFormatting sqref="P15:R15 G15 K15">
    <cfRule type="expression" dxfId="0" priority="164">
      <formula>#REF!="blue"</formula>
    </cfRule>
    <cfRule type="expression" dxfId="1" priority="196">
      <formula>#REF!="green"</formula>
    </cfRule>
    <cfRule type="expression" dxfId="2" priority="228">
      <formula>#REF!="purple"</formula>
    </cfRule>
    <cfRule type="expression" dxfId="3" priority="260">
      <formula>#REF!="orange"</formula>
    </cfRule>
    <cfRule type="expression" dxfId="3" priority="292">
      <formula>#REF!="orange"</formula>
    </cfRule>
    <cfRule type="cellIs" dxfId="4" priority="324" operator="equal">
      <formula>"blue"</formula>
    </cfRule>
    <cfRule type="cellIs" dxfId="5" priority="356" operator="equal">
      <formula>"green"</formula>
    </cfRule>
    <cfRule type="cellIs" priority="388" operator="equal">
      <formula>"white"</formula>
    </cfRule>
  </conditionalFormatting>
  <conditionalFormatting sqref="P16:R16 G16 K16">
    <cfRule type="expression" dxfId="0" priority="163">
      <formula>#REF!="blue"</formula>
    </cfRule>
    <cfRule type="expression" dxfId="1" priority="195">
      <formula>#REF!="green"</formula>
    </cfRule>
    <cfRule type="expression" dxfId="2" priority="227">
      <formula>#REF!="purple"</formula>
    </cfRule>
    <cfRule type="expression" dxfId="3" priority="259">
      <formula>#REF!="orange"</formula>
    </cfRule>
    <cfRule type="expression" dxfId="3" priority="291">
      <formula>#REF!="orange"</formula>
    </cfRule>
    <cfRule type="cellIs" dxfId="4" priority="323" operator="equal">
      <formula>"blue"</formula>
    </cfRule>
    <cfRule type="cellIs" dxfId="5" priority="355" operator="equal">
      <formula>"green"</formula>
    </cfRule>
    <cfRule type="cellIs" priority="387" operator="equal">
      <formula>"white"</formula>
    </cfRule>
  </conditionalFormatting>
  <conditionalFormatting sqref="P17:R17 G17:H17 K17">
    <cfRule type="expression" dxfId="0" priority="162">
      <formula>#REF!="blue"</formula>
    </cfRule>
    <cfRule type="expression" dxfId="1" priority="194">
      <formula>#REF!="green"</formula>
    </cfRule>
    <cfRule type="expression" dxfId="2" priority="226">
      <formula>#REF!="purple"</formula>
    </cfRule>
    <cfRule type="expression" dxfId="3" priority="258">
      <formula>#REF!="orange"</formula>
    </cfRule>
    <cfRule type="expression" dxfId="3" priority="290">
      <formula>#REF!="orange"</formula>
    </cfRule>
    <cfRule type="cellIs" dxfId="4" priority="322" operator="equal">
      <formula>"blue"</formula>
    </cfRule>
    <cfRule type="cellIs" dxfId="5" priority="354" operator="equal">
      <formula>"green"</formula>
    </cfRule>
    <cfRule type="cellIs" priority="386" operator="equal">
      <formula>"white"</formula>
    </cfRule>
  </conditionalFormatting>
  <conditionalFormatting sqref="P18:R18 G18:H18 K18">
    <cfRule type="expression" dxfId="0" priority="161">
      <formula>#REF!="blue"</formula>
    </cfRule>
    <cfRule type="expression" dxfId="1" priority="193">
      <formula>#REF!="green"</formula>
    </cfRule>
    <cfRule type="expression" dxfId="2" priority="225">
      <formula>#REF!="purple"</formula>
    </cfRule>
    <cfRule type="expression" dxfId="3" priority="257">
      <formula>#REF!="orange"</formula>
    </cfRule>
    <cfRule type="expression" dxfId="3" priority="289">
      <formula>#REF!="orange"</formula>
    </cfRule>
    <cfRule type="cellIs" dxfId="4" priority="321" operator="equal">
      <formula>"blue"</formula>
    </cfRule>
    <cfRule type="cellIs" dxfId="5" priority="353" operator="equal">
      <formula>"green"</formula>
    </cfRule>
    <cfRule type="cellIs" priority="385" operator="equal">
      <formula>"white"</formula>
    </cfRule>
  </conditionalFormatting>
  <conditionalFormatting sqref="P19:R19 G19:H19 K19">
    <cfRule type="expression" dxfId="0" priority="160">
      <formula>#REF!="blue"</formula>
    </cfRule>
    <cfRule type="expression" dxfId="1" priority="192">
      <formula>#REF!="green"</formula>
    </cfRule>
    <cfRule type="expression" dxfId="2" priority="224">
      <formula>#REF!="purple"</formula>
    </cfRule>
    <cfRule type="expression" dxfId="3" priority="256">
      <formula>#REF!="orange"</formula>
    </cfRule>
    <cfRule type="expression" dxfId="3" priority="288">
      <formula>#REF!="orange"</formula>
    </cfRule>
    <cfRule type="cellIs" dxfId="4" priority="320" operator="equal">
      <formula>"blue"</formula>
    </cfRule>
    <cfRule type="cellIs" dxfId="5" priority="352" operator="equal">
      <formula>"green"</formula>
    </cfRule>
    <cfRule type="cellIs" priority="384" operator="equal">
      <formula>"white"</formula>
    </cfRule>
  </conditionalFormatting>
  <conditionalFormatting sqref="P20:R20 G20:H20">
    <cfRule type="expression" dxfId="0" priority="159">
      <formula>#REF!="blue"</formula>
    </cfRule>
    <cfRule type="expression" dxfId="1" priority="191">
      <formula>#REF!="green"</formula>
    </cfRule>
    <cfRule type="expression" dxfId="2" priority="223">
      <formula>#REF!="purple"</formula>
    </cfRule>
    <cfRule type="expression" dxfId="3" priority="255">
      <formula>#REF!="orange"</formula>
    </cfRule>
    <cfRule type="expression" dxfId="3" priority="287">
      <formula>#REF!="orange"</formula>
    </cfRule>
    <cfRule type="cellIs" dxfId="4" priority="319" operator="equal">
      <formula>"blue"</formula>
    </cfRule>
    <cfRule type="cellIs" dxfId="5" priority="351" operator="equal">
      <formula>"green"</formula>
    </cfRule>
    <cfRule type="cellIs" priority="383" operator="equal">
      <formula>"white"</formula>
    </cfRule>
  </conditionalFormatting>
  <conditionalFormatting sqref="P21:R21 G21:H21 M24:N29">
    <cfRule type="expression" dxfId="0" priority="158">
      <formula>#REF!="blue"</formula>
    </cfRule>
    <cfRule type="expression" dxfId="1" priority="190">
      <formula>#REF!="green"</formula>
    </cfRule>
    <cfRule type="expression" dxfId="2" priority="222">
      <formula>#REF!="purple"</formula>
    </cfRule>
    <cfRule type="expression" dxfId="3" priority="254">
      <formula>#REF!="orange"</formula>
    </cfRule>
    <cfRule type="expression" dxfId="3" priority="286">
      <formula>#REF!="orange"</formula>
    </cfRule>
    <cfRule type="cellIs" dxfId="4" priority="318" operator="equal">
      <formula>"blue"</formula>
    </cfRule>
    <cfRule type="cellIs" dxfId="5" priority="350" operator="equal">
      <formula>"green"</formula>
    </cfRule>
    <cfRule type="cellIs" priority="382" operator="equal">
      <formula>"white"</formula>
    </cfRule>
  </conditionalFormatting>
  <conditionalFormatting sqref="P22:R22 G22:H22 K22">
    <cfRule type="expression" dxfId="0" priority="157">
      <formula>#REF!="blue"</formula>
    </cfRule>
    <cfRule type="expression" dxfId="1" priority="189">
      <formula>#REF!="green"</formula>
    </cfRule>
    <cfRule type="expression" dxfId="2" priority="221">
      <formula>#REF!="purple"</formula>
    </cfRule>
    <cfRule type="expression" dxfId="3" priority="253">
      <formula>#REF!="orange"</formula>
    </cfRule>
    <cfRule type="expression" dxfId="3" priority="285">
      <formula>#REF!="orange"</formula>
    </cfRule>
    <cfRule type="cellIs" dxfId="4" priority="317" operator="equal">
      <formula>"blue"</formula>
    </cfRule>
    <cfRule type="cellIs" dxfId="5" priority="349" operator="equal">
      <formula>"green"</formula>
    </cfRule>
    <cfRule type="cellIs" priority="381" operator="equal">
      <formula>"white"</formula>
    </cfRule>
  </conditionalFormatting>
  <conditionalFormatting sqref="P23:R23 G23:H23">
    <cfRule type="expression" dxfId="0" priority="156">
      <formula>#REF!="blue"</formula>
    </cfRule>
    <cfRule type="expression" dxfId="1" priority="188">
      <formula>#REF!="green"</formula>
    </cfRule>
    <cfRule type="expression" dxfId="2" priority="220">
      <formula>#REF!="purple"</formula>
    </cfRule>
    <cfRule type="expression" dxfId="3" priority="252">
      <formula>#REF!="orange"</formula>
    </cfRule>
    <cfRule type="expression" dxfId="3" priority="284">
      <formula>#REF!="orange"</formula>
    </cfRule>
    <cfRule type="cellIs" dxfId="4" priority="316" operator="equal">
      <formula>"blue"</formula>
    </cfRule>
    <cfRule type="cellIs" dxfId="5" priority="348" operator="equal">
      <formula>"green"</formula>
    </cfRule>
    <cfRule type="cellIs" priority="380" operator="equal">
      <formula>"white"</formula>
    </cfRule>
  </conditionalFormatting>
  <conditionalFormatting sqref="P24:R24 G24:H24">
    <cfRule type="expression" dxfId="0" priority="155">
      <formula>#REF!="blue"</formula>
    </cfRule>
    <cfRule type="expression" dxfId="1" priority="187">
      <formula>#REF!="green"</formula>
    </cfRule>
    <cfRule type="expression" dxfId="2" priority="219">
      <formula>#REF!="purple"</formula>
    </cfRule>
    <cfRule type="expression" dxfId="3" priority="251">
      <formula>#REF!="orange"</formula>
    </cfRule>
    <cfRule type="expression" dxfId="3" priority="283">
      <formula>#REF!="orange"</formula>
    </cfRule>
    <cfRule type="cellIs" dxfId="4" priority="315" operator="equal">
      <formula>"blue"</formula>
    </cfRule>
    <cfRule type="cellIs" dxfId="5" priority="347" operator="equal">
      <formula>"green"</formula>
    </cfRule>
    <cfRule type="cellIs" priority="379" operator="equal">
      <formula>"white"</formula>
    </cfRule>
  </conditionalFormatting>
  <conditionalFormatting sqref="P25:R25 G25:H25 K25">
    <cfRule type="expression" dxfId="0" priority="154">
      <formula>#REF!="blue"</formula>
    </cfRule>
    <cfRule type="expression" dxfId="1" priority="186">
      <formula>#REF!="green"</formula>
    </cfRule>
    <cfRule type="expression" dxfId="2" priority="218">
      <formula>#REF!="purple"</formula>
    </cfRule>
    <cfRule type="expression" dxfId="3" priority="250">
      <formula>#REF!="orange"</formula>
    </cfRule>
    <cfRule type="expression" dxfId="3" priority="282">
      <formula>#REF!="orange"</formula>
    </cfRule>
    <cfRule type="cellIs" dxfId="4" priority="314" operator="equal">
      <formula>"blue"</formula>
    </cfRule>
    <cfRule type="cellIs" dxfId="5" priority="346" operator="equal">
      <formula>"green"</formula>
    </cfRule>
    <cfRule type="cellIs" priority="378" operator="equal">
      <formula>"white"</formula>
    </cfRule>
  </conditionalFormatting>
  <conditionalFormatting sqref="P26:R26 G26:H26">
    <cfRule type="expression" dxfId="0" priority="153">
      <formula>#REF!="blue"</formula>
    </cfRule>
    <cfRule type="expression" dxfId="1" priority="185">
      <formula>#REF!="green"</formula>
    </cfRule>
    <cfRule type="expression" dxfId="2" priority="217">
      <formula>#REF!="purple"</formula>
    </cfRule>
    <cfRule type="expression" dxfId="3" priority="249">
      <formula>#REF!="orange"</formula>
    </cfRule>
    <cfRule type="expression" dxfId="3" priority="281">
      <formula>#REF!="orange"</formula>
    </cfRule>
    <cfRule type="cellIs" dxfId="4" priority="313" operator="equal">
      <formula>"blue"</formula>
    </cfRule>
    <cfRule type="cellIs" dxfId="5" priority="345" operator="equal">
      <formula>"green"</formula>
    </cfRule>
    <cfRule type="cellIs" priority="377" operator="equal">
      <formula>"white"</formula>
    </cfRule>
  </conditionalFormatting>
  <conditionalFormatting sqref="P27:R27 G27:H27">
    <cfRule type="expression" dxfId="0" priority="152">
      <formula>#REF!="blue"</formula>
    </cfRule>
    <cfRule type="expression" dxfId="1" priority="184">
      <formula>#REF!="green"</formula>
    </cfRule>
    <cfRule type="expression" dxfId="2" priority="216">
      <formula>#REF!="purple"</formula>
    </cfRule>
    <cfRule type="expression" dxfId="3" priority="248">
      <formula>#REF!="orange"</formula>
    </cfRule>
    <cfRule type="expression" dxfId="3" priority="280">
      <formula>#REF!="orange"</formula>
    </cfRule>
    <cfRule type="cellIs" dxfId="4" priority="312" operator="equal">
      <formula>"blue"</formula>
    </cfRule>
    <cfRule type="cellIs" dxfId="5" priority="344" operator="equal">
      <formula>"green"</formula>
    </cfRule>
    <cfRule type="cellIs" priority="376" operator="equal">
      <formula>"white"</formula>
    </cfRule>
  </conditionalFormatting>
  <conditionalFormatting sqref="P28:R28 G28:H28 K28">
    <cfRule type="expression" dxfId="0" priority="151">
      <formula>#REF!="blue"</formula>
    </cfRule>
    <cfRule type="expression" dxfId="1" priority="183">
      <formula>#REF!="green"</formula>
    </cfRule>
    <cfRule type="expression" dxfId="2" priority="215">
      <formula>#REF!="purple"</formula>
    </cfRule>
    <cfRule type="expression" dxfId="3" priority="247">
      <formula>#REF!="orange"</formula>
    </cfRule>
    <cfRule type="expression" dxfId="3" priority="279">
      <formula>#REF!="orange"</formula>
    </cfRule>
    <cfRule type="cellIs" dxfId="4" priority="311" operator="equal">
      <formula>"blue"</formula>
    </cfRule>
    <cfRule type="cellIs" dxfId="5" priority="343" operator="equal">
      <formula>"green"</formula>
    </cfRule>
    <cfRule type="cellIs" priority="375" operator="equal">
      <formula>"white"</formula>
    </cfRule>
  </conditionalFormatting>
  <conditionalFormatting sqref="P29:R29 G29:H29">
    <cfRule type="expression" dxfId="0" priority="150">
      <formula>#REF!="blue"</formula>
    </cfRule>
    <cfRule type="expression" dxfId="1" priority="182">
      <formula>#REF!="green"</formula>
    </cfRule>
    <cfRule type="expression" dxfId="2" priority="214">
      <formula>#REF!="purple"</formula>
    </cfRule>
    <cfRule type="expression" dxfId="3" priority="246">
      <formula>#REF!="orange"</formula>
    </cfRule>
    <cfRule type="expression" dxfId="3" priority="278">
      <formula>#REF!="orange"</formula>
    </cfRule>
    <cfRule type="cellIs" dxfId="4" priority="310" operator="equal">
      <formula>"blue"</formula>
    </cfRule>
    <cfRule type="cellIs" dxfId="5" priority="342" operator="equal">
      <formula>"green"</formula>
    </cfRule>
    <cfRule type="cellIs" priority="374" operator="equal">
      <formula>"white"</formula>
    </cfRule>
  </conditionalFormatting>
  <conditionalFormatting sqref="P30:R30 G30:H30 M30:N43">
    <cfRule type="expression" dxfId="0" priority="149">
      <formula>#REF!="blue"</formula>
    </cfRule>
    <cfRule type="expression" dxfId="1" priority="181">
      <formula>#REF!="green"</formula>
    </cfRule>
    <cfRule type="expression" dxfId="2" priority="213">
      <formula>#REF!="purple"</formula>
    </cfRule>
    <cfRule type="expression" dxfId="3" priority="245">
      <formula>#REF!="orange"</formula>
    </cfRule>
    <cfRule type="expression" dxfId="3" priority="277">
      <formula>#REF!="orange"</formula>
    </cfRule>
    <cfRule type="cellIs" dxfId="4" priority="309" operator="equal">
      <formula>"blue"</formula>
    </cfRule>
    <cfRule type="cellIs" dxfId="5" priority="341" operator="equal">
      <formula>"green"</formula>
    </cfRule>
    <cfRule type="cellIs" priority="373" operator="equal">
      <formula>"white"</formula>
    </cfRule>
  </conditionalFormatting>
  <conditionalFormatting sqref="P31:R31 G31:H31 K31">
    <cfRule type="expression" dxfId="0" priority="148">
      <formula>#REF!="blue"</formula>
    </cfRule>
    <cfRule type="expression" dxfId="1" priority="180">
      <formula>#REF!="green"</formula>
    </cfRule>
    <cfRule type="expression" dxfId="2" priority="212">
      <formula>#REF!="purple"</formula>
    </cfRule>
    <cfRule type="expression" dxfId="3" priority="244">
      <formula>#REF!="orange"</formula>
    </cfRule>
    <cfRule type="expression" dxfId="3" priority="276">
      <formula>#REF!="orange"</formula>
    </cfRule>
    <cfRule type="cellIs" dxfId="4" priority="308" operator="equal">
      <formula>"blue"</formula>
    </cfRule>
    <cfRule type="cellIs" dxfId="5" priority="340" operator="equal">
      <formula>"green"</formula>
    </cfRule>
    <cfRule type="cellIs" priority="372" operator="equal">
      <formula>"white"</formula>
    </cfRule>
  </conditionalFormatting>
  <conditionalFormatting sqref="P32:R32 G32:H32">
    <cfRule type="expression" dxfId="0" priority="147">
      <formula>#REF!="blue"</formula>
    </cfRule>
    <cfRule type="expression" dxfId="1" priority="179">
      <formula>#REF!="green"</formula>
    </cfRule>
    <cfRule type="expression" dxfId="2" priority="211">
      <formula>#REF!="purple"</formula>
    </cfRule>
    <cfRule type="expression" dxfId="3" priority="243">
      <formula>#REF!="orange"</formula>
    </cfRule>
    <cfRule type="expression" dxfId="3" priority="275">
      <formula>#REF!="orange"</formula>
    </cfRule>
    <cfRule type="cellIs" dxfId="4" priority="307" operator="equal">
      <formula>"blue"</formula>
    </cfRule>
    <cfRule type="cellIs" dxfId="5" priority="339" operator="equal">
      <formula>"green"</formula>
    </cfRule>
    <cfRule type="cellIs" priority="371" operator="equal">
      <formula>"white"</formula>
    </cfRule>
  </conditionalFormatting>
  <conditionalFormatting sqref="P33:R33 G33:H33">
    <cfRule type="expression" dxfId="0" priority="146">
      <formula>#REF!="blue"</formula>
    </cfRule>
    <cfRule type="expression" dxfId="1" priority="178">
      <formula>#REF!="green"</formula>
    </cfRule>
    <cfRule type="expression" dxfId="2" priority="210">
      <formula>#REF!="purple"</formula>
    </cfRule>
    <cfRule type="expression" dxfId="3" priority="242">
      <formula>#REF!="orange"</formula>
    </cfRule>
    <cfRule type="expression" dxfId="3" priority="274">
      <formula>#REF!="orange"</formula>
    </cfRule>
    <cfRule type="cellIs" dxfId="4" priority="306" operator="equal">
      <formula>"blue"</formula>
    </cfRule>
    <cfRule type="cellIs" dxfId="5" priority="338" operator="equal">
      <formula>"green"</formula>
    </cfRule>
    <cfRule type="cellIs" priority="370" operator="equal">
      <formula>"white"</formula>
    </cfRule>
  </conditionalFormatting>
  <conditionalFormatting sqref="P34:R34 G34:H34 K34">
    <cfRule type="expression" dxfId="0" priority="145">
      <formula>#REF!="blue"</formula>
    </cfRule>
    <cfRule type="expression" dxfId="1" priority="177">
      <formula>#REF!="green"</formula>
    </cfRule>
    <cfRule type="expression" dxfId="2" priority="209">
      <formula>#REF!="purple"</formula>
    </cfRule>
    <cfRule type="expression" dxfId="3" priority="241">
      <formula>#REF!="orange"</formula>
    </cfRule>
    <cfRule type="expression" dxfId="3" priority="273">
      <formula>#REF!="orange"</formula>
    </cfRule>
    <cfRule type="cellIs" dxfId="4" priority="305" operator="equal">
      <formula>"blue"</formula>
    </cfRule>
    <cfRule type="cellIs" dxfId="5" priority="337" operator="equal">
      <formula>"green"</formula>
    </cfRule>
    <cfRule type="cellIs" priority="369" operator="equal">
      <formula>"white"</formula>
    </cfRule>
  </conditionalFormatting>
  <conditionalFormatting sqref="P35:R35 G35:H35">
    <cfRule type="expression" dxfId="0" priority="144">
      <formula>#REF!="blue"</formula>
    </cfRule>
    <cfRule type="expression" dxfId="1" priority="176">
      <formula>#REF!="green"</formula>
    </cfRule>
    <cfRule type="expression" dxfId="2" priority="208">
      <formula>#REF!="purple"</formula>
    </cfRule>
    <cfRule type="expression" dxfId="3" priority="240">
      <formula>#REF!="orange"</formula>
    </cfRule>
    <cfRule type="expression" dxfId="3" priority="272">
      <formula>#REF!="orange"</formula>
    </cfRule>
    <cfRule type="cellIs" dxfId="4" priority="304" operator="equal">
      <formula>"blue"</formula>
    </cfRule>
    <cfRule type="cellIs" dxfId="5" priority="336" operator="equal">
      <formula>"green"</formula>
    </cfRule>
    <cfRule type="cellIs" priority="368" operator="equal">
      <formula>"white"</formula>
    </cfRule>
  </conditionalFormatting>
  <conditionalFormatting sqref="P36:R36 G36:H36">
    <cfRule type="expression" dxfId="0" priority="143">
      <formula>#REF!="blue"</formula>
    </cfRule>
    <cfRule type="expression" dxfId="1" priority="175">
      <formula>#REF!="green"</formula>
    </cfRule>
    <cfRule type="expression" dxfId="2" priority="207">
      <formula>#REF!="purple"</formula>
    </cfRule>
    <cfRule type="expression" dxfId="3" priority="239">
      <formula>#REF!="orange"</formula>
    </cfRule>
    <cfRule type="expression" dxfId="3" priority="271">
      <formula>#REF!="orange"</formula>
    </cfRule>
    <cfRule type="cellIs" dxfId="4" priority="303" operator="equal">
      <formula>"blue"</formula>
    </cfRule>
    <cfRule type="cellIs" dxfId="5" priority="335" operator="equal">
      <formula>"green"</formula>
    </cfRule>
    <cfRule type="cellIs" priority="367" operator="equal">
      <formula>"white"</formula>
    </cfRule>
  </conditionalFormatting>
  <conditionalFormatting sqref="P37:R37 G37:H37 K37">
    <cfRule type="expression" dxfId="0" priority="142">
      <formula>#REF!="blue"</formula>
    </cfRule>
    <cfRule type="expression" dxfId="1" priority="174">
      <formula>#REF!="green"</formula>
    </cfRule>
    <cfRule type="expression" dxfId="2" priority="206">
      <formula>#REF!="purple"</formula>
    </cfRule>
    <cfRule type="expression" dxfId="3" priority="238">
      <formula>#REF!="orange"</formula>
    </cfRule>
    <cfRule type="expression" dxfId="3" priority="270">
      <formula>#REF!="orange"</formula>
    </cfRule>
    <cfRule type="cellIs" dxfId="4" priority="302" operator="equal">
      <formula>"blue"</formula>
    </cfRule>
    <cfRule type="cellIs" dxfId="5" priority="334" operator="equal">
      <formula>"green"</formula>
    </cfRule>
    <cfRule type="cellIs" priority="366" operator="equal">
      <formula>"white"</formula>
    </cfRule>
  </conditionalFormatting>
  <conditionalFormatting sqref="P38:R38 G38:H38">
    <cfRule type="expression" dxfId="0" priority="141">
      <formula>#REF!="blue"</formula>
    </cfRule>
    <cfRule type="expression" dxfId="1" priority="173">
      <formula>#REF!="green"</formula>
    </cfRule>
    <cfRule type="expression" dxfId="2" priority="205">
      <formula>#REF!="purple"</formula>
    </cfRule>
    <cfRule type="expression" dxfId="3" priority="237">
      <formula>#REF!="orange"</formula>
    </cfRule>
    <cfRule type="expression" dxfId="3" priority="269">
      <formula>#REF!="orange"</formula>
    </cfRule>
    <cfRule type="cellIs" dxfId="4" priority="301" operator="equal">
      <formula>"blue"</formula>
    </cfRule>
    <cfRule type="cellIs" dxfId="5" priority="333" operator="equal">
      <formula>"green"</formula>
    </cfRule>
    <cfRule type="cellIs" priority="365" operator="equal">
      <formula>"white"</formula>
    </cfRule>
  </conditionalFormatting>
  <conditionalFormatting sqref="P39:R39 G39:H39">
    <cfRule type="expression" dxfId="0" priority="140">
      <formula>#REF!="blue"</formula>
    </cfRule>
    <cfRule type="expression" dxfId="1" priority="172">
      <formula>#REF!="green"</formula>
    </cfRule>
    <cfRule type="expression" dxfId="2" priority="204">
      <formula>#REF!="purple"</formula>
    </cfRule>
    <cfRule type="expression" dxfId="3" priority="236">
      <formula>#REF!="orange"</formula>
    </cfRule>
    <cfRule type="expression" dxfId="3" priority="268">
      <formula>#REF!="orange"</formula>
    </cfRule>
    <cfRule type="cellIs" dxfId="4" priority="300" operator="equal">
      <formula>"blue"</formula>
    </cfRule>
    <cfRule type="cellIs" dxfId="5" priority="332" operator="equal">
      <formula>"green"</formula>
    </cfRule>
    <cfRule type="cellIs" priority="364" operator="equal">
      <formula>"white"</formula>
    </cfRule>
  </conditionalFormatting>
  <conditionalFormatting sqref="P40:R40 G40:H40 K40">
    <cfRule type="expression" dxfId="0" priority="139">
      <formula>#REF!="blue"</formula>
    </cfRule>
    <cfRule type="expression" dxfId="1" priority="171">
      <formula>#REF!="green"</formula>
    </cfRule>
    <cfRule type="expression" dxfId="2" priority="203">
      <formula>#REF!="purple"</formula>
    </cfRule>
    <cfRule type="expression" dxfId="3" priority="235">
      <formula>#REF!="orange"</formula>
    </cfRule>
    <cfRule type="expression" dxfId="3" priority="267">
      <formula>#REF!="orange"</formula>
    </cfRule>
    <cfRule type="cellIs" dxfId="4" priority="299" operator="equal">
      <formula>"blue"</formula>
    </cfRule>
    <cfRule type="cellIs" dxfId="5" priority="331" operator="equal">
      <formula>"green"</formula>
    </cfRule>
    <cfRule type="cellIs" priority="363" operator="equal">
      <formula>"white"</formula>
    </cfRule>
  </conditionalFormatting>
  <conditionalFormatting sqref="P41:R41 G41:H41">
    <cfRule type="expression" dxfId="0" priority="138">
      <formula>#REF!="blue"</formula>
    </cfRule>
    <cfRule type="expression" dxfId="1" priority="170">
      <formula>#REF!="green"</formula>
    </cfRule>
    <cfRule type="expression" dxfId="2" priority="202">
      <formula>#REF!="purple"</formula>
    </cfRule>
    <cfRule type="expression" dxfId="3" priority="234">
      <formula>#REF!="orange"</formula>
    </cfRule>
    <cfRule type="expression" dxfId="3" priority="266">
      <formula>#REF!="orange"</formula>
    </cfRule>
    <cfRule type="cellIs" dxfId="4" priority="298" operator="equal">
      <formula>"blue"</formula>
    </cfRule>
    <cfRule type="cellIs" dxfId="5" priority="330" operator="equal">
      <formula>"green"</formula>
    </cfRule>
    <cfRule type="cellIs" priority="362" operator="equal">
      <formula>"white"</formula>
    </cfRule>
  </conditionalFormatting>
  <conditionalFormatting sqref="P42:R42 G42:H42">
    <cfRule type="expression" dxfId="0" priority="137">
      <formula>#REF!="blue"</formula>
    </cfRule>
    <cfRule type="expression" dxfId="1" priority="169">
      <formula>#REF!="green"</formula>
    </cfRule>
    <cfRule type="expression" dxfId="2" priority="201">
      <formula>#REF!="purple"</formula>
    </cfRule>
    <cfRule type="expression" dxfId="3" priority="233">
      <formula>#REF!="orange"</formula>
    </cfRule>
    <cfRule type="expression" dxfId="3" priority="265">
      <formula>#REF!="orange"</formula>
    </cfRule>
    <cfRule type="cellIs" dxfId="4" priority="297" operator="equal">
      <formula>"blue"</formula>
    </cfRule>
    <cfRule type="cellIs" dxfId="5" priority="329" operator="equal">
      <formula>"green"</formula>
    </cfRule>
    <cfRule type="cellIs" priority="361" operator="equal">
      <formula>"white"</formula>
    </cfRule>
  </conditionalFormatting>
  <conditionalFormatting sqref="P43:R43 G43:H43 K43">
    <cfRule type="expression" dxfId="0" priority="136">
      <formula>#REF!="blue"</formula>
    </cfRule>
    <cfRule type="expression" dxfId="1" priority="168">
      <formula>#REF!="green"</formula>
    </cfRule>
    <cfRule type="expression" dxfId="2" priority="200">
      <formula>#REF!="purple"</formula>
    </cfRule>
    <cfRule type="expression" dxfId="3" priority="232">
      <formula>#REF!="orange"</formula>
    </cfRule>
    <cfRule type="expression" dxfId="3" priority="264">
      <formula>#REF!="orange"</formula>
    </cfRule>
    <cfRule type="cellIs" dxfId="4" priority="296" operator="equal">
      <formula>"blue"</formula>
    </cfRule>
    <cfRule type="cellIs" dxfId="5" priority="328" operator="equal">
      <formula>"green"</formula>
    </cfRule>
    <cfRule type="cellIs" priority="360" operator="equal">
      <formula>"white"</formula>
    </cfRule>
  </conditionalFormatting>
  <conditionalFormatting sqref="P44:R44 A44:K44 M44:N44">
    <cfRule type="expression" dxfId="0" priority="135">
      <formula>#REF!="blue"</formula>
    </cfRule>
    <cfRule type="expression" dxfId="1" priority="167">
      <formula>#REF!="green"</formula>
    </cfRule>
    <cfRule type="expression" dxfId="2" priority="199">
      <formula>#REF!="purple"</formula>
    </cfRule>
    <cfRule type="expression" dxfId="3" priority="231">
      <formula>#REF!="orange"</formula>
    </cfRule>
    <cfRule type="expression" dxfId="3" priority="263">
      <formula>#REF!="orange"</formula>
    </cfRule>
    <cfRule type="cellIs" dxfId="4" priority="295" operator="equal">
      <formula>"blue"</formula>
    </cfRule>
    <cfRule type="cellIs" dxfId="5" priority="327" operator="equal">
      <formula>"green"</formula>
    </cfRule>
    <cfRule type="cellIs" priority="359" operator="equal">
      <formula>"white"</formula>
    </cfRule>
  </conditionalFormatting>
  <pageMargins left="0.75" right="0.75" top="1" bottom="1" header="0.5" footer="0.5"/>
  <headerFooter/>
  <ignoredErrors>
    <ignoredError sqref="B2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pane ySplit="3" topLeftCell="A3" activePane="bottomLeft" state="frozen"/>
      <selection/>
      <selection pane="bottomLeft" activeCell="A4" sqref="A4"/>
    </sheetView>
  </sheetViews>
  <sheetFormatPr defaultColWidth="9" defaultRowHeight="13.5"/>
  <cols>
    <col min="2" max="2" width="12.875" customWidth="1"/>
    <col min="3" max="3" width="13.625" style="1" customWidth="1"/>
    <col min="4" max="4" width="9.25" style="1" customWidth="1"/>
    <col min="5" max="5" width="13.25" style="1" customWidth="1"/>
    <col min="6" max="6" width="9.75" style="1" customWidth="1"/>
    <col min="7" max="7" width="13.625" style="1" customWidth="1"/>
    <col min="8" max="8" width="9" style="1"/>
    <col min="9" max="9" width="11.375" style="1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customFormat="1" spans="1:9">
      <c r="A2" s="5" t="s">
        <v>127</v>
      </c>
      <c r="B2" s="5" t="s">
        <v>153</v>
      </c>
      <c r="C2" s="5" t="s">
        <v>154</v>
      </c>
      <c r="D2" s="8" t="s">
        <v>155</v>
      </c>
      <c r="E2" s="9"/>
      <c r="F2" s="8" t="s">
        <v>156</v>
      </c>
      <c r="G2" s="9"/>
      <c r="H2" s="8" t="s">
        <v>157</v>
      </c>
      <c r="I2" s="9"/>
    </row>
    <row r="3" s="15" customFormat="1" spans="1:9">
      <c r="A3" s="6" t="s">
        <v>133</v>
      </c>
      <c r="B3" s="6" t="s">
        <v>84</v>
      </c>
      <c r="C3" s="6" t="s">
        <v>11</v>
      </c>
      <c r="D3" s="6" t="s">
        <v>158</v>
      </c>
      <c r="E3" s="6" t="s">
        <v>159</v>
      </c>
      <c r="F3" s="6" t="s">
        <v>160</v>
      </c>
      <c r="G3" s="6" t="s">
        <v>161</v>
      </c>
      <c r="H3" s="6" t="s">
        <v>162</v>
      </c>
      <c r="I3" s="6" t="s">
        <v>163</v>
      </c>
    </row>
    <row r="4" spans="1:9">
      <c r="A4" s="5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3</v>
      </c>
      <c r="I4" s="5">
        <v>0</v>
      </c>
    </row>
    <row r="5" spans="1:9">
      <c r="A5" s="5">
        <v>2</v>
      </c>
      <c r="B5" s="5">
        <v>0</v>
      </c>
      <c r="C5" s="5">
        <v>1000</v>
      </c>
      <c r="D5" s="10">
        <v>3</v>
      </c>
      <c r="E5" s="5">
        <v>1000</v>
      </c>
      <c r="F5" s="10">
        <v>0</v>
      </c>
      <c r="G5" s="5">
        <v>0</v>
      </c>
      <c r="H5" s="5">
        <v>3</v>
      </c>
      <c r="I5" s="5">
        <v>0</v>
      </c>
    </row>
    <row r="6" spans="1:9">
      <c r="A6" s="5">
        <v>3</v>
      </c>
      <c r="B6" s="5">
        <v>0</v>
      </c>
      <c r="C6" s="5">
        <f>C5+1000</f>
        <v>2000</v>
      </c>
      <c r="D6" s="10">
        <v>3</v>
      </c>
      <c r="E6" s="5">
        <v>0</v>
      </c>
      <c r="F6" s="10">
        <v>3</v>
      </c>
      <c r="G6" s="5">
        <v>1000</v>
      </c>
      <c r="H6" s="5">
        <v>3</v>
      </c>
      <c r="I6" s="5">
        <v>0</v>
      </c>
    </row>
    <row r="7" spans="1:9">
      <c r="A7" s="5">
        <v>4</v>
      </c>
      <c r="B7" s="5">
        <v>4</v>
      </c>
      <c r="C7" s="5">
        <f t="shared" ref="C7:C19" si="0">C6+1000</f>
        <v>3000</v>
      </c>
      <c r="D7" s="10">
        <v>3</v>
      </c>
      <c r="E7" s="5">
        <v>1000</v>
      </c>
      <c r="F7" s="10">
        <v>3</v>
      </c>
      <c r="G7" s="5">
        <v>0</v>
      </c>
      <c r="H7" s="5">
        <v>3</v>
      </c>
      <c r="I7" s="5">
        <v>0</v>
      </c>
    </row>
    <row r="8" spans="1:9">
      <c r="A8" s="5">
        <v>5</v>
      </c>
      <c r="B8" s="5">
        <f>B7+2</f>
        <v>6</v>
      </c>
      <c r="C8" s="5">
        <f t="shared" si="0"/>
        <v>4000</v>
      </c>
      <c r="D8" s="5">
        <v>6</v>
      </c>
      <c r="E8" s="5">
        <v>0</v>
      </c>
      <c r="F8" s="5">
        <v>3</v>
      </c>
      <c r="G8" s="5">
        <v>1000</v>
      </c>
      <c r="H8" s="5">
        <v>3</v>
      </c>
      <c r="I8" s="5">
        <v>0</v>
      </c>
    </row>
    <row r="9" spans="1:9">
      <c r="A9" s="5">
        <v>6</v>
      </c>
      <c r="B9" s="5">
        <f t="shared" ref="B9:B19" si="1">B8+2</f>
        <v>8</v>
      </c>
      <c r="C9" s="5">
        <f t="shared" si="0"/>
        <v>5000</v>
      </c>
      <c r="D9" s="5">
        <v>6</v>
      </c>
      <c r="E9" s="5">
        <v>0</v>
      </c>
      <c r="F9" s="5">
        <v>6</v>
      </c>
      <c r="G9" s="5">
        <v>0</v>
      </c>
      <c r="H9" s="5">
        <v>4</v>
      </c>
      <c r="I9" s="5">
        <v>2000</v>
      </c>
    </row>
    <row r="10" spans="1:9">
      <c r="A10" s="5">
        <v>7</v>
      </c>
      <c r="B10" s="5">
        <f t="shared" si="1"/>
        <v>10</v>
      </c>
      <c r="C10" s="5">
        <f t="shared" si="0"/>
        <v>6000</v>
      </c>
      <c r="D10" s="5">
        <v>6</v>
      </c>
      <c r="E10" s="5">
        <v>1000</v>
      </c>
      <c r="F10" s="5">
        <v>6</v>
      </c>
      <c r="G10" s="5">
        <v>0</v>
      </c>
      <c r="H10" s="5">
        <v>4</v>
      </c>
      <c r="I10" s="5">
        <v>0</v>
      </c>
    </row>
    <row r="11" spans="1:9">
      <c r="A11" s="5">
        <v>8</v>
      </c>
      <c r="B11" s="5">
        <f t="shared" si="1"/>
        <v>12</v>
      </c>
      <c r="C11" s="5">
        <f t="shared" si="0"/>
        <v>7000</v>
      </c>
      <c r="D11" s="5">
        <v>9</v>
      </c>
      <c r="E11" s="5">
        <v>0</v>
      </c>
      <c r="F11" s="5">
        <v>6</v>
      </c>
      <c r="G11" s="5">
        <v>1000</v>
      </c>
      <c r="H11" s="5">
        <v>4</v>
      </c>
      <c r="I11" s="5">
        <v>0</v>
      </c>
    </row>
    <row r="12" spans="1:9">
      <c r="A12" s="5">
        <v>9</v>
      </c>
      <c r="B12" s="5">
        <f t="shared" si="1"/>
        <v>14</v>
      </c>
      <c r="C12" s="5">
        <f t="shared" si="0"/>
        <v>8000</v>
      </c>
      <c r="D12" s="5">
        <v>9</v>
      </c>
      <c r="E12" s="5">
        <v>1000</v>
      </c>
      <c r="F12" s="5">
        <v>9</v>
      </c>
      <c r="G12" s="5">
        <v>0</v>
      </c>
      <c r="H12" s="5">
        <v>4</v>
      </c>
      <c r="I12" s="5">
        <v>0</v>
      </c>
    </row>
    <row r="13" spans="1:9">
      <c r="A13" s="5">
        <v>10</v>
      </c>
      <c r="B13" s="5">
        <f t="shared" si="1"/>
        <v>16</v>
      </c>
      <c r="C13" s="5">
        <f t="shared" si="0"/>
        <v>9000</v>
      </c>
      <c r="D13" s="5">
        <v>9</v>
      </c>
      <c r="E13" s="5">
        <v>0</v>
      </c>
      <c r="F13" s="5">
        <v>9</v>
      </c>
      <c r="G13" s="5">
        <v>1000</v>
      </c>
      <c r="H13" s="5">
        <v>4</v>
      </c>
      <c r="I13" s="5">
        <v>0</v>
      </c>
    </row>
    <row r="14" spans="1:9">
      <c r="A14" s="5">
        <v>11</v>
      </c>
      <c r="B14" s="5">
        <f t="shared" si="1"/>
        <v>18</v>
      </c>
      <c r="C14" s="5">
        <f t="shared" si="0"/>
        <v>10000</v>
      </c>
      <c r="D14" s="5">
        <v>12</v>
      </c>
      <c r="E14" s="5">
        <v>0</v>
      </c>
      <c r="F14" s="5">
        <v>9</v>
      </c>
      <c r="G14" s="5">
        <v>0</v>
      </c>
      <c r="H14" s="5">
        <v>5</v>
      </c>
      <c r="I14" s="5">
        <v>2000</v>
      </c>
    </row>
    <row r="15" spans="1:9">
      <c r="A15" s="5">
        <v>12</v>
      </c>
      <c r="B15" s="5">
        <f t="shared" si="1"/>
        <v>20</v>
      </c>
      <c r="C15" s="5">
        <f t="shared" si="0"/>
        <v>11000</v>
      </c>
      <c r="D15" s="5">
        <v>12</v>
      </c>
      <c r="E15" s="5">
        <v>1000</v>
      </c>
      <c r="F15" s="5">
        <v>12</v>
      </c>
      <c r="G15" s="5">
        <v>0</v>
      </c>
      <c r="H15" s="5">
        <v>5</v>
      </c>
      <c r="I15" s="5">
        <v>0</v>
      </c>
    </row>
    <row r="16" spans="1:9">
      <c r="A16" s="5">
        <v>13</v>
      </c>
      <c r="B16" s="5">
        <f t="shared" si="1"/>
        <v>22</v>
      </c>
      <c r="C16" s="5">
        <f t="shared" si="0"/>
        <v>12000</v>
      </c>
      <c r="D16" s="5">
        <v>12</v>
      </c>
      <c r="E16" s="5">
        <v>0</v>
      </c>
      <c r="F16" s="5">
        <v>12</v>
      </c>
      <c r="G16" s="5">
        <v>1000</v>
      </c>
      <c r="H16" s="5">
        <v>5</v>
      </c>
      <c r="I16" s="5">
        <v>0</v>
      </c>
    </row>
    <row r="17" spans="1:9">
      <c r="A17" s="5">
        <v>14</v>
      </c>
      <c r="B17" s="5">
        <f t="shared" si="1"/>
        <v>24</v>
      </c>
      <c r="C17" s="5">
        <f t="shared" si="0"/>
        <v>13000</v>
      </c>
      <c r="D17" s="5">
        <v>15</v>
      </c>
      <c r="E17" s="5">
        <v>1000</v>
      </c>
      <c r="F17" s="5">
        <v>12</v>
      </c>
      <c r="G17" s="5">
        <v>0</v>
      </c>
      <c r="H17" s="5">
        <v>5</v>
      </c>
      <c r="I17" s="5">
        <v>0</v>
      </c>
    </row>
    <row r="18" spans="1:9">
      <c r="A18" s="5">
        <v>15</v>
      </c>
      <c r="B18" s="5">
        <f t="shared" si="1"/>
        <v>26</v>
      </c>
      <c r="C18" s="5">
        <f t="shared" si="0"/>
        <v>14000</v>
      </c>
      <c r="D18" s="5">
        <v>15</v>
      </c>
      <c r="E18" s="5">
        <v>0</v>
      </c>
      <c r="F18" s="5">
        <v>15</v>
      </c>
      <c r="G18" s="5">
        <v>1000</v>
      </c>
      <c r="H18" s="5">
        <v>5</v>
      </c>
      <c r="I18" s="5">
        <v>0</v>
      </c>
    </row>
    <row r="19" spans="1:9">
      <c r="A19" s="5">
        <v>16</v>
      </c>
      <c r="B19" s="5">
        <f t="shared" si="1"/>
        <v>28</v>
      </c>
      <c r="C19" s="5">
        <f t="shared" si="0"/>
        <v>15000</v>
      </c>
      <c r="D19" s="5">
        <v>15</v>
      </c>
      <c r="E19" s="5">
        <v>0</v>
      </c>
      <c r="F19" s="5">
        <v>15</v>
      </c>
      <c r="G19" s="5">
        <v>0</v>
      </c>
      <c r="H19" s="5">
        <v>6</v>
      </c>
      <c r="I19" s="5">
        <v>2000</v>
      </c>
    </row>
  </sheetData>
  <mergeCells count="3">
    <mergeCell ref="D2:E2"/>
    <mergeCell ref="F2:G2"/>
    <mergeCell ref="H2:I2"/>
  </mergeCells>
  <conditionalFormatting sqref="E10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G11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E12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G1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E15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G16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E17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G18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D19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E19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F19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G19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I1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F15:F18">
    <cfRule type="expression" dxfId="0" priority="185">
      <formula>#REF!="blue"</formula>
    </cfRule>
    <cfRule type="expression" dxfId="1" priority="186">
      <formula>#REF!="green"</formula>
    </cfRule>
    <cfRule type="expression" dxfId="2" priority="187">
      <formula>#REF!="purple"</formula>
    </cfRule>
    <cfRule type="expression" dxfId="3" priority="188">
      <formula>#REF!="orange"</formula>
    </cfRule>
    <cfRule type="expression" dxfId="3" priority="189">
      <formula>#REF!="orange"</formula>
    </cfRule>
    <cfRule type="cellIs" dxfId="4" priority="190" operator="equal">
      <formula>"blue"</formula>
    </cfRule>
    <cfRule type="cellIs" dxfId="5" priority="191" operator="equal">
      <formula>"green"</formula>
    </cfRule>
    <cfRule type="cellIs" priority="192" operator="equal">
      <formula>"white"</formula>
    </cfRule>
  </conditionalFormatting>
  <conditionalFormatting sqref="G8:G9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I6:I18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A1:A3 F2 J1:XFD3 B1:I1 D3:G3 D2 B2:C3">
    <cfRule type="expression" dxfId="0" priority="216">
      <formula>#REF!="blue"</formula>
    </cfRule>
    <cfRule type="expression" dxfId="1" priority="217">
      <formula>#REF!="green"</formula>
    </cfRule>
    <cfRule type="expression" dxfId="2" priority="218">
      <formula>#REF!="purple"</formula>
    </cfRule>
    <cfRule type="expression" dxfId="3" priority="219">
      <formula>#REF!="orange"</formula>
    </cfRule>
  </conditionalFormatting>
  <conditionalFormatting sqref="A1:A3 F2 J1:K3 B1:I1 D3:G3 D2 B2:C3">
    <cfRule type="cellIs" dxfId="4" priority="221" operator="equal">
      <formula>"blue"</formula>
    </cfRule>
    <cfRule type="cellIs" dxfId="5" priority="222" operator="equal">
      <formula>"green"</formula>
    </cfRule>
    <cfRule type="cellIs" priority="223" operator="equal">
      <formula>"white"</formula>
    </cfRule>
  </conditionalFormatting>
  <conditionalFormatting sqref="H2 H3:I3">
    <cfRule type="expression" dxfId="0" priority="201">
      <formula>#REF!="blue"</formula>
    </cfRule>
    <cfRule type="expression" dxfId="1" priority="202">
      <formula>#REF!="green"</formula>
    </cfRule>
    <cfRule type="expression" dxfId="2" priority="203">
      <formula>#REF!="purple"</formula>
    </cfRule>
    <cfRule type="expression" dxfId="3" priority="204">
      <formula>#REF!="orange"</formula>
    </cfRule>
    <cfRule type="cellIs" dxfId="4" priority="205" operator="equal">
      <formula>"blue"</formula>
    </cfRule>
    <cfRule type="cellIs" dxfId="5" priority="206" operator="equal">
      <formula>"green"</formula>
    </cfRule>
    <cfRule type="cellIs" priority="207" operator="equal">
      <formula>"white"</formula>
    </cfRule>
  </conditionalFormatting>
  <conditionalFormatting sqref="A4:A19 B4:C8 C9:C18 G4:G7 H4:I5 H6:H18 F4:F5 E4:E7 B9:B19">
    <cfRule type="expression" dxfId="0" priority="208">
      <formula>#REF!="blue"</formula>
    </cfRule>
    <cfRule type="expression" dxfId="1" priority="209">
      <formula>#REF!="green"</formula>
    </cfRule>
    <cfRule type="expression" dxfId="2" priority="210">
      <formula>#REF!="purple"</formula>
    </cfRule>
    <cfRule type="expression" dxfId="3" priority="211">
      <formula>#REF!="orange"</formula>
    </cfRule>
    <cfRule type="expression" dxfId="3" priority="212">
      <formula>#REF!="orange"</formula>
    </cfRule>
    <cfRule type="cellIs" dxfId="4" priority="213" operator="equal">
      <formula>"blue"</formula>
    </cfRule>
    <cfRule type="cellIs" dxfId="5" priority="214" operator="equal">
      <formula>"green"</formula>
    </cfRule>
    <cfRule type="cellIs" priority="215" operator="equal">
      <formula>"white"</formula>
    </cfRule>
  </conditionalFormatting>
  <conditionalFormatting sqref="D13:D18 D4:D5">
    <cfRule type="expression" dxfId="0" priority="193">
      <formula>#REF!="blue"</formula>
    </cfRule>
    <cfRule type="expression" dxfId="1" priority="194">
      <formula>#REF!="green"</formula>
    </cfRule>
    <cfRule type="expression" dxfId="2" priority="195">
      <formula>#REF!="purple"</formula>
    </cfRule>
    <cfRule type="expression" dxfId="3" priority="196">
      <formula>#REF!="orange"</formula>
    </cfRule>
    <cfRule type="expression" dxfId="3" priority="197">
      <formula>#REF!="orange"</formula>
    </cfRule>
    <cfRule type="cellIs" dxfId="4" priority="198" operator="equal">
      <formula>"blue"</formula>
    </cfRule>
    <cfRule type="cellIs" dxfId="5" priority="199" operator="equal">
      <formula>"green"</formula>
    </cfRule>
    <cfRule type="cellIs" priority="200" operator="equal">
      <formula>"white"</formula>
    </cfRule>
  </conditionalFormatting>
  <conditionalFormatting sqref="E8:E9 E18 E16 E13:E14 E11">
    <cfRule type="expression" dxfId="0" priority="153">
      <formula>#REF!="blue"</formula>
    </cfRule>
    <cfRule type="expression" dxfId="1" priority="154">
      <formula>#REF!="green"</formula>
    </cfRule>
    <cfRule type="expression" dxfId="2" priority="155">
      <formula>#REF!="purple"</formula>
    </cfRule>
    <cfRule type="expression" dxfId="3" priority="156">
      <formula>#REF!="orange"</formula>
    </cfRule>
    <cfRule type="expression" dxfId="3" priority="157">
      <formula>#REF!="orange"</formula>
    </cfRule>
    <cfRule type="cellIs" dxfId="4" priority="158" operator="equal">
      <formula>"blue"</formula>
    </cfRule>
    <cfRule type="cellIs" dxfId="5" priority="159" operator="equal">
      <formula>"green"</formula>
    </cfRule>
    <cfRule type="cellIs" priority="160" operator="equal">
      <formula>"white"</formula>
    </cfRule>
  </conditionalFormatting>
  <conditionalFormatting sqref="G10 G17 G14:G15 G12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C19 H19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A4" sqref="A4"/>
    </sheetView>
  </sheetViews>
  <sheetFormatPr defaultColWidth="9" defaultRowHeight="13.5"/>
  <cols>
    <col min="1" max="1" width="5.75" customWidth="1"/>
    <col min="2" max="2" width="17.25" customWidth="1"/>
    <col min="3" max="3" width="14.125" customWidth="1"/>
    <col min="6" max="9" width="9" style="1"/>
    <col min="10" max="10" width="10.875" customWidth="1"/>
  </cols>
  <sheetData>
    <row r="1" spans="1:12">
      <c r="A1" s="12"/>
      <c r="B1" s="12"/>
      <c r="C1" s="12"/>
      <c r="D1" s="12"/>
      <c r="E1" s="13"/>
      <c r="J1" s="13"/>
      <c r="K1" s="13"/>
      <c r="L1" s="13"/>
    </row>
    <row r="2" spans="1:12">
      <c r="A2" s="4" t="s">
        <v>164</v>
      </c>
      <c r="B2" s="4"/>
      <c r="C2" s="4" t="s">
        <v>165</v>
      </c>
      <c r="D2" s="4" t="s">
        <v>166</v>
      </c>
      <c r="E2" s="4" t="s">
        <v>0</v>
      </c>
      <c r="F2" s="8" t="s">
        <v>167</v>
      </c>
      <c r="G2" s="14"/>
      <c r="H2" s="14"/>
      <c r="I2" s="14"/>
      <c r="J2" s="9"/>
      <c r="K2" s="11"/>
      <c r="L2" s="11"/>
    </row>
    <row r="3" spans="1:12">
      <c r="A3" s="6" t="s">
        <v>80</v>
      </c>
      <c r="B3" s="6" t="s">
        <v>81</v>
      </c>
      <c r="C3" s="6" t="s">
        <v>84</v>
      </c>
      <c r="D3" s="6" t="s">
        <v>168</v>
      </c>
      <c r="E3" s="6" t="s">
        <v>169</v>
      </c>
      <c r="F3" s="6" t="s">
        <v>170</v>
      </c>
      <c r="G3" s="6" t="s">
        <v>171</v>
      </c>
      <c r="H3" s="6" t="s">
        <v>172</v>
      </c>
      <c r="I3" s="6" t="s">
        <v>173</v>
      </c>
      <c r="J3" s="6"/>
      <c r="K3" s="6"/>
      <c r="L3" s="6"/>
    </row>
    <row r="4" spans="1:12">
      <c r="A4" s="5">
        <v>1</v>
      </c>
      <c r="B4" s="5" t="s">
        <v>174</v>
      </c>
      <c r="C4" s="5"/>
      <c r="D4" s="5">
        <v>100</v>
      </c>
      <c r="E4" s="5">
        <v>0</v>
      </c>
      <c r="F4" s="1">
        <v>20</v>
      </c>
      <c r="G4" s="5">
        <v>50</v>
      </c>
      <c r="H4" s="5">
        <v>10</v>
      </c>
      <c r="I4" s="5">
        <v>20</v>
      </c>
      <c r="J4" s="5">
        <f t="shared" ref="J4:J33" si="0">SUM(F4:I4)</f>
        <v>100</v>
      </c>
      <c r="K4" s="7"/>
      <c r="L4" s="7"/>
    </row>
    <row r="5" spans="1:12">
      <c r="A5" s="5">
        <v>2</v>
      </c>
      <c r="B5" s="5" t="s">
        <v>175</v>
      </c>
      <c r="C5" s="5"/>
      <c r="D5" s="5">
        <v>100</v>
      </c>
      <c r="E5" s="5">
        <v>0</v>
      </c>
      <c r="F5" s="5"/>
      <c r="G5" s="5"/>
      <c r="H5" s="5"/>
      <c r="I5" s="5"/>
      <c r="J5" s="5">
        <f t="shared" si="0"/>
        <v>0</v>
      </c>
      <c r="K5" s="7"/>
      <c r="L5" s="7"/>
    </row>
    <row r="6" spans="1:12">
      <c r="A6" s="5">
        <v>3</v>
      </c>
      <c r="B6" s="5" t="s">
        <v>176</v>
      </c>
      <c r="C6" s="5"/>
      <c r="D6" s="5">
        <v>100</v>
      </c>
      <c r="E6" s="5">
        <v>0</v>
      </c>
      <c r="F6" s="5"/>
      <c r="G6" s="5"/>
      <c r="H6" s="5"/>
      <c r="I6" s="5"/>
      <c r="J6" s="5">
        <f t="shared" si="0"/>
        <v>0</v>
      </c>
      <c r="K6" s="7"/>
      <c r="L6" s="7"/>
    </row>
    <row r="7" spans="1:12">
      <c r="A7" s="5">
        <v>4</v>
      </c>
      <c r="B7" s="5" t="s">
        <v>177</v>
      </c>
      <c r="C7" s="5"/>
      <c r="D7" s="5">
        <v>100</v>
      </c>
      <c r="E7" s="5">
        <v>0</v>
      </c>
      <c r="F7" s="5"/>
      <c r="G7" s="5"/>
      <c r="H7" s="5"/>
      <c r="I7" s="5"/>
      <c r="J7" s="5">
        <f t="shared" si="0"/>
        <v>0</v>
      </c>
      <c r="K7" s="7"/>
      <c r="L7" s="7"/>
    </row>
    <row r="8" spans="1:12">
      <c r="A8" s="5">
        <v>5</v>
      </c>
      <c r="B8" s="5" t="s">
        <v>178</v>
      </c>
      <c r="C8" s="5"/>
      <c r="D8" s="5">
        <v>100</v>
      </c>
      <c r="E8" s="5">
        <v>0</v>
      </c>
      <c r="F8" s="5"/>
      <c r="G8" s="5"/>
      <c r="H8" s="5"/>
      <c r="I8" s="5"/>
      <c r="J8" s="5">
        <f t="shared" si="0"/>
        <v>0</v>
      </c>
      <c r="K8" s="7"/>
      <c r="L8" s="7"/>
    </row>
    <row r="9" spans="1:12">
      <c r="A9" s="5">
        <v>6</v>
      </c>
      <c r="B9" s="5" t="s">
        <v>179</v>
      </c>
      <c r="C9" s="5"/>
      <c r="D9" s="5">
        <v>100</v>
      </c>
      <c r="E9" s="5">
        <v>0</v>
      </c>
      <c r="F9" s="5"/>
      <c r="G9" s="5"/>
      <c r="H9" s="5"/>
      <c r="I9" s="5"/>
      <c r="J9" s="5">
        <f t="shared" si="0"/>
        <v>0</v>
      </c>
      <c r="K9" s="7"/>
      <c r="L9" s="7"/>
    </row>
    <row r="10" spans="1:12">
      <c r="A10" s="5">
        <v>7</v>
      </c>
      <c r="B10" s="5" t="s">
        <v>180</v>
      </c>
      <c r="C10" s="5"/>
      <c r="D10" s="5">
        <v>100</v>
      </c>
      <c r="E10" s="5">
        <v>0</v>
      </c>
      <c r="F10" s="5"/>
      <c r="G10" s="5"/>
      <c r="H10" s="5"/>
      <c r="I10" s="5"/>
      <c r="J10" s="5">
        <f t="shared" si="0"/>
        <v>0</v>
      </c>
      <c r="K10" s="7"/>
      <c r="L10" s="7"/>
    </row>
    <row r="11" spans="1:12">
      <c r="A11" s="5">
        <v>8</v>
      </c>
      <c r="B11" s="5" t="s">
        <v>181</v>
      </c>
      <c r="C11" s="5"/>
      <c r="D11" s="5">
        <v>100</v>
      </c>
      <c r="E11" s="5">
        <v>0</v>
      </c>
      <c r="F11" s="5"/>
      <c r="G11" s="5"/>
      <c r="H11" s="5"/>
      <c r="I11" s="5"/>
      <c r="J11" s="5">
        <f t="shared" si="0"/>
        <v>0</v>
      </c>
      <c r="K11" s="7"/>
      <c r="L11" s="7"/>
    </row>
    <row r="12" spans="1:12">
      <c r="A12" s="5">
        <v>9</v>
      </c>
      <c r="B12" s="5" t="s">
        <v>182</v>
      </c>
      <c r="C12" s="5"/>
      <c r="D12" s="5">
        <v>100</v>
      </c>
      <c r="E12" s="5">
        <v>0</v>
      </c>
      <c r="F12" s="5"/>
      <c r="G12" s="5"/>
      <c r="H12" s="5"/>
      <c r="I12" s="5"/>
      <c r="J12" s="5">
        <f t="shared" si="0"/>
        <v>0</v>
      </c>
      <c r="K12" s="7"/>
      <c r="L12" s="7"/>
    </row>
    <row r="13" spans="1:12">
      <c r="A13" s="5">
        <v>10</v>
      </c>
      <c r="B13" s="5" t="s">
        <v>183</v>
      </c>
      <c r="C13" s="5"/>
      <c r="D13" s="5">
        <v>100</v>
      </c>
      <c r="E13" s="5">
        <v>0</v>
      </c>
      <c r="F13" s="5"/>
      <c r="G13" s="5"/>
      <c r="H13" s="5"/>
      <c r="I13" s="5"/>
      <c r="J13" s="5">
        <f t="shared" si="0"/>
        <v>0</v>
      </c>
      <c r="K13" s="7"/>
      <c r="L13" s="7"/>
    </row>
    <row r="14" spans="1:12">
      <c r="A14" s="5">
        <v>11</v>
      </c>
      <c r="B14" s="5" t="s">
        <v>184</v>
      </c>
      <c r="C14" s="5"/>
      <c r="D14" s="5">
        <v>100</v>
      </c>
      <c r="E14" s="5">
        <v>0</v>
      </c>
      <c r="F14" s="5"/>
      <c r="G14" s="5"/>
      <c r="H14" s="5"/>
      <c r="I14" s="5"/>
      <c r="J14" s="5">
        <f t="shared" si="0"/>
        <v>0</v>
      </c>
      <c r="K14" s="7"/>
      <c r="L14" s="7"/>
    </row>
    <row r="15" spans="1:12">
      <c r="A15" s="5">
        <v>12</v>
      </c>
      <c r="B15" s="5" t="s">
        <v>185</v>
      </c>
      <c r="C15" s="5"/>
      <c r="D15" s="5">
        <v>100</v>
      </c>
      <c r="E15" s="5">
        <v>0</v>
      </c>
      <c r="F15" s="5"/>
      <c r="G15" s="5"/>
      <c r="H15" s="5"/>
      <c r="I15" s="5"/>
      <c r="J15" s="5">
        <f t="shared" si="0"/>
        <v>0</v>
      </c>
      <c r="K15" s="7"/>
      <c r="L15" s="7"/>
    </row>
    <row r="16" spans="1:12">
      <c r="A16" s="5">
        <v>13</v>
      </c>
      <c r="B16" s="5" t="s">
        <v>186</v>
      </c>
      <c r="C16" s="5"/>
      <c r="D16" s="5">
        <v>100</v>
      </c>
      <c r="E16" s="5">
        <v>0</v>
      </c>
      <c r="F16" s="5"/>
      <c r="G16" s="5"/>
      <c r="H16" s="5"/>
      <c r="I16" s="5"/>
      <c r="J16" s="5">
        <f t="shared" si="0"/>
        <v>0</v>
      </c>
      <c r="K16" s="7"/>
      <c r="L16" s="7"/>
    </row>
    <row r="17" spans="1:12">
      <c r="A17" s="5">
        <v>14</v>
      </c>
      <c r="B17" s="5" t="s">
        <v>187</v>
      </c>
      <c r="C17" s="5"/>
      <c r="D17" s="5">
        <v>100</v>
      </c>
      <c r="E17" s="5">
        <v>0</v>
      </c>
      <c r="F17" s="5"/>
      <c r="G17" s="5"/>
      <c r="H17" s="5"/>
      <c r="I17" s="5"/>
      <c r="J17" s="5">
        <f t="shared" si="0"/>
        <v>0</v>
      </c>
      <c r="K17" s="7"/>
      <c r="L17" s="7"/>
    </row>
    <row r="18" spans="1:12">
      <c r="A18" s="5">
        <v>15</v>
      </c>
      <c r="B18" s="5" t="s">
        <v>188</v>
      </c>
      <c r="C18" s="5"/>
      <c r="D18" s="5">
        <v>100</v>
      </c>
      <c r="E18" s="5">
        <v>0</v>
      </c>
      <c r="F18" s="5"/>
      <c r="G18" s="5"/>
      <c r="H18" s="5"/>
      <c r="I18" s="5"/>
      <c r="J18" s="5">
        <f t="shared" si="0"/>
        <v>0</v>
      </c>
      <c r="K18" s="7"/>
      <c r="L18" s="7"/>
    </row>
    <row r="19" spans="1:12">
      <c r="A19" s="5">
        <v>16</v>
      </c>
      <c r="B19" s="5" t="s">
        <v>189</v>
      </c>
      <c r="C19" s="5"/>
      <c r="D19" s="5">
        <v>100</v>
      </c>
      <c r="E19" s="5">
        <v>0</v>
      </c>
      <c r="F19" s="5"/>
      <c r="G19" s="5"/>
      <c r="H19" s="5"/>
      <c r="I19" s="5"/>
      <c r="J19" s="5">
        <f t="shared" si="0"/>
        <v>0</v>
      </c>
      <c r="K19" s="7"/>
      <c r="L19" s="7"/>
    </row>
    <row r="20" spans="1:12">
      <c r="A20" s="5">
        <v>17</v>
      </c>
      <c r="B20" s="5" t="s">
        <v>190</v>
      </c>
      <c r="C20" s="5"/>
      <c r="D20" s="5">
        <v>100</v>
      </c>
      <c r="E20" s="5">
        <v>0</v>
      </c>
      <c r="F20" s="5"/>
      <c r="G20" s="5"/>
      <c r="H20" s="5"/>
      <c r="I20" s="5"/>
      <c r="J20" s="5">
        <f t="shared" si="0"/>
        <v>0</v>
      </c>
      <c r="K20" s="7"/>
      <c r="L20" s="7"/>
    </row>
    <row r="21" spans="1:12">
      <c r="A21" s="5">
        <v>18</v>
      </c>
      <c r="B21" s="5" t="s">
        <v>191</v>
      </c>
      <c r="C21" s="5"/>
      <c r="D21" s="5">
        <v>100</v>
      </c>
      <c r="E21" s="5">
        <v>0</v>
      </c>
      <c r="F21" s="5"/>
      <c r="G21" s="5"/>
      <c r="H21" s="5"/>
      <c r="I21" s="5"/>
      <c r="J21" s="5">
        <f t="shared" si="0"/>
        <v>0</v>
      </c>
      <c r="K21" s="7"/>
      <c r="L21" s="7"/>
    </row>
    <row r="22" spans="1:12">
      <c r="A22" s="5">
        <v>19</v>
      </c>
      <c r="B22" s="5" t="s">
        <v>192</v>
      </c>
      <c r="C22" s="5"/>
      <c r="D22" s="5">
        <v>100</v>
      </c>
      <c r="E22" s="5">
        <v>0</v>
      </c>
      <c r="F22" s="5"/>
      <c r="G22" s="5"/>
      <c r="H22" s="5"/>
      <c r="I22" s="5"/>
      <c r="J22" s="5">
        <f t="shared" si="0"/>
        <v>0</v>
      </c>
      <c r="K22" s="7"/>
      <c r="L22" s="7"/>
    </row>
    <row r="23" spans="1:12">
      <c r="A23" s="5">
        <v>20</v>
      </c>
      <c r="B23" s="5" t="s">
        <v>193</v>
      </c>
      <c r="C23" s="5"/>
      <c r="D23" s="5">
        <v>100</v>
      </c>
      <c r="E23" s="5">
        <v>1</v>
      </c>
      <c r="F23" s="5"/>
      <c r="G23" s="5"/>
      <c r="H23" s="5"/>
      <c r="I23" s="5"/>
      <c r="J23" s="5">
        <f t="shared" si="0"/>
        <v>0</v>
      </c>
      <c r="K23" s="7"/>
      <c r="L23" s="7"/>
    </row>
    <row r="24" spans="1:12">
      <c r="A24" s="5">
        <v>21</v>
      </c>
      <c r="B24" s="5" t="s">
        <v>194</v>
      </c>
      <c r="C24" s="5"/>
      <c r="D24" s="5">
        <v>100</v>
      </c>
      <c r="E24" s="5">
        <v>1</v>
      </c>
      <c r="F24" s="5"/>
      <c r="G24" s="5"/>
      <c r="H24" s="5"/>
      <c r="I24" s="5"/>
      <c r="J24" s="5">
        <f t="shared" si="0"/>
        <v>0</v>
      </c>
      <c r="K24" s="7"/>
      <c r="L24" s="7"/>
    </row>
    <row r="25" spans="1:12">
      <c r="A25" s="5">
        <v>22</v>
      </c>
      <c r="B25" s="5" t="s">
        <v>195</v>
      </c>
      <c r="C25" s="5"/>
      <c r="D25" s="5">
        <v>100</v>
      </c>
      <c r="E25" s="5">
        <v>1</v>
      </c>
      <c r="F25" s="5"/>
      <c r="G25" s="5"/>
      <c r="H25" s="5"/>
      <c r="I25" s="5"/>
      <c r="J25" s="5">
        <f t="shared" si="0"/>
        <v>0</v>
      </c>
      <c r="K25" s="7"/>
      <c r="L25" s="7"/>
    </row>
    <row r="26" spans="1:12">
      <c r="A26" s="5">
        <v>23</v>
      </c>
      <c r="B26" s="5" t="s">
        <v>196</v>
      </c>
      <c r="C26" s="5"/>
      <c r="D26" s="5">
        <v>100</v>
      </c>
      <c r="E26" s="5">
        <v>1</v>
      </c>
      <c r="F26" s="5"/>
      <c r="G26" s="5"/>
      <c r="H26" s="5"/>
      <c r="I26" s="5"/>
      <c r="J26" s="5">
        <f t="shared" si="0"/>
        <v>0</v>
      </c>
      <c r="K26" s="7"/>
      <c r="L26" s="7"/>
    </row>
    <row r="27" spans="1:12">
      <c r="A27" s="5">
        <v>24</v>
      </c>
      <c r="B27" s="5" t="s">
        <v>197</v>
      </c>
      <c r="C27" s="5"/>
      <c r="D27" s="5">
        <v>100</v>
      </c>
      <c r="E27" s="5">
        <v>1</v>
      </c>
      <c r="F27" s="5"/>
      <c r="G27" s="5"/>
      <c r="H27" s="5"/>
      <c r="I27" s="5"/>
      <c r="J27" s="5">
        <f t="shared" si="0"/>
        <v>0</v>
      </c>
      <c r="K27" s="7"/>
      <c r="L27" s="7"/>
    </row>
    <row r="28" spans="1:12">
      <c r="A28" s="5">
        <v>25</v>
      </c>
      <c r="B28" s="5" t="s">
        <v>198</v>
      </c>
      <c r="C28" s="5"/>
      <c r="D28" s="5">
        <v>100</v>
      </c>
      <c r="E28" s="5">
        <v>1</v>
      </c>
      <c r="F28" s="5"/>
      <c r="G28" s="5"/>
      <c r="H28" s="5"/>
      <c r="I28" s="5"/>
      <c r="J28" s="5">
        <f t="shared" si="0"/>
        <v>0</v>
      </c>
      <c r="K28" s="7"/>
      <c r="L28" s="7"/>
    </row>
    <row r="29" spans="1:12">
      <c r="A29" s="5">
        <v>26</v>
      </c>
      <c r="B29" s="5" t="s">
        <v>199</v>
      </c>
      <c r="C29" s="5"/>
      <c r="D29" s="5">
        <v>10</v>
      </c>
      <c r="E29" s="5">
        <v>1</v>
      </c>
      <c r="F29" s="5"/>
      <c r="G29" s="5"/>
      <c r="H29" s="5"/>
      <c r="I29" s="5"/>
      <c r="J29" s="5">
        <f t="shared" si="0"/>
        <v>0</v>
      </c>
      <c r="K29" s="7"/>
      <c r="L29" s="7"/>
    </row>
    <row r="30" spans="1:12">
      <c r="A30" s="5">
        <v>27</v>
      </c>
      <c r="B30" s="5" t="s">
        <v>200</v>
      </c>
      <c r="C30" s="5"/>
      <c r="D30" s="5">
        <v>10</v>
      </c>
      <c r="E30" s="5">
        <v>1</v>
      </c>
      <c r="F30" s="5"/>
      <c r="G30" s="5"/>
      <c r="H30" s="5"/>
      <c r="I30" s="5"/>
      <c r="J30" s="5">
        <f t="shared" si="0"/>
        <v>0</v>
      </c>
      <c r="K30" s="7"/>
      <c r="L30" s="7"/>
    </row>
    <row r="31" spans="1:12">
      <c r="A31" s="5">
        <v>28</v>
      </c>
      <c r="B31" s="5" t="s">
        <v>201</v>
      </c>
      <c r="C31" s="5"/>
      <c r="D31" s="5">
        <v>10</v>
      </c>
      <c r="E31" s="5">
        <v>1</v>
      </c>
      <c r="F31" s="5"/>
      <c r="G31" s="5"/>
      <c r="H31" s="5"/>
      <c r="I31" s="5"/>
      <c r="J31" s="5">
        <f t="shared" si="0"/>
        <v>0</v>
      </c>
      <c r="K31" s="7"/>
      <c r="L31" s="7"/>
    </row>
    <row r="32" spans="1:12">
      <c r="A32" s="5">
        <v>29</v>
      </c>
      <c r="B32" s="5" t="s">
        <v>202</v>
      </c>
      <c r="C32" s="5"/>
      <c r="D32" s="5">
        <v>2</v>
      </c>
      <c r="E32" s="5">
        <v>1</v>
      </c>
      <c r="F32" s="5"/>
      <c r="G32" s="5"/>
      <c r="H32" s="5"/>
      <c r="I32" s="5"/>
      <c r="J32" s="5">
        <f t="shared" si="0"/>
        <v>0</v>
      </c>
      <c r="K32" s="7"/>
      <c r="L32" s="7"/>
    </row>
    <row r="33" spans="1:12">
      <c r="A33" s="5">
        <v>30</v>
      </c>
      <c r="B33" s="5" t="s">
        <v>203</v>
      </c>
      <c r="C33" s="5"/>
      <c r="D33" s="5">
        <v>2</v>
      </c>
      <c r="E33" s="5">
        <v>1</v>
      </c>
      <c r="F33" s="5"/>
      <c r="G33" s="5"/>
      <c r="H33" s="5"/>
      <c r="I33" s="5"/>
      <c r="J33" s="5">
        <f t="shared" si="0"/>
        <v>0</v>
      </c>
      <c r="K33" s="7"/>
      <c r="L33" s="7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7"/>
      <c r="L34" s="7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7"/>
      <c r="L35" s="7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7"/>
      <c r="L36" s="7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7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7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7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7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7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7"/>
      <c r="L42" s="7"/>
    </row>
  </sheetData>
  <mergeCells count="2">
    <mergeCell ref="A1:L1"/>
    <mergeCell ref="F2:J2"/>
  </mergeCells>
  <conditionalFormatting sqref="A3:E3">
    <cfRule type="expression" dxfId="0" priority="1353">
      <formula>#REF!="blue"</formula>
    </cfRule>
    <cfRule type="expression" dxfId="1" priority="1354">
      <formula>#REF!="green"</formula>
    </cfRule>
    <cfRule type="expression" dxfId="2" priority="1355">
      <formula>#REF!="purple"</formula>
    </cfRule>
    <cfRule type="expression" dxfId="3" priority="1356">
      <formula>#REF!="orange"</formula>
    </cfRule>
    <cfRule type="cellIs" dxfId="4" priority="1357" operator="equal">
      <formula>"blue"</formula>
    </cfRule>
    <cfRule type="cellIs" dxfId="5" priority="1358" operator="equal">
      <formula>"green"</formula>
    </cfRule>
    <cfRule type="cellIs" priority="1359" operator="equal">
      <formula>"white"</formula>
    </cfRule>
  </conditionalFormatting>
  <conditionalFormatting sqref="C14">
    <cfRule type="expression" dxfId="0" priority="1112">
      <formula>#REF!="blue"</formula>
    </cfRule>
    <cfRule type="expression" dxfId="1" priority="1144">
      <formula>#REF!="green"</formula>
    </cfRule>
    <cfRule type="expression" dxfId="2" priority="1176">
      <formula>#REF!="purple"</formula>
    </cfRule>
    <cfRule type="expression" dxfId="3" priority="1208">
      <formula>#REF!="orange"</formula>
    </cfRule>
    <cfRule type="expression" dxfId="3" priority="1240">
      <formula>#REF!="orange"</formula>
    </cfRule>
    <cfRule type="cellIs" dxfId="4" priority="1272" operator="equal">
      <formula>"blue"</formula>
    </cfRule>
    <cfRule type="cellIs" dxfId="5" priority="1304" operator="equal">
      <formula>"green"</formula>
    </cfRule>
    <cfRule type="cellIs" priority="1336" operator="equal">
      <formula>"white"</formula>
    </cfRule>
  </conditionalFormatting>
  <conditionalFormatting sqref="G14">
    <cfRule type="expression" dxfId="0" priority="600">
      <formula>#REF!="blue"</formula>
    </cfRule>
    <cfRule type="expression" dxfId="1" priority="632">
      <formula>#REF!="green"</formula>
    </cfRule>
    <cfRule type="expression" dxfId="2" priority="664">
      <formula>#REF!="purple"</formula>
    </cfRule>
    <cfRule type="expression" dxfId="3" priority="696">
      <formula>#REF!="orange"</formula>
    </cfRule>
    <cfRule type="expression" dxfId="3" priority="728">
      <formula>#REF!="orange"</formula>
    </cfRule>
    <cfRule type="cellIs" dxfId="4" priority="760" operator="equal">
      <formula>"blue"</formula>
    </cfRule>
    <cfRule type="cellIs" dxfId="5" priority="792" operator="equal">
      <formula>"green"</formula>
    </cfRule>
    <cfRule type="cellIs" priority="824" operator="equal">
      <formula>"white"</formula>
    </cfRule>
  </conditionalFormatting>
  <conditionalFormatting sqref="C15">
    <cfRule type="expression" dxfId="0" priority="1111">
      <formula>#REF!="blue"</formula>
    </cfRule>
    <cfRule type="expression" dxfId="1" priority="1143">
      <formula>#REF!="green"</formula>
    </cfRule>
    <cfRule type="expression" dxfId="2" priority="1175">
      <formula>#REF!="purple"</formula>
    </cfRule>
    <cfRule type="expression" dxfId="3" priority="1207">
      <formula>#REF!="orange"</formula>
    </cfRule>
    <cfRule type="expression" dxfId="3" priority="1239">
      <formula>#REF!="orange"</formula>
    </cfRule>
    <cfRule type="cellIs" dxfId="4" priority="1271" operator="equal">
      <formula>"blue"</formula>
    </cfRule>
    <cfRule type="cellIs" dxfId="5" priority="1303" operator="equal">
      <formula>"green"</formula>
    </cfRule>
    <cfRule type="cellIs" priority="1335" operator="equal">
      <formula>"white"</formula>
    </cfRule>
  </conditionalFormatting>
  <conditionalFormatting sqref="G15">
    <cfRule type="expression" dxfId="0" priority="599">
      <formula>#REF!="blue"</formula>
    </cfRule>
    <cfRule type="expression" dxfId="1" priority="631">
      <formula>#REF!="green"</formula>
    </cfRule>
    <cfRule type="expression" dxfId="2" priority="663">
      <formula>#REF!="purple"</formula>
    </cfRule>
    <cfRule type="expression" dxfId="3" priority="695">
      <formula>#REF!="orange"</formula>
    </cfRule>
    <cfRule type="expression" dxfId="3" priority="727">
      <formula>#REF!="orange"</formula>
    </cfRule>
    <cfRule type="cellIs" dxfId="4" priority="759" operator="equal">
      <formula>"blue"</formula>
    </cfRule>
    <cfRule type="cellIs" dxfId="5" priority="791" operator="equal">
      <formula>"green"</formula>
    </cfRule>
    <cfRule type="cellIs" priority="823" operator="equal">
      <formula>"white"</formula>
    </cfRule>
  </conditionalFormatting>
  <conditionalFormatting sqref="C16">
    <cfRule type="expression" dxfId="0" priority="1110">
      <formula>#REF!="blue"</formula>
    </cfRule>
    <cfRule type="expression" dxfId="1" priority="1142">
      <formula>#REF!="green"</formula>
    </cfRule>
    <cfRule type="expression" dxfId="2" priority="1174">
      <formula>#REF!="purple"</formula>
    </cfRule>
    <cfRule type="expression" dxfId="3" priority="1206">
      <formula>#REF!="orange"</formula>
    </cfRule>
    <cfRule type="expression" dxfId="3" priority="1238">
      <formula>#REF!="orange"</formula>
    </cfRule>
    <cfRule type="cellIs" dxfId="4" priority="1270" operator="equal">
      <formula>"blue"</formula>
    </cfRule>
    <cfRule type="cellIs" dxfId="5" priority="1302" operator="equal">
      <formula>"green"</formula>
    </cfRule>
    <cfRule type="cellIs" priority="1334" operator="equal">
      <formula>"white"</formula>
    </cfRule>
  </conditionalFormatting>
  <conditionalFormatting sqref="G16">
    <cfRule type="expression" dxfId="0" priority="598">
      <formula>#REF!="blue"</formula>
    </cfRule>
    <cfRule type="expression" dxfId="1" priority="630">
      <formula>#REF!="green"</formula>
    </cfRule>
    <cfRule type="expression" dxfId="2" priority="662">
      <formula>#REF!="purple"</formula>
    </cfRule>
    <cfRule type="expression" dxfId="3" priority="694">
      <formula>#REF!="orange"</formula>
    </cfRule>
    <cfRule type="expression" dxfId="3" priority="726">
      <formula>#REF!="orange"</formula>
    </cfRule>
    <cfRule type="cellIs" dxfId="4" priority="758" operator="equal">
      <formula>"blue"</formula>
    </cfRule>
    <cfRule type="cellIs" dxfId="5" priority="790" operator="equal">
      <formula>"green"</formula>
    </cfRule>
    <cfRule type="cellIs" priority="822" operator="equal">
      <formula>"white"</formula>
    </cfRule>
  </conditionalFormatting>
  <conditionalFormatting sqref="C17">
    <cfRule type="expression" dxfId="0" priority="1109">
      <formula>#REF!="blue"</formula>
    </cfRule>
    <cfRule type="expression" dxfId="1" priority="1141">
      <formula>#REF!="green"</formula>
    </cfRule>
    <cfRule type="expression" dxfId="2" priority="1173">
      <formula>#REF!="purple"</formula>
    </cfRule>
    <cfRule type="expression" dxfId="3" priority="1205">
      <formula>#REF!="orange"</formula>
    </cfRule>
    <cfRule type="expression" dxfId="3" priority="1237">
      <formula>#REF!="orange"</formula>
    </cfRule>
    <cfRule type="cellIs" dxfId="4" priority="1269" operator="equal">
      <formula>"blue"</formula>
    </cfRule>
    <cfRule type="cellIs" dxfId="5" priority="1301" operator="equal">
      <formula>"green"</formula>
    </cfRule>
    <cfRule type="cellIs" priority="1333" operator="equal">
      <formula>"white"</formula>
    </cfRule>
  </conditionalFormatting>
  <conditionalFormatting sqref="G17">
    <cfRule type="expression" dxfId="0" priority="597">
      <formula>#REF!="blue"</formula>
    </cfRule>
    <cfRule type="expression" dxfId="1" priority="629">
      <formula>#REF!="green"</formula>
    </cfRule>
    <cfRule type="expression" dxfId="2" priority="661">
      <formula>#REF!="purple"</formula>
    </cfRule>
    <cfRule type="expression" dxfId="3" priority="693">
      <formula>#REF!="orange"</formula>
    </cfRule>
    <cfRule type="expression" dxfId="3" priority="725">
      <formula>#REF!="orange"</formula>
    </cfRule>
    <cfRule type="cellIs" dxfId="4" priority="757" operator="equal">
      <formula>"blue"</formula>
    </cfRule>
    <cfRule type="cellIs" dxfId="5" priority="789" operator="equal">
      <formula>"green"</formula>
    </cfRule>
    <cfRule type="cellIs" priority="821" operator="equal">
      <formula>"white"</formula>
    </cfRule>
  </conditionalFormatting>
  <conditionalFormatting sqref="C18">
    <cfRule type="expression" dxfId="0" priority="1108">
      <formula>#REF!="blue"</formula>
    </cfRule>
    <cfRule type="expression" dxfId="1" priority="1140">
      <formula>#REF!="green"</formula>
    </cfRule>
    <cfRule type="expression" dxfId="2" priority="1172">
      <formula>#REF!="purple"</formula>
    </cfRule>
    <cfRule type="expression" dxfId="3" priority="1204">
      <formula>#REF!="orange"</formula>
    </cfRule>
    <cfRule type="expression" dxfId="3" priority="1236">
      <formula>#REF!="orange"</formula>
    </cfRule>
    <cfRule type="cellIs" dxfId="4" priority="1268" operator="equal">
      <formula>"blue"</formula>
    </cfRule>
    <cfRule type="cellIs" dxfId="5" priority="1300" operator="equal">
      <formula>"green"</formula>
    </cfRule>
    <cfRule type="cellIs" priority="1332" operator="equal">
      <formula>"white"</formula>
    </cfRule>
  </conditionalFormatting>
  <conditionalFormatting sqref="G18">
    <cfRule type="expression" dxfId="0" priority="596">
      <formula>#REF!="blue"</formula>
    </cfRule>
    <cfRule type="expression" dxfId="1" priority="628">
      <formula>#REF!="green"</formula>
    </cfRule>
    <cfRule type="expression" dxfId="2" priority="660">
      <formula>#REF!="purple"</formula>
    </cfRule>
    <cfRule type="expression" dxfId="3" priority="692">
      <formula>#REF!="orange"</formula>
    </cfRule>
    <cfRule type="expression" dxfId="3" priority="724">
      <formula>#REF!="orange"</formula>
    </cfRule>
    <cfRule type="cellIs" dxfId="4" priority="756" operator="equal">
      <formula>"blue"</formula>
    </cfRule>
    <cfRule type="cellIs" dxfId="5" priority="788" operator="equal">
      <formula>"green"</formula>
    </cfRule>
    <cfRule type="cellIs" priority="820" operator="equal">
      <formula>"white"</formula>
    </cfRule>
  </conditionalFormatting>
  <conditionalFormatting sqref="C19">
    <cfRule type="expression" dxfId="0" priority="1107">
      <formula>#REF!="blue"</formula>
    </cfRule>
    <cfRule type="expression" dxfId="1" priority="1139">
      <formula>#REF!="green"</formula>
    </cfRule>
    <cfRule type="expression" dxfId="2" priority="1171">
      <formula>#REF!="purple"</formula>
    </cfRule>
    <cfRule type="expression" dxfId="3" priority="1203">
      <formula>#REF!="orange"</formula>
    </cfRule>
    <cfRule type="expression" dxfId="3" priority="1235">
      <formula>#REF!="orange"</formula>
    </cfRule>
    <cfRule type="cellIs" dxfId="4" priority="1267" operator="equal">
      <formula>"blue"</formula>
    </cfRule>
    <cfRule type="cellIs" dxfId="5" priority="1299" operator="equal">
      <formula>"green"</formula>
    </cfRule>
    <cfRule type="cellIs" priority="1331" operator="equal">
      <formula>"white"</formula>
    </cfRule>
  </conditionalFormatting>
  <conditionalFormatting sqref="G19">
    <cfRule type="expression" dxfId="0" priority="595">
      <formula>#REF!="blue"</formula>
    </cfRule>
    <cfRule type="expression" dxfId="1" priority="627">
      <formula>#REF!="green"</formula>
    </cfRule>
    <cfRule type="expression" dxfId="2" priority="659">
      <formula>#REF!="purple"</formula>
    </cfRule>
    <cfRule type="expression" dxfId="3" priority="691">
      <formula>#REF!="orange"</formula>
    </cfRule>
    <cfRule type="expression" dxfId="3" priority="723">
      <formula>#REF!="orange"</formula>
    </cfRule>
    <cfRule type="cellIs" dxfId="4" priority="755" operator="equal">
      <formula>"blue"</formula>
    </cfRule>
    <cfRule type="cellIs" dxfId="5" priority="787" operator="equal">
      <formula>"green"</formula>
    </cfRule>
    <cfRule type="cellIs" priority="819" operator="equal">
      <formula>"white"</formula>
    </cfRule>
  </conditionalFormatting>
  <conditionalFormatting sqref="C20">
    <cfRule type="expression" dxfId="0" priority="1106">
      <formula>#REF!="blue"</formula>
    </cfRule>
    <cfRule type="expression" dxfId="1" priority="1138">
      <formula>#REF!="green"</formula>
    </cfRule>
    <cfRule type="expression" dxfId="2" priority="1170">
      <formula>#REF!="purple"</formula>
    </cfRule>
    <cfRule type="expression" dxfId="3" priority="1202">
      <formula>#REF!="orange"</formula>
    </cfRule>
    <cfRule type="expression" dxfId="3" priority="1234">
      <formula>#REF!="orange"</formula>
    </cfRule>
    <cfRule type="cellIs" dxfId="4" priority="1266" operator="equal">
      <formula>"blue"</formula>
    </cfRule>
    <cfRule type="cellIs" dxfId="5" priority="1298" operator="equal">
      <formula>"green"</formula>
    </cfRule>
    <cfRule type="cellIs" priority="1330" operator="equal">
      <formula>"white"</formula>
    </cfRule>
  </conditionalFormatting>
  <conditionalFormatting sqref="G20">
    <cfRule type="expression" dxfId="0" priority="594">
      <formula>#REF!="blue"</formula>
    </cfRule>
    <cfRule type="expression" dxfId="1" priority="626">
      <formula>#REF!="green"</formula>
    </cfRule>
    <cfRule type="expression" dxfId="2" priority="658">
      <formula>#REF!="purple"</formula>
    </cfRule>
    <cfRule type="expression" dxfId="3" priority="690">
      <formula>#REF!="orange"</formula>
    </cfRule>
    <cfRule type="expression" dxfId="3" priority="722">
      <formula>#REF!="orange"</formula>
    </cfRule>
    <cfRule type="cellIs" dxfId="4" priority="754" operator="equal">
      <formula>"blue"</formula>
    </cfRule>
    <cfRule type="cellIs" dxfId="5" priority="786" operator="equal">
      <formula>"green"</formula>
    </cfRule>
    <cfRule type="cellIs" priority="818" operator="equal">
      <formula>"white"</formula>
    </cfRule>
  </conditionalFormatting>
  <conditionalFormatting sqref="C21">
    <cfRule type="expression" dxfId="0" priority="1105">
      <formula>#REF!="blue"</formula>
    </cfRule>
    <cfRule type="expression" dxfId="1" priority="1137">
      <formula>#REF!="green"</formula>
    </cfRule>
    <cfRule type="expression" dxfId="2" priority="1169">
      <formula>#REF!="purple"</formula>
    </cfRule>
    <cfRule type="expression" dxfId="3" priority="1201">
      <formula>#REF!="orange"</formula>
    </cfRule>
    <cfRule type="expression" dxfId="3" priority="1233">
      <formula>#REF!="orange"</formula>
    </cfRule>
    <cfRule type="cellIs" dxfId="4" priority="1265" operator="equal">
      <formula>"blue"</formula>
    </cfRule>
    <cfRule type="cellIs" dxfId="5" priority="1297" operator="equal">
      <formula>"green"</formula>
    </cfRule>
    <cfRule type="cellIs" priority="1329" operator="equal">
      <formula>"white"</formula>
    </cfRule>
  </conditionalFormatting>
  <conditionalFormatting sqref="G21">
    <cfRule type="expression" dxfId="0" priority="593">
      <formula>#REF!="blue"</formula>
    </cfRule>
    <cfRule type="expression" dxfId="1" priority="625">
      <formula>#REF!="green"</formula>
    </cfRule>
    <cfRule type="expression" dxfId="2" priority="657">
      <formula>#REF!="purple"</formula>
    </cfRule>
    <cfRule type="expression" dxfId="3" priority="689">
      <formula>#REF!="orange"</formula>
    </cfRule>
    <cfRule type="expression" dxfId="3" priority="721">
      <formula>#REF!="orange"</formula>
    </cfRule>
    <cfRule type="cellIs" dxfId="4" priority="753" operator="equal">
      <formula>"blue"</formula>
    </cfRule>
    <cfRule type="cellIs" dxfId="5" priority="785" operator="equal">
      <formula>"green"</formula>
    </cfRule>
    <cfRule type="cellIs" priority="817" operator="equal">
      <formula>"white"</formula>
    </cfRule>
  </conditionalFormatting>
  <conditionalFormatting sqref="C22">
    <cfRule type="expression" dxfId="0" priority="1104">
      <formula>#REF!="blue"</formula>
    </cfRule>
    <cfRule type="expression" dxfId="1" priority="1136">
      <formula>#REF!="green"</formula>
    </cfRule>
    <cfRule type="expression" dxfId="2" priority="1168">
      <formula>#REF!="purple"</formula>
    </cfRule>
    <cfRule type="expression" dxfId="3" priority="1200">
      <formula>#REF!="orange"</formula>
    </cfRule>
    <cfRule type="expression" dxfId="3" priority="1232">
      <formula>#REF!="orange"</formula>
    </cfRule>
    <cfRule type="cellIs" dxfId="4" priority="1264" operator="equal">
      <formula>"blue"</formula>
    </cfRule>
    <cfRule type="cellIs" dxfId="5" priority="1296" operator="equal">
      <formula>"green"</formula>
    </cfRule>
    <cfRule type="cellIs" priority="1328" operator="equal">
      <formula>"white"</formula>
    </cfRule>
  </conditionalFormatting>
  <conditionalFormatting sqref="D22">
    <cfRule type="cellIs" priority="40" operator="equal">
      <formula>"white"</formula>
    </cfRule>
    <cfRule type="cellIs" dxfId="5" priority="39" operator="equal">
      <formula>"green"</formula>
    </cfRule>
    <cfRule type="cellIs" dxfId="4" priority="38" operator="equal">
      <formula>"blue"</formula>
    </cfRule>
    <cfRule type="expression" dxfId="3" priority="37">
      <formula>#REF!="orange"</formula>
    </cfRule>
    <cfRule type="expression" dxfId="3" priority="36">
      <formula>#REF!="orange"</formula>
    </cfRule>
    <cfRule type="expression" dxfId="2" priority="35">
      <formula>#REF!="purple"</formula>
    </cfRule>
    <cfRule type="expression" dxfId="1" priority="34">
      <formula>#REF!="green"</formula>
    </cfRule>
    <cfRule type="expression" dxfId="0" priority="33">
      <formula>#REF!="blue"</formula>
    </cfRule>
  </conditionalFormatting>
  <conditionalFormatting sqref="E22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G22">
    <cfRule type="expression" dxfId="0" priority="592">
      <formula>#REF!="blue"</formula>
    </cfRule>
    <cfRule type="expression" dxfId="1" priority="624">
      <formula>#REF!="green"</formula>
    </cfRule>
    <cfRule type="expression" dxfId="2" priority="656">
      <formula>#REF!="purple"</formula>
    </cfRule>
    <cfRule type="expression" dxfId="3" priority="688">
      <formula>#REF!="orange"</formula>
    </cfRule>
    <cfRule type="expression" dxfId="3" priority="720">
      <formula>#REF!="orange"</formula>
    </cfRule>
    <cfRule type="cellIs" dxfId="4" priority="752" operator="equal">
      <formula>"blue"</formula>
    </cfRule>
    <cfRule type="cellIs" dxfId="5" priority="784" operator="equal">
      <formula>"green"</formula>
    </cfRule>
    <cfRule type="cellIs" priority="816" operator="equal">
      <formula>"white"</formula>
    </cfRule>
  </conditionalFormatting>
  <conditionalFormatting sqref="C23">
    <cfRule type="expression" dxfId="0" priority="1103">
      <formula>#REF!="blue"</formula>
    </cfRule>
    <cfRule type="expression" dxfId="1" priority="1135">
      <formula>#REF!="green"</formula>
    </cfRule>
    <cfRule type="expression" dxfId="2" priority="1167">
      <formula>#REF!="purple"</formula>
    </cfRule>
    <cfRule type="expression" dxfId="3" priority="1199">
      <formula>#REF!="orange"</formula>
    </cfRule>
    <cfRule type="expression" dxfId="3" priority="1231">
      <formula>#REF!="orange"</formula>
    </cfRule>
    <cfRule type="cellIs" dxfId="4" priority="1263" operator="equal">
      <formula>"blue"</formula>
    </cfRule>
    <cfRule type="cellIs" dxfId="5" priority="1295" operator="equal">
      <formula>"green"</formula>
    </cfRule>
    <cfRule type="cellIs" priority="1327" operator="equal">
      <formula>"white"</formula>
    </cfRule>
  </conditionalFormatting>
  <conditionalFormatting sqref="E23">
    <cfRule type="expression" dxfId="0" priority="335">
      <formula>#REF!="blue"</formula>
    </cfRule>
    <cfRule type="expression" dxfId="1" priority="367">
      <formula>#REF!="green"</formula>
    </cfRule>
    <cfRule type="expression" dxfId="2" priority="399">
      <formula>#REF!="purple"</formula>
    </cfRule>
    <cfRule type="expression" dxfId="3" priority="431">
      <formula>#REF!="orange"</formula>
    </cfRule>
    <cfRule type="expression" dxfId="3" priority="463">
      <formula>#REF!="orange"</formula>
    </cfRule>
    <cfRule type="cellIs" dxfId="4" priority="495" operator="equal">
      <formula>"blue"</formula>
    </cfRule>
    <cfRule type="cellIs" dxfId="5" priority="527" operator="equal">
      <formula>"green"</formula>
    </cfRule>
    <cfRule type="cellIs" priority="559" operator="equal">
      <formula>"white"</formula>
    </cfRule>
  </conditionalFormatting>
  <conditionalFormatting sqref="G23">
    <cfRule type="expression" dxfId="0" priority="591">
      <formula>#REF!="blue"</formula>
    </cfRule>
    <cfRule type="expression" dxfId="1" priority="623">
      <formula>#REF!="green"</formula>
    </cfRule>
    <cfRule type="expression" dxfId="2" priority="655">
      <formula>#REF!="purple"</formula>
    </cfRule>
    <cfRule type="expression" dxfId="3" priority="687">
      <formula>#REF!="orange"</formula>
    </cfRule>
    <cfRule type="expression" dxfId="3" priority="719">
      <formula>#REF!="orange"</formula>
    </cfRule>
    <cfRule type="cellIs" dxfId="4" priority="751" operator="equal">
      <formula>"blue"</formula>
    </cfRule>
    <cfRule type="cellIs" dxfId="5" priority="783" operator="equal">
      <formula>"green"</formula>
    </cfRule>
    <cfRule type="cellIs" priority="815" operator="equal">
      <formula>"white"</formula>
    </cfRule>
  </conditionalFormatting>
  <conditionalFormatting sqref="C24">
    <cfRule type="expression" dxfId="0" priority="1102">
      <formula>#REF!="blue"</formula>
    </cfRule>
    <cfRule type="expression" dxfId="1" priority="1134">
      <formula>#REF!="green"</formula>
    </cfRule>
    <cfRule type="expression" dxfId="2" priority="1166">
      <formula>#REF!="purple"</formula>
    </cfRule>
    <cfRule type="expression" dxfId="3" priority="1198">
      <formula>#REF!="orange"</formula>
    </cfRule>
    <cfRule type="expression" dxfId="3" priority="1230">
      <formula>#REF!="orange"</formula>
    </cfRule>
    <cfRule type="cellIs" dxfId="4" priority="1262" operator="equal">
      <formula>"blue"</formula>
    </cfRule>
    <cfRule type="cellIs" dxfId="5" priority="1294" operator="equal">
      <formula>"green"</formula>
    </cfRule>
    <cfRule type="cellIs" priority="1326" operator="equal">
      <formula>"white"</formula>
    </cfRule>
  </conditionalFormatting>
  <conditionalFormatting sqref="G24">
    <cfRule type="expression" dxfId="0" priority="590">
      <formula>#REF!="blue"</formula>
    </cfRule>
    <cfRule type="expression" dxfId="1" priority="622">
      <formula>#REF!="green"</formula>
    </cfRule>
    <cfRule type="expression" dxfId="2" priority="654">
      <formula>#REF!="purple"</formula>
    </cfRule>
    <cfRule type="expression" dxfId="3" priority="686">
      <formula>#REF!="orange"</formula>
    </cfRule>
    <cfRule type="expression" dxfId="3" priority="718">
      <formula>#REF!="orange"</formula>
    </cfRule>
    <cfRule type="cellIs" dxfId="4" priority="750" operator="equal">
      <formula>"blue"</formula>
    </cfRule>
    <cfRule type="cellIs" dxfId="5" priority="782" operator="equal">
      <formula>"green"</formula>
    </cfRule>
    <cfRule type="cellIs" priority="814" operator="equal">
      <formula>"white"</formula>
    </cfRule>
  </conditionalFormatting>
  <conditionalFormatting sqref="C25">
    <cfRule type="expression" dxfId="0" priority="1101">
      <formula>#REF!="blue"</formula>
    </cfRule>
    <cfRule type="expression" dxfId="1" priority="1133">
      <formula>#REF!="green"</formula>
    </cfRule>
    <cfRule type="expression" dxfId="2" priority="1165">
      <formula>#REF!="purple"</formula>
    </cfRule>
    <cfRule type="expression" dxfId="3" priority="1197">
      <formula>#REF!="orange"</formula>
    </cfRule>
    <cfRule type="expression" dxfId="3" priority="1229">
      <formula>#REF!="orange"</formula>
    </cfRule>
    <cfRule type="cellIs" dxfId="4" priority="1261" operator="equal">
      <formula>"blue"</formula>
    </cfRule>
    <cfRule type="cellIs" dxfId="5" priority="1293" operator="equal">
      <formula>"green"</formula>
    </cfRule>
    <cfRule type="cellIs" priority="1325" operator="equal">
      <formula>"white"</formula>
    </cfRule>
  </conditionalFormatting>
  <conditionalFormatting sqref="G25">
    <cfRule type="expression" dxfId="0" priority="589">
      <formula>#REF!="blue"</formula>
    </cfRule>
    <cfRule type="expression" dxfId="1" priority="621">
      <formula>#REF!="green"</formula>
    </cfRule>
    <cfRule type="expression" dxfId="2" priority="653">
      <formula>#REF!="purple"</formula>
    </cfRule>
    <cfRule type="expression" dxfId="3" priority="685">
      <formula>#REF!="orange"</formula>
    </cfRule>
    <cfRule type="expression" dxfId="3" priority="717">
      <formula>#REF!="orange"</formula>
    </cfRule>
    <cfRule type="cellIs" dxfId="4" priority="749" operator="equal">
      <formula>"blue"</formula>
    </cfRule>
    <cfRule type="cellIs" dxfId="5" priority="781" operator="equal">
      <formula>"green"</formula>
    </cfRule>
    <cfRule type="cellIs" priority="813" operator="equal">
      <formula>"white"</formula>
    </cfRule>
  </conditionalFormatting>
  <conditionalFormatting sqref="C26">
    <cfRule type="expression" dxfId="0" priority="1100">
      <formula>#REF!="blue"</formula>
    </cfRule>
    <cfRule type="expression" dxfId="1" priority="1132">
      <formula>#REF!="green"</formula>
    </cfRule>
    <cfRule type="expression" dxfId="2" priority="1164">
      <formula>#REF!="purple"</formula>
    </cfRule>
    <cfRule type="expression" dxfId="3" priority="1196">
      <formula>#REF!="orange"</formula>
    </cfRule>
    <cfRule type="expression" dxfId="3" priority="1228">
      <formula>#REF!="orange"</formula>
    </cfRule>
    <cfRule type="cellIs" dxfId="4" priority="1260" operator="equal">
      <formula>"blue"</formula>
    </cfRule>
    <cfRule type="cellIs" dxfId="5" priority="1292" operator="equal">
      <formula>"green"</formula>
    </cfRule>
    <cfRule type="cellIs" priority="1324" operator="equal">
      <formula>"white"</formula>
    </cfRule>
  </conditionalFormatting>
  <conditionalFormatting sqref="G26">
    <cfRule type="expression" dxfId="0" priority="588">
      <formula>#REF!="blue"</formula>
    </cfRule>
    <cfRule type="expression" dxfId="1" priority="620">
      <formula>#REF!="green"</formula>
    </cfRule>
    <cfRule type="expression" dxfId="2" priority="652">
      <formula>#REF!="purple"</formula>
    </cfRule>
    <cfRule type="expression" dxfId="3" priority="684">
      <formula>#REF!="orange"</formula>
    </cfRule>
    <cfRule type="expression" dxfId="3" priority="716">
      <formula>#REF!="orange"</formula>
    </cfRule>
    <cfRule type="cellIs" dxfId="4" priority="748" operator="equal">
      <formula>"blue"</formula>
    </cfRule>
    <cfRule type="cellIs" dxfId="5" priority="780" operator="equal">
      <formula>"green"</formula>
    </cfRule>
    <cfRule type="cellIs" priority="812" operator="equal">
      <formula>"white"</formula>
    </cfRule>
  </conditionalFormatting>
  <conditionalFormatting sqref="C27">
    <cfRule type="expression" dxfId="0" priority="1099">
      <formula>#REF!="blue"</formula>
    </cfRule>
    <cfRule type="expression" dxfId="1" priority="1131">
      <formula>#REF!="green"</formula>
    </cfRule>
    <cfRule type="expression" dxfId="2" priority="1163">
      <formula>#REF!="purple"</formula>
    </cfRule>
    <cfRule type="expression" dxfId="3" priority="1195">
      <formula>#REF!="orange"</formula>
    </cfRule>
    <cfRule type="expression" dxfId="3" priority="1227">
      <formula>#REF!="orange"</formula>
    </cfRule>
    <cfRule type="cellIs" dxfId="4" priority="1259" operator="equal">
      <formula>"blue"</formula>
    </cfRule>
    <cfRule type="cellIs" dxfId="5" priority="1291" operator="equal">
      <formula>"green"</formula>
    </cfRule>
    <cfRule type="cellIs" priority="1323" operator="equal">
      <formula>"white"</formula>
    </cfRule>
  </conditionalFormatting>
  <conditionalFormatting sqref="G27">
    <cfRule type="expression" dxfId="0" priority="587">
      <formula>#REF!="blue"</formula>
    </cfRule>
    <cfRule type="expression" dxfId="1" priority="619">
      <formula>#REF!="green"</formula>
    </cfRule>
    <cfRule type="expression" dxfId="2" priority="651">
      <formula>#REF!="purple"</formula>
    </cfRule>
    <cfRule type="expression" dxfId="3" priority="683">
      <formula>#REF!="orange"</formula>
    </cfRule>
    <cfRule type="expression" dxfId="3" priority="715">
      <formula>#REF!="orange"</formula>
    </cfRule>
    <cfRule type="cellIs" dxfId="4" priority="747" operator="equal">
      <formula>"blue"</formula>
    </cfRule>
    <cfRule type="cellIs" dxfId="5" priority="779" operator="equal">
      <formula>"green"</formula>
    </cfRule>
    <cfRule type="cellIs" priority="811" operator="equal">
      <formula>"white"</formula>
    </cfRule>
  </conditionalFormatting>
  <conditionalFormatting sqref="C28">
    <cfRule type="expression" dxfId="0" priority="1098">
      <formula>#REF!="blue"</formula>
    </cfRule>
    <cfRule type="expression" dxfId="1" priority="1130">
      <formula>#REF!="green"</formula>
    </cfRule>
    <cfRule type="expression" dxfId="2" priority="1162">
      <formula>#REF!="purple"</formula>
    </cfRule>
    <cfRule type="expression" dxfId="3" priority="1194">
      <formula>#REF!="orange"</formula>
    </cfRule>
    <cfRule type="expression" dxfId="3" priority="1226">
      <formula>#REF!="orange"</formula>
    </cfRule>
    <cfRule type="cellIs" dxfId="4" priority="1258" operator="equal">
      <formula>"blue"</formula>
    </cfRule>
    <cfRule type="cellIs" dxfId="5" priority="1290" operator="equal">
      <formula>"green"</formula>
    </cfRule>
    <cfRule type="cellIs" priority="1322" operator="equal">
      <formula>"white"</formula>
    </cfRule>
  </conditionalFormatting>
  <conditionalFormatting sqref="G28">
    <cfRule type="expression" dxfId="0" priority="586">
      <formula>#REF!="blue"</formula>
    </cfRule>
    <cfRule type="expression" dxfId="1" priority="618">
      <formula>#REF!="green"</formula>
    </cfRule>
    <cfRule type="expression" dxfId="2" priority="650">
      <formula>#REF!="purple"</formula>
    </cfRule>
    <cfRule type="expression" dxfId="3" priority="682">
      <formula>#REF!="orange"</formula>
    </cfRule>
    <cfRule type="expression" dxfId="3" priority="714">
      <formula>#REF!="orange"</formula>
    </cfRule>
    <cfRule type="cellIs" dxfId="4" priority="746" operator="equal">
      <formula>"blue"</formula>
    </cfRule>
    <cfRule type="cellIs" dxfId="5" priority="778" operator="equal">
      <formula>"green"</formula>
    </cfRule>
    <cfRule type="cellIs" priority="810" operator="equal">
      <formula>"white"</formula>
    </cfRule>
  </conditionalFormatting>
  <conditionalFormatting sqref="C29:D29">
    <cfRule type="expression" dxfId="0" priority="1097">
      <formula>#REF!="blue"</formula>
    </cfRule>
    <cfRule type="expression" dxfId="1" priority="1129">
      <formula>#REF!="green"</formula>
    </cfRule>
    <cfRule type="expression" dxfId="2" priority="1161">
      <formula>#REF!="purple"</formula>
    </cfRule>
    <cfRule type="expression" dxfId="3" priority="1193">
      <formula>#REF!="orange"</formula>
    </cfRule>
    <cfRule type="expression" dxfId="3" priority="1225">
      <formula>#REF!="orange"</formula>
    </cfRule>
    <cfRule type="cellIs" dxfId="4" priority="1257" operator="equal">
      <formula>"blue"</formula>
    </cfRule>
    <cfRule type="cellIs" dxfId="5" priority="1289" operator="equal">
      <formula>"green"</formula>
    </cfRule>
    <cfRule type="cellIs" priority="1321" operator="equal">
      <formula>"white"</formula>
    </cfRule>
  </conditionalFormatting>
  <conditionalFormatting sqref="G29">
    <cfRule type="expression" dxfId="0" priority="585">
      <formula>#REF!="blue"</formula>
    </cfRule>
    <cfRule type="expression" dxfId="1" priority="617">
      <formula>#REF!="green"</formula>
    </cfRule>
    <cfRule type="expression" dxfId="2" priority="649">
      <formula>#REF!="purple"</formula>
    </cfRule>
    <cfRule type="expression" dxfId="3" priority="681">
      <formula>#REF!="orange"</formula>
    </cfRule>
    <cfRule type="expression" dxfId="3" priority="713">
      <formula>#REF!="orange"</formula>
    </cfRule>
    <cfRule type="cellIs" dxfId="4" priority="745" operator="equal">
      <formula>"blue"</formula>
    </cfRule>
    <cfRule type="cellIs" dxfId="5" priority="777" operator="equal">
      <formula>"green"</formula>
    </cfRule>
    <cfRule type="cellIs" priority="809" operator="equal">
      <formula>"white"</formula>
    </cfRule>
  </conditionalFormatting>
  <conditionalFormatting sqref="C30:D30">
    <cfRule type="expression" dxfId="0" priority="1096">
      <formula>#REF!="blue"</formula>
    </cfRule>
    <cfRule type="expression" dxfId="1" priority="1128">
      <formula>#REF!="green"</formula>
    </cfRule>
    <cfRule type="expression" dxfId="2" priority="1160">
      <formula>#REF!="purple"</formula>
    </cfRule>
    <cfRule type="expression" dxfId="3" priority="1192">
      <formula>#REF!="orange"</formula>
    </cfRule>
    <cfRule type="expression" dxfId="3" priority="1224">
      <formula>#REF!="orange"</formula>
    </cfRule>
    <cfRule type="cellIs" dxfId="4" priority="1256" operator="equal">
      <formula>"blue"</formula>
    </cfRule>
    <cfRule type="cellIs" dxfId="5" priority="1288" operator="equal">
      <formula>"green"</formula>
    </cfRule>
    <cfRule type="cellIs" priority="1320" operator="equal">
      <formula>"white"</formula>
    </cfRule>
  </conditionalFormatting>
  <conditionalFormatting sqref="G30">
    <cfRule type="expression" dxfId="0" priority="584">
      <formula>#REF!="blue"</formula>
    </cfRule>
    <cfRule type="expression" dxfId="1" priority="616">
      <formula>#REF!="green"</formula>
    </cfRule>
    <cfRule type="expression" dxfId="2" priority="648">
      <formula>#REF!="purple"</formula>
    </cfRule>
    <cfRule type="expression" dxfId="3" priority="680">
      <formula>#REF!="orange"</formula>
    </cfRule>
    <cfRule type="expression" dxfId="3" priority="712">
      <formula>#REF!="orange"</formula>
    </cfRule>
    <cfRule type="cellIs" dxfId="4" priority="744" operator="equal">
      <formula>"blue"</formula>
    </cfRule>
    <cfRule type="cellIs" dxfId="5" priority="776" operator="equal">
      <formula>"green"</formula>
    </cfRule>
    <cfRule type="cellIs" priority="808" operator="equal">
      <formula>"white"</formula>
    </cfRule>
  </conditionalFormatting>
  <conditionalFormatting sqref="C31:D31">
    <cfRule type="expression" dxfId="0" priority="1095">
      <formula>#REF!="blue"</formula>
    </cfRule>
    <cfRule type="expression" dxfId="1" priority="1127">
      <formula>#REF!="green"</formula>
    </cfRule>
    <cfRule type="expression" dxfId="2" priority="1159">
      <formula>#REF!="purple"</formula>
    </cfRule>
    <cfRule type="expression" dxfId="3" priority="1191">
      <formula>#REF!="orange"</formula>
    </cfRule>
    <cfRule type="expression" dxfId="3" priority="1223">
      <formula>#REF!="orange"</formula>
    </cfRule>
    <cfRule type="cellIs" dxfId="4" priority="1255" operator="equal">
      <formula>"blue"</formula>
    </cfRule>
    <cfRule type="cellIs" dxfId="5" priority="1287" operator="equal">
      <formula>"green"</formula>
    </cfRule>
    <cfRule type="cellIs" priority="1319" operator="equal">
      <formula>"white"</formula>
    </cfRule>
  </conditionalFormatting>
  <conditionalFormatting sqref="G31">
    <cfRule type="expression" dxfId="0" priority="583">
      <formula>#REF!="blue"</formula>
    </cfRule>
    <cfRule type="expression" dxfId="1" priority="615">
      <formula>#REF!="green"</formula>
    </cfRule>
    <cfRule type="expression" dxfId="2" priority="647">
      <formula>#REF!="purple"</formula>
    </cfRule>
    <cfRule type="expression" dxfId="3" priority="679">
      <formula>#REF!="orange"</formula>
    </cfRule>
    <cfRule type="expression" dxfId="3" priority="711">
      <formula>#REF!="orange"</formula>
    </cfRule>
    <cfRule type="cellIs" dxfId="4" priority="743" operator="equal">
      <formula>"blue"</formula>
    </cfRule>
    <cfRule type="cellIs" dxfId="5" priority="775" operator="equal">
      <formula>"green"</formula>
    </cfRule>
    <cfRule type="cellIs" priority="807" operator="equal">
      <formula>"white"</formula>
    </cfRule>
  </conditionalFormatting>
  <conditionalFormatting sqref="C32:D32">
    <cfRule type="expression" dxfId="0" priority="1094">
      <formula>#REF!="blue"</formula>
    </cfRule>
    <cfRule type="expression" dxfId="1" priority="1126">
      <formula>#REF!="green"</formula>
    </cfRule>
    <cfRule type="expression" dxfId="2" priority="1158">
      <formula>#REF!="purple"</formula>
    </cfRule>
    <cfRule type="expression" dxfId="3" priority="1190">
      <formula>#REF!="orange"</formula>
    </cfRule>
    <cfRule type="expression" dxfId="3" priority="1222">
      <formula>#REF!="orange"</formula>
    </cfRule>
    <cfRule type="cellIs" dxfId="4" priority="1254" operator="equal">
      <formula>"blue"</formula>
    </cfRule>
    <cfRule type="cellIs" dxfId="5" priority="1286" operator="equal">
      <formula>"green"</formula>
    </cfRule>
    <cfRule type="cellIs" priority="1318" operator="equal">
      <formula>"white"</formula>
    </cfRule>
  </conditionalFormatting>
  <conditionalFormatting sqref="G32">
    <cfRule type="expression" dxfId="0" priority="582">
      <formula>#REF!="blue"</formula>
    </cfRule>
    <cfRule type="expression" dxfId="1" priority="614">
      <formula>#REF!="green"</formula>
    </cfRule>
    <cfRule type="expression" dxfId="2" priority="646">
      <formula>#REF!="purple"</formula>
    </cfRule>
    <cfRule type="expression" dxfId="3" priority="678">
      <formula>#REF!="orange"</formula>
    </cfRule>
    <cfRule type="expression" dxfId="3" priority="710">
      <formula>#REF!="orange"</formula>
    </cfRule>
    <cfRule type="cellIs" dxfId="4" priority="742" operator="equal">
      <formula>"blue"</formula>
    </cfRule>
    <cfRule type="cellIs" dxfId="5" priority="774" operator="equal">
      <formula>"green"</formula>
    </cfRule>
    <cfRule type="cellIs" priority="806" operator="equal">
      <formula>"white"</formula>
    </cfRule>
  </conditionalFormatting>
  <conditionalFormatting sqref="C33:D33">
    <cfRule type="expression" dxfId="0" priority="1093">
      <formula>#REF!="blue"</formula>
    </cfRule>
    <cfRule type="expression" dxfId="1" priority="1125">
      <formula>#REF!="green"</formula>
    </cfRule>
    <cfRule type="expression" dxfId="2" priority="1157">
      <formula>#REF!="purple"</formula>
    </cfRule>
    <cfRule type="expression" dxfId="3" priority="1189">
      <formula>#REF!="orange"</formula>
    </cfRule>
    <cfRule type="expression" dxfId="3" priority="1221">
      <formula>#REF!="orange"</formula>
    </cfRule>
    <cfRule type="cellIs" dxfId="4" priority="1253" operator="equal">
      <formula>"blue"</formula>
    </cfRule>
    <cfRule type="cellIs" dxfId="5" priority="1285" operator="equal">
      <formula>"green"</formula>
    </cfRule>
    <cfRule type="cellIs" priority="1317" operator="equal">
      <formula>"white"</formula>
    </cfRule>
  </conditionalFormatting>
  <conditionalFormatting sqref="G33">
    <cfRule type="expression" dxfId="0" priority="581">
      <formula>#REF!="blue"</formula>
    </cfRule>
    <cfRule type="expression" dxfId="1" priority="613">
      <formula>#REF!="green"</formula>
    </cfRule>
    <cfRule type="expression" dxfId="2" priority="645">
      <formula>#REF!="purple"</formula>
    </cfRule>
    <cfRule type="expression" dxfId="3" priority="677">
      <formula>#REF!="orange"</formula>
    </cfRule>
    <cfRule type="expression" dxfId="3" priority="709">
      <formula>#REF!="orange"</formula>
    </cfRule>
    <cfRule type="cellIs" dxfId="4" priority="741" operator="equal">
      <formula>"blue"</formula>
    </cfRule>
    <cfRule type="cellIs" dxfId="5" priority="773" operator="equal">
      <formula>"green"</formula>
    </cfRule>
    <cfRule type="cellIs" priority="805" operator="equal">
      <formula>"white"</formula>
    </cfRule>
  </conditionalFormatting>
  <conditionalFormatting sqref="A34:D34">
    <cfRule type="expression" dxfId="0" priority="1089">
      <formula>#REF!="blue"</formula>
    </cfRule>
    <cfRule type="expression" dxfId="1" priority="1121">
      <formula>#REF!="green"</formula>
    </cfRule>
    <cfRule type="expression" dxfId="2" priority="1153">
      <formula>#REF!="purple"</formula>
    </cfRule>
    <cfRule type="expression" dxfId="3" priority="1185">
      <formula>#REF!="orange"</formula>
    </cfRule>
    <cfRule type="expression" dxfId="3" priority="1217">
      <formula>#REF!="orange"</formula>
    </cfRule>
    <cfRule type="cellIs" dxfId="4" priority="1249" operator="equal">
      <formula>"blue"</formula>
    </cfRule>
    <cfRule type="cellIs" dxfId="5" priority="1281" operator="equal">
      <formula>"green"</formula>
    </cfRule>
    <cfRule type="cellIs" priority="1313" operator="equal">
      <formula>"white"</formula>
    </cfRule>
  </conditionalFormatting>
  <conditionalFormatting sqref="E34">
    <cfRule type="expression" dxfId="0" priority="321">
      <formula>#REF!="blue"</formula>
    </cfRule>
    <cfRule type="expression" dxfId="1" priority="353">
      <formula>#REF!="green"</formula>
    </cfRule>
    <cfRule type="expression" dxfId="2" priority="385">
      <formula>#REF!="purple"</formula>
    </cfRule>
    <cfRule type="expression" dxfId="3" priority="417">
      <formula>#REF!="orange"</formula>
    </cfRule>
    <cfRule type="expression" dxfId="3" priority="449">
      <formula>#REF!="orange"</formula>
    </cfRule>
    <cfRule type="cellIs" dxfId="4" priority="481" operator="equal">
      <formula>"blue"</formula>
    </cfRule>
    <cfRule type="cellIs" dxfId="5" priority="513" operator="equal">
      <formula>"green"</formula>
    </cfRule>
    <cfRule type="cellIs" priority="545" operator="equal">
      <formula>"white"</formula>
    </cfRule>
  </conditionalFormatting>
  <conditionalFormatting sqref="G34">
    <cfRule type="expression" dxfId="0" priority="577">
      <formula>#REF!="blue"</formula>
    </cfRule>
    <cfRule type="expression" dxfId="1" priority="609">
      <formula>#REF!="green"</formula>
    </cfRule>
    <cfRule type="expression" dxfId="2" priority="641">
      <formula>#REF!="purple"</formula>
    </cfRule>
    <cfRule type="expression" dxfId="3" priority="673">
      <formula>#REF!="orange"</formula>
    </cfRule>
    <cfRule type="expression" dxfId="3" priority="705">
      <formula>#REF!="orange"</formula>
    </cfRule>
    <cfRule type="cellIs" dxfId="4" priority="737" operator="equal">
      <formula>"blue"</formula>
    </cfRule>
    <cfRule type="cellIs" dxfId="5" priority="769" operator="equal">
      <formula>"green"</formula>
    </cfRule>
    <cfRule type="cellIs" priority="801" operator="equal">
      <formula>"white"</formula>
    </cfRule>
  </conditionalFormatting>
  <conditionalFormatting sqref="J34">
    <cfRule type="expression" dxfId="0" priority="65">
      <formula>#REF!="blue"</formula>
    </cfRule>
    <cfRule type="expression" dxfId="1" priority="97">
      <formula>#REF!="green"</formula>
    </cfRule>
    <cfRule type="expression" dxfId="2" priority="129">
      <formula>#REF!="purple"</formula>
    </cfRule>
    <cfRule type="expression" dxfId="3" priority="161">
      <formula>#REF!="orange"</formula>
    </cfRule>
    <cfRule type="expression" dxfId="3" priority="193">
      <formula>#REF!="orange"</formula>
    </cfRule>
    <cfRule type="cellIs" dxfId="4" priority="225" operator="equal">
      <formula>"blue"</formula>
    </cfRule>
    <cfRule type="cellIs" dxfId="5" priority="257" operator="equal">
      <formula>"green"</formula>
    </cfRule>
    <cfRule type="cellIs" priority="289" operator="equal">
      <formula>"white"</formula>
    </cfRule>
  </conditionalFormatting>
  <conditionalFormatting sqref="A35:D35">
    <cfRule type="expression" dxfId="0" priority="1088">
      <formula>#REF!="blue"</formula>
    </cfRule>
    <cfRule type="expression" dxfId="1" priority="1120">
      <formula>#REF!="green"</formula>
    </cfRule>
    <cfRule type="expression" dxfId="2" priority="1152">
      <formula>#REF!="purple"</formula>
    </cfRule>
    <cfRule type="expression" dxfId="3" priority="1184">
      <formula>#REF!="orange"</formula>
    </cfRule>
    <cfRule type="expression" dxfId="3" priority="1216">
      <formula>#REF!="orange"</formula>
    </cfRule>
    <cfRule type="cellIs" dxfId="4" priority="1248" operator="equal">
      <formula>"blue"</formula>
    </cfRule>
    <cfRule type="cellIs" dxfId="5" priority="1280" operator="equal">
      <formula>"green"</formula>
    </cfRule>
    <cfRule type="cellIs" priority="1312" operator="equal">
      <formula>"white"</formula>
    </cfRule>
  </conditionalFormatting>
  <conditionalFormatting sqref="E35">
    <cfRule type="expression" dxfId="0" priority="320">
      <formula>#REF!="blue"</formula>
    </cfRule>
    <cfRule type="expression" dxfId="1" priority="352">
      <formula>#REF!="green"</formula>
    </cfRule>
    <cfRule type="expression" dxfId="2" priority="384">
      <formula>#REF!="purple"</formula>
    </cfRule>
    <cfRule type="expression" dxfId="3" priority="416">
      <formula>#REF!="orange"</formula>
    </cfRule>
    <cfRule type="expression" dxfId="3" priority="448">
      <formula>#REF!="orange"</formula>
    </cfRule>
    <cfRule type="cellIs" dxfId="4" priority="480" operator="equal">
      <formula>"blue"</formula>
    </cfRule>
    <cfRule type="cellIs" dxfId="5" priority="512" operator="equal">
      <formula>"green"</formula>
    </cfRule>
    <cfRule type="cellIs" priority="544" operator="equal">
      <formula>"white"</formula>
    </cfRule>
  </conditionalFormatting>
  <conditionalFormatting sqref="G35">
    <cfRule type="expression" dxfId="0" priority="576">
      <formula>#REF!="blue"</formula>
    </cfRule>
    <cfRule type="expression" dxfId="1" priority="608">
      <formula>#REF!="green"</formula>
    </cfRule>
    <cfRule type="expression" dxfId="2" priority="640">
      <formula>#REF!="purple"</formula>
    </cfRule>
    <cfRule type="expression" dxfId="3" priority="672">
      <formula>#REF!="orange"</formula>
    </cfRule>
    <cfRule type="expression" dxfId="3" priority="704">
      <formula>#REF!="orange"</formula>
    </cfRule>
    <cfRule type="cellIs" dxfId="4" priority="736" operator="equal">
      <formula>"blue"</formula>
    </cfRule>
    <cfRule type="cellIs" dxfId="5" priority="768" operator="equal">
      <formula>"green"</formula>
    </cfRule>
    <cfRule type="cellIs" priority="800" operator="equal">
      <formula>"white"</formula>
    </cfRule>
  </conditionalFormatting>
  <conditionalFormatting sqref="J35">
    <cfRule type="expression" dxfId="0" priority="64">
      <formula>#REF!="blue"</formula>
    </cfRule>
    <cfRule type="expression" dxfId="1" priority="96">
      <formula>#REF!="green"</formula>
    </cfRule>
    <cfRule type="expression" dxfId="2" priority="128">
      <formula>#REF!="purple"</formula>
    </cfRule>
    <cfRule type="expression" dxfId="3" priority="160">
      <formula>#REF!="orange"</formula>
    </cfRule>
    <cfRule type="expression" dxfId="3" priority="192">
      <formula>#REF!="orange"</formula>
    </cfRule>
    <cfRule type="cellIs" dxfId="4" priority="224" operator="equal">
      <formula>"blue"</formula>
    </cfRule>
    <cfRule type="cellIs" dxfId="5" priority="256" operator="equal">
      <formula>"green"</formula>
    </cfRule>
    <cfRule type="cellIs" priority="288" operator="equal">
      <formula>"white"</formula>
    </cfRule>
  </conditionalFormatting>
  <conditionalFormatting sqref="A36:D36">
    <cfRule type="expression" dxfId="0" priority="1087">
      <formula>#REF!="blue"</formula>
    </cfRule>
    <cfRule type="expression" dxfId="1" priority="1119">
      <formula>#REF!="green"</formula>
    </cfRule>
    <cfRule type="expression" dxfId="2" priority="1151">
      <formula>#REF!="purple"</formula>
    </cfRule>
    <cfRule type="expression" dxfId="3" priority="1183">
      <formula>#REF!="orange"</formula>
    </cfRule>
    <cfRule type="expression" dxfId="3" priority="1215">
      <formula>#REF!="orange"</formula>
    </cfRule>
    <cfRule type="cellIs" dxfId="4" priority="1247" operator="equal">
      <formula>"blue"</formula>
    </cfRule>
    <cfRule type="cellIs" dxfId="5" priority="1279" operator="equal">
      <formula>"green"</formula>
    </cfRule>
    <cfRule type="cellIs" priority="1311" operator="equal">
      <formula>"white"</formula>
    </cfRule>
  </conditionalFormatting>
  <conditionalFormatting sqref="E36">
    <cfRule type="expression" dxfId="0" priority="319">
      <formula>#REF!="blue"</formula>
    </cfRule>
    <cfRule type="expression" dxfId="1" priority="351">
      <formula>#REF!="green"</formula>
    </cfRule>
    <cfRule type="expression" dxfId="2" priority="383">
      <formula>#REF!="purple"</formula>
    </cfRule>
    <cfRule type="expression" dxfId="3" priority="415">
      <formula>#REF!="orange"</formula>
    </cfRule>
    <cfRule type="expression" dxfId="3" priority="447">
      <formula>#REF!="orange"</formula>
    </cfRule>
    <cfRule type="cellIs" dxfId="4" priority="479" operator="equal">
      <formula>"blue"</formula>
    </cfRule>
    <cfRule type="cellIs" dxfId="5" priority="511" operator="equal">
      <formula>"green"</formula>
    </cfRule>
    <cfRule type="cellIs" priority="543" operator="equal">
      <formula>"white"</formula>
    </cfRule>
  </conditionalFormatting>
  <conditionalFormatting sqref="G36">
    <cfRule type="expression" dxfId="0" priority="575">
      <formula>#REF!="blue"</formula>
    </cfRule>
    <cfRule type="expression" dxfId="1" priority="607">
      <formula>#REF!="green"</formula>
    </cfRule>
    <cfRule type="expression" dxfId="2" priority="639">
      <formula>#REF!="purple"</formula>
    </cfRule>
    <cfRule type="expression" dxfId="3" priority="671">
      <formula>#REF!="orange"</formula>
    </cfRule>
    <cfRule type="expression" dxfId="3" priority="703">
      <formula>#REF!="orange"</formula>
    </cfRule>
    <cfRule type="cellIs" dxfId="4" priority="735" operator="equal">
      <formula>"blue"</formula>
    </cfRule>
    <cfRule type="cellIs" dxfId="5" priority="767" operator="equal">
      <formula>"green"</formula>
    </cfRule>
    <cfRule type="cellIs" priority="799" operator="equal">
      <formula>"white"</formula>
    </cfRule>
  </conditionalFormatting>
  <conditionalFormatting sqref="J36">
    <cfRule type="expression" dxfId="0" priority="63">
      <formula>#REF!="blue"</formula>
    </cfRule>
    <cfRule type="expression" dxfId="1" priority="95">
      <formula>#REF!="green"</formula>
    </cfRule>
    <cfRule type="expression" dxfId="2" priority="127">
      <formula>#REF!="purple"</formula>
    </cfRule>
    <cfRule type="expression" dxfId="3" priority="159">
      <formula>#REF!="orange"</formula>
    </cfRule>
    <cfRule type="expression" dxfId="3" priority="191">
      <formula>#REF!="orange"</formula>
    </cfRule>
    <cfRule type="cellIs" dxfId="4" priority="223" operator="equal">
      <formula>"blue"</formula>
    </cfRule>
    <cfRule type="cellIs" dxfId="5" priority="255" operator="equal">
      <formula>"green"</formula>
    </cfRule>
    <cfRule type="cellIs" priority="287" operator="equal">
      <formula>"white"</formula>
    </cfRule>
  </conditionalFormatting>
  <conditionalFormatting sqref="A37:D37">
    <cfRule type="expression" dxfId="0" priority="1086">
      <formula>#REF!="blue"</formula>
    </cfRule>
    <cfRule type="expression" dxfId="1" priority="1118">
      <formula>#REF!="green"</formula>
    </cfRule>
    <cfRule type="expression" dxfId="2" priority="1150">
      <formula>#REF!="purple"</formula>
    </cfRule>
    <cfRule type="expression" dxfId="3" priority="1182">
      <formula>#REF!="orange"</formula>
    </cfRule>
    <cfRule type="expression" dxfId="3" priority="1214">
      <formula>#REF!="orange"</formula>
    </cfRule>
    <cfRule type="cellIs" dxfId="4" priority="1246" operator="equal">
      <formula>"blue"</formula>
    </cfRule>
    <cfRule type="cellIs" dxfId="5" priority="1278" operator="equal">
      <formula>"green"</formula>
    </cfRule>
    <cfRule type="cellIs" priority="1310" operator="equal">
      <formula>"white"</formula>
    </cfRule>
  </conditionalFormatting>
  <conditionalFormatting sqref="E37">
    <cfRule type="expression" dxfId="0" priority="318">
      <formula>#REF!="blue"</formula>
    </cfRule>
    <cfRule type="expression" dxfId="1" priority="350">
      <formula>#REF!="green"</formula>
    </cfRule>
    <cfRule type="expression" dxfId="2" priority="382">
      <formula>#REF!="purple"</formula>
    </cfRule>
    <cfRule type="expression" dxfId="3" priority="414">
      <formula>#REF!="orange"</formula>
    </cfRule>
    <cfRule type="expression" dxfId="3" priority="446">
      <formula>#REF!="orange"</formula>
    </cfRule>
    <cfRule type="cellIs" dxfId="4" priority="478" operator="equal">
      <formula>"blue"</formula>
    </cfRule>
    <cfRule type="cellIs" dxfId="5" priority="510" operator="equal">
      <formula>"green"</formula>
    </cfRule>
    <cfRule type="cellIs" priority="542" operator="equal">
      <formula>"white"</formula>
    </cfRule>
  </conditionalFormatting>
  <conditionalFormatting sqref="G37">
    <cfRule type="expression" dxfId="0" priority="574">
      <formula>#REF!="blue"</formula>
    </cfRule>
    <cfRule type="expression" dxfId="1" priority="606">
      <formula>#REF!="green"</formula>
    </cfRule>
    <cfRule type="expression" dxfId="2" priority="638">
      <formula>#REF!="purple"</formula>
    </cfRule>
    <cfRule type="expression" dxfId="3" priority="670">
      <formula>#REF!="orange"</formula>
    </cfRule>
    <cfRule type="expression" dxfId="3" priority="702">
      <formula>#REF!="orange"</formula>
    </cfRule>
    <cfRule type="cellIs" dxfId="4" priority="734" operator="equal">
      <formula>"blue"</formula>
    </cfRule>
    <cfRule type="cellIs" dxfId="5" priority="766" operator="equal">
      <formula>"green"</formula>
    </cfRule>
    <cfRule type="cellIs" priority="798" operator="equal">
      <formula>"white"</formula>
    </cfRule>
  </conditionalFormatting>
  <conditionalFormatting sqref="J37">
    <cfRule type="expression" dxfId="0" priority="62">
      <formula>#REF!="blue"</formula>
    </cfRule>
    <cfRule type="expression" dxfId="1" priority="94">
      <formula>#REF!="green"</formula>
    </cfRule>
    <cfRule type="expression" dxfId="2" priority="126">
      <formula>#REF!="purple"</formula>
    </cfRule>
    <cfRule type="expression" dxfId="3" priority="158">
      <formula>#REF!="orange"</formula>
    </cfRule>
    <cfRule type="expression" dxfId="3" priority="190">
      <formula>#REF!="orange"</formula>
    </cfRule>
    <cfRule type="cellIs" dxfId="4" priority="222" operator="equal">
      <formula>"blue"</formula>
    </cfRule>
    <cfRule type="cellIs" dxfId="5" priority="254" operator="equal">
      <formula>"green"</formula>
    </cfRule>
    <cfRule type="cellIs" priority="286" operator="equal">
      <formula>"white"</formula>
    </cfRule>
  </conditionalFormatting>
  <conditionalFormatting sqref="A38:D38">
    <cfRule type="expression" dxfId="0" priority="1085">
      <formula>#REF!="blue"</formula>
    </cfRule>
    <cfRule type="expression" dxfId="1" priority="1117">
      <formula>#REF!="green"</formula>
    </cfRule>
    <cfRule type="expression" dxfId="2" priority="1149">
      <formula>#REF!="purple"</formula>
    </cfRule>
    <cfRule type="expression" dxfId="3" priority="1181">
      <formula>#REF!="orange"</formula>
    </cfRule>
    <cfRule type="expression" dxfId="3" priority="1213">
      <formula>#REF!="orange"</formula>
    </cfRule>
    <cfRule type="cellIs" dxfId="4" priority="1245" operator="equal">
      <formula>"blue"</formula>
    </cfRule>
    <cfRule type="cellIs" dxfId="5" priority="1277" operator="equal">
      <formula>"green"</formula>
    </cfRule>
    <cfRule type="cellIs" priority="1309" operator="equal">
      <formula>"white"</formula>
    </cfRule>
  </conditionalFormatting>
  <conditionalFormatting sqref="E38">
    <cfRule type="expression" dxfId="0" priority="317">
      <formula>#REF!="blue"</formula>
    </cfRule>
    <cfRule type="expression" dxfId="1" priority="349">
      <formula>#REF!="green"</formula>
    </cfRule>
    <cfRule type="expression" dxfId="2" priority="381">
      <formula>#REF!="purple"</formula>
    </cfRule>
    <cfRule type="expression" dxfId="3" priority="413">
      <formula>#REF!="orange"</formula>
    </cfRule>
    <cfRule type="expression" dxfId="3" priority="445">
      <formula>#REF!="orange"</formula>
    </cfRule>
    <cfRule type="cellIs" dxfId="4" priority="477" operator="equal">
      <formula>"blue"</formula>
    </cfRule>
    <cfRule type="cellIs" dxfId="5" priority="509" operator="equal">
      <formula>"green"</formula>
    </cfRule>
    <cfRule type="cellIs" priority="541" operator="equal">
      <formula>"white"</formula>
    </cfRule>
  </conditionalFormatting>
  <conditionalFormatting sqref="G38">
    <cfRule type="expression" dxfId="0" priority="573">
      <formula>#REF!="blue"</formula>
    </cfRule>
    <cfRule type="expression" dxfId="1" priority="605">
      <formula>#REF!="green"</formula>
    </cfRule>
    <cfRule type="expression" dxfId="2" priority="637">
      <formula>#REF!="purple"</formula>
    </cfRule>
    <cfRule type="expression" dxfId="3" priority="669">
      <formula>#REF!="orange"</formula>
    </cfRule>
    <cfRule type="expression" dxfId="3" priority="701">
      <formula>#REF!="orange"</formula>
    </cfRule>
    <cfRule type="cellIs" dxfId="4" priority="733" operator="equal">
      <formula>"blue"</formula>
    </cfRule>
    <cfRule type="cellIs" dxfId="5" priority="765" operator="equal">
      <formula>"green"</formula>
    </cfRule>
    <cfRule type="cellIs" priority="797" operator="equal">
      <formula>"white"</formula>
    </cfRule>
  </conditionalFormatting>
  <conditionalFormatting sqref="J38">
    <cfRule type="expression" dxfId="0" priority="61">
      <formula>#REF!="blue"</formula>
    </cfRule>
    <cfRule type="expression" dxfId="1" priority="93">
      <formula>#REF!="green"</formula>
    </cfRule>
    <cfRule type="expression" dxfId="2" priority="125">
      <formula>#REF!="purple"</formula>
    </cfRule>
    <cfRule type="expression" dxfId="3" priority="157">
      <formula>#REF!="orange"</formula>
    </cfRule>
    <cfRule type="expression" dxfId="3" priority="189">
      <formula>#REF!="orange"</formula>
    </cfRule>
    <cfRule type="cellIs" dxfId="4" priority="221" operator="equal">
      <formula>"blue"</formula>
    </cfRule>
    <cfRule type="cellIs" dxfId="5" priority="253" operator="equal">
      <formula>"green"</formula>
    </cfRule>
    <cfRule type="cellIs" priority="285" operator="equal">
      <formula>"white"</formula>
    </cfRule>
  </conditionalFormatting>
  <conditionalFormatting sqref="A39:D39">
    <cfRule type="expression" dxfId="0" priority="1084">
      <formula>#REF!="blue"</formula>
    </cfRule>
    <cfRule type="expression" dxfId="1" priority="1116">
      <formula>#REF!="green"</formula>
    </cfRule>
    <cfRule type="expression" dxfId="2" priority="1148">
      <formula>#REF!="purple"</formula>
    </cfRule>
    <cfRule type="expression" dxfId="3" priority="1180">
      <formula>#REF!="orange"</formula>
    </cfRule>
    <cfRule type="expression" dxfId="3" priority="1212">
      <formula>#REF!="orange"</formula>
    </cfRule>
    <cfRule type="cellIs" dxfId="4" priority="1244" operator="equal">
      <formula>"blue"</formula>
    </cfRule>
    <cfRule type="cellIs" dxfId="5" priority="1276" operator="equal">
      <formula>"green"</formula>
    </cfRule>
    <cfRule type="cellIs" priority="1308" operator="equal">
      <formula>"white"</formula>
    </cfRule>
  </conditionalFormatting>
  <conditionalFormatting sqref="E39">
    <cfRule type="expression" dxfId="0" priority="316">
      <formula>#REF!="blue"</formula>
    </cfRule>
    <cfRule type="expression" dxfId="1" priority="348">
      <formula>#REF!="green"</formula>
    </cfRule>
    <cfRule type="expression" dxfId="2" priority="380">
      <formula>#REF!="purple"</formula>
    </cfRule>
    <cfRule type="expression" dxfId="3" priority="412">
      <formula>#REF!="orange"</formula>
    </cfRule>
    <cfRule type="expression" dxfId="3" priority="444">
      <formula>#REF!="orange"</formula>
    </cfRule>
    <cfRule type="cellIs" dxfId="4" priority="476" operator="equal">
      <formula>"blue"</formula>
    </cfRule>
    <cfRule type="cellIs" dxfId="5" priority="508" operator="equal">
      <formula>"green"</formula>
    </cfRule>
    <cfRule type="cellIs" priority="540" operator="equal">
      <formula>"white"</formula>
    </cfRule>
  </conditionalFormatting>
  <conditionalFormatting sqref="G39">
    <cfRule type="expression" dxfId="0" priority="572">
      <formula>#REF!="blue"</formula>
    </cfRule>
    <cfRule type="expression" dxfId="1" priority="604">
      <formula>#REF!="green"</formula>
    </cfRule>
    <cfRule type="expression" dxfId="2" priority="636">
      <formula>#REF!="purple"</formula>
    </cfRule>
    <cfRule type="expression" dxfId="3" priority="668">
      <formula>#REF!="orange"</formula>
    </cfRule>
    <cfRule type="expression" dxfId="3" priority="700">
      <formula>#REF!="orange"</formula>
    </cfRule>
    <cfRule type="cellIs" dxfId="4" priority="732" operator="equal">
      <formula>"blue"</formula>
    </cfRule>
    <cfRule type="cellIs" dxfId="5" priority="764" operator="equal">
      <formula>"green"</formula>
    </cfRule>
    <cfRule type="cellIs" priority="796" operator="equal">
      <formula>"white"</formula>
    </cfRule>
  </conditionalFormatting>
  <conditionalFormatting sqref="J39">
    <cfRule type="expression" dxfId="0" priority="60">
      <formula>#REF!="blue"</formula>
    </cfRule>
    <cfRule type="expression" dxfId="1" priority="92">
      <formula>#REF!="green"</formula>
    </cfRule>
    <cfRule type="expression" dxfId="2" priority="124">
      <formula>#REF!="purple"</formula>
    </cfRule>
    <cfRule type="expression" dxfId="3" priority="156">
      <formula>#REF!="orange"</formula>
    </cfRule>
    <cfRule type="expression" dxfId="3" priority="188">
      <formula>#REF!="orange"</formula>
    </cfRule>
    <cfRule type="cellIs" dxfId="4" priority="220" operator="equal">
      <formula>"blue"</formula>
    </cfRule>
    <cfRule type="cellIs" dxfId="5" priority="252" operator="equal">
      <formula>"green"</formula>
    </cfRule>
    <cfRule type="cellIs" priority="284" operator="equal">
      <formula>"white"</formula>
    </cfRule>
  </conditionalFormatting>
  <conditionalFormatting sqref="A40:D40">
    <cfRule type="expression" dxfId="0" priority="1083">
      <formula>#REF!="blue"</formula>
    </cfRule>
    <cfRule type="expression" dxfId="1" priority="1115">
      <formula>#REF!="green"</formula>
    </cfRule>
    <cfRule type="expression" dxfId="2" priority="1147">
      <formula>#REF!="purple"</formula>
    </cfRule>
    <cfRule type="expression" dxfId="3" priority="1179">
      <formula>#REF!="orange"</formula>
    </cfRule>
    <cfRule type="expression" dxfId="3" priority="1211">
      <formula>#REF!="orange"</formula>
    </cfRule>
    <cfRule type="cellIs" dxfId="4" priority="1243" operator="equal">
      <formula>"blue"</formula>
    </cfRule>
    <cfRule type="cellIs" dxfId="5" priority="1275" operator="equal">
      <formula>"green"</formula>
    </cfRule>
    <cfRule type="cellIs" priority="1307" operator="equal">
      <formula>"white"</formula>
    </cfRule>
  </conditionalFormatting>
  <conditionalFormatting sqref="E40">
    <cfRule type="expression" dxfId="0" priority="315">
      <formula>#REF!="blue"</formula>
    </cfRule>
    <cfRule type="expression" dxfId="1" priority="347">
      <formula>#REF!="green"</formula>
    </cfRule>
    <cfRule type="expression" dxfId="2" priority="379">
      <formula>#REF!="purple"</formula>
    </cfRule>
    <cfRule type="expression" dxfId="3" priority="411">
      <formula>#REF!="orange"</formula>
    </cfRule>
    <cfRule type="expression" dxfId="3" priority="443">
      <formula>#REF!="orange"</formula>
    </cfRule>
    <cfRule type="cellIs" dxfId="4" priority="475" operator="equal">
      <formula>"blue"</formula>
    </cfRule>
    <cfRule type="cellIs" dxfId="5" priority="507" operator="equal">
      <formula>"green"</formula>
    </cfRule>
    <cfRule type="cellIs" priority="539" operator="equal">
      <formula>"white"</formula>
    </cfRule>
  </conditionalFormatting>
  <conditionalFormatting sqref="G40">
    <cfRule type="expression" dxfId="0" priority="571">
      <formula>#REF!="blue"</formula>
    </cfRule>
    <cfRule type="expression" dxfId="1" priority="603">
      <formula>#REF!="green"</formula>
    </cfRule>
    <cfRule type="expression" dxfId="2" priority="635">
      <formula>#REF!="purple"</formula>
    </cfRule>
    <cfRule type="expression" dxfId="3" priority="667">
      <formula>#REF!="orange"</formula>
    </cfRule>
    <cfRule type="expression" dxfId="3" priority="699">
      <formula>#REF!="orange"</formula>
    </cfRule>
    <cfRule type="cellIs" dxfId="4" priority="731" operator="equal">
      <formula>"blue"</formula>
    </cfRule>
    <cfRule type="cellIs" dxfId="5" priority="763" operator="equal">
      <formula>"green"</formula>
    </cfRule>
    <cfRule type="cellIs" priority="795" operator="equal">
      <formula>"white"</formula>
    </cfRule>
  </conditionalFormatting>
  <conditionalFormatting sqref="J40">
    <cfRule type="expression" dxfId="0" priority="59">
      <formula>#REF!="blue"</formula>
    </cfRule>
    <cfRule type="expression" dxfId="1" priority="91">
      <formula>#REF!="green"</formula>
    </cfRule>
    <cfRule type="expression" dxfId="2" priority="123">
      <formula>#REF!="purple"</formula>
    </cfRule>
    <cfRule type="expression" dxfId="3" priority="155">
      <formula>#REF!="orange"</formula>
    </cfRule>
    <cfRule type="expression" dxfId="3" priority="187">
      <formula>#REF!="orange"</formula>
    </cfRule>
    <cfRule type="cellIs" dxfId="4" priority="219" operator="equal">
      <formula>"blue"</formula>
    </cfRule>
    <cfRule type="cellIs" dxfId="5" priority="251" operator="equal">
      <formula>"green"</formula>
    </cfRule>
    <cfRule type="cellIs" priority="283" operator="equal">
      <formula>"white"</formula>
    </cfRule>
  </conditionalFormatting>
  <conditionalFormatting sqref="A41:D41">
    <cfRule type="expression" dxfId="0" priority="1082">
      <formula>#REF!="blue"</formula>
    </cfRule>
    <cfRule type="expression" dxfId="1" priority="1114">
      <formula>#REF!="green"</formula>
    </cfRule>
    <cfRule type="expression" dxfId="2" priority="1146">
      <formula>#REF!="purple"</formula>
    </cfRule>
    <cfRule type="expression" dxfId="3" priority="1178">
      <formula>#REF!="orange"</formula>
    </cfRule>
    <cfRule type="expression" dxfId="3" priority="1210">
      <formula>#REF!="orange"</formula>
    </cfRule>
    <cfRule type="cellIs" dxfId="4" priority="1242" operator="equal">
      <formula>"blue"</formula>
    </cfRule>
    <cfRule type="cellIs" dxfId="5" priority="1274" operator="equal">
      <formula>"green"</formula>
    </cfRule>
    <cfRule type="cellIs" priority="1306" operator="equal">
      <formula>"white"</formula>
    </cfRule>
  </conditionalFormatting>
  <conditionalFormatting sqref="E41">
    <cfRule type="expression" dxfId="0" priority="314">
      <formula>#REF!="blue"</formula>
    </cfRule>
    <cfRule type="expression" dxfId="1" priority="346">
      <formula>#REF!="green"</formula>
    </cfRule>
    <cfRule type="expression" dxfId="2" priority="378">
      <formula>#REF!="purple"</formula>
    </cfRule>
    <cfRule type="expression" dxfId="3" priority="410">
      <formula>#REF!="orange"</formula>
    </cfRule>
    <cfRule type="expression" dxfId="3" priority="442">
      <formula>#REF!="orange"</formula>
    </cfRule>
    <cfRule type="cellIs" dxfId="4" priority="474" operator="equal">
      <formula>"blue"</formula>
    </cfRule>
    <cfRule type="cellIs" dxfId="5" priority="506" operator="equal">
      <formula>"green"</formula>
    </cfRule>
    <cfRule type="cellIs" priority="538" operator="equal">
      <formula>"white"</formula>
    </cfRule>
  </conditionalFormatting>
  <conditionalFormatting sqref="G41">
    <cfRule type="expression" dxfId="0" priority="570">
      <formula>#REF!="blue"</formula>
    </cfRule>
    <cfRule type="expression" dxfId="1" priority="602">
      <formula>#REF!="green"</formula>
    </cfRule>
    <cfRule type="expression" dxfId="2" priority="634">
      <formula>#REF!="purple"</formula>
    </cfRule>
    <cfRule type="expression" dxfId="3" priority="666">
      <formula>#REF!="orange"</formula>
    </cfRule>
    <cfRule type="expression" dxfId="3" priority="698">
      <formula>#REF!="orange"</formula>
    </cfRule>
    <cfRule type="cellIs" dxfId="4" priority="730" operator="equal">
      <formula>"blue"</formula>
    </cfRule>
    <cfRule type="cellIs" dxfId="5" priority="762" operator="equal">
      <formula>"green"</formula>
    </cfRule>
    <cfRule type="cellIs" priority="794" operator="equal">
      <formula>"white"</formula>
    </cfRule>
  </conditionalFormatting>
  <conditionalFormatting sqref="J41">
    <cfRule type="expression" dxfId="0" priority="58">
      <formula>#REF!="blue"</formula>
    </cfRule>
    <cfRule type="expression" dxfId="1" priority="90">
      <formula>#REF!="green"</formula>
    </cfRule>
    <cfRule type="expression" dxfId="2" priority="122">
      <formula>#REF!="purple"</formula>
    </cfRule>
    <cfRule type="expression" dxfId="3" priority="154">
      <formula>#REF!="orange"</formula>
    </cfRule>
    <cfRule type="expression" dxfId="3" priority="186">
      <formula>#REF!="orange"</formula>
    </cfRule>
    <cfRule type="cellIs" dxfId="4" priority="218" operator="equal">
      <formula>"blue"</formula>
    </cfRule>
    <cfRule type="cellIs" dxfId="5" priority="250" operator="equal">
      <formula>"green"</formula>
    </cfRule>
    <cfRule type="cellIs" priority="282" operator="equal">
      <formula>"white"</formula>
    </cfRule>
  </conditionalFormatting>
  <conditionalFormatting sqref="A42:D42">
    <cfRule type="expression" dxfId="0" priority="1081">
      <formula>#REF!="blue"</formula>
    </cfRule>
    <cfRule type="expression" dxfId="1" priority="1113">
      <formula>#REF!="green"</formula>
    </cfRule>
    <cfRule type="expression" dxfId="2" priority="1145">
      <formula>#REF!="purple"</formula>
    </cfRule>
    <cfRule type="expression" dxfId="3" priority="1177">
      <formula>#REF!="orange"</formula>
    </cfRule>
    <cfRule type="expression" dxfId="3" priority="1209">
      <formula>#REF!="orange"</formula>
    </cfRule>
    <cfRule type="cellIs" dxfId="4" priority="1241" operator="equal">
      <formula>"blue"</formula>
    </cfRule>
    <cfRule type="cellIs" dxfId="5" priority="1273" operator="equal">
      <formula>"green"</formula>
    </cfRule>
    <cfRule type="cellIs" priority="1305" operator="equal">
      <formula>"white"</formula>
    </cfRule>
  </conditionalFormatting>
  <conditionalFormatting sqref="E42">
    <cfRule type="expression" dxfId="0" priority="313">
      <formula>#REF!="blue"</formula>
    </cfRule>
    <cfRule type="expression" dxfId="1" priority="345">
      <formula>#REF!="green"</formula>
    </cfRule>
    <cfRule type="expression" dxfId="2" priority="377">
      <formula>#REF!="purple"</formula>
    </cfRule>
    <cfRule type="expression" dxfId="3" priority="409">
      <formula>#REF!="orange"</formula>
    </cfRule>
    <cfRule type="expression" dxfId="3" priority="441">
      <formula>#REF!="orange"</formula>
    </cfRule>
    <cfRule type="cellIs" dxfId="4" priority="473" operator="equal">
      <formula>"blue"</formula>
    </cfRule>
    <cfRule type="cellIs" dxfId="5" priority="505" operator="equal">
      <formula>"green"</formula>
    </cfRule>
    <cfRule type="cellIs" priority="537" operator="equal">
      <formula>"white"</formula>
    </cfRule>
  </conditionalFormatting>
  <conditionalFormatting sqref="G42">
    <cfRule type="expression" dxfId="0" priority="569">
      <formula>#REF!="blue"</formula>
    </cfRule>
    <cfRule type="expression" dxfId="1" priority="601">
      <formula>#REF!="green"</formula>
    </cfRule>
    <cfRule type="expression" dxfId="2" priority="633">
      <formula>#REF!="purple"</formula>
    </cfRule>
    <cfRule type="expression" dxfId="3" priority="665">
      <formula>#REF!="orange"</formula>
    </cfRule>
    <cfRule type="expression" dxfId="3" priority="697">
      <formula>#REF!="orange"</formula>
    </cfRule>
    <cfRule type="cellIs" dxfId="4" priority="729" operator="equal">
      <formula>"blue"</formula>
    </cfRule>
    <cfRule type="cellIs" dxfId="5" priority="761" operator="equal">
      <formula>"green"</formula>
    </cfRule>
    <cfRule type="cellIs" priority="793" operator="equal">
      <formula>"white"</formula>
    </cfRule>
  </conditionalFormatting>
  <conditionalFormatting sqref="J42">
    <cfRule type="expression" dxfId="0" priority="57">
      <formula>#REF!="blue"</formula>
    </cfRule>
    <cfRule type="expression" dxfId="1" priority="89">
      <formula>#REF!="green"</formula>
    </cfRule>
    <cfRule type="expression" dxfId="2" priority="121">
      <formula>#REF!="purple"</formula>
    </cfRule>
    <cfRule type="expression" dxfId="3" priority="153">
      <formula>#REF!="orange"</formula>
    </cfRule>
    <cfRule type="expression" dxfId="3" priority="185">
      <formula>#REF!="orange"</formula>
    </cfRule>
    <cfRule type="cellIs" dxfId="4" priority="217" operator="equal">
      <formula>"blue"</formula>
    </cfRule>
    <cfRule type="cellIs" dxfId="5" priority="249" operator="equal">
      <formula>"green"</formula>
    </cfRule>
    <cfRule type="cellIs" priority="281" operator="equal">
      <formula>"white"</formula>
    </cfRule>
  </conditionalFormatting>
  <conditionalFormatting sqref="D5:D21">
    <cfRule type="cellIs" priority="56" operator="equal">
      <formula>"white"</formula>
    </cfRule>
    <cfRule type="cellIs" dxfId="5" priority="55" operator="equal">
      <formula>"green"</formula>
    </cfRule>
    <cfRule type="cellIs" dxfId="4" priority="54" operator="equal">
      <formula>"blue"</formula>
    </cfRule>
    <cfRule type="expression" dxfId="3" priority="53">
      <formula>#REF!="orange"</formula>
    </cfRule>
    <cfRule type="expression" dxfId="3" priority="52">
      <formula>#REF!="orange"</formula>
    </cfRule>
    <cfRule type="expression" dxfId="2" priority="51">
      <formula>#REF!="purple"</formula>
    </cfRule>
    <cfRule type="expression" dxfId="1" priority="50">
      <formula>#REF!="green"</formula>
    </cfRule>
    <cfRule type="expression" dxfId="0" priority="49">
      <formula>#REF!="blue"</formula>
    </cfRule>
  </conditionalFormatting>
  <conditionalFormatting sqref="D23:D28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E5:E9">
    <cfRule type="expression" dxfId="0" priority="1345">
      <formula>#REF!="blue"</formula>
    </cfRule>
    <cfRule type="expression" dxfId="1" priority="1346">
      <formula>#REF!="green"</formula>
    </cfRule>
    <cfRule type="expression" dxfId="2" priority="1347">
      <formula>#REF!="purple"</formula>
    </cfRule>
    <cfRule type="expression" dxfId="3" priority="1348">
      <formula>#REF!="orange"</formula>
    </cfRule>
    <cfRule type="expression" dxfId="3" priority="1349">
      <formula>#REF!="orange"</formula>
    </cfRule>
    <cfRule type="cellIs" dxfId="4" priority="1350" operator="equal">
      <formula>"blue"</formula>
    </cfRule>
    <cfRule type="cellIs" dxfId="5" priority="1351" operator="equal">
      <formula>"green"</formula>
    </cfRule>
    <cfRule type="cellIs" priority="1352" operator="equal">
      <formula>"white"</formula>
    </cfRule>
  </conditionalFormatting>
  <conditionalFormatting sqref="E10:E21">
    <cfRule type="cellIs" priority="48" operator="equal">
      <formula>"white"</formula>
    </cfRule>
    <cfRule type="cellIs" dxfId="5" priority="47" operator="equal">
      <formula>"green"</formula>
    </cfRule>
    <cfRule type="cellIs" dxfId="4" priority="46" operator="equal">
      <formula>"blue"</formula>
    </cfRule>
    <cfRule type="expression" dxfId="3" priority="45">
      <formula>#REF!="orange"</formula>
    </cfRule>
    <cfRule type="expression" dxfId="3" priority="44">
      <formula>#REF!="orange"</formula>
    </cfRule>
    <cfRule type="expression" dxfId="2" priority="43">
      <formula>#REF!="purple"</formula>
    </cfRule>
    <cfRule type="expression" dxfId="1" priority="42">
      <formula>#REF!="green"</formula>
    </cfRule>
    <cfRule type="expression" dxfId="0" priority="41">
      <formula>#REF!="blue"</formula>
    </cfRule>
  </conditionalFormatting>
  <conditionalFormatting sqref="E24:E33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G5:G13">
    <cfRule type="expression" dxfId="0" priority="1360">
      <formula>#REF!="blue"</formula>
    </cfRule>
    <cfRule type="expression" dxfId="1" priority="1361">
      <formula>#REF!="green"</formula>
    </cfRule>
    <cfRule type="expression" dxfId="2" priority="1362">
      <formula>#REF!="purple"</formula>
    </cfRule>
    <cfRule type="expression" dxfId="3" priority="1363">
      <formula>#REF!="orange"</formula>
    </cfRule>
    <cfRule type="expression" dxfId="3" priority="1364">
      <formula>#REF!="orange"</formula>
    </cfRule>
    <cfRule type="cellIs" dxfId="4" priority="1365" operator="equal">
      <formula>"blue"</formula>
    </cfRule>
    <cfRule type="cellIs" dxfId="5" priority="1366" operator="equal">
      <formula>"green"</formula>
    </cfRule>
    <cfRule type="cellIs" priority="1367" operator="equal">
      <formula>"white"</formula>
    </cfRule>
  </conditionalFormatting>
  <conditionalFormatting sqref="J5:J13">
    <cfRule type="expression" dxfId="0" priority="1337">
      <formula>#REF!="blue"</formula>
    </cfRule>
    <cfRule type="expression" dxfId="1" priority="1338">
      <formula>#REF!="green"</formula>
    </cfRule>
    <cfRule type="expression" dxfId="2" priority="1339">
      <formula>#REF!="purple"</formula>
    </cfRule>
    <cfRule type="expression" dxfId="3" priority="1340">
      <formula>#REF!="orange"</formula>
    </cfRule>
    <cfRule type="expression" dxfId="3" priority="1341">
      <formula>#REF!="orange"</formula>
    </cfRule>
    <cfRule type="cellIs" dxfId="4" priority="1342" operator="equal">
      <formula>"blue"</formula>
    </cfRule>
    <cfRule type="cellIs" dxfId="5" priority="1343" operator="equal">
      <formula>"green"</formula>
    </cfRule>
    <cfRule type="cellIs" priority="1344" operator="equal">
      <formula>"white"</formula>
    </cfRule>
  </conditionalFormatting>
  <conditionalFormatting sqref="J14:J33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conditionalFormatting sqref="A2:E2 K5:L6 H5:I6 F3:L3 F7">
    <cfRule type="cellIs" dxfId="4" priority="1525" operator="equal">
      <formula>"blue"</formula>
    </cfRule>
    <cfRule type="cellIs" dxfId="5" priority="1526" operator="equal">
      <formula>"green"</formula>
    </cfRule>
    <cfRule type="cellIs" priority="1527" operator="equal">
      <formula>"white"</formula>
    </cfRule>
  </conditionalFormatting>
  <conditionalFormatting sqref="A2:E2 F7 K5:L6 H5:I6 F3:L3">
    <cfRule type="expression" dxfId="0" priority="1520">
      <formula>#REF!="blue"</formula>
    </cfRule>
    <cfRule type="expression" dxfId="1" priority="1521">
      <formula>#REF!="green"</formula>
    </cfRule>
    <cfRule type="expression" dxfId="2" priority="1522">
      <formula>#REF!="purple"</formula>
    </cfRule>
    <cfRule type="expression" dxfId="3" priority="1523">
      <formula>#REF!="orange"</formula>
    </cfRule>
  </conditionalFormatting>
  <conditionalFormatting sqref="A4:E4 A5:B33 C5:C13 G4:L4 F5:F6 K7:L12 H7:I12 F8:F12">
    <cfRule type="expression" dxfId="0" priority="1512">
      <formula>#REF!="blue"</formula>
    </cfRule>
    <cfRule type="expression" dxfId="1" priority="1513">
      <formula>#REF!="green"</formula>
    </cfRule>
    <cfRule type="expression" dxfId="2" priority="1514">
      <formula>#REF!="purple"</formula>
    </cfRule>
    <cfRule type="expression" dxfId="3" priority="1515">
      <formula>#REF!="orange"</formula>
    </cfRule>
    <cfRule type="expression" dxfId="3" priority="1516">
      <formula>#REF!="orange"</formula>
    </cfRule>
    <cfRule type="cellIs" dxfId="4" priority="1517" operator="equal">
      <formula>"blue"</formula>
    </cfRule>
    <cfRule type="cellIs" dxfId="5" priority="1518" operator="equal">
      <formula>"green"</formula>
    </cfRule>
    <cfRule type="cellIs" priority="1519" operator="equal">
      <formula>"white"</formula>
    </cfRule>
  </conditionalFormatting>
  <conditionalFormatting sqref="H5:I6 F7 K5:L6">
    <cfRule type="expression" dxfId="3" priority="1524">
      <formula>#REF!="orange"</formula>
    </cfRule>
  </conditionalFormatting>
  <conditionalFormatting sqref="F13 K13:L13 H13:I13">
    <cfRule type="expression" dxfId="0" priority="1385">
      <formula>#REF!="blue"</formula>
    </cfRule>
    <cfRule type="expression" dxfId="1" priority="1403">
      <formula>#REF!="green"</formula>
    </cfRule>
    <cfRule type="expression" dxfId="2" priority="1421">
      <formula>#REF!="purple"</formula>
    </cfRule>
    <cfRule type="expression" dxfId="3" priority="1439">
      <formula>#REF!="orange"</formula>
    </cfRule>
    <cfRule type="expression" dxfId="3" priority="1457">
      <formula>#REF!="orange"</formula>
    </cfRule>
    <cfRule type="cellIs" dxfId="4" priority="1475" operator="equal">
      <formula>"blue"</formula>
    </cfRule>
    <cfRule type="cellIs" dxfId="5" priority="1493" operator="equal">
      <formula>"green"</formula>
    </cfRule>
    <cfRule type="cellIs" priority="1511" operator="equal">
      <formula>"white"</formula>
    </cfRule>
  </conditionalFormatting>
  <conditionalFormatting sqref="F14 K14:L14 H14:I14">
    <cfRule type="expression" dxfId="0" priority="856">
      <formula>#REF!="blue"</formula>
    </cfRule>
    <cfRule type="expression" dxfId="1" priority="888">
      <formula>#REF!="green"</formula>
    </cfRule>
    <cfRule type="expression" dxfId="2" priority="920">
      <formula>#REF!="purple"</formula>
    </cfRule>
    <cfRule type="expression" dxfId="3" priority="952">
      <formula>#REF!="orange"</formula>
    </cfRule>
    <cfRule type="expression" dxfId="3" priority="984">
      <formula>#REF!="orange"</formula>
    </cfRule>
    <cfRule type="cellIs" dxfId="4" priority="1016" operator="equal">
      <formula>"blue"</formula>
    </cfRule>
    <cfRule type="cellIs" dxfId="5" priority="1048" operator="equal">
      <formula>"green"</formula>
    </cfRule>
    <cfRule type="cellIs" priority="1080" operator="equal">
      <formula>"white"</formula>
    </cfRule>
  </conditionalFormatting>
  <conditionalFormatting sqref="F15 K15:L15 H15:I15">
    <cfRule type="expression" dxfId="0" priority="855">
      <formula>#REF!="blue"</formula>
    </cfRule>
    <cfRule type="expression" dxfId="1" priority="887">
      <formula>#REF!="green"</formula>
    </cfRule>
    <cfRule type="expression" dxfId="2" priority="919">
      <formula>#REF!="purple"</formula>
    </cfRule>
    <cfRule type="expression" dxfId="3" priority="951">
      <formula>#REF!="orange"</formula>
    </cfRule>
    <cfRule type="expression" dxfId="3" priority="983">
      <formula>#REF!="orange"</formula>
    </cfRule>
    <cfRule type="cellIs" dxfId="4" priority="1015" operator="equal">
      <formula>"blue"</formula>
    </cfRule>
    <cfRule type="cellIs" dxfId="5" priority="1047" operator="equal">
      <formula>"green"</formula>
    </cfRule>
    <cfRule type="cellIs" priority="1079" operator="equal">
      <formula>"white"</formula>
    </cfRule>
  </conditionalFormatting>
  <conditionalFormatting sqref="F16 K16:L16 H16:I16">
    <cfRule type="expression" dxfId="0" priority="854">
      <formula>#REF!="blue"</formula>
    </cfRule>
    <cfRule type="expression" dxfId="1" priority="886">
      <formula>#REF!="green"</formula>
    </cfRule>
    <cfRule type="expression" dxfId="2" priority="918">
      <formula>#REF!="purple"</formula>
    </cfRule>
    <cfRule type="expression" dxfId="3" priority="950">
      <formula>#REF!="orange"</formula>
    </cfRule>
    <cfRule type="expression" dxfId="3" priority="982">
      <formula>#REF!="orange"</formula>
    </cfRule>
    <cfRule type="cellIs" dxfId="4" priority="1014" operator="equal">
      <formula>"blue"</formula>
    </cfRule>
    <cfRule type="cellIs" dxfId="5" priority="1046" operator="equal">
      <formula>"green"</formula>
    </cfRule>
    <cfRule type="cellIs" priority="1078" operator="equal">
      <formula>"white"</formula>
    </cfRule>
  </conditionalFormatting>
  <conditionalFormatting sqref="F17 K17:L17 H17:I17">
    <cfRule type="expression" dxfId="0" priority="853">
      <formula>#REF!="blue"</formula>
    </cfRule>
    <cfRule type="expression" dxfId="1" priority="885">
      <formula>#REF!="green"</formula>
    </cfRule>
    <cfRule type="expression" dxfId="2" priority="917">
      <formula>#REF!="purple"</formula>
    </cfRule>
    <cfRule type="expression" dxfId="3" priority="949">
      <formula>#REF!="orange"</formula>
    </cfRule>
    <cfRule type="expression" dxfId="3" priority="981">
      <formula>#REF!="orange"</formula>
    </cfRule>
    <cfRule type="cellIs" dxfId="4" priority="1013" operator="equal">
      <formula>"blue"</formula>
    </cfRule>
    <cfRule type="cellIs" dxfId="5" priority="1045" operator="equal">
      <formula>"green"</formula>
    </cfRule>
    <cfRule type="cellIs" priority="1077" operator="equal">
      <formula>"white"</formula>
    </cfRule>
  </conditionalFormatting>
  <conditionalFormatting sqref="F18 K18:L18 H18:I18">
    <cfRule type="expression" dxfId="0" priority="852">
      <formula>#REF!="blue"</formula>
    </cfRule>
    <cfRule type="expression" dxfId="1" priority="884">
      <formula>#REF!="green"</formula>
    </cfRule>
    <cfRule type="expression" dxfId="2" priority="916">
      <formula>#REF!="purple"</formula>
    </cfRule>
    <cfRule type="expression" dxfId="3" priority="948">
      <formula>#REF!="orange"</formula>
    </cfRule>
    <cfRule type="expression" dxfId="3" priority="980">
      <formula>#REF!="orange"</formula>
    </cfRule>
    <cfRule type="cellIs" dxfId="4" priority="1012" operator="equal">
      <formula>"blue"</formula>
    </cfRule>
    <cfRule type="cellIs" dxfId="5" priority="1044" operator="equal">
      <formula>"green"</formula>
    </cfRule>
    <cfRule type="cellIs" priority="1076" operator="equal">
      <formula>"white"</formula>
    </cfRule>
  </conditionalFormatting>
  <conditionalFormatting sqref="F19 K19:L19 H19:I19">
    <cfRule type="expression" dxfId="0" priority="851">
      <formula>#REF!="blue"</formula>
    </cfRule>
    <cfRule type="expression" dxfId="1" priority="883">
      <formula>#REF!="green"</formula>
    </cfRule>
    <cfRule type="expression" dxfId="2" priority="915">
      <formula>#REF!="purple"</formula>
    </cfRule>
    <cfRule type="expression" dxfId="3" priority="947">
      <formula>#REF!="orange"</formula>
    </cfRule>
    <cfRule type="expression" dxfId="3" priority="979">
      <formula>#REF!="orange"</formula>
    </cfRule>
    <cfRule type="cellIs" dxfId="4" priority="1011" operator="equal">
      <formula>"blue"</formula>
    </cfRule>
    <cfRule type="cellIs" dxfId="5" priority="1043" operator="equal">
      <formula>"green"</formula>
    </cfRule>
    <cfRule type="cellIs" priority="1075" operator="equal">
      <formula>"white"</formula>
    </cfRule>
  </conditionalFormatting>
  <conditionalFormatting sqref="F20 K20:L20 H20:I20">
    <cfRule type="expression" dxfId="0" priority="850">
      <formula>#REF!="blue"</formula>
    </cfRule>
    <cfRule type="expression" dxfId="1" priority="882">
      <formula>#REF!="green"</formula>
    </cfRule>
    <cfRule type="expression" dxfId="2" priority="914">
      <formula>#REF!="purple"</formula>
    </cfRule>
    <cfRule type="expression" dxfId="3" priority="946">
      <formula>#REF!="orange"</formula>
    </cfRule>
    <cfRule type="expression" dxfId="3" priority="978">
      <formula>#REF!="orange"</formula>
    </cfRule>
    <cfRule type="cellIs" dxfId="4" priority="1010" operator="equal">
      <formula>"blue"</formula>
    </cfRule>
    <cfRule type="cellIs" dxfId="5" priority="1042" operator="equal">
      <formula>"green"</formula>
    </cfRule>
    <cfRule type="cellIs" priority="1074" operator="equal">
      <formula>"white"</formula>
    </cfRule>
  </conditionalFormatting>
  <conditionalFormatting sqref="F21 K21:L21 H21:I21">
    <cfRule type="expression" dxfId="0" priority="849">
      <formula>#REF!="blue"</formula>
    </cfRule>
    <cfRule type="expression" dxfId="1" priority="881">
      <formula>#REF!="green"</formula>
    </cfRule>
    <cfRule type="expression" dxfId="2" priority="913">
      <formula>#REF!="purple"</formula>
    </cfRule>
    <cfRule type="expression" dxfId="3" priority="945">
      <formula>#REF!="orange"</formula>
    </cfRule>
    <cfRule type="expression" dxfId="3" priority="977">
      <formula>#REF!="orange"</formula>
    </cfRule>
    <cfRule type="cellIs" dxfId="4" priority="1009" operator="equal">
      <formula>"blue"</formula>
    </cfRule>
    <cfRule type="cellIs" dxfId="5" priority="1041" operator="equal">
      <formula>"green"</formula>
    </cfRule>
    <cfRule type="cellIs" priority="1073" operator="equal">
      <formula>"white"</formula>
    </cfRule>
  </conditionalFormatting>
  <conditionalFormatting sqref="F22 K22:L22 H22:I22">
    <cfRule type="expression" dxfId="0" priority="848">
      <formula>#REF!="blue"</formula>
    </cfRule>
    <cfRule type="expression" dxfId="1" priority="880">
      <formula>#REF!="green"</formula>
    </cfRule>
    <cfRule type="expression" dxfId="2" priority="912">
      <formula>#REF!="purple"</formula>
    </cfRule>
    <cfRule type="expression" dxfId="3" priority="944">
      <formula>#REF!="orange"</formula>
    </cfRule>
    <cfRule type="expression" dxfId="3" priority="976">
      <formula>#REF!="orange"</formula>
    </cfRule>
    <cfRule type="cellIs" dxfId="4" priority="1008" operator="equal">
      <formula>"blue"</formula>
    </cfRule>
    <cfRule type="cellIs" dxfId="5" priority="1040" operator="equal">
      <formula>"green"</formula>
    </cfRule>
    <cfRule type="cellIs" priority="1072" operator="equal">
      <formula>"white"</formula>
    </cfRule>
  </conditionalFormatting>
  <conditionalFormatting sqref="F23 K23:L23 H23:I23">
    <cfRule type="expression" dxfId="0" priority="847">
      <formula>#REF!="blue"</formula>
    </cfRule>
    <cfRule type="expression" dxfId="1" priority="879">
      <formula>#REF!="green"</formula>
    </cfRule>
    <cfRule type="expression" dxfId="2" priority="911">
      <formula>#REF!="purple"</formula>
    </cfRule>
    <cfRule type="expression" dxfId="3" priority="943">
      <formula>#REF!="orange"</formula>
    </cfRule>
    <cfRule type="expression" dxfId="3" priority="975">
      <formula>#REF!="orange"</formula>
    </cfRule>
    <cfRule type="cellIs" dxfId="4" priority="1007" operator="equal">
      <formula>"blue"</formula>
    </cfRule>
    <cfRule type="cellIs" dxfId="5" priority="1039" operator="equal">
      <formula>"green"</formula>
    </cfRule>
    <cfRule type="cellIs" priority="1071" operator="equal">
      <formula>"white"</formula>
    </cfRule>
  </conditionalFormatting>
  <conditionalFormatting sqref="F24 K24:L24 H24:I24">
    <cfRule type="expression" dxfId="0" priority="846">
      <formula>#REF!="blue"</formula>
    </cfRule>
    <cfRule type="expression" dxfId="1" priority="878">
      <formula>#REF!="green"</formula>
    </cfRule>
    <cfRule type="expression" dxfId="2" priority="910">
      <formula>#REF!="purple"</formula>
    </cfRule>
    <cfRule type="expression" dxfId="3" priority="942">
      <formula>#REF!="orange"</formula>
    </cfRule>
    <cfRule type="expression" dxfId="3" priority="974">
      <formula>#REF!="orange"</formula>
    </cfRule>
    <cfRule type="cellIs" dxfId="4" priority="1006" operator="equal">
      <formula>"blue"</formula>
    </cfRule>
    <cfRule type="cellIs" dxfId="5" priority="1038" operator="equal">
      <formula>"green"</formula>
    </cfRule>
    <cfRule type="cellIs" priority="1070" operator="equal">
      <formula>"white"</formula>
    </cfRule>
  </conditionalFormatting>
  <conditionalFormatting sqref="F25 K25:L25 H25:I25">
    <cfRule type="expression" dxfId="0" priority="845">
      <formula>#REF!="blue"</formula>
    </cfRule>
    <cfRule type="expression" dxfId="1" priority="877">
      <formula>#REF!="green"</formula>
    </cfRule>
    <cfRule type="expression" dxfId="2" priority="909">
      <formula>#REF!="purple"</formula>
    </cfRule>
    <cfRule type="expression" dxfId="3" priority="941">
      <formula>#REF!="orange"</formula>
    </cfRule>
    <cfRule type="expression" dxfId="3" priority="973">
      <formula>#REF!="orange"</formula>
    </cfRule>
    <cfRule type="cellIs" dxfId="4" priority="1005" operator="equal">
      <formula>"blue"</formula>
    </cfRule>
    <cfRule type="cellIs" dxfId="5" priority="1037" operator="equal">
      <formula>"green"</formula>
    </cfRule>
    <cfRule type="cellIs" priority="1069" operator="equal">
      <formula>"white"</formula>
    </cfRule>
  </conditionalFormatting>
  <conditionalFormatting sqref="F26 K26:L26 H26:I26">
    <cfRule type="expression" dxfId="0" priority="844">
      <formula>#REF!="blue"</formula>
    </cfRule>
    <cfRule type="expression" dxfId="1" priority="876">
      <formula>#REF!="green"</formula>
    </cfRule>
    <cfRule type="expression" dxfId="2" priority="908">
      <formula>#REF!="purple"</formula>
    </cfRule>
    <cfRule type="expression" dxfId="3" priority="940">
      <formula>#REF!="orange"</formula>
    </cfRule>
    <cfRule type="expression" dxfId="3" priority="972">
      <formula>#REF!="orange"</formula>
    </cfRule>
    <cfRule type="cellIs" dxfId="4" priority="1004" operator="equal">
      <formula>"blue"</formula>
    </cfRule>
    <cfRule type="cellIs" dxfId="5" priority="1036" operator="equal">
      <formula>"green"</formula>
    </cfRule>
    <cfRule type="cellIs" priority="1068" operator="equal">
      <formula>"white"</formula>
    </cfRule>
  </conditionalFormatting>
  <conditionalFormatting sqref="F27 K27:L27 H27:I27">
    <cfRule type="expression" dxfId="0" priority="843">
      <formula>#REF!="blue"</formula>
    </cfRule>
    <cfRule type="expression" dxfId="1" priority="875">
      <formula>#REF!="green"</formula>
    </cfRule>
    <cfRule type="expression" dxfId="2" priority="907">
      <formula>#REF!="purple"</formula>
    </cfRule>
    <cfRule type="expression" dxfId="3" priority="939">
      <formula>#REF!="orange"</formula>
    </cfRule>
    <cfRule type="expression" dxfId="3" priority="971">
      <formula>#REF!="orange"</formula>
    </cfRule>
    <cfRule type="cellIs" dxfId="4" priority="1003" operator="equal">
      <formula>"blue"</formula>
    </cfRule>
    <cfRule type="cellIs" dxfId="5" priority="1035" operator="equal">
      <formula>"green"</formula>
    </cfRule>
    <cfRule type="cellIs" priority="1067" operator="equal">
      <formula>"white"</formula>
    </cfRule>
  </conditionalFormatting>
  <conditionalFormatting sqref="F28 K28:L28 H28:I28">
    <cfRule type="expression" dxfId="0" priority="842">
      <formula>#REF!="blue"</formula>
    </cfRule>
    <cfRule type="expression" dxfId="1" priority="874">
      <formula>#REF!="green"</formula>
    </cfRule>
    <cfRule type="expression" dxfId="2" priority="906">
      <formula>#REF!="purple"</formula>
    </cfRule>
    <cfRule type="expression" dxfId="3" priority="938">
      <formula>#REF!="orange"</formula>
    </cfRule>
    <cfRule type="expression" dxfId="3" priority="970">
      <formula>#REF!="orange"</formula>
    </cfRule>
    <cfRule type="cellIs" dxfId="4" priority="1002" operator="equal">
      <formula>"blue"</formula>
    </cfRule>
    <cfRule type="cellIs" dxfId="5" priority="1034" operator="equal">
      <formula>"green"</formula>
    </cfRule>
    <cfRule type="cellIs" priority="1066" operator="equal">
      <formula>"white"</formula>
    </cfRule>
  </conditionalFormatting>
  <conditionalFormatting sqref="F29 K29:L29 H29:I29">
    <cfRule type="expression" dxfId="0" priority="841">
      <formula>#REF!="blue"</formula>
    </cfRule>
    <cfRule type="expression" dxfId="1" priority="873">
      <formula>#REF!="green"</formula>
    </cfRule>
    <cfRule type="expression" dxfId="2" priority="905">
      <formula>#REF!="purple"</formula>
    </cfRule>
    <cfRule type="expression" dxfId="3" priority="937">
      <formula>#REF!="orange"</formula>
    </cfRule>
    <cfRule type="expression" dxfId="3" priority="969">
      <formula>#REF!="orange"</formula>
    </cfRule>
    <cfRule type="cellIs" dxfId="4" priority="1001" operator="equal">
      <formula>"blue"</formula>
    </cfRule>
    <cfRule type="cellIs" dxfId="5" priority="1033" operator="equal">
      <formula>"green"</formula>
    </cfRule>
    <cfRule type="cellIs" priority="1065" operator="equal">
      <formula>"white"</formula>
    </cfRule>
  </conditionalFormatting>
  <conditionalFormatting sqref="F30 K30:L30 H30:I30">
    <cfRule type="expression" dxfId="0" priority="840">
      <formula>#REF!="blue"</formula>
    </cfRule>
    <cfRule type="expression" dxfId="1" priority="872">
      <formula>#REF!="green"</formula>
    </cfRule>
    <cfRule type="expression" dxfId="2" priority="904">
      <formula>#REF!="purple"</formula>
    </cfRule>
    <cfRule type="expression" dxfId="3" priority="936">
      <formula>#REF!="orange"</formula>
    </cfRule>
    <cfRule type="expression" dxfId="3" priority="968">
      <formula>#REF!="orange"</formula>
    </cfRule>
    <cfRule type="cellIs" dxfId="4" priority="1000" operator="equal">
      <formula>"blue"</formula>
    </cfRule>
    <cfRule type="cellIs" dxfId="5" priority="1032" operator="equal">
      <formula>"green"</formula>
    </cfRule>
    <cfRule type="cellIs" priority="1064" operator="equal">
      <formula>"white"</formula>
    </cfRule>
  </conditionalFormatting>
  <conditionalFormatting sqref="F31 K31:L31 H31:I31">
    <cfRule type="expression" dxfId="0" priority="839">
      <formula>#REF!="blue"</formula>
    </cfRule>
    <cfRule type="expression" dxfId="1" priority="871">
      <formula>#REF!="green"</formula>
    </cfRule>
    <cfRule type="expression" dxfId="2" priority="903">
      <formula>#REF!="purple"</formula>
    </cfRule>
    <cfRule type="expression" dxfId="3" priority="935">
      <formula>#REF!="orange"</formula>
    </cfRule>
    <cfRule type="expression" dxfId="3" priority="967">
      <formula>#REF!="orange"</formula>
    </cfRule>
    <cfRule type="cellIs" dxfId="4" priority="999" operator="equal">
      <formula>"blue"</formula>
    </cfRule>
    <cfRule type="cellIs" dxfId="5" priority="1031" operator="equal">
      <formula>"green"</formula>
    </cfRule>
    <cfRule type="cellIs" priority="1063" operator="equal">
      <formula>"white"</formula>
    </cfRule>
  </conditionalFormatting>
  <conditionalFormatting sqref="F32 K32:L32 H32:I32">
    <cfRule type="expression" dxfId="0" priority="838">
      <formula>#REF!="blue"</formula>
    </cfRule>
    <cfRule type="expression" dxfId="1" priority="870">
      <formula>#REF!="green"</formula>
    </cfRule>
    <cfRule type="expression" dxfId="2" priority="902">
      <formula>#REF!="purple"</formula>
    </cfRule>
    <cfRule type="expression" dxfId="3" priority="934">
      <formula>#REF!="orange"</formula>
    </cfRule>
    <cfRule type="expression" dxfId="3" priority="966">
      <formula>#REF!="orange"</formula>
    </cfRule>
    <cfRule type="cellIs" dxfId="4" priority="998" operator="equal">
      <formula>"blue"</formula>
    </cfRule>
    <cfRule type="cellIs" dxfId="5" priority="1030" operator="equal">
      <formula>"green"</formula>
    </cfRule>
    <cfRule type="cellIs" priority="1062" operator="equal">
      <formula>"white"</formula>
    </cfRule>
  </conditionalFormatting>
  <conditionalFormatting sqref="F33 K33:L33 H33:I33">
    <cfRule type="expression" dxfId="0" priority="837">
      <formula>#REF!="blue"</formula>
    </cfRule>
    <cfRule type="expression" dxfId="1" priority="869">
      <formula>#REF!="green"</formula>
    </cfRule>
    <cfRule type="expression" dxfId="2" priority="901">
      <formula>#REF!="purple"</formula>
    </cfRule>
    <cfRule type="expression" dxfId="3" priority="933">
      <formula>#REF!="orange"</formula>
    </cfRule>
    <cfRule type="expression" dxfId="3" priority="965">
      <formula>#REF!="orange"</formula>
    </cfRule>
    <cfRule type="cellIs" dxfId="4" priority="997" operator="equal">
      <formula>"blue"</formula>
    </cfRule>
    <cfRule type="cellIs" dxfId="5" priority="1029" operator="equal">
      <formula>"green"</formula>
    </cfRule>
    <cfRule type="cellIs" priority="1061" operator="equal">
      <formula>"white"</formula>
    </cfRule>
  </conditionalFormatting>
  <conditionalFormatting sqref="F34 H34:I34 K34:L34">
    <cfRule type="expression" dxfId="0" priority="833">
      <formula>#REF!="blue"</formula>
    </cfRule>
    <cfRule type="expression" dxfId="1" priority="865">
      <formula>#REF!="green"</formula>
    </cfRule>
    <cfRule type="expression" dxfId="2" priority="897">
      <formula>#REF!="purple"</formula>
    </cfRule>
    <cfRule type="expression" dxfId="3" priority="929">
      <formula>#REF!="orange"</formula>
    </cfRule>
    <cfRule type="expression" dxfId="3" priority="961">
      <formula>#REF!="orange"</formula>
    </cfRule>
    <cfRule type="cellIs" dxfId="4" priority="993" operator="equal">
      <formula>"blue"</formula>
    </cfRule>
    <cfRule type="cellIs" dxfId="5" priority="1025" operator="equal">
      <formula>"green"</formula>
    </cfRule>
    <cfRule type="cellIs" priority="1057" operator="equal">
      <formula>"white"</formula>
    </cfRule>
  </conditionalFormatting>
  <conditionalFormatting sqref="F35 H35:I35 K35:L35">
    <cfRule type="expression" dxfId="0" priority="832">
      <formula>#REF!="blue"</formula>
    </cfRule>
    <cfRule type="expression" dxfId="1" priority="864">
      <formula>#REF!="green"</formula>
    </cfRule>
    <cfRule type="expression" dxfId="2" priority="896">
      <formula>#REF!="purple"</formula>
    </cfRule>
    <cfRule type="expression" dxfId="3" priority="928">
      <formula>#REF!="orange"</formula>
    </cfRule>
    <cfRule type="expression" dxfId="3" priority="960">
      <formula>#REF!="orange"</formula>
    </cfRule>
    <cfRule type="cellIs" dxfId="4" priority="992" operator="equal">
      <formula>"blue"</formula>
    </cfRule>
    <cfRule type="cellIs" dxfId="5" priority="1024" operator="equal">
      <formula>"green"</formula>
    </cfRule>
    <cfRule type="cellIs" priority="1056" operator="equal">
      <formula>"white"</formula>
    </cfRule>
  </conditionalFormatting>
  <conditionalFormatting sqref="F36 H36:I36 K36:L36">
    <cfRule type="expression" dxfId="0" priority="831">
      <formula>#REF!="blue"</formula>
    </cfRule>
    <cfRule type="expression" dxfId="1" priority="863">
      <formula>#REF!="green"</formula>
    </cfRule>
    <cfRule type="expression" dxfId="2" priority="895">
      <formula>#REF!="purple"</formula>
    </cfRule>
    <cfRule type="expression" dxfId="3" priority="927">
      <formula>#REF!="orange"</formula>
    </cfRule>
    <cfRule type="expression" dxfId="3" priority="959">
      <formula>#REF!="orange"</formula>
    </cfRule>
    <cfRule type="cellIs" dxfId="4" priority="991" operator="equal">
      <formula>"blue"</formula>
    </cfRule>
    <cfRule type="cellIs" dxfId="5" priority="1023" operator="equal">
      <formula>"green"</formula>
    </cfRule>
    <cfRule type="cellIs" priority="1055" operator="equal">
      <formula>"white"</formula>
    </cfRule>
  </conditionalFormatting>
  <conditionalFormatting sqref="F37 H37:I37 K37:L37">
    <cfRule type="expression" dxfId="0" priority="830">
      <formula>#REF!="blue"</formula>
    </cfRule>
    <cfRule type="expression" dxfId="1" priority="862">
      <formula>#REF!="green"</formula>
    </cfRule>
    <cfRule type="expression" dxfId="2" priority="894">
      <formula>#REF!="purple"</formula>
    </cfRule>
    <cfRule type="expression" dxfId="3" priority="926">
      <formula>#REF!="orange"</formula>
    </cfRule>
    <cfRule type="expression" dxfId="3" priority="958">
      <formula>#REF!="orange"</formula>
    </cfRule>
    <cfRule type="cellIs" dxfId="4" priority="990" operator="equal">
      <formula>"blue"</formula>
    </cfRule>
    <cfRule type="cellIs" dxfId="5" priority="1022" operator="equal">
      <formula>"green"</formula>
    </cfRule>
    <cfRule type="cellIs" priority="1054" operator="equal">
      <formula>"white"</formula>
    </cfRule>
  </conditionalFormatting>
  <conditionalFormatting sqref="F38 H38:I38 K38:L38">
    <cfRule type="expression" dxfId="0" priority="829">
      <formula>#REF!="blue"</formula>
    </cfRule>
    <cfRule type="expression" dxfId="1" priority="861">
      <formula>#REF!="green"</formula>
    </cfRule>
    <cfRule type="expression" dxfId="2" priority="893">
      <formula>#REF!="purple"</formula>
    </cfRule>
    <cfRule type="expression" dxfId="3" priority="925">
      <formula>#REF!="orange"</formula>
    </cfRule>
    <cfRule type="expression" dxfId="3" priority="957">
      <formula>#REF!="orange"</formula>
    </cfRule>
    <cfRule type="cellIs" dxfId="4" priority="989" operator="equal">
      <formula>"blue"</formula>
    </cfRule>
    <cfRule type="cellIs" dxfId="5" priority="1021" operator="equal">
      <formula>"green"</formula>
    </cfRule>
    <cfRule type="cellIs" priority="1053" operator="equal">
      <formula>"white"</formula>
    </cfRule>
  </conditionalFormatting>
  <conditionalFormatting sqref="F39 H39:I39 K39:L39">
    <cfRule type="expression" dxfId="0" priority="828">
      <formula>#REF!="blue"</formula>
    </cfRule>
    <cfRule type="expression" dxfId="1" priority="860">
      <formula>#REF!="green"</formula>
    </cfRule>
    <cfRule type="expression" dxfId="2" priority="892">
      <formula>#REF!="purple"</formula>
    </cfRule>
    <cfRule type="expression" dxfId="3" priority="924">
      <formula>#REF!="orange"</formula>
    </cfRule>
    <cfRule type="expression" dxfId="3" priority="956">
      <formula>#REF!="orange"</formula>
    </cfRule>
    <cfRule type="cellIs" dxfId="4" priority="988" operator="equal">
      <formula>"blue"</formula>
    </cfRule>
    <cfRule type="cellIs" dxfId="5" priority="1020" operator="equal">
      <formula>"green"</formula>
    </cfRule>
    <cfRule type="cellIs" priority="1052" operator="equal">
      <formula>"white"</formula>
    </cfRule>
  </conditionalFormatting>
  <conditionalFormatting sqref="F40 H40:I40 K40:L40">
    <cfRule type="expression" dxfId="0" priority="827">
      <formula>#REF!="blue"</formula>
    </cfRule>
    <cfRule type="expression" dxfId="1" priority="859">
      <formula>#REF!="green"</formula>
    </cfRule>
    <cfRule type="expression" dxfId="2" priority="891">
      <formula>#REF!="purple"</formula>
    </cfRule>
    <cfRule type="expression" dxfId="3" priority="923">
      <formula>#REF!="orange"</formula>
    </cfRule>
    <cfRule type="expression" dxfId="3" priority="955">
      <formula>#REF!="orange"</formula>
    </cfRule>
    <cfRule type="cellIs" dxfId="4" priority="987" operator="equal">
      <formula>"blue"</formula>
    </cfRule>
    <cfRule type="cellIs" dxfId="5" priority="1019" operator="equal">
      <formula>"green"</formula>
    </cfRule>
    <cfRule type="cellIs" priority="1051" operator="equal">
      <formula>"white"</formula>
    </cfRule>
  </conditionalFormatting>
  <conditionalFormatting sqref="F41 H41:I41 K41:L41">
    <cfRule type="expression" dxfId="0" priority="826">
      <formula>#REF!="blue"</formula>
    </cfRule>
    <cfRule type="expression" dxfId="1" priority="858">
      <formula>#REF!="green"</formula>
    </cfRule>
    <cfRule type="expression" dxfId="2" priority="890">
      <formula>#REF!="purple"</formula>
    </cfRule>
    <cfRule type="expression" dxfId="3" priority="922">
      <formula>#REF!="orange"</formula>
    </cfRule>
    <cfRule type="expression" dxfId="3" priority="954">
      <formula>#REF!="orange"</formula>
    </cfRule>
    <cfRule type="cellIs" dxfId="4" priority="986" operator="equal">
      <formula>"blue"</formula>
    </cfRule>
    <cfRule type="cellIs" dxfId="5" priority="1018" operator="equal">
      <formula>"green"</formula>
    </cfRule>
    <cfRule type="cellIs" priority="1050" operator="equal">
      <formula>"white"</formula>
    </cfRule>
  </conditionalFormatting>
  <conditionalFormatting sqref="F42 H42:I42 K42:L42">
    <cfRule type="expression" dxfId="0" priority="825">
      <formula>#REF!="blue"</formula>
    </cfRule>
    <cfRule type="expression" dxfId="1" priority="857">
      <formula>#REF!="green"</formula>
    </cfRule>
    <cfRule type="expression" dxfId="2" priority="889">
      <formula>#REF!="purple"</formula>
    </cfRule>
    <cfRule type="expression" dxfId="3" priority="921">
      <formula>#REF!="orange"</formula>
    </cfRule>
    <cfRule type="expression" dxfId="3" priority="953">
      <formula>#REF!="orange"</formula>
    </cfRule>
    <cfRule type="cellIs" dxfId="4" priority="985" operator="equal">
      <formula>"blue"</formula>
    </cfRule>
    <cfRule type="cellIs" dxfId="5" priority="1017" operator="equal">
      <formula>"green"</formula>
    </cfRule>
    <cfRule type="cellIs" priority="1049" operator="equal">
      <formula>"white"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D5" sqref="D5"/>
    </sheetView>
  </sheetViews>
  <sheetFormatPr defaultColWidth="9" defaultRowHeight="13.5"/>
  <cols>
    <col min="1" max="1" width="6.25" customWidth="1"/>
    <col min="2" max="2" width="12.125" customWidth="1"/>
    <col min="3" max="3" width="11.25" style="1" customWidth="1"/>
    <col min="4" max="4" width="9.125" customWidth="1"/>
    <col min="5" max="9" width="7.625" customWidth="1"/>
    <col min="10" max="10" width="10.5" customWidth="1"/>
    <col min="11" max="11" width="13.25" customWidth="1"/>
  </cols>
  <sheetData>
    <row r="1" spans="1:11">
      <c r="A1" s="7"/>
      <c r="B1" s="7"/>
      <c r="C1" s="5"/>
      <c r="D1" s="7"/>
      <c r="E1" s="7"/>
      <c r="F1" s="7"/>
      <c r="G1" s="7"/>
      <c r="H1" s="7"/>
      <c r="I1" s="7"/>
      <c r="J1" s="5" t="s">
        <v>204</v>
      </c>
      <c r="K1" s="11"/>
    </row>
    <row r="2" spans="1:11">
      <c r="A2" s="7"/>
      <c r="B2" s="7"/>
      <c r="C2" s="5" t="s">
        <v>69</v>
      </c>
      <c r="D2" s="7"/>
      <c r="E2" s="7"/>
      <c r="F2" s="7"/>
      <c r="G2" s="7"/>
      <c r="H2" s="7"/>
      <c r="I2" s="7"/>
      <c r="J2" s="5"/>
      <c r="K2" s="11"/>
    </row>
    <row r="3" spans="1:11">
      <c r="A3" s="6" t="s">
        <v>80</v>
      </c>
      <c r="B3" s="6" t="s">
        <v>81</v>
      </c>
      <c r="C3" s="6"/>
      <c r="D3" s="6" t="s">
        <v>85</v>
      </c>
      <c r="E3" s="6" t="s">
        <v>168</v>
      </c>
      <c r="F3" s="6" t="s">
        <v>205</v>
      </c>
      <c r="G3" s="6" t="s">
        <v>206</v>
      </c>
      <c r="H3" s="6" t="s">
        <v>207</v>
      </c>
      <c r="I3" s="6" t="s">
        <v>208</v>
      </c>
      <c r="J3" s="6" t="s">
        <v>209</v>
      </c>
      <c r="K3" s="6"/>
    </row>
    <row r="4" spans="1:11">
      <c r="A4" s="5">
        <v>1</v>
      </c>
      <c r="B4" s="5" t="s">
        <v>210</v>
      </c>
      <c r="C4" s="5" t="s">
        <v>211</v>
      </c>
      <c r="D4" s="5">
        <v>1</v>
      </c>
      <c r="E4" s="5">
        <v>0</v>
      </c>
      <c r="F4" s="5">
        <v>100</v>
      </c>
      <c r="G4" s="5">
        <v>3</v>
      </c>
      <c r="H4" s="5"/>
      <c r="I4" s="5"/>
      <c r="J4" s="5"/>
      <c r="K4" s="5"/>
    </row>
    <row r="5" spans="1:11">
      <c r="A5" s="5">
        <v>2</v>
      </c>
      <c r="B5" s="5" t="s">
        <v>212</v>
      </c>
      <c r="C5" s="5" t="s">
        <v>213</v>
      </c>
      <c r="D5" s="5">
        <v>30</v>
      </c>
      <c r="E5" s="5">
        <v>5</v>
      </c>
      <c r="F5" s="5">
        <v>200</v>
      </c>
      <c r="G5" s="5">
        <v>6</v>
      </c>
      <c r="H5" s="5"/>
      <c r="I5" s="5"/>
      <c r="J5" s="5"/>
      <c r="K5" s="5"/>
    </row>
    <row r="6" spans="1:11">
      <c r="A6" s="5">
        <v>3</v>
      </c>
      <c r="B6" s="5" t="s">
        <v>214</v>
      </c>
      <c r="C6" s="5" t="s">
        <v>215</v>
      </c>
      <c r="D6" s="5">
        <v>120</v>
      </c>
      <c r="E6" s="5">
        <v>40</v>
      </c>
      <c r="F6" s="5">
        <v>500</v>
      </c>
      <c r="G6" s="5">
        <v>9</v>
      </c>
      <c r="H6" s="5">
        <v>1</v>
      </c>
      <c r="I6" s="5"/>
      <c r="J6" s="5"/>
      <c r="K6" s="5"/>
    </row>
    <row r="7" spans="1:11">
      <c r="A7" s="5">
        <v>4</v>
      </c>
      <c r="B7" s="5" t="s">
        <v>216</v>
      </c>
      <c r="C7" s="5" t="s">
        <v>217</v>
      </c>
      <c r="D7" s="5">
        <v>480</v>
      </c>
      <c r="E7" s="5">
        <v>40</v>
      </c>
      <c r="F7" s="5">
        <v>1200</v>
      </c>
      <c r="G7" s="5">
        <v>25</v>
      </c>
      <c r="H7" s="5">
        <v>4</v>
      </c>
      <c r="I7" s="5"/>
      <c r="J7" s="5"/>
      <c r="K7" s="5"/>
    </row>
    <row r="8" spans="1:11">
      <c r="A8" s="5">
        <v>5</v>
      </c>
      <c r="B8" s="5" t="s">
        <v>218</v>
      </c>
      <c r="C8" s="5" t="s">
        <v>219</v>
      </c>
      <c r="D8" s="5">
        <v>720</v>
      </c>
      <c r="E8" s="5">
        <v>20</v>
      </c>
      <c r="F8" s="5">
        <v>2400</v>
      </c>
      <c r="G8" s="5">
        <v>60</v>
      </c>
      <c r="H8" s="5">
        <v>12</v>
      </c>
      <c r="I8" s="5">
        <v>1</v>
      </c>
      <c r="J8" s="5"/>
      <c r="K8" s="5"/>
    </row>
    <row r="9" spans="1:11">
      <c r="A9" s="5">
        <v>6</v>
      </c>
      <c r="B9" s="5" t="s">
        <v>220</v>
      </c>
      <c r="C9" s="5" t="s">
        <v>221</v>
      </c>
      <c r="D9" s="5">
        <v>1440</v>
      </c>
      <c r="E9" s="5">
        <v>1</v>
      </c>
      <c r="F9" s="5">
        <v>5000</v>
      </c>
      <c r="G9" s="5">
        <v>120</v>
      </c>
      <c r="H9" s="5">
        <v>25</v>
      </c>
      <c r="I9" s="5">
        <v>5</v>
      </c>
      <c r="J9" s="5"/>
      <c r="K9" s="5"/>
    </row>
    <row r="10" spans="1:11">
      <c r="A10" s="5">
        <v>7</v>
      </c>
      <c r="B10" s="5" t="s">
        <v>222</v>
      </c>
      <c r="C10" s="5" t="s">
        <v>223</v>
      </c>
      <c r="D10" s="5">
        <v>0</v>
      </c>
      <c r="E10" s="5">
        <v>0</v>
      </c>
      <c r="F10" s="5">
        <v>10000</v>
      </c>
      <c r="G10" s="5"/>
      <c r="H10" s="5"/>
      <c r="I10" s="5"/>
      <c r="J10" s="5">
        <v>5</v>
      </c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7"/>
      <c r="C13" s="5"/>
      <c r="D13" s="7"/>
      <c r="E13" s="7"/>
      <c r="F13" s="7"/>
      <c r="G13" s="7"/>
      <c r="H13" s="7"/>
      <c r="I13" s="7"/>
      <c r="J13" s="7"/>
      <c r="K13" s="7"/>
    </row>
    <row r="14" spans="1:11">
      <c r="A14" s="5"/>
      <c r="B14" s="7"/>
      <c r="C14" s="5"/>
      <c r="D14" s="7"/>
      <c r="E14" s="7"/>
      <c r="F14" s="7"/>
      <c r="G14" s="7"/>
      <c r="H14" s="7"/>
      <c r="I14" s="7"/>
      <c r="J14" s="7"/>
      <c r="K14" s="7"/>
    </row>
    <row r="15" spans="1:11">
      <c r="A15" s="5"/>
      <c r="B15" s="7"/>
      <c r="C15" s="5"/>
      <c r="D15" s="7"/>
      <c r="E15" s="7"/>
      <c r="F15" s="7"/>
      <c r="G15" s="7"/>
      <c r="H15" s="7"/>
      <c r="I15" s="7"/>
      <c r="J15" s="7"/>
      <c r="K15" s="7"/>
    </row>
    <row r="16" spans="1:11">
      <c r="A16" s="5"/>
      <c r="B16" s="7"/>
      <c r="C16" s="5"/>
      <c r="D16" s="7"/>
      <c r="E16" s="7"/>
      <c r="F16" s="7"/>
      <c r="G16" s="7"/>
      <c r="H16" s="7"/>
      <c r="I16" s="7"/>
      <c r="J16" s="7"/>
      <c r="K16" s="7"/>
    </row>
  </sheetData>
  <conditionalFormatting sqref="A3:F3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1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2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4:F4 A5:A16 B5:B1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C5:F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pane ySplit="3" topLeftCell="A4" activePane="bottomLeft" state="frozen"/>
      <selection/>
      <selection pane="bottomLeft" activeCell="C13" sqref="C13"/>
    </sheetView>
  </sheetViews>
  <sheetFormatPr defaultColWidth="9" defaultRowHeight="13.5"/>
  <cols>
    <col min="1" max="1" width="6.125" customWidth="1"/>
    <col min="2" max="2" width="11.75" customWidth="1"/>
    <col min="3" max="3" width="33.875" customWidth="1"/>
    <col min="4" max="4" width="12.875" style="1" customWidth="1"/>
    <col min="5" max="5" width="8.125" style="1" customWidth="1"/>
    <col min="6" max="6" width="10.625" customWidth="1"/>
    <col min="7" max="7" width="11.5" style="1" customWidth="1"/>
  </cols>
  <sheetData>
    <row r="1" spans="1:14">
      <c r="A1" s="5"/>
      <c r="B1" s="5"/>
      <c r="C1" s="5"/>
      <c r="D1" s="5"/>
      <c r="E1" s="5"/>
      <c r="F1" s="5"/>
      <c r="G1" s="5"/>
      <c r="H1" s="7"/>
      <c r="I1" s="7"/>
      <c r="J1" s="7"/>
      <c r="K1" s="7"/>
      <c r="L1" s="7"/>
      <c r="M1" s="7"/>
      <c r="N1" s="7"/>
    </row>
    <row r="2" spans="1:14">
      <c r="A2" s="5"/>
      <c r="B2" s="5"/>
      <c r="C2" s="5"/>
      <c r="D2" s="5"/>
      <c r="E2" s="5"/>
      <c r="F2" s="8" t="s">
        <v>224</v>
      </c>
      <c r="G2" s="9"/>
      <c r="H2" s="7"/>
      <c r="I2" s="7"/>
      <c r="J2" s="7"/>
      <c r="K2" s="7"/>
      <c r="L2" s="7"/>
      <c r="M2" s="7"/>
      <c r="N2" s="7"/>
    </row>
    <row r="3" spans="1:14">
      <c r="A3" s="6" t="s">
        <v>80</v>
      </c>
      <c r="B3" s="6" t="s">
        <v>83</v>
      </c>
      <c r="C3" s="6"/>
      <c r="D3" s="6" t="s">
        <v>84</v>
      </c>
      <c r="E3" s="6" t="s">
        <v>168</v>
      </c>
      <c r="F3" s="6" t="s">
        <v>225</v>
      </c>
      <c r="G3" s="6" t="s">
        <v>226</v>
      </c>
      <c r="H3" s="6"/>
      <c r="I3" s="6"/>
      <c r="J3" s="6"/>
      <c r="K3" s="6"/>
      <c r="L3" s="6"/>
      <c r="M3" s="6"/>
      <c r="N3" s="6"/>
    </row>
    <row r="4" spans="1:14">
      <c r="A4" s="5">
        <v>1</v>
      </c>
      <c r="B4" s="5" t="s">
        <v>227</v>
      </c>
      <c r="C4" s="5" t="s">
        <v>228</v>
      </c>
      <c r="D4" s="5">
        <v>0</v>
      </c>
      <c r="E4" s="5">
        <v>100</v>
      </c>
      <c r="F4" s="5">
        <v>100</v>
      </c>
      <c r="G4" s="5">
        <v>10000</v>
      </c>
      <c r="H4" s="7"/>
      <c r="I4" s="7"/>
      <c r="J4" s="7"/>
      <c r="K4" s="7"/>
      <c r="L4" s="7"/>
      <c r="M4" s="7"/>
      <c r="N4" s="7"/>
    </row>
    <row r="5" spans="1:14">
      <c r="A5" s="5">
        <v>2</v>
      </c>
      <c r="B5" s="5" t="s">
        <v>229</v>
      </c>
      <c r="C5" s="5" t="s">
        <v>230</v>
      </c>
      <c r="D5" s="5">
        <v>0</v>
      </c>
      <c r="E5" s="10">
        <v>80</v>
      </c>
      <c r="F5" s="5">
        <v>12</v>
      </c>
      <c r="G5" s="5">
        <v>60</v>
      </c>
      <c r="H5" s="7"/>
      <c r="I5" s="7"/>
      <c r="J5" s="7"/>
      <c r="K5" s="7"/>
      <c r="L5" s="7"/>
      <c r="M5" s="7"/>
      <c r="N5" s="7"/>
    </row>
    <row r="6" spans="1:14">
      <c r="A6" s="5">
        <v>3</v>
      </c>
      <c r="B6" s="5" t="s">
        <v>231</v>
      </c>
      <c r="C6" s="5" t="s">
        <v>232</v>
      </c>
      <c r="D6" s="5">
        <v>4</v>
      </c>
      <c r="E6" s="10">
        <v>10</v>
      </c>
      <c r="F6" s="5">
        <v>10</v>
      </c>
      <c r="G6" s="5">
        <v>40</v>
      </c>
      <c r="H6" s="7"/>
      <c r="I6" s="7"/>
      <c r="J6" s="7"/>
      <c r="K6" s="7"/>
      <c r="L6" s="7"/>
      <c r="M6" s="7"/>
      <c r="N6" s="7"/>
    </row>
    <row r="7" spans="1:14">
      <c r="A7" s="5">
        <v>4</v>
      </c>
      <c r="B7" s="5" t="s">
        <v>233</v>
      </c>
      <c r="C7" s="5" t="s">
        <v>234</v>
      </c>
      <c r="D7" s="5">
        <v>8</v>
      </c>
      <c r="E7" s="10">
        <v>10</v>
      </c>
      <c r="F7" s="5">
        <v>8</v>
      </c>
      <c r="G7" s="5">
        <v>30</v>
      </c>
      <c r="H7" s="7"/>
      <c r="I7" s="7"/>
      <c r="J7" s="7"/>
      <c r="K7" s="7"/>
      <c r="L7" s="7"/>
      <c r="M7" s="7"/>
      <c r="N7" s="7"/>
    </row>
    <row r="8" spans="1:14">
      <c r="A8" s="5">
        <v>5</v>
      </c>
      <c r="B8" s="5" t="s">
        <v>235</v>
      </c>
      <c r="C8" s="5" t="s">
        <v>236</v>
      </c>
      <c r="D8" s="5">
        <v>12</v>
      </c>
      <c r="E8" s="10">
        <v>10</v>
      </c>
      <c r="F8" s="5">
        <v>5</v>
      </c>
      <c r="G8" s="5">
        <v>20</v>
      </c>
      <c r="H8" s="7"/>
      <c r="I8" s="7"/>
      <c r="J8" s="7"/>
      <c r="K8" s="7"/>
      <c r="L8" s="7"/>
      <c r="M8" s="7"/>
      <c r="N8" s="7"/>
    </row>
    <row r="9" spans="1:14">
      <c r="A9" s="5">
        <v>6</v>
      </c>
      <c r="B9" s="5" t="s">
        <v>237</v>
      </c>
      <c r="C9" s="5" t="s">
        <v>238</v>
      </c>
      <c r="D9" s="5">
        <v>6</v>
      </c>
      <c r="E9" s="5">
        <v>15</v>
      </c>
      <c r="F9" s="5">
        <v>10</v>
      </c>
      <c r="G9" s="5">
        <v>40</v>
      </c>
      <c r="H9" s="7"/>
      <c r="I9" s="7"/>
      <c r="J9" s="7"/>
      <c r="K9" s="7"/>
      <c r="L9" s="7"/>
      <c r="M9" s="7"/>
      <c r="N9" s="7"/>
    </row>
    <row r="10" spans="1:14">
      <c r="A10" s="5">
        <v>7</v>
      </c>
      <c r="B10" s="5" t="s">
        <v>239</v>
      </c>
      <c r="C10" s="5" t="s">
        <v>240</v>
      </c>
      <c r="D10" s="5">
        <v>10</v>
      </c>
      <c r="E10" s="5">
        <v>15</v>
      </c>
      <c r="F10" s="5">
        <v>6</v>
      </c>
      <c r="G10" s="5">
        <v>20</v>
      </c>
      <c r="H10" s="7"/>
      <c r="I10" s="7"/>
      <c r="J10" s="7"/>
      <c r="K10" s="7"/>
      <c r="L10" s="7"/>
      <c r="M10" s="7"/>
      <c r="N10" s="7"/>
    </row>
    <row r="11" spans="1:14">
      <c r="A11" s="5">
        <v>8</v>
      </c>
      <c r="B11" s="5" t="s">
        <v>241</v>
      </c>
      <c r="C11" s="5" t="s">
        <v>242</v>
      </c>
      <c r="D11" s="5">
        <v>8</v>
      </c>
      <c r="E11" s="5">
        <v>10</v>
      </c>
      <c r="F11" s="5">
        <v>10</v>
      </c>
      <c r="G11" s="5">
        <v>25</v>
      </c>
      <c r="H11" s="7"/>
      <c r="I11" s="7"/>
      <c r="J11" s="7"/>
      <c r="K11" s="7"/>
      <c r="L11" s="7"/>
      <c r="M11" s="7"/>
      <c r="N11" s="7"/>
    </row>
    <row r="12" spans="1:14">
      <c r="A12" s="5">
        <v>9</v>
      </c>
      <c r="B12" s="5" t="s">
        <v>243</v>
      </c>
      <c r="C12" s="5" t="s">
        <v>244</v>
      </c>
      <c r="D12" s="5">
        <v>5</v>
      </c>
      <c r="E12" s="5">
        <v>20</v>
      </c>
      <c r="F12" s="5">
        <v>10</v>
      </c>
      <c r="G12" s="5">
        <v>60</v>
      </c>
      <c r="H12" s="7"/>
      <c r="I12" s="7"/>
      <c r="J12" s="7"/>
      <c r="K12" s="7"/>
      <c r="L12" s="7"/>
      <c r="M12" s="7"/>
      <c r="N12" s="7"/>
    </row>
    <row r="13" spans="1:14">
      <c r="A13" s="5"/>
      <c r="B13" s="5"/>
      <c r="D13" s="5"/>
      <c r="E13" s="5"/>
      <c r="F13" s="5"/>
      <c r="G13" s="5"/>
      <c r="H13" s="7"/>
      <c r="I13" s="7"/>
      <c r="J13" s="7"/>
      <c r="K13" s="7"/>
      <c r="L13" s="7"/>
      <c r="M13" s="7"/>
      <c r="N13" s="7"/>
    </row>
    <row r="14" spans="1:14">
      <c r="A14" s="5"/>
      <c r="B14" s="5"/>
      <c r="C14" s="5"/>
      <c r="D14" s="5"/>
      <c r="E14" s="5"/>
      <c r="F14" s="5"/>
      <c r="G14" s="5"/>
      <c r="H14" s="7"/>
      <c r="I14" s="7"/>
      <c r="J14" s="7"/>
      <c r="K14" s="7"/>
      <c r="L14" s="7"/>
      <c r="M14" s="7"/>
      <c r="N14" s="7"/>
    </row>
    <row r="15" spans="1:14">
      <c r="A15" s="5"/>
      <c r="B15" s="5"/>
      <c r="C15" s="5"/>
      <c r="D15" s="5"/>
      <c r="E15" s="5"/>
      <c r="F15" s="5"/>
      <c r="G15" s="5"/>
      <c r="H15" s="7"/>
      <c r="I15" s="7"/>
      <c r="J15" s="7"/>
      <c r="K15" s="7"/>
      <c r="L15" s="7"/>
      <c r="M15" s="7"/>
      <c r="N15" s="7"/>
    </row>
    <row r="16" spans="1:14">
      <c r="A16" s="5"/>
      <c r="B16" s="5"/>
      <c r="C16" s="5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</row>
    <row r="17" spans="1:14">
      <c r="A17" s="5"/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  <c r="N17" s="7"/>
    </row>
    <row r="18" spans="1:14">
      <c r="A18" s="5"/>
      <c r="B18" s="5"/>
      <c r="C18" s="5"/>
      <c r="D18" s="5"/>
      <c r="E18" s="5"/>
      <c r="F18" s="5"/>
      <c r="G18" s="5"/>
      <c r="H18" s="7"/>
      <c r="I18" s="7"/>
      <c r="J18" s="7"/>
      <c r="K18" s="7"/>
      <c r="L18" s="7"/>
      <c r="M18" s="7"/>
      <c r="N18" s="7"/>
    </row>
    <row r="19" spans="1:14">
      <c r="A19" s="5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</row>
    <row r="20" spans="1:14">
      <c r="A20" s="5"/>
      <c r="B20" s="5"/>
      <c r="C20" s="5"/>
      <c r="D20" s="5"/>
      <c r="E20" s="5"/>
      <c r="F20" s="5"/>
      <c r="G20" s="5"/>
      <c r="H20" s="7"/>
      <c r="I20" s="7"/>
      <c r="J20" s="7"/>
      <c r="K20" s="7"/>
      <c r="L20" s="7"/>
      <c r="M20" s="7"/>
      <c r="N20" s="7"/>
    </row>
    <row r="21" spans="1:14">
      <c r="A21" s="5"/>
      <c r="B21" s="5"/>
      <c r="C21" s="5"/>
      <c r="D21" s="5"/>
      <c r="E21" s="5"/>
      <c r="F21" s="5"/>
      <c r="G21" s="5"/>
      <c r="H21" s="7"/>
      <c r="I21" s="7"/>
      <c r="J21" s="7"/>
      <c r="K21" s="7"/>
      <c r="L21" s="7"/>
      <c r="M21" s="7"/>
      <c r="N21" s="7"/>
    </row>
    <row r="22" spans="1:14">
      <c r="A22" s="5"/>
      <c r="B22" s="5"/>
      <c r="C22" s="5"/>
      <c r="D22" s="5"/>
      <c r="E22" s="5"/>
      <c r="F22" s="5"/>
      <c r="G22" s="5"/>
      <c r="H22" s="7"/>
      <c r="I22" s="7"/>
      <c r="J22" s="7"/>
      <c r="K22" s="7"/>
      <c r="L22" s="7"/>
      <c r="M22" s="7"/>
      <c r="N22" s="7"/>
    </row>
    <row r="23" spans="1:14">
      <c r="A23" s="5"/>
      <c r="B23" s="5"/>
      <c r="C23" s="5"/>
      <c r="D23" s="5"/>
      <c r="E23" s="5"/>
      <c r="F23" s="5"/>
      <c r="G23" s="5"/>
      <c r="H23" s="7"/>
      <c r="I23" s="7"/>
      <c r="J23" s="7"/>
      <c r="K23" s="7"/>
      <c r="L23" s="7"/>
      <c r="M23" s="7"/>
      <c r="N23" s="7"/>
    </row>
    <row r="24" spans="1:14">
      <c r="A24" s="5"/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  <c r="N24" s="7"/>
    </row>
    <row r="25" spans="1:14">
      <c r="A25" s="5"/>
      <c r="B25" s="5"/>
      <c r="C25" s="5"/>
      <c r="D25" s="5"/>
      <c r="E25" s="5"/>
      <c r="F25" s="5"/>
      <c r="G25" s="5"/>
      <c r="H25" s="7"/>
      <c r="I25" s="7"/>
      <c r="J25" s="7"/>
      <c r="K25" s="7"/>
      <c r="L25" s="7"/>
      <c r="M25" s="7"/>
      <c r="N25" s="7"/>
    </row>
    <row r="26" spans="1:14">
      <c r="A26" s="5"/>
      <c r="B26" s="5"/>
      <c r="C26" s="5"/>
      <c r="D26" s="5"/>
      <c r="E26" s="5"/>
      <c r="F26" s="5"/>
      <c r="G26" s="5"/>
      <c r="H26" s="7"/>
      <c r="I26" s="7"/>
      <c r="J26" s="7"/>
      <c r="K26" s="7"/>
      <c r="L26" s="7"/>
      <c r="M26" s="7"/>
      <c r="N26" s="7"/>
    </row>
    <row r="27" spans="1:14">
      <c r="A27" s="5"/>
      <c r="B27" s="5"/>
      <c r="C27" s="5"/>
      <c r="D27" s="5"/>
      <c r="E27" s="5"/>
      <c r="F27" s="5"/>
      <c r="G27" s="5"/>
      <c r="H27" s="7"/>
      <c r="I27" s="7"/>
      <c r="J27" s="7"/>
      <c r="K27" s="7"/>
      <c r="L27" s="7"/>
      <c r="M27" s="7"/>
      <c r="N27" s="7"/>
    </row>
    <row r="28" spans="1:14">
      <c r="A28" s="5"/>
      <c r="B28" s="5"/>
      <c r="C28" s="5"/>
      <c r="D28" s="5"/>
      <c r="E28" s="5"/>
      <c r="F28" s="5"/>
      <c r="G28" s="5"/>
      <c r="H28" s="7"/>
      <c r="I28" s="7"/>
      <c r="J28" s="7"/>
      <c r="K28" s="7"/>
      <c r="L28" s="7"/>
      <c r="M28" s="7"/>
      <c r="N28" s="7"/>
    </row>
    <row r="29" spans="1:14">
      <c r="A29" s="5"/>
      <c r="B29" s="5"/>
      <c r="C29" s="5"/>
      <c r="D29" s="5"/>
      <c r="E29" s="5"/>
      <c r="F29" s="5"/>
      <c r="G29" s="5"/>
      <c r="H29" s="7"/>
      <c r="I29" s="7"/>
      <c r="J29" s="7"/>
      <c r="K29" s="7"/>
      <c r="L29" s="7"/>
      <c r="M29" s="7"/>
      <c r="N29" s="7"/>
    </row>
    <row r="30" spans="1:14">
      <c r="A30" s="5"/>
      <c r="B30" s="5"/>
      <c r="C30" s="5"/>
      <c r="D30" s="5"/>
      <c r="E30" s="5"/>
      <c r="F30" s="5"/>
      <c r="G30" s="5"/>
      <c r="H30" s="7"/>
      <c r="I30" s="7"/>
      <c r="J30" s="7"/>
      <c r="K30" s="7"/>
      <c r="L30" s="7"/>
      <c r="M30" s="7"/>
      <c r="N30" s="7"/>
    </row>
    <row r="31" spans="1:14">
      <c r="A31" s="5"/>
      <c r="B31" s="5"/>
      <c r="C31" s="5"/>
      <c r="D31" s="5"/>
      <c r="E31" s="5"/>
      <c r="F31" s="5"/>
      <c r="G31" s="5"/>
      <c r="H31" s="7"/>
      <c r="I31" s="7"/>
      <c r="J31" s="7"/>
      <c r="K31" s="7"/>
      <c r="L31" s="7"/>
      <c r="M31" s="7"/>
      <c r="N31" s="7"/>
    </row>
  </sheetData>
  <mergeCells count="1">
    <mergeCell ref="F2:G2"/>
  </mergeCells>
  <conditionalFormatting sqref="$A1:$XFD1 A2:F2 H2:XFD2 $A3:$XFD3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</conditionalFormatting>
  <conditionalFormatting sqref="A1:P1 A2:F2 H2:P2 A3:P3">
    <cfRule type="cellIs" dxfId="4" priority="53" operator="equal">
      <formula>"blue"</formula>
    </cfRule>
    <cfRule type="cellIs" dxfId="5" priority="54" operator="equal">
      <formula>"green"</formula>
    </cfRule>
    <cfRule type="cellIs" priority="55" operator="equal">
      <formula>"white"</formula>
    </cfRule>
  </conditionalFormatting>
  <conditionalFormatting sqref="A4:B14 C11:C12 F11:N14 C4:E5 F4:N6 C6 C9 F9:N9 C14 A15:N31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C7 F7:N7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C8 F8:N8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C10 F10:N10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E26" sqref="E26"/>
    </sheetView>
  </sheetViews>
  <sheetFormatPr defaultColWidth="9" defaultRowHeight="13.5" outlineLevelCol="7"/>
  <cols>
    <col min="1" max="1" width="6.375" customWidth="1"/>
    <col min="2" max="2" width="13.625" customWidth="1"/>
    <col min="3" max="3" width="11.25" customWidth="1"/>
    <col min="4" max="4" width="25.625" style="1" customWidth="1"/>
    <col min="5" max="5" width="26.25" style="1" customWidth="1"/>
    <col min="6" max="6" width="30.5" style="1" customWidth="1"/>
    <col min="7" max="7" width="18.5" style="1" customWidth="1"/>
    <col min="8" max="8" width="15.375" style="1" customWidth="1"/>
  </cols>
  <sheetData>
    <row r="1" spans="1:8">
      <c r="A1" s="2"/>
      <c r="B1" s="2"/>
      <c r="C1" s="2"/>
      <c r="D1" s="3"/>
      <c r="E1" s="3"/>
      <c r="F1" s="3"/>
      <c r="G1" s="3"/>
      <c r="H1" s="3"/>
    </row>
    <row r="2" spans="1:8">
      <c r="A2" s="4" t="s">
        <v>164</v>
      </c>
      <c r="B2" s="4"/>
      <c r="C2" s="4"/>
      <c r="D2" s="4" t="s">
        <v>245</v>
      </c>
      <c r="E2" s="4" t="s">
        <v>246</v>
      </c>
      <c r="F2" s="4"/>
      <c r="G2" s="4"/>
      <c r="H2" s="5">
        <f>SUM(H5:H21)</f>
        <v>60</v>
      </c>
    </row>
    <row r="3" spans="1:8">
      <c r="A3" s="6" t="s">
        <v>80</v>
      </c>
      <c r="B3" s="6" t="s">
        <v>81</v>
      </c>
      <c r="C3" s="6" t="s">
        <v>83</v>
      </c>
      <c r="D3" s="6"/>
      <c r="E3" s="6"/>
      <c r="F3" s="6" t="s">
        <v>247</v>
      </c>
      <c r="G3" s="6" t="s">
        <v>248</v>
      </c>
      <c r="H3" s="6"/>
    </row>
    <row r="4" spans="1:8">
      <c r="A4" s="5">
        <v>1</v>
      </c>
      <c r="B4" s="5" t="s">
        <v>249</v>
      </c>
      <c r="C4" s="5" t="s">
        <v>250</v>
      </c>
      <c r="D4" s="5" t="s">
        <v>251</v>
      </c>
      <c r="E4" s="5" t="s">
        <v>252</v>
      </c>
      <c r="F4" s="5" t="s">
        <v>253</v>
      </c>
      <c r="G4" s="5" t="s">
        <v>254</v>
      </c>
      <c r="H4" s="5">
        <f t="shared" ref="H4:H22" si="0">LEN(F4)-LEN(SUBSTITUTE(F4," ",""))+1</f>
        <v>3</v>
      </c>
    </row>
    <row r="5" spans="1:8">
      <c r="A5" s="5">
        <v>2</v>
      </c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  <c r="G5" s="5" t="s">
        <v>260</v>
      </c>
      <c r="H5" s="5">
        <f t="shared" si="0"/>
        <v>6</v>
      </c>
    </row>
    <row r="6" spans="1:8">
      <c r="A6" s="5">
        <v>3</v>
      </c>
      <c r="B6" s="5" t="s">
        <v>261</v>
      </c>
      <c r="C6" s="5" t="s">
        <v>262</v>
      </c>
      <c r="D6" s="5" t="s">
        <v>263</v>
      </c>
      <c r="E6" s="5" t="s">
        <v>264</v>
      </c>
      <c r="F6" s="5" t="s">
        <v>265</v>
      </c>
      <c r="G6" s="5" t="s">
        <v>266</v>
      </c>
      <c r="H6" s="5">
        <f t="shared" si="0"/>
        <v>4</v>
      </c>
    </row>
    <row r="7" spans="1:8">
      <c r="A7" s="5">
        <v>5</v>
      </c>
      <c r="B7" s="5" t="s">
        <v>267</v>
      </c>
      <c r="C7" s="5" t="s">
        <v>268</v>
      </c>
      <c r="D7" s="5" t="s">
        <v>269</v>
      </c>
      <c r="E7" s="5" t="s">
        <v>270</v>
      </c>
      <c r="F7" s="5" t="s">
        <v>265</v>
      </c>
      <c r="G7" s="5" t="s">
        <v>266</v>
      </c>
      <c r="H7" s="5">
        <f t="shared" si="0"/>
        <v>4</v>
      </c>
    </row>
    <row r="8" spans="1:8">
      <c r="A8" s="5">
        <v>4</v>
      </c>
      <c r="B8" s="5" t="s">
        <v>271</v>
      </c>
      <c r="C8" s="5" t="s">
        <v>272</v>
      </c>
      <c r="D8" s="5" t="s">
        <v>273</v>
      </c>
      <c r="E8" s="5" t="s">
        <v>274</v>
      </c>
      <c r="F8" s="5" t="s">
        <v>265</v>
      </c>
      <c r="G8" s="5" t="s">
        <v>275</v>
      </c>
      <c r="H8" s="5">
        <f>LEN(F8)-LEN(SUBSTITUTE(F8," ",""))+1</f>
        <v>4</v>
      </c>
    </row>
    <row r="9" spans="1:8">
      <c r="A9" s="5">
        <v>6</v>
      </c>
      <c r="B9" s="5" t="s">
        <v>276</v>
      </c>
      <c r="C9" s="5" t="s">
        <v>277</v>
      </c>
      <c r="D9" s="5" t="s">
        <v>278</v>
      </c>
      <c r="E9" s="1" t="s">
        <v>279</v>
      </c>
      <c r="F9" s="5" t="s">
        <v>265</v>
      </c>
      <c r="G9" s="5" t="s">
        <v>280</v>
      </c>
      <c r="H9" s="5">
        <f t="shared" si="0"/>
        <v>4</v>
      </c>
    </row>
    <row r="10" spans="1:8">
      <c r="A10" s="5">
        <v>7</v>
      </c>
      <c r="B10" s="5" t="s">
        <v>281</v>
      </c>
      <c r="C10" s="5" t="s">
        <v>282</v>
      </c>
      <c r="D10" s="5" t="s">
        <v>283</v>
      </c>
      <c r="E10" s="5" t="s">
        <v>284</v>
      </c>
      <c r="F10" s="5" t="s">
        <v>285</v>
      </c>
      <c r="G10" s="5" t="s">
        <v>286</v>
      </c>
      <c r="H10" s="5">
        <f t="shared" si="0"/>
        <v>3</v>
      </c>
    </row>
    <row r="11" spans="1:8">
      <c r="A11" s="5">
        <v>8</v>
      </c>
      <c r="B11" s="5" t="s">
        <v>287</v>
      </c>
      <c r="C11" s="5" t="s">
        <v>288</v>
      </c>
      <c r="D11" s="5" t="s">
        <v>289</v>
      </c>
      <c r="E11" s="5" t="s">
        <v>290</v>
      </c>
      <c r="F11" s="5" t="s">
        <v>291</v>
      </c>
      <c r="G11" s="5" t="s">
        <v>292</v>
      </c>
      <c r="H11" s="5">
        <f t="shared" si="0"/>
        <v>5</v>
      </c>
    </row>
    <row r="12" spans="1:8">
      <c r="A12" s="5">
        <v>9</v>
      </c>
      <c r="B12" s="5" t="s">
        <v>293</v>
      </c>
      <c r="C12" s="5" t="s">
        <v>294</v>
      </c>
      <c r="D12" s="5" t="s">
        <v>295</v>
      </c>
      <c r="E12" s="5" t="s">
        <v>296</v>
      </c>
      <c r="F12" s="5" t="s">
        <v>297</v>
      </c>
      <c r="G12" s="5" t="s">
        <v>298</v>
      </c>
      <c r="H12" s="5">
        <f t="shared" si="0"/>
        <v>4</v>
      </c>
    </row>
    <row r="13" spans="1:8">
      <c r="A13" s="5">
        <v>10</v>
      </c>
      <c r="B13" s="5" t="s">
        <v>299</v>
      </c>
      <c r="C13" s="5" t="s">
        <v>300</v>
      </c>
      <c r="D13" s="5" t="s">
        <v>301</v>
      </c>
      <c r="E13" s="5" t="s">
        <v>302</v>
      </c>
      <c r="F13" s="5" t="s">
        <v>265</v>
      </c>
      <c r="G13" s="5" t="s">
        <v>275</v>
      </c>
      <c r="H13" s="5">
        <f t="shared" si="0"/>
        <v>4</v>
      </c>
    </row>
    <row r="14" spans="1:8">
      <c r="A14" s="5">
        <v>11</v>
      </c>
      <c r="B14" s="5" t="s">
        <v>303</v>
      </c>
      <c r="C14" s="5" t="s">
        <v>304</v>
      </c>
      <c r="D14" s="5" t="s">
        <v>305</v>
      </c>
      <c r="E14" s="5" t="s">
        <v>306</v>
      </c>
      <c r="F14" s="5" t="s">
        <v>307</v>
      </c>
      <c r="G14" s="5" t="s">
        <v>308</v>
      </c>
      <c r="H14" s="5">
        <f t="shared" si="0"/>
        <v>3</v>
      </c>
    </row>
    <row r="15" spans="1:8">
      <c r="A15" s="5">
        <v>12</v>
      </c>
      <c r="B15" s="5" t="s">
        <v>309</v>
      </c>
      <c r="C15" s="5" t="s">
        <v>310</v>
      </c>
      <c r="D15" s="5" t="s">
        <v>311</v>
      </c>
      <c r="E15" s="5" t="s">
        <v>312</v>
      </c>
      <c r="F15" s="5" t="s">
        <v>313</v>
      </c>
      <c r="G15" s="5" t="s">
        <v>314</v>
      </c>
      <c r="H15" s="5">
        <f t="shared" si="0"/>
        <v>3</v>
      </c>
    </row>
    <row r="16" spans="1:8">
      <c r="A16" s="5">
        <v>13</v>
      </c>
      <c r="B16" s="5" t="s">
        <v>315</v>
      </c>
      <c r="C16" s="5" t="s">
        <v>316</v>
      </c>
      <c r="D16" s="5" t="s">
        <v>317</v>
      </c>
      <c r="E16" s="5" t="s">
        <v>318</v>
      </c>
      <c r="F16" s="5" t="s">
        <v>307</v>
      </c>
      <c r="G16" s="5" t="s">
        <v>314</v>
      </c>
      <c r="H16" s="5">
        <f t="shared" si="0"/>
        <v>3</v>
      </c>
    </row>
    <row r="17" spans="1:8">
      <c r="A17" s="5">
        <v>14</v>
      </c>
      <c r="B17" s="5" t="s">
        <v>319</v>
      </c>
      <c r="C17" s="5" t="s">
        <v>320</v>
      </c>
      <c r="D17" s="5" t="s">
        <v>321</v>
      </c>
      <c r="E17" s="5" t="s">
        <v>274</v>
      </c>
      <c r="F17" s="5" t="s">
        <v>322</v>
      </c>
      <c r="G17" s="5" t="s">
        <v>308</v>
      </c>
      <c r="H17" s="5">
        <f t="shared" si="0"/>
        <v>3</v>
      </c>
    </row>
    <row r="18" spans="1:8">
      <c r="A18" s="5">
        <v>15</v>
      </c>
      <c r="B18" s="5" t="s">
        <v>323</v>
      </c>
      <c r="C18" s="5" t="s">
        <v>324</v>
      </c>
      <c r="D18" s="5" t="s">
        <v>325</v>
      </c>
      <c r="E18" s="5" t="s">
        <v>326</v>
      </c>
      <c r="F18" s="5">
        <v>20</v>
      </c>
      <c r="G18" s="5">
        <v>1</v>
      </c>
      <c r="H18" s="5">
        <f t="shared" si="0"/>
        <v>1</v>
      </c>
    </row>
    <row r="19" spans="1:8">
      <c r="A19" s="5">
        <v>16</v>
      </c>
      <c r="B19" s="5" t="s">
        <v>327</v>
      </c>
      <c r="C19" s="5" t="s">
        <v>328</v>
      </c>
      <c r="D19" s="5" t="s">
        <v>329</v>
      </c>
      <c r="E19" s="5" t="s">
        <v>284</v>
      </c>
      <c r="F19" s="5" t="s">
        <v>330</v>
      </c>
      <c r="G19" s="5" t="s">
        <v>331</v>
      </c>
      <c r="H19" s="5">
        <f t="shared" si="0"/>
        <v>2</v>
      </c>
    </row>
    <row r="20" spans="1:8">
      <c r="A20" s="5">
        <v>17</v>
      </c>
      <c r="B20" s="5" t="s">
        <v>332</v>
      </c>
      <c r="C20" s="5" t="s">
        <v>333</v>
      </c>
      <c r="D20" s="5" t="s">
        <v>334</v>
      </c>
      <c r="E20" s="5" t="s">
        <v>335</v>
      </c>
      <c r="F20" s="5" t="s">
        <v>336</v>
      </c>
      <c r="G20" s="5" t="s">
        <v>337</v>
      </c>
      <c r="H20" s="5">
        <f t="shared" si="0"/>
        <v>4</v>
      </c>
    </row>
    <row r="21" spans="1:8">
      <c r="A21" s="5">
        <v>18</v>
      </c>
      <c r="B21" s="5" t="s">
        <v>338</v>
      </c>
      <c r="C21" s="5" t="s">
        <v>339</v>
      </c>
      <c r="D21" s="5" t="s">
        <v>340</v>
      </c>
      <c r="E21" s="5" t="s">
        <v>341</v>
      </c>
      <c r="F21" s="5" t="s">
        <v>342</v>
      </c>
      <c r="G21" s="5" t="s">
        <v>343</v>
      </c>
      <c r="H21" s="5">
        <f t="shared" si="0"/>
        <v>3</v>
      </c>
    </row>
  </sheetData>
  <conditionalFormatting sqref="A3:G3">
    <cfRule type="expression" dxfId="0" priority="641">
      <formula>#REF!="blue"</formula>
    </cfRule>
    <cfRule type="expression" dxfId="1" priority="642">
      <formula>#REF!="green"</formula>
    </cfRule>
    <cfRule type="expression" dxfId="2" priority="643">
      <formula>#REF!="purple"</formula>
    </cfRule>
    <cfRule type="expression" dxfId="3" priority="644">
      <formula>#REF!="orange"</formula>
    </cfRule>
    <cfRule type="cellIs" dxfId="4" priority="645" operator="equal">
      <formula>"blue"</formula>
    </cfRule>
    <cfRule type="cellIs" dxfId="5" priority="646" operator="equal">
      <formula>"green"</formula>
    </cfRule>
    <cfRule type="cellIs" priority="647" operator="equal">
      <formula>"white"</formula>
    </cfRule>
  </conditionalFormatting>
  <conditionalFormatting sqref="D4:F4">
    <cfRule type="expression" dxfId="0" priority="145">
      <formula>#REF!="blue"</formula>
    </cfRule>
    <cfRule type="expression" dxfId="1" priority="146">
      <formula>#REF!="green"</formula>
    </cfRule>
    <cfRule type="expression" dxfId="2" priority="147">
      <formula>#REF!="purple"</formula>
    </cfRule>
    <cfRule type="expression" dxfId="3" priority="148">
      <formula>#REF!="orange"</formula>
    </cfRule>
    <cfRule type="expression" dxfId="3" priority="149">
      <formula>#REF!="orange"</formula>
    </cfRule>
    <cfRule type="cellIs" dxfId="4" priority="150" operator="equal">
      <formula>"blue"</formula>
    </cfRule>
    <cfRule type="cellIs" dxfId="5" priority="151" operator="equal">
      <formula>"green"</formula>
    </cfRule>
    <cfRule type="cellIs" priority="152" operator="equal">
      <formula>"white"</formula>
    </cfRule>
  </conditionalFormatting>
  <conditionalFormatting sqref="G4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E6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G6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D7">
    <cfRule type="expression" dxfId="0" priority="185">
      <formula>#REF!="blue"</formula>
    </cfRule>
    <cfRule type="expression" dxfId="1" priority="187">
      <formula>#REF!="green"</formula>
    </cfRule>
    <cfRule type="expression" dxfId="2" priority="189">
      <formula>#REF!="purple"</formula>
    </cfRule>
    <cfRule type="expression" dxfId="3" priority="191">
      <formula>#REF!="orange"</formula>
    </cfRule>
    <cfRule type="expression" dxfId="3" priority="193">
      <formula>#REF!="orange"</formula>
    </cfRule>
    <cfRule type="cellIs" dxfId="4" priority="195" operator="equal">
      <formula>"blue"</formula>
    </cfRule>
    <cfRule type="cellIs" dxfId="5" priority="197" operator="equal">
      <formula>"green"</formula>
    </cfRule>
    <cfRule type="cellIs" priority="199" operator="equal">
      <formula>"white"</formula>
    </cfRule>
  </conditionalFormatting>
  <conditionalFormatting sqref="E7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conditionalFormatting sqref="G7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D8">
    <cfRule type="expression" dxfId="0" priority="186">
      <formula>#REF!="blue"</formula>
    </cfRule>
    <cfRule type="expression" dxfId="1" priority="188">
      <formula>#REF!="green"</formula>
    </cfRule>
    <cfRule type="expression" dxfId="2" priority="190">
      <formula>#REF!="purple"</formula>
    </cfRule>
    <cfRule type="expression" dxfId="3" priority="192">
      <formula>#REF!="orange"</formula>
    </cfRule>
    <cfRule type="expression" dxfId="3" priority="194">
      <formula>#REF!="orange"</formula>
    </cfRule>
    <cfRule type="cellIs" dxfId="4" priority="196" operator="equal">
      <formula>"blue"</formula>
    </cfRule>
    <cfRule type="cellIs" dxfId="5" priority="198" operator="equal">
      <formula>"green"</formula>
    </cfRule>
    <cfRule type="cellIs" priority="200" operator="equal">
      <formula>"white"</formula>
    </cfRule>
  </conditionalFormatting>
  <conditionalFormatting sqref="E8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F8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G8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D9">
    <cfRule type="expression" dxfId="0" priority="169">
      <formula>#REF!="blue"</formula>
    </cfRule>
    <cfRule type="expression" dxfId="1" priority="170">
      <formula>#REF!="green"</formula>
    </cfRule>
    <cfRule type="expression" dxfId="2" priority="171">
      <formula>#REF!="purple"</formula>
    </cfRule>
    <cfRule type="expression" dxfId="3" priority="172">
      <formula>#REF!="orange"</formula>
    </cfRule>
    <cfRule type="expression" dxfId="3" priority="173">
      <formula>#REF!="orange"</formula>
    </cfRule>
    <cfRule type="cellIs" dxfId="4" priority="174" operator="equal">
      <formula>"blue"</formula>
    </cfRule>
    <cfRule type="cellIs" dxfId="5" priority="175" operator="equal">
      <formula>"green"</formula>
    </cfRule>
    <cfRule type="cellIs" priority="176" operator="equal">
      <formula>"white"</formula>
    </cfRule>
  </conditionalFormatting>
  <conditionalFormatting sqref="D11:F11">
    <cfRule type="expression" dxfId="0" priority="209">
      <formula>#REF!="blue"</formula>
    </cfRule>
    <cfRule type="expression" dxfId="1" priority="210">
      <formula>#REF!="green"</formula>
    </cfRule>
    <cfRule type="expression" dxfId="2" priority="211">
      <formula>#REF!="purple"</formula>
    </cfRule>
    <cfRule type="expression" dxfId="3" priority="212">
      <formula>#REF!="orange"</formula>
    </cfRule>
    <cfRule type="expression" dxfId="3" priority="213">
      <formula>#REF!="orange"</formula>
    </cfRule>
    <cfRule type="cellIs" dxfId="4" priority="214" operator="equal">
      <formula>"blue"</formula>
    </cfRule>
    <cfRule type="cellIs" dxfId="5" priority="215" operator="equal">
      <formula>"green"</formula>
    </cfRule>
    <cfRule type="cellIs" priority="216" operator="equal">
      <formula>"white"</formula>
    </cfRule>
  </conditionalFormatting>
  <conditionalFormatting sqref="G11">
    <cfRule type="expression" dxfId="0" priority="201">
      <formula>#REF!="blue"</formula>
    </cfRule>
    <cfRule type="expression" dxfId="1" priority="202">
      <formula>#REF!="green"</formula>
    </cfRule>
    <cfRule type="expression" dxfId="2" priority="203">
      <formula>#REF!="purple"</formula>
    </cfRule>
    <cfRule type="expression" dxfId="3" priority="204">
      <formula>#REF!="orange"</formula>
    </cfRule>
    <cfRule type="expression" dxfId="3" priority="205">
      <formula>#REF!="orange"</formula>
    </cfRule>
    <cfRule type="cellIs" dxfId="4" priority="206" operator="equal">
      <formula>"blue"</formula>
    </cfRule>
    <cfRule type="cellIs" dxfId="5" priority="207" operator="equal">
      <formula>"green"</formula>
    </cfRule>
    <cfRule type="cellIs" priority="208" operator="equal">
      <formula>"white"</formula>
    </cfRule>
  </conditionalFormatting>
  <conditionalFormatting sqref="D14:F14">
    <cfRule type="expression" dxfId="0" priority="541">
      <formula>#REF!="blue"</formula>
    </cfRule>
    <cfRule type="expression" dxfId="1" priority="554">
      <formula>#REF!="green"</formula>
    </cfRule>
    <cfRule type="expression" dxfId="2" priority="567">
      <formula>#REF!="purple"</formula>
    </cfRule>
    <cfRule type="expression" dxfId="3" priority="580">
      <formula>#REF!="orange"</formula>
    </cfRule>
    <cfRule type="expression" dxfId="3" priority="593">
      <formula>#REF!="orange"</formula>
    </cfRule>
    <cfRule type="cellIs" dxfId="4" priority="606" operator="equal">
      <formula>"blue"</formula>
    </cfRule>
    <cfRule type="cellIs" dxfId="5" priority="619" operator="equal">
      <formula>"green"</formula>
    </cfRule>
    <cfRule type="cellIs" priority="632" operator="equal">
      <formula>"white"</formula>
    </cfRule>
  </conditionalFormatting>
  <conditionalFormatting sqref="G14">
    <cfRule type="expression" dxfId="0" priority="333">
      <formula>#REF!="blue"</formula>
    </cfRule>
    <cfRule type="expression" dxfId="1" priority="346">
      <formula>#REF!="green"</formula>
    </cfRule>
    <cfRule type="expression" dxfId="2" priority="359">
      <formula>#REF!="purple"</formula>
    </cfRule>
    <cfRule type="expression" dxfId="3" priority="372">
      <formula>#REF!="orange"</formula>
    </cfRule>
    <cfRule type="expression" dxfId="3" priority="385">
      <formula>#REF!="orange"</formula>
    </cfRule>
    <cfRule type="cellIs" dxfId="4" priority="398" operator="equal">
      <formula>"blue"</formula>
    </cfRule>
    <cfRule type="cellIs" dxfId="5" priority="411" operator="equal">
      <formula>"green"</formula>
    </cfRule>
    <cfRule type="cellIs" priority="424" operator="equal">
      <formula>"white"</formula>
    </cfRule>
  </conditionalFormatting>
  <conditionalFormatting sqref="E15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G15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E16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G16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E17">
    <cfRule type="cellIs" priority="64" operator="equal">
      <formula>"white"</formula>
    </cfRule>
    <cfRule type="cellIs" dxfId="5" priority="63" operator="equal">
      <formula>"green"</formula>
    </cfRule>
    <cfRule type="cellIs" dxfId="4" priority="62" operator="equal">
      <formula>"blue"</formula>
    </cfRule>
    <cfRule type="expression" dxfId="3" priority="61">
      <formula>#REF!="orange"</formula>
    </cfRule>
    <cfRule type="expression" dxfId="3" priority="60">
      <formula>#REF!="orange"</formula>
    </cfRule>
    <cfRule type="expression" dxfId="2" priority="59">
      <formula>#REF!="purple"</formula>
    </cfRule>
    <cfRule type="expression" dxfId="1" priority="58">
      <formula>#REF!="green"</formula>
    </cfRule>
    <cfRule type="expression" dxfId="0" priority="57">
      <formula>#REF!="blue"</formula>
    </cfRule>
  </conditionalFormatting>
  <conditionalFormatting sqref="G17">
    <cfRule type="expression" dxfId="0" priority="273">
      <formula>#REF!="blue"</formula>
    </cfRule>
    <cfRule type="expression" dxfId="1" priority="276">
      <formula>#REF!="green"</formula>
    </cfRule>
    <cfRule type="expression" dxfId="2" priority="279">
      <formula>#REF!="purple"</formula>
    </cfRule>
    <cfRule type="expression" dxfId="3" priority="282">
      <formula>#REF!="orange"</formula>
    </cfRule>
    <cfRule type="expression" dxfId="3" priority="285">
      <formula>#REF!="orange"</formula>
    </cfRule>
    <cfRule type="cellIs" dxfId="4" priority="288" operator="equal">
      <formula>"blue"</formula>
    </cfRule>
    <cfRule type="cellIs" dxfId="5" priority="291" operator="equal">
      <formula>"green"</formula>
    </cfRule>
    <cfRule type="cellIs" priority="294" operator="equal">
      <formula>"white"</formula>
    </cfRule>
  </conditionalFormatting>
  <conditionalFormatting sqref="E18:F18">
    <cfRule type="expression" dxfId="0" priority="533">
      <formula>#REF!="blue"</formula>
    </cfRule>
    <cfRule type="expression" dxfId="1" priority="546">
      <formula>#REF!="green"</formula>
    </cfRule>
    <cfRule type="expression" dxfId="2" priority="559">
      <formula>#REF!="purple"</formula>
    </cfRule>
    <cfRule type="expression" dxfId="3" priority="572">
      <formula>#REF!="orange"</formula>
    </cfRule>
    <cfRule type="expression" dxfId="3" priority="585">
      <formula>#REF!="orange"</formula>
    </cfRule>
    <cfRule type="cellIs" dxfId="4" priority="598" operator="equal">
      <formula>"blue"</formula>
    </cfRule>
    <cfRule type="cellIs" dxfId="5" priority="611" operator="equal">
      <formula>"green"</formula>
    </cfRule>
    <cfRule type="cellIs" priority="624" operator="equal">
      <formula>"white"</formula>
    </cfRule>
  </conditionalFormatting>
  <conditionalFormatting sqref="G18">
    <cfRule type="expression" dxfId="0" priority="325">
      <formula>#REF!="blue"</formula>
    </cfRule>
    <cfRule type="expression" dxfId="1" priority="338">
      <formula>#REF!="green"</formula>
    </cfRule>
    <cfRule type="expression" dxfId="2" priority="351">
      <formula>#REF!="purple"</formula>
    </cfRule>
    <cfRule type="expression" dxfId="3" priority="364">
      <formula>#REF!="orange"</formula>
    </cfRule>
    <cfRule type="expression" dxfId="3" priority="377">
      <formula>#REF!="orange"</formula>
    </cfRule>
    <cfRule type="cellIs" dxfId="4" priority="390" operator="equal">
      <formula>"blue"</formula>
    </cfRule>
    <cfRule type="cellIs" dxfId="5" priority="403" operator="equal">
      <formula>"green"</formula>
    </cfRule>
    <cfRule type="cellIs" priority="416" operator="equal">
      <formula>"white"</formula>
    </cfRule>
  </conditionalFormatting>
  <conditionalFormatting sqref="E19">
    <cfRule type="cellIs" priority="88" operator="equal">
      <formula>"white"</formula>
    </cfRule>
    <cfRule type="cellIs" dxfId="5" priority="87" operator="equal">
      <formula>"green"</formula>
    </cfRule>
    <cfRule type="cellIs" dxfId="4" priority="86" operator="equal">
      <formula>"blue"</formula>
    </cfRule>
    <cfRule type="expression" dxfId="3" priority="85">
      <formula>#REF!="orange"</formula>
    </cfRule>
    <cfRule type="expression" dxfId="3" priority="84">
      <formula>#REF!="orange"</formula>
    </cfRule>
    <cfRule type="expression" dxfId="2" priority="83">
      <formula>#REF!="purple"</formula>
    </cfRule>
    <cfRule type="expression" dxfId="1" priority="82">
      <formula>#REF!="green"</formula>
    </cfRule>
    <cfRule type="expression" dxfId="0" priority="81">
      <formula>#REF!="blue"</formula>
    </cfRule>
  </conditionalFormatting>
  <conditionalFormatting sqref="E21">
    <cfRule type="cellIs" priority="80" operator="equal">
      <formula>"white"</formula>
    </cfRule>
    <cfRule type="cellIs" dxfId="5" priority="79" operator="equal">
      <formula>"green"</formula>
    </cfRule>
    <cfRule type="cellIs" dxfId="4" priority="78" operator="equal">
      <formula>"blue"</formula>
    </cfRule>
    <cfRule type="expression" dxfId="3" priority="77">
      <formula>#REF!="orange"</formula>
    </cfRule>
    <cfRule type="expression" dxfId="3" priority="76">
      <formula>#REF!="orange"</formula>
    </cfRule>
    <cfRule type="expression" dxfId="2" priority="75">
      <formula>#REF!="purple"</formula>
    </cfRule>
    <cfRule type="expression" dxfId="1" priority="74">
      <formula>#REF!="green"</formula>
    </cfRule>
    <cfRule type="expression" dxfId="0" priority="73">
      <formula>#REF!="blue"</formula>
    </cfRule>
  </conditionalFormatting>
  <conditionalFormatting sqref="G21">
    <cfRule type="cellIs" priority="72" operator="equal">
      <formula>"white"</formula>
    </cfRule>
    <cfRule type="cellIs" dxfId="5" priority="71" operator="equal">
      <formula>"green"</formula>
    </cfRule>
    <cfRule type="cellIs" dxfId="4" priority="70" operator="equal">
      <formula>"blue"</formula>
    </cfRule>
    <cfRule type="expression" dxfId="3" priority="69">
      <formula>#REF!="orange"</formula>
    </cfRule>
    <cfRule type="expression" dxfId="3" priority="68">
      <formula>#REF!="orange"</formula>
    </cfRule>
    <cfRule type="expression" dxfId="2" priority="67">
      <formula>#REF!="purple"</formula>
    </cfRule>
    <cfRule type="expression" dxfId="1" priority="66">
      <formula>#REF!="green"</formula>
    </cfRule>
    <cfRule type="expression" dxfId="0" priority="65">
      <formula>#REF!="blue"</formula>
    </cfRule>
  </conditionalFormatting>
  <conditionalFormatting sqref="A2:G2 H3">
    <cfRule type="expression" dxfId="0" priority="664">
      <formula>#REF!="blue"</formula>
    </cfRule>
    <cfRule type="expression" dxfId="1" priority="665">
      <formula>#REF!="green"</formula>
    </cfRule>
    <cfRule type="expression" dxfId="2" priority="666">
      <formula>#REF!="purple"</formula>
    </cfRule>
    <cfRule type="expression" dxfId="3" priority="667">
      <formula>#REF!="orange"</formula>
    </cfRule>
    <cfRule type="cellIs" dxfId="4" priority="669" operator="equal">
      <formula>"blue"</formula>
    </cfRule>
    <cfRule type="cellIs" dxfId="5" priority="670" operator="equal">
      <formula>"green"</formula>
    </cfRule>
    <cfRule type="cellIs" priority="671" operator="equal">
      <formula>"white"</formula>
    </cfRule>
  </conditionalFormatting>
  <conditionalFormatting sqref="A4:C21 D5:D13">
    <cfRule type="expression" dxfId="0" priority="656">
      <formula>#REF!="blue"</formula>
    </cfRule>
    <cfRule type="expression" dxfId="1" priority="657">
      <formula>#REF!="green"</formula>
    </cfRule>
    <cfRule type="expression" dxfId="2" priority="658">
      <formula>#REF!="purple"</formula>
    </cfRule>
    <cfRule type="expression" dxfId="3" priority="659">
      <formula>#REF!="orange"</formula>
    </cfRule>
    <cfRule type="expression" dxfId="3" priority="660">
      <formula>#REF!="orange"</formula>
    </cfRule>
    <cfRule type="cellIs" dxfId="4" priority="661" operator="equal">
      <formula>"blue"</formula>
    </cfRule>
    <cfRule type="cellIs" dxfId="5" priority="662" operator="equal">
      <formula>"green"</formula>
    </cfRule>
    <cfRule type="cellIs" priority="663" operator="equal">
      <formula>"white"</formula>
    </cfRule>
  </conditionalFormatting>
  <conditionalFormatting sqref="F5 D10:F10 D12:F13">
    <cfRule type="expression" dxfId="2" priority="227">
      <formula>#REF!="purple"</formula>
    </cfRule>
    <cfRule type="expression" dxfId="3" priority="228">
      <formula>#REF!="orange"</formula>
    </cfRule>
    <cfRule type="expression" dxfId="3" priority="229">
      <formula>#REF!="orange"</formula>
    </cfRule>
    <cfRule type="cellIs" dxfId="4" priority="230" operator="equal">
      <formula>"blue"</formula>
    </cfRule>
    <cfRule type="cellIs" dxfId="5" priority="231" operator="equal">
      <formula>"green"</formula>
    </cfRule>
    <cfRule type="cellIs" priority="232" operator="equal">
      <formula>"white"</formula>
    </cfRule>
  </conditionalFormatting>
  <conditionalFormatting sqref="F5 D10:F10 E12:F13">
    <cfRule type="expression" dxfId="0" priority="225">
      <formula>#REF!="blue"</formula>
    </cfRule>
    <cfRule type="expression" dxfId="1" priority="226">
      <formula>#REF!="green"</formula>
    </cfRule>
  </conditionalFormatting>
  <conditionalFormatting sqref="F6:F7 F9">
    <cfRule type="expression" dxfId="0" priority="161">
      <formula>#REF!="blue"</formula>
    </cfRule>
    <cfRule type="expression" dxfId="1" priority="162">
      <formula>#REF!="green"</formula>
    </cfRule>
    <cfRule type="expression" dxfId="2" priority="163">
      <formula>#REF!="purple"</formula>
    </cfRule>
    <cfRule type="expression" dxfId="3" priority="164">
      <formula>#REF!="orange"</formula>
    </cfRule>
    <cfRule type="expression" dxfId="3" priority="165">
      <formula>#REF!="orange"</formula>
    </cfRule>
    <cfRule type="cellIs" dxfId="4" priority="166" operator="equal">
      <formula>"blue"</formula>
    </cfRule>
    <cfRule type="cellIs" dxfId="5" priority="167" operator="equal">
      <formula>"green"</formula>
    </cfRule>
    <cfRule type="cellIs" priority="168" operator="equal">
      <formula>"white"</formula>
    </cfRule>
  </conditionalFormatting>
  <conditionalFormatting sqref="G12:G13 G10">
    <cfRule type="expression" dxfId="0" priority="217">
      <formula>#REF!="blue"</formula>
    </cfRule>
    <cfRule type="expression" dxfId="1" priority="218">
      <formula>#REF!="green"</formula>
    </cfRule>
    <cfRule type="expression" dxfId="2" priority="219">
      <formula>#REF!="purple"</formula>
    </cfRule>
    <cfRule type="expression" dxfId="3" priority="220">
      <formula>#REF!="orange"</formula>
    </cfRule>
    <cfRule type="expression" dxfId="3" priority="221">
      <formula>#REF!="orange"</formula>
    </cfRule>
    <cfRule type="cellIs" dxfId="4" priority="222" operator="equal">
      <formula>"blue"</formula>
    </cfRule>
    <cfRule type="cellIs" dxfId="5" priority="223" operator="equal">
      <formula>"green"</formula>
    </cfRule>
    <cfRule type="cellIs" priority="224" operator="equal">
      <formula>"white"</formula>
    </cfRule>
  </conditionalFormatting>
  <conditionalFormatting sqref="F15 D15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1">
    <comment s:ref="E5" rgbClr="26C7D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Global</vt:lpstr>
      <vt:lpstr>Dish</vt:lpstr>
      <vt:lpstr>Store</vt:lpstr>
      <vt:lpstr>Shelf</vt:lpstr>
      <vt:lpstr>Customer</vt:lpstr>
      <vt:lpstr>Box</vt:lpstr>
      <vt:lpstr>Task</vt:lpstr>
      <vt:lpstr>Achievement</vt:lpstr>
      <vt:lpstr>NewGuide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2022-02-23T10:03:41Z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2052-11.1.0.11365</vt:lpwstr>
  </property>
</Properties>
</file>