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A17A2F47-D9C4-4A00-8256-33FD155B9332}" xr6:coauthVersionLast="46" xr6:coauthVersionMax="46" xr10:uidLastSave="{00000000-0000-0000-0000-000000000000}"/>
  <bookViews>
    <workbookView xWindow="0" yWindow="4440" windowWidth="28800" windowHeight="11160" xr2:uid="{00000000-000D-0000-FFFF-FFFF00000000}"/>
  </bookViews>
  <sheets>
    <sheet name="Data" sheetId="1" r:id="rId1"/>
    <sheet name="Raw Data" sheetId="5" r:id="rId2"/>
    <sheet name="About" sheetId="6" r:id="rId3"/>
  </sheets>
  <definedNames>
    <definedName name="_xlnm._FilterDatabase" localSheetId="2" hidden="1">About!#REF!</definedName>
    <definedName name="_xlnm._FilterDatabase" localSheetId="0" hidden="1">Data!#REF!</definedName>
    <definedName name="_xlnm._FilterDatabase" localSheetId="1" hidden="1">'Raw Data'!#REF!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0" i="1" l="1"/>
  <c r="H20" i="1"/>
  <c r="I20" i="1"/>
  <c r="J20" i="1"/>
  <c r="K20" i="1"/>
  <c r="L20" i="1"/>
  <c r="M20" i="1"/>
  <c r="N20" i="1"/>
  <c r="O20" i="1"/>
  <c r="P20" i="1"/>
  <c r="Q20" i="1"/>
  <c r="R20" i="1"/>
  <c r="F20" i="1"/>
  <c r="G19" i="1"/>
  <c r="H19" i="1"/>
  <c r="I19" i="1"/>
  <c r="J19" i="1"/>
  <c r="K19" i="1"/>
  <c r="L19" i="1"/>
  <c r="M19" i="1"/>
  <c r="N19" i="1"/>
  <c r="O19" i="1"/>
  <c r="P19" i="1"/>
  <c r="Q19" i="1"/>
  <c r="R19" i="1"/>
  <c r="F19" i="1"/>
  <c r="G18" i="1"/>
  <c r="H18" i="1"/>
  <c r="I18" i="1"/>
  <c r="J18" i="1"/>
  <c r="K18" i="1"/>
  <c r="L18" i="1"/>
  <c r="M18" i="1"/>
  <c r="N18" i="1"/>
  <c r="O18" i="1"/>
  <c r="P18" i="1"/>
  <c r="Q18" i="1"/>
  <c r="R18" i="1"/>
  <c r="F18" i="1"/>
  <c r="G17" i="1"/>
  <c r="H17" i="1"/>
  <c r="I17" i="1"/>
  <c r="J17" i="1"/>
  <c r="K17" i="1"/>
  <c r="L17" i="1"/>
  <c r="M17" i="1"/>
  <c r="N17" i="1"/>
  <c r="O17" i="1"/>
  <c r="P17" i="1"/>
  <c r="Q17" i="1"/>
  <c r="R17" i="1"/>
  <c r="F17" i="1"/>
  <c r="G16" i="1"/>
  <c r="H16" i="1"/>
  <c r="I16" i="1"/>
  <c r="J16" i="1"/>
  <c r="K16" i="1"/>
  <c r="L16" i="1"/>
  <c r="M16" i="1"/>
  <c r="N16" i="1"/>
  <c r="O16" i="1"/>
  <c r="P16" i="1"/>
  <c r="Q16" i="1"/>
  <c r="R16" i="1"/>
  <c r="F16" i="1"/>
  <c r="G15" i="1"/>
  <c r="H15" i="1"/>
  <c r="I15" i="1"/>
  <c r="J15" i="1"/>
  <c r="K15" i="1"/>
  <c r="L15" i="1"/>
  <c r="M15" i="1"/>
  <c r="N15" i="1"/>
  <c r="O15" i="1"/>
  <c r="P15" i="1"/>
  <c r="Q15" i="1"/>
  <c r="R15" i="1"/>
  <c r="F15" i="1"/>
  <c r="G14" i="1"/>
  <c r="H14" i="1"/>
  <c r="I14" i="1"/>
  <c r="J14" i="1"/>
  <c r="K14" i="1"/>
  <c r="L14" i="1"/>
  <c r="M14" i="1"/>
  <c r="N14" i="1"/>
  <c r="O14" i="1"/>
  <c r="P14" i="1"/>
  <c r="Q14" i="1"/>
  <c r="R14" i="1"/>
  <c r="F14" i="1"/>
  <c r="G13" i="1"/>
  <c r="H13" i="1"/>
  <c r="I13" i="1"/>
  <c r="J13" i="1"/>
  <c r="K13" i="1"/>
  <c r="L13" i="1"/>
  <c r="M13" i="1"/>
  <c r="N13" i="1"/>
  <c r="O13" i="1"/>
  <c r="P13" i="1"/>
  <c r="Q13" i="1"/>
  <c r="R13" i="1"/>
  <c r="F13" i="1"/>
  <c r="G12" i="1"/>
  <c r="H12" i="1"/>
  <c r="I12" i="1"/>
  <c r="J12" i="1"/>
  <c r="K12" i="1"/>
  <c r="L12" i="1"/>
  <c r="M12" i="1"/>
  <c r="N12" i="1"/>
  <c r="O12" i="1"/>
  <c r="P12" i="1"/>
  <c r="Q12" i="1"/>
  <c r="R12" i="1"/>
  <c r="F12" i="1"/>
  <c r="G11" i="1"/>
  <c r="H11" i="1"/>
  <c r="I11" i="1"/>
  <c r="J11" i="1"/>
  <c r="K11" i="1"/>
  <c r="L11" i="1"/>
  <c r="M11" i="1"/>
  <c r="N11" i="1"/>
  <c r="O11" i="1"/>
  <c r="P11" i="1"/>
  <c r="Q11" i="1"/>
  <c r="R11" i="1"/>
  <c r="F11" i="1"/>
  <c r="G10" i="1"/>
  <c r="H10" i="1"/>
  <c r="I10" i="1"/>
  <c r="J10" i="1"/>
  <c r="K10" i="1"/>
  <c r="L10" i="1"/>
  <c r="M10" i="1"/>
  <c r="N10" i="1"/>
  <c r="O10" i="1"/>
  <c r="P10" i="1"/>
  <c r="Q10" i="1"/>
  <c r="R10" i="1"/>
  <c r="F10" i="1"/>
  <c r="Q1" i="1"/>
  <c r="G9" i="1"/>
  <c r="H9" i="1"/>
  <c r="I9" i="1"/>
  <c r="J9" i="1"/>
  <c r="K9" i="1"/>
  <c r="L9" i="1"/>
  <c r="M9" i="1"/>
  <c r="N9" i="1"/>
  <c r="O9" i="1"/>
  <c r="P9" i="1"/>
  <c r="Q9" i="1"/>
  <c r="R9" i="1"/>
  <c r="F9" i="1"/>
  <c r="G8" i="1"/>
  <c r="H8" i="1"/>
  <c r="I8" i="1"/>
  <c r="J8" i="1"/>
  <c r="K8" i="1"/>
  <c r="L8" i="1"/>
  <c r="M8" i="1"/>
  <c r="N8" i="1"/>
  <c r="O8" i="1"/>
  <c r="P8" i="1"/>
  <c r="Q8" i="1"/>
  <c r="R8" i="1"/>
  <c r="F8" i="1"/>
  <c r="G7" i="1"/>
  <c r="H7" i="1"/>
  <c r="I7" i="1"/>
  <c r="J7" i="1"/>
  <c r="K7" i="1"/>
  <c r="L7" i="1"/>
  <c r="M7" i="1"/>
  <c r="N7" i="1"/>
  <c r="O7" i="1"/>
  <c r="P7" i="1"/>
  <c r="Q7" i="1"/>
  <c r="R7" i="1"/>
  <c r="F7" i="1"/>
  <c r="A8" i="1"/>
  <c r="A9" i="1" s="1"/>
  <c r="A10" i="1" s="1"/>
  <c r="A11" i="1" s="1"/>
  <c r="A12" i="1" s="1"/>
  <c r="A13" i="1" s="1"/>
  <c r="A14" i="1" s="1"/>
  <c r="A15" i="1" s="1"/>
  <c r="A16" i="1" s="1"/>
  <c r="A16" i="5"/>
  <c r="A19" i="5" s="1"/>
  <c r="A22" i="5" s="1"/>
  <c r="A25" i="5" s="1"/>
  <c r="A28" i="5" s="1"/>
  <c r="A31" i="5" s="1"/>
  <c r="A34" i="5" s="1"/>
  <c r="A37" i="5" s="1"/>
  <c r="A40" i="5" s="1"/>
  <c r="A43" i="5" s="1"/>
  <c r="A46" i="5" s="1"/>
  <c r="A49" i="5" s="1"/>
  <c r="A52" i="5" s="1"/>
  <c r="A55" i="5" s="1"/>
  <c r="A58" i="5" s="1"/>
  <c r="A61" i="5" s="1"/>
  <c r="A64" i="5" s="1"/>
  <c r="A67" i="5" s="1"/>
  <c r="A70" i="5" s="1"/>
  <c r="A73" i="5" s="1"/>
  <c r="A76" i="5" s="1"/>
  <c r="A79" i="5" s="1"/>
  <c r="A82" i="5" s="1"/>
  <c r="A85" i="5" s="1"/>
  <c r="A88" i="5" s="1"/>
  <c r="A91" i="5" s="1"/>
  <c r="A94" i="5" s="1"/>
  <c r="Q22" i="1" l="1"/>
  <c r="M22" i="1"/>
  <c r="I22" i="1"/>
  <c r="H22" i="1"/>
  <c r="A97" i="5"/>
  <c r="A100" i="5" s="1"/>
  <c r="A103" i="5" s="1"/>
  <c r="A106" i="5" s="1"/>
  <c r="A109" i="5" s="1"/>
  <c r="A112" i="5" s="1"/>
  <c r="A115" i="5" s="1"/>
  <c r="A118" i="5" s="1"/>
  <c r="A121" i="5" s="1"/>
  <c r="A124" i="5" s="1"/>
  <c r="A127" i="5" s="1"/>
  <c r="A130" i="5" s="1"/>
  <c r="A133" i="5" s="1"/>
  <c r="A134" i="5" s="1"/>
  <c r="A135" i="5" s="1"/>
  <c r="A136" i="5" s="1"/>
  <c r="A137" i="5" s="1"/>
  <c r="A138" i="5" s="1"/>
  <c r="A139" i="5" s="1"/>
  <c r="A140" i="5" s="1"/>
  <c r="P22" i="1"/>
  <c r="L22" i="1"/>
  <c r="K22" i="1"/>
  <c r="O22" i="1"/>
  <c r="G22" i="1"/>
  <c r="J22" i="1"/>
  <c r="F22" i="1"/>
  <c r="R22" i="1"/>
  <c r="N22" i="1"/>
</calcChain>
</file>

<file path=xl/sharedStrings.xml><?xml version="1.0" encoding="utf-8"?>
<sst xmlns="http://schemas.openxmlformats.org/spreadsheetml/2006/main" count="227" uniqueCount="58">
  <si>
    <t>Type</t>
  </si>
  <si>
    <t>Manufacturer</t>
  </si>
  <si>
    <t>Total Measured</t>
  </si>
  <si>
    <t>Raw Measured</t>
  </si>
  <si>
    <t>ThereminGoat's Master Measurement Sheet</t>
  </si>
  <si>
    <t>#</t>
  </si>
  <si>
    <t>Switch</t>
  </si>
  <si>
    <t>A</t>
  </si>
  <si>
    <t>B</t>
  </si>
  <si>
    <t>C</t>
  </si>
  <si>
    <t>D</t>
  </si>
  <si>
    <t>E</t>
  </si>
  <si>
    <t>F</t>
  </si>
  <si>
    <t>G</t>
  </si>
  <si>
    <t>L</t>
  </si>
  <si>
    <t>M</t>
  </si>
  <si>
    <t>N</t>
  </si>
  <si>
    <t>O</t>
  </si>
  <si>
    <t>X</t>
  </si>
  <si>
    <t>Y</t>
  </si>
  <si>
    <t>Details</t>
  </si>
  <si>
    <t>Stem Measurements (mm)</t>
  </si>
  <si>
    <t>Bottom Housing Measurements (mm)</t>
  </si>
  <si>
    <t>Top Housing</t>
  </si>
  <si>
    <t>ThereminGoat's Master Measurement Sheet - Raw Data</t>
  </si>
  <si>
    <t>Gateron Hippo</t>
  </si>
  <si>
    <t>Gateron</t>
  </si>
  <si>
    <t>Linear</t>
  </si>
  <si>
    <t># Measured</t>
  </si>
  <si>
    <t xml:space="preserve"> - AVERAGED MEASUREMENTS -</t>
  </si>
  <si>
    <t xml:space="preserve"> - RAW MEASUREMENTS -</t>
  </si>
  <si>
    <t>Total Measurements Made</t>
  </si>
  <si>
    <t xml:space="preserve"> - MEASUREMENT PHOTOS -</t>
  </si>
  <si>
    <t>ThereminGoat's Master Measurement Sheet - About Page</t>
  </si>
  <si>
    <t>43 Studios' Toy Brick</t>
  </si>
  <si>
    <t>JWK</t>
  </si>
  <si>
    <t>JWK Tropical</t>
  </si>
  <si>
    <t>Original Aspiration</t>
  </si>
  <si>
    <t>Naevy V1.5</t>
  </si>
  <si>
    <t>Tecsee</t>
  </si>
  <si>
    <t>Tactile</t>
  </si>
  <si>
    <t>Average Switch</t>
  </si>
  <si>
    <t>-</t>
  </si>
  <si>
    <t>About This All</t>
  </si>
  <si>
    <t>This method of doing switch measurements was first introduced by a Japanese switch collector that I know as Kisenon, but goes on Twitter by the name Xe_Ry. While this system may seem a bit obtuse and hard to manage, in the future when more measurements are in, we should in theory begin to make a table that will tell you which stems would be able to fit in which housings using the sets of measurements here. In addition to the initial plan proposed by Kisenon, another collector from Vietnam named ShadowProgr also introduced the 'F' and 'G' measurements in the second stem photo.
Beyond the ShadowProgr modified Kisenon system, I also have ramped it up one step further by not only averaging together multiple numbers of switches, but also doing replications of each measurement.</t>
  </si>
  <si>
    <t>Moss (62 g.)</t>
  </si>
  <si>
    <t>KTT Holy Dog</t>
  </si>
  <si>
    <t>KTT</t>
  </si>
  <si>
    <t>KTT Holy Dogs</t>
  </si>
  <si>
    <t>Gateron Silent Black Ink V2</t>
  </si>
  <si>
    <t>Silent Linear</t>
  </si>
  <si>
    <t>Greetech Brown</t>
  </si>
  <si>
    <t>Greetech</t>
  </si>
  <si>
    <t>KTT Rose</t>
  </si>
  <si>
    <t>BSUN Yellow Panda</t>
  </si>
  <si>
    <t>Kiwi</t>
  </si>
  <si>
    <t>Linjar</t>
  </si>
  <si>
    <t>Neapolitan Ice Crean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</si>
</sst>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sz val="17"/>
      <color theme="1"/>
      <name val="Calibri"/>
      <family val="2"/>
      <scheme val="minor"/>
    </font>
    <font>
      <sz val="16"/>
      <color theme="1"/>
      <name val="Calibri"/>
      <family val="2"/>
      <scheme val="minor"/>
    </font>
    <font>
      <sz val="10"/>
      <color theme="1"/>
      <name val="Calibri"/>
      <family val="2"/>
      <scheme val="minor"/>
    </font>
    <font>
      <i/>
      <sz val="11"/>
      <color theme="1"/>
      <name val="Calibri"/>
      <family val="2"/>
      <scheme val="minor"/>
    </font>
    <font>
      <i/>
      <sz val="2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5">
    <xf numFmtId="0" fontId="0" fillId="0" borderId="0" xfId="0"/>
    <xf numFmtId="0" fontId="0" fillId="0" borderId="0" xfId="0"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5" fillId="0" borderId="0" xfId="0" applyFont="1" applyAlignment="1">
      <alignment horizontal="right"/>
    </xf>
    <xf numFmtId="0" fontId="0" fillId="0" borderId="0" xfId="0" applyAlignment="1">
      <alignment vertical="top"/>
    </xf>
    <xf numFmtId="0" fontId="0" fillId="0" borderId="7" xfId="0" applyBorder="1" applyAlignment="1">
      <alignment horizontal="center"/>
    </xf>
    <xf numFmtId="164" fontId="0" fillId="0" borderId="0" xfId="0" applyNumberFormat="1" applyBorder="1" applyAlignment="1">
      <alignment horizontal="center"/>
    </xf>
    <xf numFmtId="0" fontId="0" fillId="0" borderId="0" xfId="0" applyBorder="1"/>
    <xf numFmtId="0" fontId="0" fillId="0" borderId="0" xfId="0" applyBorder="1" applyAlignment="1">
      <alignment horizontal="center"/>
    </xf>
    <xf numFmtId="2" fontId="0" fillId="0" borderId="0" xfId="0" applyNumberFormat="1" applyBorder="1" applyAlignment="1">
      <alignment horizontal="center"/>
    </xf>
    <xf numFmtId="0" fontId="0" fillId="0" borderId="0" xfId="0" applyBorder="1" applyAlignment="1">
      <alignment vertical="top"/>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4" fillId="0" borderId="7" xfId="0" applyFont="1" applyBorder="1" applyAlignment="1">
      <alignment horizontal="center" vertical="center" wrapText="1"/>
    </xf>
    <xf numFmtId="0" fontId="4" fillId="0" borderId="7" xfId="0" applyFont="1" applyBorder="1" applyAlignment="1">
      <alignment horizontal="center" vertical="center"/>
    </xf>
    <xf numFmtId="0" fontId="4" fillId="0" borderId="9"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0" xfId="0" quotePrefix="1" applyFont="1" applyFill="1" applyBorder="1" applyAlignment="1">
      <alignment horizontal="center"/>
    </xf>
    <xf numFmtId="0" fontId="1" fillId="2" borderId="14" xfId="0" quotePrefix="1" applyFont="1" applyFill="1" applyBorder="1" applyAlignment="1">
      <alignment horizontal="center"/>
    </xf>
    <xf numFmtId="0" fontId="4"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0" xfId="0" applyFont="1" applyBorder="1" applyAlignment="1">
      <alignment horizontal="center" vertical="center"/>
    </xf>
    <xf numFmtId="0" fontId="3" fillId="0" borderId="10" xfId="0" applyFont="1" applyBorder="1" applyAlignment="1">
      <alignment horizontal="center" vertical="center"/>
    </xf>
    <xf numFmtId="0" fontId="4" fillId="0" borderId="0"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0" borderId="11" xfId="0" applyFont="1" applyBorder="1" applyAlignment="1">
      <alignment horizontal="center" vertical="center"/>
    </xf>
    <xf numFmtId="0" fontId="6" fillId="0" borderId="4" xfId="0" applyFont="1" applyBorder="1" applyAlignment="1">
      <alignment horizontal="center" vertical="top"/>
    </xf>
    <xf numFmtId="0" fontId="6" fillId="0" borderId="5" xfId="0" applyFont="1" applyBorder="1" applyAlignment="1">
      <alignment horizontal="center" vertical="top"/>
    </xf>
    <xf numFmtId="0" fontId="6" fillId="0" borderId="6" xfId="0" applyFont="1" applyBorder="1" applyAlignment="1">
      <alignment horizontal="center" vertical="top"/>
    </xf>
    <xf numFmtId="0" fontId="6" fillId="0" borderId="9" xfId="0" applyFont="1" applyBorder="1" applyAlignment="1">
      <alignment horizontal="center" vertical="top"/>
    </xf>
    <xf numFmtId="0" fontId="6" fillId="0" borderId="10" xfId="0" applyFont="1" applyBorder="1" applyAlignment="1">
      <alignment horizontal="center" vertical="top"/>
    </xf>
    <xf numFmtId="0" fontId="6" fillId="0" borderId="11" xfId="0" applyFont="1" applyBorder="1" applyAlignment="1">
      <alignment horizontal="center" vertical="top"/>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91983096-A173-43F6-B194-7F246152F9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2B09DE6E-7EED-4562-B634-52A744E9D2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twoCellAnchor editAs="oneCell">
    <xdr:from>
      <xdr:col>0</xdr:col>
      <xdr:colOff>0</xdr:colOff>
      <xdr:row>4</xdr:row>
      <xdr:rowOff>85725</xdr:rowOff>
    </xdr:from>
    <xdr:to>
      <xdr:col>5</xdr:col>
      <xdr:colOff>295275</xdr:colOff>
      <xdr:row>25</xdr:row>
      <xdr:rowOff>16878</xdr:rowOff>
    </xdr:to>
    <xdr:pic>
      <xdr:nvPicPr>
        <xdr:cNvPr id="3" name="Picture 2">
          <a:extLst>
            <a:ext uri="{FF2B5EF4-FFF2-40B4-BE49-F238E27FC236}">
              <a16:creationId xmlns:a16="http://schemas.microsoft.com/office/drawing/2014/main" id="{68069BE7-A49E-4793-A6A7-37C4482C6E29}"/>
            </a:ext>
          </a:extLst>
        </xdr:cNvPr>
        <xdr:cNvPicPr>
          <a:picLocks noChangeAspect="1"/>
        </xdr:cNvPicPr>
      </xdr:nvPicPr>
      <xdr:blipFill>
        <a:blip xmlns:r="http://schemas.openxmlformats.org/officeDocument/2006/relationships" r:embed="rId2"/>
        <a:stretch>
          <a:fillRect/>
        </a:stretch>
      </xdr:blipFill>
      <xdr:spPr>
        <a:xfrm>
          <a:off x="0" y="809625"/>
          <a:ext cx="3886200" cy="3931653"/>
        </a:xfrm>
        <a:prstGeom prst="rect">
          <a:avLst/>
        </a:prstGeom>
      </xdr:spPr>
    </xdr:pic>
    <xdr:clientData/>
  </xdr:twoCellAnchor>
  <xdr:twoCellAnchor editAs="oneCell">
    <xdr:from>
      <xdr:col>12</xdr:col>
      <xdr:colOff>76200</xdr:colOff>
      <xdr:row>4</xdr:row>
      <xdr:rowOff>95251</xdr:rowOff>
    </xdr:from>
    <xdr:to>
      <xdr:col>18</xdr:col>
      <xdr:colOff>270622</xdr:colOff>
      <xdr:row>25</xdr:row>
      <xdr:rowOff>1</xdr:rowOff>
    </xdr:to>
    <xdr:pic>
      <xdr:nvPicPr>
        <xdr:cNvPr id="4" name="Picture 3">
          <a:extLst>
            <a:ext uri="{FF2B5EF4-FFF2-40B4-BE49-F238E27FC236}">
              <a16:creationId xmlns:a16="http://schemas.microsoft.com/office/drawing/2014/main" id="{A0444CFD-79CC-4C8A-AD6F-627E66C52F69}"/>
            </a:ext>
          </a:extLst>
        </xdr:cNvPr>
        <xdr:cNvPicPr>
          <a:picLocks noChangeAspect="1"/>
        </xdr:cNvPicPr>
      </xdr:nvPicPr>
      <xdr:blipFill>
        <a:blip xmlns:r="http://schemas.openxmlformats.org/officeDocument/2006/relationships" r:embed="rId3"/>
        <a:stretch>
          <a:fillRect/>
        </a:stretch>
      </xdr:blipFill>
      <xdr:spPr>
        <a:xfrm>
          <a:off x="7953375" y="819151"/>
          <a:ext cx="3928222" cy="3905250"/>
        </a:xfrm>
        <a:prstGeom prst="rect">
          <a:avLst/>
        </a:prstGeom>
      </xdr:spPr>
    </xdr:pic>
    <xdr:clientData/>
  </xdr:twoCellAnchor>
  <xdr:twoCellAnchor editAs="oneCell">
    <xdr:from>
      <xdr:col>18</xdr:col>
      <xdr:colOff>342900</xdr:colOff>
      <xdr:row>4</xdr:row>
      <xdr:rowOff>95250</xdr:rowOff>
    </xdr:from>
    <xdr:to>
      <xdr:col>24</xdr:col>
      <xdr:colOff>581025</xdr:colOff>
      <xdr:row>24</xdr:row>
      <xdr:rowOff>188584</xdr:rowOff>
    </xdr:to>
    <xdr:pic>
      <xdr:nvPicPr>
        <xdr:cNvPr id="5" name="Picture 4">
          <a:extLst>
            <a:ext uri="{FF2B5EF4-FFF2-40B4-BE49-F238E27FC236}">
              <a16:creationId xmlns:a16="http://schemas.microsoft.com/office/drawing/2014/main" id="{1B72E26D-A058-4141-ADCE-16BE639B152A}"/>
            </a:ext>
          </a:extLst>
        </xdr:cNvPr>
        <xdr:cNvPicPr>
          <a:picLocks noChangeAspect="1"/>
        </xdr:cNvPicPr>
      </xdr:nvPicPr>
      <xdr:blipFill>
        <a:blip xmlns:r="http://schemas.openxmlformats.org/officeDocument/2006/relationships" r:embed="rId4"/>
        <a:stretch>
          <a:fillRect/>
        </a:stretch>
      </xdr:blipFill>
      <xdr:spPr>
        <a:xfrm>
          <a:off x="11953875" y="819150"/>
          <a:ext cx="3895725" cy="3903334"/>
        </a:xfrm>
        <a:prstGeom prst="rect">
          <a:avLst/>
        </a:prstGeom>
      </xdr:spPr>
    </xdr:pic>
    <xdr:clientData/>
  </xdr:twoCellAnchor>
  <xdr:twoCellAnchor editAs="oneCell">
    <xdr:from>
      <xdr:col>5</xdr:col>
      <xdr:colOff>371402</xdr:colOff>
      <xdr:row>4</xdr:row>
      <xdr:rowOff>66674</xdr:rowOff>
    </xdr:from>
    <xdr:to>
      <xdr:col>12</xdr:col>
      <xdr:colOff>9526</xdr:colOff>
      <xdr:row>24</xdr:row>
      <xdr:rowOff>188625</xdr:rowOff>
    </xdr:to>
    <xdr:pic>
      <xdr:nvPicPr>
        <xdr:cNvPr id="6" name="Picture 5">
          <a:extLst>
            <a:ext uri="{FF2B5EF4-FFF2-40B4-BE49-F238E27FC236}">
              <a16:creationId xmlns:a16="http://schemas.microsoft.com/office/drawing/2014/main" id="{4F39FEEE-A81F-464D-B312-9D58A4BC8BA3}"/>
            </a:ext>
          </a:extLst>
        </xdr:cNvPr>
        <xdr:cNvPicPr>
          <a:picLocks noChangeAspect="1"/>
        </xdr:cNvPicPr>
      </xdr:nvPicPr>
      <xdr:blipFill>
        <a:blip xmlns:r="http://schemas.openxmlformats.org/officeDocument/2006/relationships" r:embed="rId5"/>
        <a:stretch>
          <a:fillRect/>
        </a:stretch>
      </xdr:blipFill>
      <xdr:spPr>
        <a:xfrm>
          <a:off x="3962327" y="790574"/>
          <a:ext cx="3924374" cy="39319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7"/>
  <sheetViews>
    <sheetView tabSelected="1" zoomScaleNormal="100" workbookViewId="0">
      <selection activeCell="B22" sqref="B22"/>
    </sheetView>
  </sheetViews>
  <sheetFormatPr defaultRowHeight="15" x14ac:dyDescent="0.25"/>
  <cols>
    <col min="1" max="1" width="8.85546875" style="1"/>
    <col min="2" max="2" width="34.85546875" style="1" customWidth="1"/>
    <col min="3" max="3" width="13.140625" style="1" bestFit="1" customWidth="1"/>
    <col min="4" max="4" width="13.140625" style="1" customWidth="1"/>
    <col min="5" max="5" width="12.42578125" style="1" bestFit="1" customWidth="1"/>
    <col min="6" max="6" width="9.5703125" style="1" bestFit="1" customWidth="1"/>
    <col min="7" max="9" width="8.85546875" style="1"/>
    <col min="10" max="10" width="9.42578125" style="1" customWidth="1"/>
    <col min="11" max="12" width="8.85546875" style="1"/>
    <col min="13" max="13" width="9.42578125" style="1" customWidth="1"/>
    <col min="14" max="14" width="9.5703125" style="1" customWidth="1"/>
    <col min="15" max="15" width="9.5703125" style="1" bestFit="1" customWidth="1"/>
    <col min="16" max="17" width="8.85546875" style="1"/>
    <col min="18" max="19" width="9.140625" style="1"/>
    <col min="20" max="20" width="9.140625" style="2"/>
  </cols>
  <sheetData>
    <row r="1" spans="1:20" ht="14.45" customHeight="1" x14ac:dyDescent="0.25">
      <c r="A1" s="33"/>
      <c r="B1" s="21" t="s">
        <v>4</v>
      </c>
      <c r="C1" s="22"/>
      <c r="D1" s="22"/>
      <c r="E1" s="22"/>
      <c r="F1" s="22"/>
      <c r="G1" s="22"/>
      <c r="H1" s="22"/>
      <c r="I1" s="22"/>
      <c r="J1" s="23"/>
      <c r="K1" s="18" t="s">
        <v>2</v>
      </c>
      <c r="L1" s="12">
        <v>14</v>
      </c>
      <c r="M1" s="40" t="s">
        <v>3</v>
      </c>
      <c r="N1" s="41">
        <v>42</v>
      </c>
      <c r="O1" s="18" t="s">
        <v>31</v>
      </c>
      <c r="P1" s="44"/>
      <c r="Q1" s="12">
        <f>N1*39</f>
        <v>1638</v>
      </c>
      <c r="R1" s="13"/>
      <c r="S1"/>
      <c r="T1"/>
    </row>
    <row r="2" spans="1:20" ht="14.45" customHeight="1" x14ac:dyDescent="0.25">
      <c r="A2" s="34"/>
      <c r="B2" s="24"/>
      <c r="C2" s="25"/>
      <c r="D2" s="25"/>
      <c r="E2" s="25"/>
      <c r="F2" s="25"/>
      <c r="G2" s="25"/>
      <c r="H2" s="25"/>
      <c r="I2" s="25"/>
      <c r="J2" s="26"/>
      <c r="K2" s="19"/>
      <c r="L2" s="42"/>
      <c r="M2" s="19"/>
      <c r="N2" s="42"/>
      <c r="O2" s="18"/>
      <c r="P2" s="44"/>
      <c r="Q2" s="14"/>
      <c r="R2" s="15"/>
      <c r="S2"/>
      <c r="T2"/>
    </row>
    <row r="3" spans="1:20" ht="14.45" customHeight="1" x14ac:dyDescent="0.25">
      <c r="A3" s="35"/>
      <c r="B3" s="27"/>
      <c r="C3" s="28"/>
      <c r="D3" s="28"/>
      <c r="E3" s="28"/>
      <c r="F3" s="28"/>
      <c r="G3" s="28"/>
      <c r="H3" s="28"/>
      <c r="I3" s="28"/>
      <c r="J3" s="29"/>
      <c r="K3" s="20"/>
      <c r="L3" s="43"/>
      <c r="M3" s="20"/>
      <c r="N3" s="43"/>
      <c r="O3" s="45"/>
      <c r="P3" s="46"/>
      <c r="Q3" s="16"/>
      <c r="R3" s="17"/>
      <c r="S3"/>
      <c r="T3"/>
    </row>
    <row r="4" spans="1:20" ht="14.25" customHeight="1" x14ac:dyDescent="0.25">
      <c r="A4" s="36" t="s">
        <v>29</v>
      </c>
      <c r="B4" s="37"/>
      <c r="C4" s="37"/>
      <c r="D4" s="37"/>
      <c r="E4" s="37"/>
      <c r="F4" s="37"/>
      <c r="G4" s="37"/>
      <c r="H4" s="37"/>
      <c r="I4" s="37"/>
      <c r="J4" s="37"/>
      <c r="K4" s="38"/>
      <c r="L4" s="37"/>
      <c r="M4" s="37"/>
      <c r="N4" s="37"/>
      <c r="O4" s="38"/>
      <c r="P4" s="38"/>
      <c r="Q4" s="37"/>
      <c r="R4" s="39"/>
      <c r="S4"/>
      <c r="T4"/>
    </row>
    <row r="5" spans="1:20" x14ac:dyDescent="0.25">
      <c r="A5" s="30" t="s">
        <v>20</v>
      </c>
      <c r="B5" s="31"/>
      <c r="C5" s="31"/>
      <c r="D5" s="31"/>
      <c r="E5" s="32"/>
      <c r="F5" s="30" t="s">
        <v>21</v>
      </c>
      <c r="G5" s="31"/>
      <c r="H5" s="31"/>
      <c r="I5" s="31"/>
      <c r="J5" s="31"/>
      <c r="K5" s="31"/>
      <c r="L5" s="31"/>
      <c r="M5" s="30" t="s">
        <v>22</v>
      </c>
      <c r="N5" s="31"/>
      <c r="O5" s="31"/>
      <c r="P5" s="32"/>
      <c r="Q5" s="30" t="s">
        <v>23</v>
      </c>
      <c r="R5" s="32"/>
    </row>
    <row r="6" spans="1:20" x14ac:dyDescent="0.25">
      <c r="A6" s="1" t="s">
        <v>5</v>
      </c>
      <c r="B6" s="1" t="s">
        <v>6</v>
      </c>
      <c r="C6" s="1" t="s">
        <v>1</v>
      </c>
      <c r="D6" s="1" t="s">
        <v>0</v>
      </c>
      <c r="E6" s="1" t="s">
        <v>28</v>
      </c>
      <c r="F6" s="1" t="s">
        <v>7</v>
      </c>
      <c r="G6" s="1" t="s">
        <v>8</v>
      </c>
      <c r="H6" s="1" t="s">
        <v>9</v>
      </c>
      <c r="I6" s="1" t="s">
        <v>10</v>
      </c>
      <c r="J6" s="1" t="s">
        <v>11</v>
      </c>
      <c r="K6" s="1" t="s">
        <v>12</v>
      </c>
      <c r="L6" s="1" t="s">
        <v>13</v>
      </c>
      <c r="M6" s="1" t="s">
        <v>14</v>
      </c>
      <c r="N6" s="1" t="s">
        <v>15</v>
      </c>
      <c r="O6" s="1" t="s">
        <v>16</v>
      </c>
      <c r="P6" s="1" t="s">
        <v>17</v>
      </c>
      <c r="Q6" s="1" t="s">
        <v>18</v>
      </c>
      <c r="R6" s="1" t="s">
        <v>19</v>
      </c>
    </row>
    <row r="7" spans="1:20" x14ac:dyDescent="0.25">
      <c r="A7" s="1">
        <v>1</v>
      </c>
      <c r="B7" s="1" t="s">
        <v>25</v>
      </c>
      <c r="C7" s="1" t="s">
        <v>26</v>
      </c>
      <c r="D7" s="1" t="s">
        <v>27</v>
      </c>
      <c r="E7" s="1">
        <v>3</v>
      </c>
      <c r="F7" s="3">
        <f>AVERAGE('Raw Data'!E7:E15)</f>
        <v>7.27</v>
      </c>
      <c r="G7" s="3">
        <f>AVERAGE('Raw Data'!F7:F15)</f>
        <v>5.58</v>
      </c>
      <c r="H7" s="3">
        <f>AVERAGE('Raw Data'!G7:G15)</f>
        <v>8.6922222222222221</v>
      </c>
      <c r="I7" s="3">
        <f>AVERAGE('Raw Data'!H7:H15)</f>
        <v>2.264444444444444</v>
      </c>
      <c r="J7" s="3">
        <f>AVERAGE('Raw Data'!I7:I15)</f>
        <v>1.9422222222222219</v>
      </c>
      <c r="K7" s="3">
        <f>AVERAGE('Raw Data'!J7:J15)</f>
        <v>5.1477777777777778</v>
      </c>
      <c r="L7" s="3">
        <f>AVERAGE('Raw Data'!K7:K15)</f>
        <v>12.737777777777779</v>
      </c>
      <c r="M7" s="3">
        <f>AVERAGE('Raw Data'!L7:L15)</f>
        <v>9.3977777777777796</v>
      </c>
      <c r="N7" s="3">
        <f>AVERAGE('Raw Data'!M7:M15)</f>
        <v>9.5733333333333324</v>
      </c>
      <c r="O7" s="3">
        <f>AVERAGE('Raw Data'!N7:N15)</f>
        <v>2.5355555555555558</v>
      </c>
      <c r="P7" s="3">
        <f>AVERAGE('Raw Data'!O7:O15)</f>
        <v>2.201111111111111</v>
      </c>
      <c r="Q7" s="3">
        <f>AVERAGE('Raw Data'!P7:P15)</f>
        <v>7.565555555555556</v>
      </c>
      <c r="R7" s="3">
        <f>AVERAGE('Raw Data'!Q7:Q15)</f>
        <v>5.9044444444444446</v>
      </c>
    </row>
    <row r="8" spans="1:20" x14ac:dyDescent="0.25">
      <c r="A8" s="1">
        <f>A7+1</f>
        <v>2</v>
      </c>
      <c r="B8" s="1" t="s">
        <v>34</v>
      </c>
      <c r="C8" s="1" t="s">
        <v>35</v>
      </c>
      <c r="D8" s="1" t="s">
        <v>27</v>
      </c>
      <c r="E8" s="1">
        <v>3</v>
      </c>
      <c r="F8" s="3">
        <f>AVERAGE('Raw Data'!E16:E24)</f>
        <v>7.1999999999999993</v>
      </c>
      <c r="G8" s="3">
        <f>AVERAGE('Raw Data'!F16:F24)</f>
        <v>5.5966666666666676</v>
      </c>
      <c r="H8" s="3">
        <f>AVERAGE('Raw Data'!G16:G24)</f>
        <v>8.6588888888888889</v>
      </c>
      <c r="I8" s="3">
        <f>AVERAGE('Raw Data'!H16:H24)</f>
        <v>2.2777777777777772</v>
      </c>
      <c r="J8" s="3">
        <f>AVERAGE('Raw Data'!I16:I24)</f>
        <v>1.9222222222222223</v>
      </c>
      <c r="K8" s="3">
        <f>AVERAGE('Raw Data'!J16:J24)</f>
        <v>5.0955555555555554</v>
      </c>
      <c r="L8" s="3">
        <f>AVERAGE('Raw Data'!K16:K24)</f>
        <v>12.44222222222222</v>
      </c>
      <c r="M8" s="3">
        <f>AVERAGE('Raw Data'!L16:L24)</f>
        <v>9.3211111111111116</v>
      </c>
      <c r="N8" s="3">
        <f>AVERAGE('Raw Data'!M16:M24)</f>
        <v>9.5155555555555562</v>
      </c>
      <c r="O8" s="3">
        <f>AVERAGE('Raw Data'!N16:N24)</f>
        <v>2.5244444444444443</v>
      </c>
      <c r="P8" s="3">
        <f>AVERAGE('Raw Data'!O16:O24)</f>
        <v>2.0911111111111107</v>
      </c>
      <c r="Q8" s="3">
        <f>AVERAGE('Raw Data'!P16:P24)</f>
        <v>7.62</v>
      </c>
      <c r="R8" s="3">
        <f>AVERAGE('Raw Data'!Q16:Q24)</f>
        <v>5.9188888888888895</v>
      </c>
    </row>
    <row r="9" spans="1:20" x14ac:dyDescent="0.25">
      <c r="A9" s="1">
        <f>A8+1</f>
        <v>3</v>
      </c>
      <c r="B9" s="1" t="s">
        <v>36</v>
      </c>
      <c r="C9" s="1" t="s">
        <v>35</v>
      </c>
      <c r="D9" s="1" t="s">
        <v>27</v>
      </c>
      <c r="E9" s="1">
        <v>3</v>
      </c>
      <c r="F9" s="3">
        <f>AVERAGE('Raw Data'!E25:E33)</f>
        <v>7.1833333333333336</v>
      </c>
      <c r="G9" s="3">
        <f>AVERAGE('Raw Data'!F25:F33)</f>
        <v>5.6166666666666663</v>
      </c>
      <c r="H9" s="3">
        <f>AVERAGE('Raw Data'!G25:G33)</f>
        <v>8.6488888888888891</v>
      </c>
      <c r="I9" s="3">
        <f>AVERAGE('Raw Data'!H25:H33)</f>
        <v>2.2366666666666668</v>
      </c>
      <c r="J9" s="3">
        <f>AVERAGE('Raw Data'!I25:I33)</f>
        <v>1.9233333333333331</v>
      </c>
      <c r="K9" s="3">
        <f>AVERAGE('Raw Data'!J25:J33)</f>
        <v>5.1344444444444441</v>
      </c>
      <c r="L9" s="3">
        <f>AVERAGE('Raw Data'!K25:K33)</f>
        <v>12.472222222222221</v>
      </c>
      <c r="M9" s="3">
        <f>AVERAGE('Raw Data'!L25:L33)</f>
        <v>9.3444444444444432</v>
      </c>
      <c r="N9" s="3">
        <f>AVERAGE('Raw Data'!M25:M33)</f>
        <v>9.5777777777777775</v>
      </c>
      <c r="O9" s="3">
        <f>AVERAGE('Raw Data'!N25:N33)</f>
        <v>2.5233333333333334</v>
      </c>
      <c r="P9" s="3">
        <f>AVERAGE('Raw Data'!O25:O33)</f>
        <v>2.0999999999999996</v>
      </c>
      <c r="Q9" s="3">
        <f>AVERAGE('Raw Data'!P25:P33)</f>
        <v>7.634444444444445</v>
      </c>
      <c r="R9" s="3">
        <f>AVERAGE('Raw Data'!Q25:Q33)</f>
        <v>5.9133333333333331</v>
      </c>
    </row>
    <row r="10" spans="1:20" x14ac:dyDescent="0.25">
      <c r="A10" s="1">
        <f t="shared" ref="A10:A16" si="0">A9+1</f>
        <v>4</v>
      </c>
      <c r="B10" s="1" t="s">
        <v>37</v>
      </c>
      <c r="C10" s="1" t="s">
        <v>35</v>
      </c>
      <c r="D10" s="1" t="s">
        <v>27</v>
      </c>
      <c r="E10" s="1">
        <v>3</v>
      </c>
      <c r="F10" s="3">
        <f>AVERAGE('Raw Data'!E34:E42)</f>
        <v>7.2144444444444433</v>
      </c>
      <c r="G10" s="3">
        <f>AVERAGE('Raw Data'!F34:F42)</f>
        <v>5.5866666666666669</v>
      </c>
      <c r="H10" s="3">
        <f>AVERAGE('Raw Data'!G34:G42)</f>
        <v>8.6722222222222225</v>
      </c>
      <c r="I10" s="3">
        <f>AVERAGE('Raw Data'!H34:H42)</f>
        <v>2.2822222222222219</v>
      </c>
      <c r="J10" s="3">
        <f>AVERAGE('Raw Data'!I34:I42)</f>
        <v>1.921111111111111</v>
      </c>
      <c r="K10" s="3">
        <f>AVERAGE('Raw Data'!J34:J42)</f>
        <v>5.1066666666666665</v>
      </c>
      <c r="L10" s="3">
        <f>AVERAGE('Raw Data'!K34:K42)</f>
        <v>12.458888888888886</v>
      </c>
      <c r="M10" s="3">
        <f>AVERAGE('Raw Data'!L34:L42)</f>
        <v>9.5955555555555563</v>
      </c>
      <c r="N10" s="3">
        <f>AVERAGE('Raw Data'!M34:M42)</f>
        <v>9.6566666666666681</v>
      </c>
      <c r="O10" s="3">
        <f>AVERAGE('Raw Data'!N34:N42)</f>
        <v>2.52</v>
      </c>
      <c r="P10" s="3">
        <f>AVERAGE('Raw Data'!O34:O42)</f>
        <v>2.1333333333333337</v>
      </c>
      <c r="Q10" s="3">
        <f>AVERAGE('Raw Data'!P34:P42)</f>
        <v>7.6366666666666667</v>
      </c>
      <c r="R10" s="3">
        <f>AVERAGE('Raw Data'!Q34:Q42)</f>
        <v>5.9244444444444451</v>
      </c>
    </row>
    <row r="11" spans="1:20" x14ac:dyDescent="0.25">
      <c r="A11" s="1">
        <f t="shared" si="0"/>
        <v>5</v>
      </c>
      <c r="B11" s="1" t="s">
        <v>38</v>
      </c>
      <c r="C11" s="1" t="s">
        <v>39</v>
      </c>
      <c r="D11" s="1" t="s">
        <v>40</v>
      </c>
      <c r="E11" s="1">
        <v>3</v>
      </c>
      <c r="F11" s="3">
        <f>AVERAGE('Raw Data'!E43:E51)</f>
        <v>7.1144444444444446</v>
      </c>
      <c r="G11" s="3">
        <f>AVERAGE('Raw Data'!F43:F51)</f>
        <v>5.5166666666666666</v>
      </c>
      <c r="H11" s="3">
        <f>AVERAGE('Raw Data'!G43:G51)</f>
        <v>8.6266666666666669</v>
      </c>
      <c r="I11" s="3">
        <f>AVERAGE('Raw Data'!H43:H51)</f>
        <v>2.1744444444444446</v>
      </c>
      <c r="J11" s="3">
        <f>AVERAGE('Raw Data'!I43:I51)</f>
        <v>1.9244444444444444</v>
      </c>
      <c r="K11" s="3">
        <f>AVERAGE('Raw Data'!J43:J51)</f>
        <v>5.155555555555555</v>
      </c>
      <c r="L11" s="3">
        <f>AVERAGE('Raw Data'!K43:K51)</f>
        <v>13.734444444444446</v>
      </c>
      <c r="M11" s="3">
        <f>AVERAGE('Raw Data'!L43:L51)</f>
        <v>9.4344444444444449</v>
      </c>
      <c r="N11" s="3">
        <f>AVERAGE('Raw Data'!M43:M51)</f>
        <v>9.5811111111111114</v>
      </c>
      <c r="O11" s="3">
        <f>AVERAGE('Raw Data'!N43:N51)</f>
        <v>2.6399999999999997</v>
      </c>
      <c r="P11" s="3">
        <f>AVERAGE('Raw Data'!O43:O51)</f>
        <v>2.1344444444444446</v>
      </c>
      <c r="Q11" s="3">
        <f>AVERAGE('Raw Data'!P43:P51)</f>
        <v>7.5677777777777777</v>
      </c>
      <c r="R11" s="3">
        <f>AVERAGE('Raw Data'!Q43:Q51)</f>
        <v>5.9322222222222214</v>
      </c>
    </row>
    <row r="12" spans="1:20" x14ac:dyDescent="0.25">
      <c r="A12" s="1">
        <f t="shared" si="0"/>
        <v>6</v>
      </c>
      <c r="B12" s="1" t="s">
        <v>45</v>
      </c>
      <c r="C12" s="1" t="s">
        <v>35</v>
      </c>
      <c r="D12" s="1" t="s">
        <v>27</v>
      </c>
      <c r="E12" s="1">
        <v>3</v>
      </c>
      <c r="F12" s="3">
        <f>AVERAGE('Raw Data'!E52:E60)</f>
        <v>7.1788888888888884</v>
      </c>
      <c r="G12" s="3">
        <f>AVERAGE('Raw Data'!F52:F60)</f>
        <v>5.6055555555555552</v>
      </c>
      <c r="H12" s="3">
        <f>AVERAGE('Raw Data'!G52:G60)</f>
        <v>8.6144444444444428</v>
      </c>
      <c r="I12" s="3">
        <f>AVERAGE('Raw Data'!H52:H60)</f>
        <v>2.2277777777777779</v>
      </c>
      <c r="J12" s="3">
        <f>AVERAGE('Raw Data'!I52:I60)</f>
        <v>1.9322222222222223</v>
      </c>
      <c r="K12" s="3">
        <f>AVERAGE('Raw Data'!J52:J60)</f>
        <v>5.1633333333333331</v>
      </c>
      <c r="L12" s="3">
        <f>AVERAGE('Raw Data'!K52:K60)</f>
        <v>12.449999999999998</v>
      </c>
      <c r="M12" s="3">
        <f>AVERAGE('Raw Data'!L52:L60)</f>
        <v>9.4622222222222216</v>
      </c>
      <c r="N12" s="3">
        <f>AVERAGE('Raw Data'!M52:M60)</f>
        <v>9.5566666666666649</v>
      </c>
      <c r="O12" s="3">
        <f>AVERAGE('Raw Data'!N52:N60)</f>
        <v>2.5822222222222226</v>
      </c>
      <c r="P12" s="3">
        <f>AVERAGE('Raw Data'!O52:O60)</f>
        <v>2.1188888888888884</v>
      </c>
      <c r="Q12" s="3">
        <f>AVERAGE('Raw Data'!P52:P60)</f>
        <v>7.6422222222222222</v>
      </c>
      <c r="R12" s="3">
        <f>AVERAGE('Raw Data'!Q52:Q60)</f>
        <v>5.9322222222222223</v>
      </c>
    </row>
    <row r="13" spans="1:20" x14ac:dyDescent="0.25">
      <c r="A13" s="1">
        <f t="shared" si="0"/>
        <v>7</v>
      </c>
      <c r="B13" s="1" t="s">
        <v>48</v>
      </c>
      <c r="C13" s="1" t="s">
        <v>35</v>
      </c>
      <c r="D13" s="1" t="s">
        <v>27</v>
      </c>
      <c r="E13" s="1">
        <v>3</v>
      </c>
      <c r="F13" s="3">
        <f>AVERAGE('Raw Data'!E61:E69)</f>
        <v>7.1400000000000006</v>
      </c>
      <c r="G13" s="3">
        <f>AVERAGE('Raw Data'!F61:F69)</f>
        <v>5.5277777777777786</v>
      </c>
      <c r="H13" s="3">
        <f>AVERAGE('Raw Data'!G61:G69)</f>
        <v>8.7266666666666666</v>
      </c>
      <c r="I13" s="3">
        <f>AVERAGE('Raw Data'!H61:H69)</f>
        <v>2.2555555555555551</v>
      </c>
      <c r="J13" s="3">
        <f>AVERAGE('Raw Data'!I61:I69)</f>
        <v>2.072222222222222</v>
      </c>
      <c r="K13" s="3">
        <f>AVERAGE('Raw Data'!J61:J69)</f>
        <v>5.2</v>
      </c>
      <c r="L13" s="3">
        <f>AVERAGE('Raw Data'!K61:K69)</f>
        <v>13.207777777777777</v>
      </c>
      <c r="M13" s="3">
        <f>AVERAGE('Raw Data'!L61:L69)</f>
        <v>9.4055555555555568</v>
      </c>
      <c r="N13" s="3">
        <f>AVERAGE('Raw Data'!M61:M69)</f>
        <v>9.5544444444444441</v>
      </c>
      <c r="O13" s="3">
        <f>AVERAGE('Raw Data'!N61:N69)</f>
        <v>2.4077777777777776</v>
      </c>
      <c r="P13" s="3">
        <f>AVERAGE('Raw Data'!O61:O69)</f>
        <v>2.2288888888888891</v>
      </c>
      <c r="Q13" s="3">
        <f>AVERAGE('Raw Data'!P61:P69)</f>
        <v>7.434444444444444</v>
      </c>
      <c r="R13" s="3">
        <f>AVERAGE('Raw Data'!Q61:Q69)</f>
        <v>5.7711111111111109</v>
      </c>
    </row>
    <row r="14" spans="1:20" x14ac:dyDescent="0.25">
      <c r="A14" s="1">
        <f t="shared" si="0"/>
        <v>8</v>
      </c>
      <c r="B14" s="1" t="s">
        <v>49</v>
      </c>
      <c r="C14" s="1" t="s">
        <v>26</v>
      </c>
      <c r="D14" s="1" t="s">
        <v>50</v>
      </c>
      <c r="E14" s="1">
        <v>3</v>
      </c>
      <c r="F14" s="3">
        <f>AVERAGE('Raw Data'!E70:E78)</f>
        <v>7.2611111111111102</v>
      </c>
      <c r="G14" s="3">
        <f>AVERAGE('Raw Data'!F70:F78)</f>
        <v>5.5166666666666675</v>
      </c>
      <c r="H14" s="3">
        <f>AVERAGE('Raw Data'!G70:G78)</f>
        <v>8.6955555555555542</v>
      </c>
      <c r="I14" s="3">
        <f>AVERAGE('Raw Data'!H70:H78)</f>
        <v>2.2155555555555555</v>
      </c>
      <c r="J14" s="3">
        <f>AVERAGE('Raw Data'!I70:I78)</f>
        <v>1.9399999999999997</v>
      </c>
      <c r="K14" s="3">
        <f>AVERAGE('Raw Data'!J70:J78)</f>
        <v>5.2</v>
      </c>
      <c r="L14" s="3">
        <f>AVERAGE('Raw Data'!K70:K78)</f>
        <v>12.241111111111113</v>
      </c>
      <c r="M14" s="3">
        <f>AVERAGE('Raw Data'!L70:L78)</f>
        <v>9.3977777777777778</v>
      </c>
      <c r="N14" s="3">
        <f>AVERAGE('Raw Data'!M70:M78)</f>
        <v>9.558888888888891</v>
      </c>
      <c r="O14" s="3">
        <f>AVERAGE('Raw Data'!N70:N78)</f>
        <v>2.5700000000000003</v>
      </c>
      <c r="P14" s="3">
        <f>AVERAGE('Raw Data'!O70:O78)</f>
        <v>2.1644444444444444</v>
      </c>
      <c r="Q14" s="3">
        <f>AVERAGE('Raw Data'!P70:P78)</f>
        <v>7.5500000000000007</v>
      </c>
      <c r="R14" s="3">
        <f>AVERAGE('Raw Data'!Q70:Q78)</f>
        <v>5.9355555555555553</v>
      </c>
    </row>
    <row r="15" spans="1:20" x14ac:dyDescent="0.25">
      <c r="A15" s="1">
        <f t="shared" si="0"/>
        <v>9</v>
      </c>
      <c r="B15" s="1" t="s">
        <v>51</v>
      </c>
      <c r="C15" s="1" t="s">
        <v>52</v>
      </c>
      <c r="D15" s="1" t="s">
        <v>40</v>
      </c>
      <c r="E15" s="1">
        <v>3</v>
      </c>
      <c r="F15" s="3">
        <f>AVERAGE('Raw Data'!E79:E87)</f>
        <v>6.9899999999999993</v>
      </c>
      <c r="G15" s="3">
        <f>AVERAGE('Raw Data'!F79:F87)</f>
        <v>5.4966666666666661</v>
      </c>
      <c r="H15" s="3">
        <f>AVERAGE('Raw Data'!G79:G87)</f>
        <v>8.5277777777777786</v>
      </c>
      <c r="I15" s="3">
        <f>AVERAGE('Raw Data'!H79:H87)</f>
        <v>2.1766666666666667</v>
      </c>
      <c r="J15" s="3">
        <f>AVERAGE('Raw Data'!I79:I87)</f>
        <v>1.9066666666666667</v>
      </c>
      <c r="K15" s="3">
        <f>AVERAGE('Raw Data'!J79:J87)</f>
        <v>5.2133333333333338</v>
      </c>
      <c r="L15" s="3">
        <f>AVERAGE('Raw Data'!K79:K87)</f>
        <v>12.57</v>
      </c>
      <c r="M15" s="3">
        <f>AVERAGE('Raw Data'!L79:L87)</f>
        <v>9.6822222222222205</v>
      </c>
      <c r="N15" s="3">
        <f>AVERAGE('Raw Data'!M79:M87)</f>
        <v>9.3655555555555559</v>
      </c>
      <c r="O15" s="3">
        <f>AVERAGE('Raw Data'!N79:N87)</f>
        <v>2.4877777777777776</v>
      </c>
      <c r="P15" s="3">
        <f>AVERAGE('Raw Data'!O79:O87)</f>
        <v>2.072222222222222</v>
      </c>
      <c r="Q15" s="3">
        <f>AVERAGE('Raw Data'!P79:P87)</f>
        <v>7.5066666666666668</v>
      </c>
      <c r="R15" s="3">
        <f>AVERAGE('Raw Data'!Q79:Q87)</f>
        <v>6.0422222222222217</v>
      </c>
    </row>
    <row r="16" spans="1:20" x14ac:dyDescent="0.25">
      <c r="A16" s="1">
        <f t="shared" si="0"/>
        <v>10</v>
      </c>
      <c r="B16" s="1" t="s">
        <v>53</v>
      </c>
      <c r="C16" s="1" t="s">
        <v>47</v>
      </c>
      <c r="D16" s="1" t="s">
        <v>27</v>
      </c>
      <c r="E16" s="1">
        <v>3</v>
      </c>
      <c r="F16" s="3">
        <f>AVERAGE('Raw Data'!E88:E96)</f>
        <v>7.216666666666665</v>
      </c>
      <c r="G16" s="3">
        <f>AVERAGE('Raw Data'!F88:F96)</f>
        <v>5.525555555555556</v>
      </c>
      <c r="H16" s="3">
        <f>AVERAGE('Raw Data'!G88:G96)</f>
        <v>8.7044444444444427</v>
      </c>
      <c r="I16" s="3">
        <f>AVERAGE('Raw Data'!H88:H96)</f>
        <v>2.2333333333333334</v>
      </c>
      <c r="J16" s="3">
        <f>AVERAGE('Raw Data'!I88:I96)</f>
        <v>2.0699999999999998</v>
      </c>
      <c r="K16" s="3">
        <f>AVERAGE('Raw Data'!J88:J96)</f>
        <v>4.3822222222222216</v>
      </c>
      <c r="L16" s="3">
        <f>AVERAGE('Raw Data'!K88:K96)</f>
        <v>13.322222222222223</v>
      </c>
      <c r="M16" s="3">
        <f>AVERAGE('Raw Data'!L88:L96)</f>
        <v>9.3677777777777784</v>
      </c>
      <c r="N16" s="3">
        <f>AVERAGE('Raw Data'!M88:M96)</f>
        <v>9.5311111111111106</v>
      </c>
      <c r="O16" s="3">
        <f>AVERAGE('Raw Data'!N88:N96)</f>
        <v>2.4022222222222225</v>
      </c>
      <c r="P16" s="3">
        <f>AVERAGE('Raw Data'!O88:O96)</f>
        <v>2.2377777777777776</v>
      </c>
      <c r="Q16" s="3">
        <f>AVERAGE('Raw Data'!P88:P96)</f>
        <v>7.431111111111111</v>
      </c>
      <c r="R16" s="3">
        <f>AVERAGE('Raw Data'!Q88:Q96)</f>
        <v>5.7344444444444447</v>
      </c>
    </row>
    <row r="17" spans="1:18" x14ac:dyDescent="0.25">
      <c r="A17" s="1">
        <v>11</v>
      </c>
      <c r="B17" s="1" t="s">
        <v>56</v>
      </c>
      <c r="C17" s="1" t="s">
        <v>26</v>
      </c>
      <c r="D17" s="1" t="s">
        <v>27</v>
      </c>
      <c r="E17" s="1">
        <v>3</v>
      </c>
      <c r="F17" s="3">
        <f>AVERAGE('Raw Data'!E97:E105)</f>
        <v>7.1966666666666663</v>
      </c>
      <c r="G17" s="3">
        <f>AVERAGE('Raw Data'!F97:F105)</f>
        <v>5.5611111111111109</v>
      </c>
      <c r="H17" s="3">
        <f>AVERAGE('Raw Data'!G97:G105)</f>
        <v>8.7200000000000006</v>
      </c>
      <c r="I17" s="3">
        <f>AVERAGE('Raw Data'!H97:H105)</f>
        <v>2.2466666666666666</v>
      </c>
      <c r="J17" s="3">
        <f>AVERAGE('Raw Data'!I97:I105)</f>
        <v>1.911111111111111</v>
      </c>
      <c r="K17" s="3">
        <f>AVERAGE('Raw Data'!J97:J105)</f>
        <v>5.1355555555555563</v>
      </c>
      <c r="L17" s="3">
        <f>AVERAGE('Raw Data'!K97:K105)</f>
        <v>12.575555555555555</v>
      </c>
      <c r="M17" s="3">
        <f>AVERAGE('Raw Data'!L97:L105)</f>
        <v>9.4666666666666686</v>
      </c>
      <c r="N17" s="3">
        <f>AVERAGE('Raw Data'!M97:M105)</f>
        <v>9.5733333333333324</v>
      </c>
      <c r="O17" s="3">
        <f>AVERAGE('Raw Data'!N97:N105)</f>
        <v>2.4388888888888891</v>
      </c>
      <c r="P17" s="3">
        <f>AVERAGE('Raw Data'!O97:O105)</f>
        <v>2.0777777777777779</v>
      </c>
      <c r="Q17" s="3">
        <f>AVERAGE('Raw Data'!P97:P105)</f>
        <v>7.5511111111111102</v>
      </c>
      <c r="R17" s="3">
        <f>AVERAGE('Raw Data'!Q97:Q105)</f>
        <v>5.9222222222222225</v>
      </c>
    </row>
    <row r="18" spans="1:18" x14ac:dyDescent="0.25">
      <c r="A18" s="1">
        <v>12</v>
      </c>
      <c r="B18" s="1" t="s">
        <v>54</v>
      </c>
      <c r="C18" s="1" t="s">
        <v>39</v>
      </c>
      <c r="D18" s="1" t="s">
        <v>27</v>
      </c>
      <c r="E18" s="1">
        <v>3</v>
      </c>
      <c r="F18" s="3">
        <f>AVERAGE('Raw Data'!E106:E114)</f>
        <v>7.134444444444445</v>
      </c>
      <c r="G18" s="3">
        <f>AVERAGE('Raw Data'!F106:F114)</f>
        <v>5.5133333333333319</v>
      </c>
      <c r="H18" s="3">
        <f>AVERAGE('Raw Data'!G106:G114)</f>
        <v>8.6055555555555561</v>
      </c>
      <c r="I18" s="3">
        <f>AVERAGE('Raw Data'!H106:H114)</f>
        <v>2.1111111111111107</v>
      </c>
      <c r="J18" s="3">
        <f>AVERAGE('Raw Data'!I106:I114)</f>
        <v>1.8800000000000001</v>
      </c>
      <c r="K18" s="3">
        <f>AVERAGE('Raw Data'!J106:J114)</f>
        <v>5.1366666666666658</v>
      </c>
      <c r="L18" s="3">
        <f>AVERAGE('Raw Data'!K106:K114)</f>
        <v>12.496666666666664</v>
      </c>
      <c r="M18" s="3">
        <f>AVERAGE('Raw Data'!L106:L114)</f>
        <v>9.5744444444444436</v>
      </c>
      <c r="N18" s="3">
        <f>AVERAGE('Raw Data'!M106:M114)</f>
        <v>9.4944444444444471</v>
      </c>
      <c r="O18" s="3">
        <f>AVERAGE('Raw Data'!N106:N114)</f>
        <v>2.5588888888888888</v>
      </c>
      <c r="P18" s="3">
        <f>AVERAGE('Raw Data'!O106:O114)</f>
        <v>2.2577777777777777</v>
      </c>
      <c r="Q18" s="3">
        <f>AVERAGE('Raw Data'!P106:P114)</f>
        <v>7.5</v>
      </c>
      <c r="R18" s="3">
        <f>AVERAGE('Raw Data'!Q106:Q114)</f>
        <v>5.9211111111111112</v>
      </c>
    </row>
    <row r="19" spans="1:18" x14ac:dyDescent="0.25">
      <c r="A19" s="1">
        <v>13</v>
      </c>
      <c r="B19" s="1" t="s">
        <v>55</v>
      </c>
      <c r="C19" s="1" t="s">
        <v>35</v>
      </c>
      <c r="D19" s="1" t="s">
        <v>40</v>
      </c>
      <c r="E19" s="1">
        <v>3</v>
      </c>
      <c r="F19" s="3">
        <f>AVERAGE('Raw Data'!E115:E123)</f>
        <v>7.2111111111111121</v>
      </c>
      <c r="G19" s="3">
        <f>AVERAGE('Raw Data'!F115:F123)</f>
        <v>5.5933333333333337</v>
      </c>
      <c r="H19" s="3">
        <f>AVERAGE('Raw Data'!G115:G123)</f>
        <v>8.6588888888888889</v>
      </c>
      <c r="I19" s="3">
        <f>AVERAGE('Raw Data'!H115:H123)</f>
        <v>2.2755555555555556</v>
      </c>
      <c r="J19" s="3">
        <f>AVERAGE('Raw Data'!I115:I123)</f>
        <v>1.921111111111111</v>
      </c>
      <c r="K19" s="3">
        <f>AVERAGE('Raw Data'!J115:J123)</f>
        <v>5.1100000000000003</v>
      </c>
      <c r="L19" s="3">
        <f>AVERAGE('Raw Data'!K115:K123)</f>
        <v>12.42</v>
      </c>
      <c r="M19" s="3">
        <f>AVERAGE('Raw Data'!L115:L123)</f>
        <v>9.5577777777777797</v>
      </c>
      <c r="N19" s="3">
        <f>AVERAGE('Raw Data'!M115:M123)</f>
        <v>9.637777777777778</v>
      </c>
      <c r="O19" s="3">
        <f>AVERAGE('Raw Data'!N115:N123)</f>
        <v>2.5166666666666666</v>
      </c>
      <c r="P19" s="3">
        <f>AVERAGE('Raw Data'!O115:O123)</f>
        <v>2.1100000000000003</v>
      </c>
      <c r="Q19" s="3">
        <f>AVERAGE('Raw Data'!P115:P123)</f>
        <v>7.6077777777777778</v>
      </c>
      <c r="R19" s="3">
        <f>AVERAGE('Raw Data'!Q115:Q123)</f>
        <v>5.9077777777777776</v>
      </c>
    </row>
    <row r="20" spans="1:18" x14ac:dyDescent="0.25">
      <c r="A20" s="1">
        <v>14</v>
      </c>
      <c r="B20" s="1" t="s">
        <v>57</v>
      </c>
      <c r="C20" s="1" t="s">
        <v>39</v>
      </c>
      <c r="D20" s="1" t="s">
        <v>40</v>
      </c>
      <c r="E20" s="1">
        <v>3</v>
      </c>
      <c r="F20" s="3">
        <f>AVERAGE('Raw Data'!E124:E132)</f>
        <v>7.1577777777777776</v>
      </c>
      <c r="G20" s="3">
        <f>AVERAGE('Raw Data'!F124:F132)</f>
        <v>5.5355555555555558</v>
      </c>
      <c r="H20" s="3">
        <f>AVERAGE('Raw Data'!G124:G132)</f>
        <v>8.6199999999999992</v>
      </c>
      <c r="I20" s="3">
        <f>AVERAGE('Raw Data'!H124:H132)</f>
        <v>1.9588888888888887</v>
      </c>
      <c r="J20" s="3">
        <f>AVERAGE('Raw Data'!I124:I132)</f>
        <v>1.9399999999999997</v>
      </c>
      <c r="K20" s="3">
        <f>AVERAGE('Raw Data'!J124:J132)</f>
        <v>5.1688888888888895</v>
      </c>
      <c r="L20" s="3">
        <f>AVERAGE('Raw Data'!K124:K132)</f>
        <v>13.816666666666666</v>
      </c>
      <c r="M20" s="3">
        <f>AVERAGE('Raw Data'!L124:L132)</f>
        <v>9.3677777777777784</v>
      </c>
      <c r="N20" s="3">
        <f>AVERAGE('Raw Data'!M124:M132)</f>
        <v>9.4011111111111116</v>
      </c>
      <c r="O20" s="3">
        <f>AVERAGE('Raw Data'!N124:N132)</f>
        <v>2.543333333333333</v>
      </c>
      <c r="P20" s="3">
        <f>AVERAGE('Raw Data'!O124:O132)</f>
        <v>2.0777777777777779</v>
      </c>
      <c r="Q20" s="3">
        <f>AVERAGE('Raw Data'!P124:P132)</f>
        <v>7.52</v>
      </c>
      <c r="R20" s="3">
        <f>AVERAGE('Raw Data'!Q124:Q132)</f>
        <v>5.9011111111111108</v>
      </c>
    </row>
    <row r="21" spans="1:18" x14ac:dyDescent="0.25">
      <c r="A21" s="1">
        <v>15</v>
      </c>
      <c r="F21" s="3"/>
      <c r="G21" s="3"/>
      <c r="H21" s="3"/>
      <c r="I21" s="3"/>
      <c r="J21" s="3"/>
      <c r="K21" s="3"/>
      <c r="L21" s="3"/>
      <c r="M21" s="3"/>
      <c r="N21" s="3"/>
      <c r="O21" s="3"/>
      <c r="P21" s="3"/>
      <c r="Q21" s="3"/>
      <c r="R21" s="3"/>
    </row>
    <row r="22" spans="1:18" x14ac:dyDescent="0.25">
      <c r="A22" s="1" t="s">
        <v>42</v>
      </c>
      <c r="B22" s="4" t="s">
        <v>41</v>
      </c>
      <c r="C22" s="1" t="s">
        <v>42</v>
      </c>
      <c r="D22" s="1" t="s">
        <v>42</v>
      </c>
      <c r="E22" s="1" t="s">
        <v>42</v>
      </c>
      <c r="F22" s="3">
        <f t="shared" ref="F22:R22" si="1">AVERAGE(F7:F21)</f>
        <v>7.1763492063492071</v>
      </c>
      <c r="G22" s="3">
        <f t="shared" si="1"/>
        <v>5.5551587301587304</v>
      </c>
      <c r="H22" s="3">
        <f t="shared" si="1"/>
        <v>8.6551587301587318</v>
      </c>
      <c r="I22" s="3">
        <f t="shared" si="1"/>
        <v>2.2097619047619048</v>
      </c>
      <c r="J22" s="3">
        <f t="shared" si="1"/>
        <v>1.9433333333333334</v>
      </c>
      <c r="K22" s="3">
        <f t="shared" si="1"/>
        <v>5.0964285714285706</v>
      </c>
      <c r="L22" s="3">
        <f t="shared" si="1"/>
        <v>12.781825396825395</v>
      </c>
      <c r="M22" s="3">
        <f t="shared" si="1"/>
        <v>9.4553968253968232</v>
      </c>
      <c r="N22" s="3">
        <f t="shared" si="1"/>
        <v>9.5412698412698411</v>
      </c>
      <c r="O22" s="3">
        <f t="shared" si="1"/>
        <v>2.5179365079365081</v>
      </c>
      <c r="P22" s="3">
        <f t="shared" si="1"/>
        <v>2.1432539682539682</v>
      </c>
      <c r="Q22" s="3">
        <f t="shared" si="1"/>
        <v>7.554841269841269</v>
      </c>
      <c r="R22" s="3">
        <f t="shared" si="1"/>
        <v>5.9043650793650793</v>
      </c>
    </row>
    <row r="23" spans="1:18" x14ac:dyDescent="0.25">
      <c r="F23" s="3"/>
      <c r="G23" s="3"/>
      <c r="H23" s="3"/>
      <c r="I23" s="3"/>
      <c r="J23" s="3"/>
      <c r="K23" s="3"/>
      <c r="L23" s="3"/>
      <c r="M23" s="3"/>
      <c r="N23" s="3"/>
      <c r="O23" s="3"/>
      <c r="P23" s="3"/>
      <c r="Q23" s="3"/>
      <c r="R23" s="3"/>
    </row>
    <row r="24" spans="1:18" x14ac:dyDescent="0.25">
      <c r="F24" s="3"/>
      <c r="G24" s="3"/>
      <c r="H24" s="3"/>
      <c r="I24" s="3"/>
      <c r="J24" s="3"/>
      <c r="K24" s="3"/>
      <c r="L24" s="3"/>
      <c r="M24" s="3"/>
      <c r="N24" s="3"/>
      <c r="O24" s="3"/>
      <c r="P24" s="3"/>
      <c r="Q24" s="3"/>
      <c r="R24" s="3"/>
    </row>
    <row r="25" spans="1:18" x14ac:dyDescent="0.25">
      <c r="F25" s="3"/>
      <c r="G25" s="3"/>
      <c r="H25" s="3"/>
      <c r="I25" s="3"/>
      <c r="J25" s="3"/>
      <c r="K25" s="3"/>
      <c r="L25" s="3"/>
      <c r="M25" s="3"/>
      <c r="N25" s="3"/>
      <c r="O25" s="3"/>
      <c r="P25" s="3"/>
      <c r="Q25" s="3"/>
      <c r="R25" s="3"/>
    </row>
    <row r="26" spans="1:18" x14ac:dyDescent="0.25">
      <c r="F26" s="3"/>
      <c r="G26" s="3"/>
      <c r="H26" s="3"/>
      <c r="I26" s="3"/>
      <c r="J26" s="3"/>
      <c r="K26" s="3"/>
      <c r="L26" s="3"/>
      <c r="M26" s="3"/>
      <c r="N26" s="3"/>
      <c r="O26" s="3"/>
      <c r="P26" s="3"/>
      <c r="Q26" s="3"/>
      <c r="R26" s="3"/>
    </row>
    <row r="27" spans="1:18" x14ac:dyDescent="0.25">
      <c r="F27" s="3"/>
      <c r="G27" s="3"/>
      <c r="H27" s="3"/>
      <c r="I27" s="3"/>
      <c r="J27" s="3"/>
      <c r="K27" s="3"/>
      <c r="L27" s="3"/>
      <c r="M27" s="3"/>
      <c r="N27" s="3"/>
      <c r="O27" s="3"/>
      <c r="P27" s="3"/>
      <c r="Q27" s="3"/>
      <c r="R27" s="3"/>
    </row>
    <row r="28" spans="1:18" x14ac:dyDescent="0.25">
      <c r="F28" s="3"/>
      <c r="G28" s="3"/>
      <c r="H28" s="3"/>
      <c r="I28" s="3"/>
      <c r="J28" s="3"/>
      <c r="K28" s="3"/>
      <c r="L28" s="3"/>
      <c r="M28" s="3"/>
      <c r="N28" s="3"/>
      <c r="O28" s="3"/>
      <c r="P28" s="3"/>
      <c r="Q28" s="3"/>
      <c r="R28" s="3"/>
    </row>
    <row r="29" spans="1:18" x14ac:dyDescent="0.25">
      <c r="F29" s="3"/>
      <c r="G29" s="3"/>
      <c r="H29" s="3"/>
      <c r="I29" s="3"/>
      <c r="J29" s="3"/>
      <c r="K29" s="3"/>
      <c r="L29" s="3"/>
      <c r="M29" s="3"/>
      <c r="N29" s="3"/>
      <c r="O29" s="3"/>
      <c r="P29" s="3"/>
      <c r="Q29" s="3"/>
      <c r="R29" s="3"/>
    </row>
    <row r="30" spans="1:18" x14ac:dyDescent="0.25">
      <c r="F30" s="3"/>
      <c r="G30" s="3"/>
      <c r="H30" s="3"/>
      <c r="I30" s="3"/>
      <c r="J30" s="3"/>
      <c r="K30" s="3"/>
      <c r="L30" s="3"/>
      <c r="M30" s="3"/>
      <c r="N30" s="3"/>
      <c r="O30" s="3"/>
      <c r="P30" s="3"/>
      <c r="Q30" s="3"/>
      <c r="R30" s="3"/>
    </row>
    <row r="31" spans="1:18" x14ac:dyDescent="0.25">
      <c r="F31" s="3"/>
      <c r="G31" s="3"/>
      <c r="H31" s="3"/>
      <c r="I31" s="3"/>
      <c r="J31" s="3"/>
      <c r="K31" s="3"/>
      <c r="L31" s="3"/>
      <c r="M31" s="3"/>
      <c r="N31" s="3"/>
      <c r="O31" s="3"/>
      <c r="P31" s="3"/>
      <c r="Q31" s="3"/>
      <c r="R31" s="3"/>
    </row>
    <row r="32" spans="1:18" x14ac:dyDescent="0.25">
      <c r="F32" s="3"/>
      <c r="G32" s="3"/>
      <c r="H32" s="3"/>
      <c r="I32" s="3"/>
      <c r="J32" s="3"/>
      <c r="K32" s="3"/>
      <c r="L32" s="3"/>
      <c r="M32" s="3"/>
      <c r="N32" s="3"/>
      <c r="O32" s="3"/>
      <c r="P32" s="3"/>
      <c r="Q32" s="3"/>
      <c r="R32" s="3"/>
    </row>
    <row r="33" spans="6:18" x14ac:dyDescent="0.25">
      <c r="F33" s="3"/>
      <c r="G33" s="3"/>
      <c r="H33" s="3"/>
      <c r="I33" s="3"/>
      <c r="J33" s="3"/>
      <c r="K33" s="3"/>
      <c r="L33" s="3"/>
      <c r="M33" s="3"/>
      <c r="N33" s="3"/>
      <c r="O33" s="3"/>
      <c r="P33" s="3"/>
      <c r="Q33" s="3"/>
      <c r="R33" s="3"/>
    </row>
    <row r="34" spans="6:18" x14ac:dyDescent="0.25">
      <c r="F34" s="3"/>
      <c r="G34" s="3"/>
      <c r="H34" s="3"/>
      <c r="I34" s="3"/>
      <c r="J34" s="3"/>
      <c r="K34" s="3"/>
      <c r="L34" s="3"/>
      <c r="M34" s="3"/>
      <c r="N34" s="3"/>
      <c r="O34" s="3"/>
      <c r="P34" s="3"/>
      <c r="Q34" s="3"/>
      <c r="R34" s="3"/>
    </row>
    <row r="35" spans="6:18" x14ac:dyDescent="0.25">
      <c r="F35" s="3"/>
      <c r="G35" s="3"/>
      <c r="H35" s="3"/>
      <c r="I35" s="3"/>
      <c r="J35" s="3"/>
      <c r="K35" s="3"/>
      <c r="L35" s="3"/>
      <c r="M35" s="3"/>
      <c r="N35" s="3"/>
      <c r="O35" s="3"/>
      <c r="P35" s="3"/>
      <c r="Q35" s="3"/>
      <c r="R35" s="3"/>
    </row>
    <row r="36" spans="6:18" x14ac:dyDescent="0.25">
      <c r="F36" s="3"/>
      <c r="G36" s="3"/>
      <c r="H36" s="3"/>
      <c r="I36" s="3"/>
      <c r="J36" s="3"/>
      <c r="K36" s="3"/>
      <c r="L36" s="3"/>
      <c r="M36" s="3"/>
      <c r="N36" s="3"/>
      <c r="O36" s="3"/>
      <c r="P36" s="3"/>
      <c r="Q36" s="3"/>
      <c r="R36" s="3"/>
    </row>
    <row r="37" spans="6:18" x14ac:dyDescent="0.25">
      <c r="F37" s="3"/>
      <c r="G37" s="3"/>
      <c r="H37" s="3"/>
      <c r="I37" s="3"/>
      <c r="J37" s="3"/>
      <c r="K37" s="3"/>
      <c r="L37" s="3"/>
      <c r="M37" s="3"/>
      <c r="N37" s="3"/>
      <c r="O37" s="3"/>
      <c r="P37" s="3"/>
      <c r="Q37" s="3"/>
      <c r="R37" s="3"/>
    </row>
    <row r="38" spans="6:18" x14ac:dyDescent="0.25">
      <c r="F38" s="3"/>
      <c r="G38" s="3"/>
      <c r="H38" s="3"/>
      <c r="I38" s="3"/>
      <c r="J38" s="3"/>
      <c r="K38" s="3"/>
      <c r="L38" s="3"/>
      <c r="M38" s="3"/>
      <c r="N38" s="3"/>
      <c r="O38" s="3"/>
      <c r="P38" s="3"/>
      <c r="Q38" s="3"/>
      <c r="R38" s="3"/>
    </row>
    <row r="39" spans="6:18" x14ac:dyDescent="0.25">
      <c r="F39" s="3"/>
      <c r="G39" s="3"/>
      <c r="H39" s="3"/>
      <c r="I39" s="3"/>
      <c r="J39" s="3"/>
      <c r="K39" s="3"/>
      <c r="L39" s="3"/>
      <c r="M39" s="3"/>
      <c r="N39" s="3"/>
      <c r="O39" s="3"/>
      <c r="P39" s="3"/>
      <c r="Q39" s="3"/>
      <c r="R39" s="3"/>
    </row>
    <row r="40" spans="6:18" x14ac:dyDescent="0.25">
      <c r="F40" s="3"/>
      <c r="G40" s="3"/>
      <c r="H40" s="3"/>
      <c r="I40" s="3"/>
      <c r="J40" s="3"/>
      <c r="K40" s="3"/>
      <c r="L40" s="3"/>
      <c r="M40" s="3"/>
      <c r="N40" s="3"/>
      <c r="O40" s="3"/>
      <c r="P40" s="3"/>
      <c r="Q40" s="3"/>
      <c r="R40" s="3"/>
    </row>
    <row r="41" spans="6:18" x14ac:dyDescent="0.25">
      <c r="F41" s="3"/>
      <c r="G41" s="3"/>
      <c r="H41" s="3"/>
      <c r="I41" s="3"/>
      <c r="J41" s="3"/>
      <c r="K41" s="3"/>
      <c r="L41" s="3"/>
      <c r="M41" s="3"/>
      <c r="N41" s="3"/>
      <c r="O41" s="3"/>
      <c r="P41" s="3"/>
      <c r="Q41" s="3"/>
      <c r="R41" s="3"/>
    </row>
    <row r="42" spans="6:18" x14ac:dyDescent="0.25">
      <c r="F42" s="3"/>
      <c r="G42" s="3"/>
      <c r="H42" s="3"/>
      <c r="I42" s="3"/>
      <c r="J42" s="3"/>
      <c r="K42" s="3"/>
      <c r="L42" s="3"/>
      <c r="M42" s="3"/>
      <c r="N42" s="3"/>
      <c r="O42" s="3"/>
      <c r="P42" s="3"/>
      <c r="Q42" s="3"/>
      <c r="R42" s="3"/>
    </row>
    <row r="43" spans="6:18" x14ac:dyDescent="0.25">
      <c r="F43" s="3"/>
      <c r="G43" s="3"/>
      <c r="H43" s="3"/>
      <c r="I43" s="3"/>
      <c r="J43" s="3"/>
      <c r="K43" s="3"/>
      <c r="L43" s="3"/>
      <c r="M43" s="3"/>
      <c r="N43" s="3"/>
      <c r="O43" s="3"/>
      <c r="P43" s="3"/>
      <c r="Q43" s="3"/>
      <c r="R43" s="3"/>
    </row>
    <row r="44" spans="6:18" x14ac:dyDescent="0.25">
      <c r="F44" s="3"/>
      <c r="G44" s="3"/>
      <c r="H44" s="3"/>
      <c r="I44" s="3"/>
      <c r="J44" s="3"/>
      <c r="K44" s="3"/>
      <c r="L44" s="3"/>
      <c r="M44" s="3"/>
      <c r="N44" s="3"/>
      <c r="O44" s="3"/>
      <c r="P44" s="3"/>
      <c r="Q44" s="3"/>
      <c r="R44" s="3"/>
    </row>
    <row r="45" spans="6:18" x14ac:dyDescent="0.25">
      <c r="F45" s="3"/>
      <c r="G45" s="3"/>
      <c r="H45" s="3"/>
      <c r="I45" s="3"/>
      <c r="J45" s="3"/>
      <c r="K45" s="3"/>
      <c r="L45" s="3"/>
      <c r="M45" s="3"/>
      <c r="N45" s="3"/>
      <c r="O45" s="3"/>
      <c r="P45" s="3"/>
      <c r="Q45" s="3"/>
      <c r="R45" s="3"/>
    </row>
    <row r="46" spans="6:18" x14ac:dyDescent="0.25">
      <c r="F46" s="3"/>
      <c r="G46" s="3"/>
      <c r="H46" s="3"/>
      <c r="I46" s="3"/>
      <c r="J46" s="3"/>
      <c r="K46" s="3"/>
      <c r="L46" s="3"/>
      <c r="M46" s="3"/>
      <c r="N46" s="3"/>
      <c r="O46" s="3"/>
      <c r="P46" s="3"/>
      <c r="Q46" s="3"/>
      <c r="R46" s="3"/>
    </row>
    <row r="47" spans="6:18" x14ac:dyDescent="0.25">
      <c r="F47" s="3"/>
      <c r="G47" s="3"/>
      <c r="H47" s="3"/>
      <c r="I47" s="3"/>
      <c r="J47" s="3"/>
      <c r="K47" s="3"/>
      <c r="L47" s="3"/>
      <c r="M47" s="3"/>
      <c r="N47" s="3"/>
      <c r="O47" s="3"/>
      <c r="P47" s="3"/>
      <c r="Q47" s="3"/>
      <c r="R47" s="3"/>
    </row>
    <row r="48" spans="6:18" x14ac:dyDescent="0.25">
      <c r="F48" s="3"/>
      <c r="G48" s="3"/>
      <c r="H48" s="3"/>
      <c r="I48" s="3"/>
      <c r="J48" s="3"/>
      <c r="K48" s="3"/>
      <c r="L48" s="3"/>
      <c r="M48" s="3"/>
      <c r="N48" s="3"/>
      <c r="O48" s="3"/>
      <c r="P48" s="3"/>
      <c r="Q48" s="3"/>
      <c r="R48" s="3"/>
    </row>
    <row r="49" spans="6:18" x14ac:dyDescent="0.25">
      <c r="F49" s="3"/>
      <c r="G49" s="3"/>
      <c r="H49" s="3"/>
      <c r="I49" s="3"/>
      <c r="J49" s="3"/>
      <c r="K49" s="3"/>
      <c r="L49" s="3"/>
      <c r="M49" s="3"/>
      <c r="N49" s="3"/>
      <c r="O49" s="3"/>
      <c r="P49" s="3"/>
      <c r="Q49" s="3"/>
      <c r="R49" s="3"/>
    </row>
    <row r="50" spans="6:18" x14ac:dyDescent="0.25">
      <c r="F50" s="3"/>
      <c r="G50" s="3"/>
      <c r="H50" s="3"/>
      <c r="I50" s="3"/>
      <c r="J50" s="3"/>
      <c r="K50" s="3"/>
      <c r="L50" s="3"/>
      <c r="M50" s="3"/>
      <c r="N50" s="3"/>
      <c r="O50" s="3"/>
      <c r="P50" s="3"/>
      <c r="Q50" s="3"/>
      <c r="R50" s="3"/>
    </row>
    <row r="51" spans="6:18" x14ac:dyDescent="0.25">
      <c r="F51" s="3"/>
      <c r="G51" s="3"/>
      <c r="H51" s="3"/>
      <c r="I51" s="3"/>
      <c r="J51" s="3"/>
      <c r="K51" s="3"/>
      <c r="L51" s="3"/>
      <c r="M51" s="3"/>
      <c r="N51" s="3"/>
      <c r="O51" s="3"/>
      <c r="P51" s="3"/>
      <c r="Q51" s="3"/>
      <c r="R51" s="3"/>
    </row>
    <row r="52" spans="6:18" x14ac:dyDescent="0.25">
      <c r="F52" s="3"/>
      <c r="G52" s="3"/>
      <c r="H52" s="3"/>
      <c r="I52" s="3"/>
      <c r="J52" s="3"/>
      <c r="K52" s="3"/>
      <c r="L52" s="3"/>
      <c r="M52" s="3"/>
      <c r="N52" s="3"/>
      <c r="O52" s="3"/>
      <c r="P52" s="3"/>
      <c r="Q52" s="3"/>
      <c r="R52" s="3"/>
    </row>
    <row r="53" spans="6:18" x14ac:dyDescent="0.25">
      <c r="F53" s="3"/>
      <c r="G53" s="3"/>
      <c r="H53" s="3"/>
      <c r="I53" s="3"/>
      <c r="J53" s="3"/>
      <c r="K53" s="3"/>
      <c r="L53" s="3"/>
      <c r="M53" s="3"/>
      <c r="N53" s="3"/>
      <c r="O53" s="3"/>
      <c r="P53" s="3"/>
      <c r="Q53" s="3"/>
      <c r="R53" s="3"/>
    </row>
    <row r="54" spans="6:18" x14ac:dyDescent="0.25">
      <c r="F54" s="3"/>
      <c r="G54" s="3"/>
      <c r="H54" s="3"/>
      <c r="I54" s="3"/>
      <c r="J54" s="3"/>
      <c r="K54" s="3"/>
      <c r="L54" s="3"/>
      <c r="M54" s="3"/>
      <c r="N54" s="3"/>
      <c r="O54" s="3"/>
      <c r="P54" s="3"/>
      <c r="Q54" s="3"/>
      <c r="R54" s="3"/>
    </row>
    <row r="55" spans="6:18" x14ac:dyDescent="0.25">
      <c r="F55" s="3"/>
      <c r="G55" s="3"/>
      <c r="H55" s="3"/>
      <c r="I55" s="3"/>
      <c r="J55" s="3"/>
      <c r="K55" s="3"/>
      <c r="L55" s="3"/>
      <c r="M55" s="3"/>
      <c r="N55" s="3"/>
      <c r="O55" s="3"/>
      <c r="P55" s="3"/>
      <c r="Q55" s="3"/>
      <c r="R55" s="3"/>
    </row>
    <row r="56" spans="6:18" x14ac:dyDescent="0.25">
      <c r="F56" s="3"/>
      <c r="G56" s="3"/>
      <c r="H56" s="3"/>
      <c r="I56" s="3"/>
      <c r="J56" s="3"/>
      <c r="K56" s="3"/>
      <c r="L56" s="3"/>
      <c r="M56" s="3"/>
      <c r="N56" s="3"/>
      <c r="O56" s="3"/>
      <c r="P56" s="3"/>
      <c r="Q56" s="3"/>
      <c r="R56" s="3"/>
    </row>
    <row r="57" spans="6:18" x14ac:dyDescent="0.25">
      <c r="F57" s="3"/>
      <c r="G57" s="3"/>
      <c r="H57" s="3"/>
      <c r="I57" s="3"/>
      <c r="J57" s="3"/>
      <c r="K57" s="3"/>
      <c r="L57" s="3"/>
      <c r="M57" s="3"/>
      <c r="N57" s="3"/>
      <c r="O57" s="3"/>
      <c r="P57" s="3"/>
      <c r="Q57" s="3"/>
      <c r="R57" s="3"/>
    </row>
    <row r="58" spans="6:18" x14ac:dyDescent="0.25">
      <c r="F58" s="3"/>
      <c r="G58" s="3"/>
      <c r="H58" s="3"/>
      <c r="I58" s="3"/>
      <c r="J58" s="3"/>
      <c r="K58" s="3"/>
      <c r="L58" s="3"/>
      <c r="M58" s="3"/>
      <c r="N58" s="3"/>
      <c r="O58" s="3"/>
      <c r="P58" s="3"/>
      <c r="Q58" s="3"/>
      <c r="R58" s="3"/>
    </row>
    <row r="59" spans="6:18" x14ac:dyDescent="0.25">
      <c r="F59" s="3"/>
      <c r="G59" s="3"/>
      <c r="H59" s="3"/>
      <c r="I59" s="3"/>
      <c r="J59" s="3"/>
      <c r="K59" s="3"/>
      <c r="L59" s="3"/>
      <c r="M59" s="3"/>
      <c r="N59" s="3"/>
      <c r="O59" s="3"/>
      <c r="P59" s="3"/>
      <c r="Q59" s="3"/>
      <c r="R59" s="3"/>
    </row>
    <row r="60" spans="6:18" x14ac:dyDescent="0.25">
      <c r="F60" s="3"/>
      <c r="G60" s="3"/>
      <c r="H60" s="3"/>
      <c r="I60" s="3"/>
      <c r="J60" s="3"/>
      <c r="K60" s="3"/>
      <c r="L60" s="3"/>
      <c r="M60" s="3"/>
      <c r="N60" s="3"/>
      <c r="O60" s="3"/>
      <c r="P60" s="3"/>
      <c r="Q60" s="3"/>
      <c r="R60" s="3"/>
    </row>
    <row r="61" spans="6:18" x14ac:dyDescent="0.25">
      <c r="F61" s="3"/>
      <c r="G61" s="3"/>
      <c r="H61" s="3"/>
      <c r="I61" s="3"/>
      <c r="J61" s="3"/>
      <c r="K61" s="3"/>
      <c r="L61" s="3"/>
      <c r="M61" s="3"/>
      <c r="N61" s="3"/>
      <c r="O61" s="3"/>
      <c r="P61" s="3"/>
      <c r="Q61" s="3"/>
      <c r="R61" s="3"/>
    </row>
    <row r="62" spans="6:18" x14ac:dyDescent="0.25">
      <c r="F62" s="3"/>
      <c r="G62" s="3"/>
      <c r="H62" s="3"/>
      <c r="I62" s="3"/>
      <c r="J62" s="3"/>
      <c r="K62" s="3"/>
      <c r="L62" s="3"/>
      <c r="M62" s="3"/>
      <c r="N62" s="3"/>
      <c r="O62" s="3"/>
      <c r="P62" s="3"/>
      <c r="Q62" s="3"/>
      <c r="R62" s="3"/>
    </row>
    <row r="63" spans="6:18" x14ac:dyDescent="0.25">
      <c r="F63" s="3"/>
      <c r="G63" s="3"/>
      <c r="H63" s="3"/>
      <c r="I63" s="3"/>
      <c r="J63" s="3"/>
      <c r="K63" s="3"/>
      <c r="L63" s="3"/>
      <c r="M63" s="3"/>
      <c r="N63" s="3"/>
      <c r="O63" s="3"/>
      <c r="P63" s="3"/>
      <c r="Q63" s="3"/>
      <c r="R63" s="3"/>
    </row>
    <row r="64" spans="6:18" x14ac:dyDescent="0.25">
      <c r="F64" s="3"/>
      <c r="G64" s="3"/>
      <c r="H64" s="3"/>
      <c r="I64" s="3"/>
      <c r="J64" s="3"/>
      <c r="K64" s="3"/>
      <c r="L64" s="3"/>
      <c r="M64" s="3"/>
      <c r="N64" s="3"/>
      <c r="O64" s="3"/>
      <c r="P64" s="3"/>
      <c r="Q64" s="3"/>
      <c r="R64" s="3"/>
    </row>
    <row r="65" spans="6:18" x14ac:dyDescent="0.25">
      <c r="F65" s="3"/>
      <c r="G65" s="3"/>
      <c r="H65" s="3"/>
      <c r="I65" s="3"/>
      <c r="J65" s="3"/>
      <c r="K65" s="3"/>
      <c r="L65" s="3"/>
      <c r="M65" s="3"/>
      <c r="N65" s="3"/>
      <c r="O65" s="3"/>
      <c r="P65" s="3"/>
      <c r="Q65" s="3"/>
      <c r="R65" s="3"/>
    </row>
    <row r="66" spans="6:18" x14ac:dyDescent="0.25">
      <c r="F66" s="3"/>
      <c r="G66" s="3"/>
      <c r="H66" s="3"/>
      <c r="I66" s="3"/>
      <c r="J66" s="3"/>
      <c r="K66" s="3"/>
      <c r="L66" s="3"/>
      <c r="M66" s="3"/>
      <c r="N66" s="3"/>
      <c r="O66" s="3"/>
      <c r="P66" s="3"/>
      <c r="Q66" s="3"/>
      <c r="R66" s="3"/>
    </row>
    <row r="67" spans="6:18" x14ac:dyDescent="0.25">
      <c r="F67" s="3"/>
      <c r="G67" s="3"/>
      <c r="H67" s="3"/>
      <c r="I67" s="3"/>
      <c r="J67" s="3"/>
      <c r="K67" s="3"/>
      <c r="L67" s="3"/>
      <c r="M67" s="3"/>
      <c r="N67" s="3"/>
      <c r="O67" s="3"/>
      <c r="P67" s="3"/>
      <c r="Q67" s="3"/>
      <c r="R67" s="3"/>
    </row>
    <row r="68" spans="6:18" x14ac:dyDescent="0.25">
      <c r="F68" s="3"/>
      <c r="G68" s="3"/>
      <c r="H68" s="3"/>
      <c r="I68" s="3"/>
      <c r="J68" s="3"/>
      <c r="K68" s="3"/>
      <c r="L68" s="3"/>
      <c r="M68" s="3"/>
      <c r="N68" s="3"/>
      <c r="O68" s="3"/>
      <c r="P68" s="3"/>
      <c r="Q68" s="3"/>
      <c r="R68" s="3"/>
    </row>
    <row r="69" spans="6:18" x14ac:dyDescent="0.25">
      <c r="F69" s="3"/>
      <c r="G69" s="3"/>
      <c r="H69" s="3"/>
      <c r="I69" s="3"/>
      <c r="J69" s="3"/>
      <c r="K69" s="3"/>
      <c r="L69" s="3"/>
      <c r="M69" s="3"/>
      <c r="N69" s="3"/>
      <c r="O69" s="3"/>
      <c r="P69" s="3"/>
      <c r="Q69" s="3"/>
      <c r="R69" s="3"/>
    </row>
    <row r="70" spans="6:18" x14ac:dyDescent="0.25">
      <c r="F70" s="3"/>
      <c r="G70" s="3"/>
      <c r="H70" s="3"/>
      <c r="I70" s="3"/>
      <c r="J70" s="3"/>
      <c r="K70" s="3"/>
      <c r="L70" s="3"/>
      <c r="M70" s="3"/>
      <c r="N70" s="3"/>
      <c r="O70" s="3"/>
      <c r="P70" s="3"/>
      <c r="Q70" s="3"/>
      <c r="R70" s="3"/>
    </row>
    <row r="71" spans="6:18" x14ac:dyDescent="0.25">
      <c r="F71" s="3"/>
      <c r="G71" s="3"/>
      <c r="H71" s="3"/>
      <c r="I71" s="3"/>
      <c r="J71" s="3"/>
      <c r="K71" s="3"/>
      <c r="L71" s="3"/>
      <c r="M71" s="3"/>
      <c r="N71" s="3"/>
      <c r="O71" s="3"/>
      <c r="P71" s="3"/>
      <c r="Q71" s="3"/>
      <c r="R71" s="3"/>
    </row>
    <row r="72" spans="6:18" x14ac:dyDescent="0.25">
      <c r="F72" s="3"/>
      <c r="G72" s="3"/>
      <c r="H72" s="3"/>
      <c r="I72" s="3"/>
      <c r="J72" s="3"/>
      <c r="K72" s="3"/>
      <c r="L72" s="3"/>
      <c r="M72" s="3"/>
      <c r="N72" s="3"/>
      <c r="O72" s="3"/>
      <c r="P72" s="3"/>
      <c r="Q72" s="3"/>
      <c r="R72" s="3"/>
    </row>
    <row r="73" spans="6:18" x14ac:dyDescent="0.25">
      <c r="F73" s="3"/>
      <c r="G73" s="3"/>
      <c r="H73" s="3"/>
      <c r="I73" s="3"/>
      <c r="J73" s="3"/>
      <c r="K73" s="3"/>
      <c r="L73" s="3"/>
      <c r="M73" s="3"/>
      <c r="N73" s="3"/>
      <c r="O73" s="3"/>
      <c r="P73" s="3"/>
      <c r="Q73" s="3"/>
      <c r="R73" s="3"/>
    </row>
    <row r="74" spans="6:18" x14ac:dyDescent="0.25">
      <c r="F74" s="3"/>
      <c r="G74" s="3"/>
      <c r="H74" s="3"/>
      <c r="I74" s="3"/>
      <c r="J74" s="3"/>
      <c r="K74" s="3"/>
      <c r="L74" s="3"/>
      <c r="M74" s="3"/>
      <c r="N74" s="3"/>
      <c r="O74" s="3"/>
      <c r="P74" s="3"/>
      <c r="Q74" s="3"/>
      <c r="R74" s="3"/>
    </row>
    <row r="75" spans="6:18" x14ac:dyDescent="0.25">
      <c r="F75" s="3"/>
      <c r="G75" s="3"/>
      <c r="H75" s="3"/>
      <c r="I75" s="3"/>
      <c r="J75" s="3"/>
      <c r="K75" s="3"/>
      <c r="L75" s="3"/>
      <c r="M75" s="3"/>
      <c r="N75" s="3"/>
      <c r="O75" s="3"/>
      <c r="P75" s="3"/>
      <c r="Q75" s="3"/>
      <c r="R75" s="3"/>
    </row>
    <row r="76" spans="6:18" x14ac:dyDescent="0.25">
      <c r="F76" s="3"/>
      <c r="G76" s="3"/>
      <c r="H76" s="3"/>
      <c r="I76" s="3"/>
      <c r="J76" s="3"/>
      <c r="K76" s="3"/>
      <c r="L76" s="3"/>
      <c r="M76" s="3"/>
      <c r="N76" s="3"/>
      <c r="O76" s="3"/>
      <c r="P76" s="3"/>
      <c r="Q76" s="3"/>
      <c r="R76" s="3"/>
    </row>
    <row r="77" spans="6:18" x14ac:dyDescent="0.25">
      <c r="F77" s="3"/>
      <c r="G77" s="3"/>
      <c r="H77" s="3"/>
      <c r="I77" s="3"/>
      <c r="J77" s="3"/>
      <c r="K77" s="3"/>
      <c r="L77" s="3"/>
      <c r="M77" s="3"/>
      <c r="N77" s="3"/>
      <c r="O77" s="3"/>
      <c r="P77" s="3"/>
      <c r="Q77" s="3"/>
      <c r="R77" s="3"/>
    </row>
    <row r="78" spans="6:18" x14ac:dyDescent="0.25">
      <c r="F78" s="3"/>
      <c r="G78" s="3"/>
      <c r="H78" s="3"/>
      <c r="I78" s="3"/>
      <c r="J78" s="3"/>
      <c r="K78" s="3"/>
      <c r="L78" s="3"/>
      <c r="M78" s="3"/>
      <c r="N78" s="3"/>
      <c r="O78" s="3"/>
      <c r="P78" s="3"/>
      <c r="Q78" s="3"/>
      <c r="R78" s="3"/>
    </row>
    <row r="79" spans="6:18" x14ac:dyDescent="0.25">
      <c r="F79" s="3"/>
      <c r="G79" s="3"/>
      <c r="H79" s="3"/>
      <c r="I79" s="3"/>
      <c r="J79" s="3"/>
      <c r="K79" s="3"/>
      <c r="L79" s="3"/>
      <c r="M79" s="3"/>
      <c r="N79" s="3"/>
      <c r="O79" s="3"/>
      <c r="P79" s="3"/>
      <c r="Q79" s="3"/>
      <c r="R79" s="3"/>
    </row>
    <row r="80" spans="6:18" x14ac:dyDescent="0.25">
      <c r="F80" s="3"/>
      <c r="G80" s="3"/>
      <c r="H80" s="3"/>
      <c r="I80" s="3"/>
      <c r="J80" s="3"/>
      <c r="K80" s="3"/>
      <c r="L80" s="3"/>
      <c r="M80" s="3"/>
      <c r="N80" s="3"/>
      <c r="O80" s="3"/>
      <c r="P80" s="3"/>
      <c r="Q80" s="3"/>
      <c r="R80" s="3"/>
    </row>
    <row r="81" spans="6:18" x14ac:dyDescent="0.25">
      <c r="F81" s="3"/>
      <c r="G81" s="3"/>
      <c r="H81" s="3"/>
      <c r="I81" s="3"/>
      <c r="J81" s="3"/>
      <c r="K81" s="3"/>
      <c r="L81" s="3"/>
      <c r="M81" s="3"/>
      <c r="N81" s="3"/>
      <c r="O81" s="3"/>
      <c r="P81" s="3"/>
      <c r="Q81" s="3"/>
      <c r="R81" s="3"/>
    </row>
    <row r="82" spans="6:18" x14ac:dyDescent="0.25">
      <c r="F82" s="3"/>
      <c r="G82" s="3"/>
      <c r="H82" s="3"/>
      <c r="I82" s="3"/>
      <c r="J82" s="3"/>
      <c r="K82" s="3"/>
      <c r="L82" s="3"/>
      <c r="M82" s="3"/>
      <c r="N82" s="3"/>
      <c r="O82" s="3"/>
      <c r="P82" s="3"/>
      <c r="Q82" s="3"/>
      <c r="R82" s="3"/>
    </row>
    <row r="83" spans="6:18" x14ac:dyDescent="0.25">
      <c r="F83" s="3"/>
      <c r="G83" s="3"/>
      <c r="H83" s="3"/>
      <c r="I83" s="3"/>
      <c r="J83" s="3"/>
      <c r="K83" s="3"/>
      <c r="L83" s="3"/>
      <c r="M83" s="3"/>
      <c r="N83" s="3"/>
      <c r="O83" s="3"/>
      <c r="P83" s="3"/>
      <c r="Q83" s="3"/>
      <c r="R83" s="3"/>
    </row>
    <row r="84" spans="6:18" x14ac:dyDescent="0.25">
      <c r="F84" s="3"/>
      <c r="G84" s="3"/>
      <c r="H84" s="3"/>
      <c r="I84" s="3"/>
      <c r="J84" s="3"/>
      <c r="K84" s="3"/>
      <c r="L84" s="3"/>
      <c r="M84" s="3"/>
      <c r="N84" s="3"/>
      <c r="O84" s="3"/>
      <c r="P84" s="3"/>
      <c r="Q84" s="3"/>
      <c r="R84" s="3"/>
    </row>
    <row r="85" spans="6:18" x14ac:dyDescent="0.25">
      <c r="F85" s="3"/>
      <c r="G85" s="3"/>
      <c r="H85" s="3"/>
      <c r="I85" s="3"/>
      <c r="J85" s="3"/>
      <c r="K85" s="3"/>
      <c r="L85" s="3"/>
      <c r="M85" s="3"/>
      <c r="N85" s="3"/>
      <c r="O85" s="3"/>
      <c r="P85" s="3"/>
      <c r="Q85" s="3"/>
      <c r="R85" s="3"/>
    </row>
    <row r="86" spans="6:18" x14ac:dyDescent="0.25">
      <c r="F86" s="3"/>
      <c r="G86" s="3"/>
      <c r="H86" s="3"/>
      <c r="I86" s="3"/>
      <c r="J86" s="3"/>
      <c r="K86" s="3"/>
      <c r="L86" s="3"/>
      <c r="M86" s="3"/>
      <c r="N86" s="3"/>
      <c r="O86" s="3"/>
      <c r="P86" s="3"/>
      <c r="Q86" s="3"/>
      <c r="R86" s="3"/>
    </row>
    <row r="87" spans="6:18" x14ac:dyDescent="0.25">
      <c r="F87" s="3"/>
      <c r="G87" s="3"/>
      <c r="H87" s="3"/>
      <c r="I87" s="3"/>
      <c r="J87" s="3"/>
      <c r="K87" s="3"/>
      <c r="L87" s="3"/>
      <c r="M87" s="3"/>
      <c r="N87" s="3"/>
      <c r="O87" s="3"/>
      <c r="P87" s="3"/>
      <c r="Q87" s="3"/>
      <c r="R87" s="3"/>
    </row>
  </sheetData>
  <mergeCells count="13">
    <mergeCell ref="Q1:R3"/>
    <mergeCell ref="K1:K3"/>
    <mergeCell ref="B1:J3"/>
    <mergeCell ref="A5:E5"/>
    <mergeCell ref="F5:L5"/>
    <mergeCell ref="M5:P5"/>
    <mergeCell ref="Q5:R5"/>
    <mergeCell ref="A1:A3"/>
    <mergeCell ref="A4:R4"/>
    <mergeCell ref="M1:M3"/>
    <mergeCell ref="N1:N3"/>
    <mergeCell ref="L1:L3"/>
    <mergeCell ref="O1:P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A7901-BE95-4E94-B174-FBE80AF3755E}">
  <dimension ref="A1:S164"/>
  <sheetViews>
    <sheetView topLeftCell="A99" zoomScaleNormal="100" workbookViewId="0">
      <selection activeCell="I122" sqref="I122"/>
    </sheetView>
  </sheetViews>
  <sheetFormatPr defaultRowHeight="15" x14ac:dyDescent="0.25"/>
  <cols>
    <col min="1" max="1" width="9.140625" style="1"/>
    <col min="2" max="2" width="34.85546875" style="1" customWidth="1"/>
    <col min="3" max="3" width="13.140625" style="1" bestFit="1" customWidth="1"/>
    <col min="4" max="4" width="12" style="1" bestFit="1" customWidth="1"/>
    <col min="5" max="5" width="9.5703125" style="1" bestFit="1" customWidth="1"/>
    <col min="6" max="8" width="9.140625" style="1"/>
    <col min="9" max="9" width="9.42578125" style="1" customWidth="1"/>
    <col min="10" max="11" width="9.140625" style="1"/>
    <col min="12" max="12" width="9.42578125" style="1" customWidth="1"/>
    <col min="13" max="13" width="9.5703125" style="1" customWidth="1"/>
    <col min="14" max="14" width="9.5703125" style="1" bestFit="1" customWidth="1"/>
    <col min="15" max="18" width="9.140625" style="1"/>
    <col min="19" max="19" width="9.140625" style="2"/>
  </cols>
  <sheetData>
    <row r="1" spans="1:19" ht="14.45" customHeight="1" x14ac:dyDescent="0.25">
      <c r="A1" s="33"/>
      <c r="B1" s="21" t="s">
        <v>24</v>
      </c>
      <c r="C1" s="22"/>
      <c r="D1" s="22"/>
      <c r="E1" s="22"/>
      <c r="F1" s="22"/>
      <c r="G1" s="22"/>
      <c r="H1" s="22"/>
      <c r="I1" s="22"/>
      <c r="J1" s="22"/>
      <c r="K1" s="22"/>
      <c r="L1" s="22"/>
      <c r="M1" s="23"/>
      <c r="N1" s="40"/>
      <c r="O1" s="47"/>
      <c r="P1" s="40"/>
      <c r="Q1" s="47"/>
      <c r="R1"/>
      <c r="S1"/>
    </row>
    <row r="2" spans="1:19" ht="14.45" customHeight="1" x14ac:dyDescent="0.25">
      <c r="A2" s="34"/>
      <c r="B2" s="24"/>
      <c r="C2" s="25"/>
      <c r="D2" s="25"/>
      <c r="E2" s="25"/>
      <c r="F2" s="25"/>
      <c r="G2" s="25"/>
      <c r="H2" s="25"/>
      <c r="I2" s="25"/>
      <c r="J2" s="25"/>
      <c r="K2" s="25"/>
      <c r="L2" s="25"/>
      <c r="M2" s="26"/>
      <c r="N2" s="19"/>
      <c r="O2" s="48"/>
      <c r="P2" s="19"/>
      <c r="Q2" s="48"/>
      <c r="R2"/>
      <c r="S2"/>
    </row>
    <row r="3" spans="1:19" ht="14.45" customHeight="1" x14ac:dyDescent="0.25">
      <c r="A3" s="35"/>
      <c r="B3" s="27"/>
      <c r="C3" s="28"/>
      <c r="D3" s="28"/>
      <c r="E3" s="28"/>
      <c r="F3" s="28"/>
      <c r="G3" s="28"/>
      <c r="H3" s="28"/>
      <c r="I3" s="28"/>
      <c r="J3" s="28"/>
      <c r="K3" s="28"/>
      <c r="L3" s="28"/>
      <c r="M3" s="29"/>
      <c r="N3" s="20"/>
      <c r="O3" s="49"/>
      <c r="P3" s="20"/>
      <c r="Q3" s="49"/>
      <c r="R3"/>
      <c r="S3"/>
    </row>
    <row r="4" spans="1:19" ht="14.25" customHeight="1" x14ac:dyDescent="0.25">
      <c r="A4" s="36" t="s">
        <v>30</v>
      </c>
      <c r="B4" s="37"/>
      <c r="C4" s="37"/>
      <c r="D4" s="37"/>
      <c r="E4" s="37"/>
      <c r="F4" s="37"/>
      <c r="G4" s="37"/>
      <c r="H4" s="37"/>
      <c r="I4" s="37"/>
      <c r="J4" s="37"/>
      <c r="K4" s="37"/>
      <c r="L4" s="37"/>
      <c r="M4" s="37"/>
      <c r="N4" s="37"/>
      <c r="O4" s="37"/>
      <c r="P4" s="37"/>
      <c r="Q4" s="39"/>
      <c r="R4"/>
      <c r="S4"/>
    </row>
    <row r="5" spans="1:19" x14ac:dyDescent="0.25">
      <c r="A5" s="30" t="s">
        <v>20</v>
      </c>
      <c r="B5" s="31"/>
      <c r="C5" s="31"/>
      <c r="D5" s="32"/>
      <c r="E5" s="30" t="s">
        <v>21</v>
      </c>
      <c r="F5" s="31"/>
      <c r="G5" s="31"/>
      <c r="H5" s="31"/>
      <c r="I5" s="31"/>
      <c r="J5" s="31"/>
      <c r="K5" s="31"/>
      <c r="L5" s="30" t="s">
        <v>22</v>
      </c>
      <c r="M5" s="31"/>
      <c r="N5" s="31"/>
      <c r="O5" s="32"/>
      <c r="P5" s="30" t="s">
        <v>23</v>
      </c>
      <c r="Q5" s="32"/>
    </row>
    <row r="6" spans="1:19" x14ac:dyDescent="0.25">
      <c r="A6" s="1" t="s">
        <v>5</v>
      </c>
      <c r="B6" s="1" t="s">
        <v>6</v>
      </c>
      <c r="C6" s="1" t="s">
        <v>1</v>
      </c>
      <c r="D6" s="1" t="s">
        <v>0</v>
      </c>
      <c r="E6" s="1" t="s">
        <v>7</v>
      </c>
      <c r="F6" s="1" t="s">
        <v>8</v>
      </c>
      <c r="G6" s="1" t="s">
        <v>9</v>
      </c>
      <c r="H6" s="1" t="s">
        <v>10</v>
      </c>
      <c r="I6" s="1" t="s">
        <v>11</v>
      </c>
      <c r="J6" s="1" t="s">
        <v>12</v>
      </c>
      <c r="K6" s="1" t="s">
        <v>13</v>
      </c>
      <c r="L6" s="1" t="s">
        <v>14</v>
      </c>
      <c r="M6" s="1" t="s">
        <v>15</v>
      </c>
      <c r="N6" s="1" t="s">
        <v>16</v>
      </c>
      <c r="O6" s="1" t="s">
        <v>17</v>
      </c>
      <c r="P6" s="1" t="s">
        <v>18</v>
      </c>
      <c r="Q6" s="1" t="s">
        <v>19</v>
      </c>
    </row>
    <row r="7" spans="1:19" x14ac:dyDescent="0.25">
      <c r="A7" s="1">
        <v>1</v>
      </c>
      <c r="B7" s="1" t="s">
        <v>25</v>
      </c>
      <c r="C7" s="1" t="s">
        <v>26</v>
      </c>
      <c r="D7" s="1" t="s">
        <v>27</v>
      </c>
      <c r="E7" s="3">
        <v>7.29</v>
      </c>
      <c r="F7" s="3">
        <v>5.58</v>
      </c>
      <c r="G7" s="3">
        <v>8.7100000000000009</v>
      </c>
      <c r="H7" s="3">
        <v>2.2599999999999998</v>
      </c>
      <c r="I7" s="3">
        <v>1.95</v>
      </c>
      <c r="J7" s="3">
        <v>5.13</v>
      </c>
      <c r="K7" s="3">
        <v>12.78</v>
      </c>
      <c r="L7" s="3">
        <v>9.41</v>
      </c>
      <c r="M7" s="3">
        <v>9.58</v>
      </c>
      <c r="N7" s="3">
        <v>2.5499999999999998</v>
      </c>
      <c r="O7" s="3">
        <v>2.21</v>
      </c>
      <c r="P7" s="3">
        <v>7.56</v>
      </c>
      <c r="Q7" s="3">
        <v>5.93</v>
      </c>
    </row>
    <row r="8" spans="1:19" x14ac:dyDescent="0.25">
      <c r="E8" s="3">
        <v>7.24</v>
      </c>
      <c r="F8" s="3">
        <v>5.58</v>
      </c>
      <c r="G8" s="3">
        <v>8.6999999999999993</v>
      </c>
      <c r="H8" s="3">
        <v>2.27</v>
      </c>
      <c r="I8" s="3">
        <v>1.93</v>
      </c>
      <c r="J8" s="3">
        <v>5.15</v>
      </c>
      <c r="K8" s="3">
        <v>12.76</v>
      </c>
      <c r="L8" s="3">
        <v>9.4</v>
      </c>
      <c r="M8" s="3">
        <v>9.59</v>
      </c>
      <c r="N8" s="3">
        <v>2.5299999999999998</v>
      </c>
      <c r="O8" s="3">
        <v>2.2000000000000002</v>
      </c>
      <c r="P8" s="3">
        <v>7.56</v>
      </c>
      <c r="Q8" s="3">
        <v>5.89</v>
      </c>
    </row>
    <row r="9" spans="1:19" x14ac:dyDescent="0.25">
      <c r="E9" s="3">
        <v>7.28</v>
      </c>
      <c r="F9" s="3">
        <v>5.59</v>
      </c>
      <c r="G9" s="3">
        <v>8.7100000000000009</v>
      </c>
      <c r="H9" s="3">
        <v>2.27</v>
      </c>
      <c r="I9" s="3">
        <v>1.96</v>
      </c>
      <c r="J9" s="3">
        <v>5.14</v>
      </c>
      <c r="K9" s="3">
        <v>12.79</v>
      </c>
      <c r="L9" s="3">
        <v>9.41</v>
      </c>
      <c r="M9" s="3">
        <v>9.58</v>
      </c>
      <c r="N9" s="3">
        <v>2.5499999999999998</v>
      </c>
      <c r="O9" s="3">
        <v>2.21</v>
      </c>
      <c r="P9" s="3">
        <v>7.56</v>
      </c>
      <c r="Q9" s="3">
        <v>5.92</v>
      </c>
    </row>
    <row r="10" spans="1:19" x14ac:dyDescent="0.25">
      <c r="A10" s="1">
        <v>2</v>
      </c>
      <c r="B10" s="1" t="s">
        <v>25</v>
      </c>
      <c r="C10" s="1" t="s">
        <v>26</v>
      </c>
      <c r="D10" s="1" t="s">
        <v>27</v>
      </c>
      <c r="E10" s="3">
        <v>7.3</v>
      </c>
      <c r="F10" s="3">
        <v>5.57</v>
      </c>
      <c r="G10" s="3">
        <v>8.67</v>
      </c>
      <c r="H10" s="3">
        <v>2.27</v>
      </c>
      <c r="I10" s="3">
        <v>1.93</v>
      </c>
      <c r="J10" s="3">
        <v>5.14</v>
      </c>
      <c r="K10" s="3">
        <v>12.73</v>
      </c>
      <c r="L10" s="3">
        <v>9.3699999999999992</v>
      </c>
      <c r="M10" s="3">
        <v>9.5500000000000007</v>
      </c>
      <c r="N10" s="3">
        <v>2.54</v>
      </c>
      <c r="O10" s="3">
        <v>2.1800000000000002</v>
      </c>
      <c r="P10" s="3">
        <v>7.58</v>
      </c>
      <c r="Q10" s="3">
        <v>5.9</v>
      </c>
    </row>
    <row r="11" spans="1:19" x14ac:dyDescent="0.25">
      <c r="E11" s="3">
        <v>7.28</v>
      </c>
      <c r="F11" s="3">
        <v>5.59</v>
      </c>
      <c r="G11" s="3">
        <v>8.69</v>
      </c>
      <c r="H11" s="3">
        <v>2.2599999999999998</v>
      </c>
      <c r="I11" s="3">
        <v>1.94</v>
      </c>
      <c r="J11" s="3">
        <v>5.16</v>
      </c>
      <c r="K11" s="3">
        <v>12.72</v>
      </c>
      <c r="L11" s="3">
        <v>9.39</v>
      </c>
      <c r="M11" s="3">
        <v>9.57</v>
      </c>
      <c r="N11" s="3">
        <v>2.5299999999999998</v>
      </c>
      <c r="O11" s="3">
        <v>2.2000000000000002</v>
      </c>
      <c r="P11" s="3">
        <v>7.57</v>
      </c>
      <c r="Q11" s="3">
        <v>5.91</v>
      </c>
    </row>
    <row r="12" spans="1:19" x14ac:dyDescent="0.25">
      <c r="E12" s="3">
        <v>7.27</v>
      </c>
      <c r="F12" s="3">
        <v>5.58</v>
      </c>
      <c r="G12" s="3">
        <v>8.66</v>
      </c>
      <c r="H12" s="3">
        <v>2.2599999999999998</v>
      </c>
      <c r="I12" s="3">
        <v>1.94</v>
      </c>
      <c r="J12" s="3">
        <v>5.17</v>
      </c>
      <c r="K12" s="3">
        <v>12.72</v>
      </c>
      <c r="L12" s="3">
        <v>9.39</v>
      </c>
      <c r="M12" s="3">
        <v>9.56</v>
      </c>
      <c r="N12" s="3">
        <v>2.5299999999999998</v>
      </c>
      <c r="O12" s="3">
        <v>2.19</v>
      </c>
      <c r="P12" s="3">
        <v>7.57</v>
      </c>
      <c r="Q12" s="3">
        <v>5.91</v>
      </c>
    </row>
    <row r="13" spans="1:19" x14ac:dyDescent="0.25">
      <c r="A13" s="1">
        <v>3</v>
      </c>
      <c r="B13" s="1" t="s">
        <v>25</v>
      </c>
      <c r="C13" s="1" t="s">
        <v>26</v>
      </c>
      <c r="D13" s="1" t="s">
        <v>27</v>
      </c>
      <c r="E13" s="3">
        <v>7.25</v>
      </c>
      <c r="F13" s="3">
        <v>5.58</v>
      </c>
      <c r="G13" s="3">
        <v>8.6999999999999993</v>
      </c>
      <c r="H13" s="3">
        <v>2.27</v>
      </c>
      <c r="I13" s="3">
        <v>1.95</v>
      </c>
      <c r="J13" s="3">
        <v>5.14</v>
      </c>
      <c r="K13" s="3">
        <v>12.71</v>
      </c>
      <c r="L13" s="3">
        <v>9.4</v>
      </c>
      <c r="M13" s="3">
        <v>9.57</v>
      </c>
      <c r="N13" s="3">
        <v>2.5299999999999998</v>
      </c>
      <c r="O13" s="3">
        <v>2.21</v>
      </c>
      <c r="P13" s="3">
        <v>7.57</v>
      </c>
      <c r="Q13" s="3">
        <v>5.9</v>
      </c>
    </row>
    <row r="14" spans="1:19" x14ac:dyDescent="0.25">
      <c r="E14" s="3">
        <v>7.25</v>
      </c>
      <c r="F14" s="3">
        <v>5.58</v>
      </c>
      <c r="G14" s="3">
        <v>8.69</v>
      </c>
      <c r="H14" s="3">
        <v>2.2599999999999998</v>
      </c>
      <c r="I14" s="3">
        <v>1.94</v>
      </c>
      <c r="J14" s="3">
        <v>5.14</v>
      </c>
      <c r="K14" s="3">
        <v>12.72</v>
      </c>
      <c r="L14" s="3">
        <v>9.41</v>
      </c>
      <c r="M14" s="3">
        <v>9.58</v>
      </c>
      <c r="N14" s="3">
        <v>2.5299999999999998</v>
      </c>
      <c r="O14" s="3">
        <v>2.21</v>
      </c>
      <c r="P14" s="3">
        <v>7.56</v>
      </c>
      <c r="Q14" s="3">
        <v>5.89</v>
      </c>
    </row>
    <row r="15" spans="1:19" x14ac:dyDescent="0.25">
      <c r="E15" s="3">
        <v>7.27</v>
      </c>
      <c r="F15" s="3">
        <v>5.57</v>
      </c>
      <c r="G15" s="3">
        <v>8.6999999999999993</v>
      </c>
      <c r="H15" s="3">
        <v>2.2599999999999998</v>
      </c>
      <c r="I15" s="3">
        <v>1.94</v>
      </c>
      <c r="J15" s="3">
        <v>5.16</v>
      </c>
      <c r="K15" s="3">
        <v>12.71</v>
      </c>
      <c r="L15" s="3">
        <v>9.4</v>
      </c>
      <c r="M15" s="3">
        <v>9.58</v>
      </c>
      <c r="N15" s="3">
        <v>2.5299999999999998</v>
      </c>
      <c r="O15" s="3">
        <v>2.2000000000000002</v>
      </c>
      <c r="P15" s="3">
        <v>7.56</v>
      </c>
      <c r="Q15" s="3">
        <v>5.89</v>
      </c>
    </row>
    <row r="16" spans="1:19" x14ac:dyDescent="0.25">
      <c r="A16" s="1">
        <f>A13+1</f>
        <v>4</v>
      </c>
      <c r="B16" s="1" t="s">
        <v>34</v>
      </c>
      <c r="C16" s="1" t="s">
        <v>35</v>
      </c>
      <c r="D16" s="1" t="s">
        <v>27</v>
      </c>
      <c r="E16" s="3">
        <v>7.19</v>
      </c>
      <c r="F16" s="3">
        <v>5.59</v>
      </c>
      <c r="G16" s="3">
        <v>8.66</v>
      </c>
      <c r="H16" s="3">
        <v>2.2799999999999998</v>
      </c>
      <c r="I16" s="3">
        <v>1.92</v>
      </c>
      <c r="J16" s="3">
        <v>5.09</v>
      </c>
      <c r="K16" s="3">
        <v>12.47</v>
      </c>
      <c r="L16" s="3">
        <v>9.33</v>
      </c>
      <c r="M16" s="3">
        <v>9.5</v>
      </c>
      <c r="N16" s="3">
        <v>2.5299999999999998</v>
      </c>
      <c r="O16" s="3">
        <v>2.11</v>
      </c>
      <c r="P16" s="3">
        <v>7.64</v>
      </c>
      <c r="Q16" s="3">
        <v>5.91</v>
      </c>
    </row>
    <row r="17" spans="1:17" x14ac:dyDescent="0.25">
      <c r="E17" s="3">
        <v>7.19</v>
      </c>
      <c r="F17" s="3">
        <v>5.59</v>
      </c>
      <c r="G17" s="3">
        <v>8.68</v>
      </c>
      <c r="H17" s="3">
        <v>2.2799999999999998</v>
      </c>
      <c r="I17" s="3">
        <v>1.92</v>
      </c>
      <c r="J17" s="3">
        <v>5.09</v>
      </c>
      <c r="K17" s="3">
        <v>12.46</v>
      </c>
      <c r="L17" s="3">
        <v>9.2899999999999991</v>
      </c>
      <c r="M17" s="3">
        <v>9.5</v>
      </c>
      <c r="N17" s="3">
        <v>2.5299999999999998</v>
      </c>
      <c r="O17" s="3">
        <v>2.09</v>
      </c>
      <c r="P17" s="3">
        <v>7.61</v>
      </c>
      <c r="Q17" s="3">
        <v>5.92</v>
      </c>
    </row>
    <row r="18" spans="1:17" x14ac:dyDescent="0.25">
      <c r="E18" s="3">
        <v>7.21</v>
      </c>
      <c r="F18" s="3">
        <v>5.6</v>
      </c>
      <c r="G18" s="3">
        <v>8.66</v>
      </c>
      <c r="H18" s="3">
        <v>2.2799999999999998</v>
      </c>
      <c r="I18" s="3">
        <v>1.92</v>
      </c>
      <c r="J18" s="3">
        <v>5.0999999999999996</v>
      </c>
      <c r="K18" s="3">
        <v>12.46</v>
      </c>
      <c r="L18" s="3">
        <v>9.34</v>
      </c>
      <c r="M18" s="3">
        <v>9.5299999999999994</v>
      </c>
      <c r="N18" s="3">
        <v>2.52</v>
      </c>
      <c r="O18" s="3">
        <v>2.1</v>
      </c>
      <c r="P18" s="3">
        <v>7.6</v>
      </c>
      <c r="Q18" s="3">
        <v>5.9</v>
      </c>
    </row>
    <row r="19" spans="1:17" x14ac:dyDescent="0.25">
      <c r="A19" s="1">
        <f>A16+1</f>
        <v>5</v>
      </c>
      <c r="B19" s="1" t="s">
        <v>34</v>
      </c>
      <c r="C19" s="1" t="s">
        <v>35</v>
      </c>
      <c r="D19" s="1" t="s">
        <v>27</v>
      </c>
      <c r="E19" s="3">
        <v>7.2</v>
      </c>
      <c r="F19" s="3">
        <v>5.6</v>
      </c>
      <c r="G19" s="3">
        <v>8.67</v>
      </c>
      <c r="H19" s="3">
        <v>2.2799999999999998</v>
      </c>
      <c r="I19" s="3">
        <v>1.91</v>
      </c>
      <c r="J19" s="3">
        <v>5.0999999999999996</v>
      </c>
      <c r="K19" s="3">
        <v>12.42</v>
      </c>
      <c r="L19" s="3">
        <v>9.31</v>
      </c>
      <c r="M19" s="3">
        <v>9.5299999999999994</v>
      </c>
      <c r="N19" s="3">
        <v>2.5499999999999998</v>
      </c>
      <c r="O19" s="3">
        <v>2.08</v>
      </c>
      <c r="P19" s="3">
        <v>7.63</v>
      </c>
      <c r="Q19" s="3">
        <v>5.92</v>
      </c>
    </row>
    <row r="20" spans="1:17" x14ac:dyDescent="0.25">
      <c r="E20" s="3">
        <v>7.19</v>
      </c>
      <c r="F20" s="3">
        <v>5.6</v>
      </c>
      <c r="G20" s="3">
        <v>8.65</v>
      </c>
      <c r="H20" s="3">
        <v>2.27</v>
      </c>
      <c r="I20" s="3">
        <v>1.92</v>
      </c>
      <c r="J20" s="3">
        <v>5.09</v>
      </c>
      <c r="K20" s="3">
        <v>12.43</v>
      </c>
      <c r="L20" s="3">
        <v>9.33</v>
      </c>
      <c r="M20" s="3">
        <v>9.5299999999999994</v>
      </c>
      <c r="N20" s="3">
        <v>2.52</v>
      </c>
      <c r="O20" s="3">
        <v>2.08</v>
      </c>
      <c r="P20" s="3">
        <v>7.61</v>
      </c>
      <c r="Q20" s="3">
        <v>5.92</v>
      </c>
    </row>
    <row r="21" spans="1:17" x14ac:dyDescent="0.25">
      <c r="E21" s="3">
        <v>7.22</v>
      </c>
      <c r="F21" s="3">
        <v>5.6</v>
      </c>
      <c r="G21" s="3">
        <v>8.65</v>
      </c>
      <c r="H21" s="3">
        <v>2.2799999999999998</v>
      </c>
      <c r="I21" s="3">
        <v>1.92</v>
      </c>
      <c r="J21" s="3">
        <v>5.09</v>
      </c>
      <c r="K21" s="3">
        <v>12.43</v>
      </c>
      <c r="L21" s="3">
        <v>9.33</v>
      </c>
      <c r="M21" s="3">
        <v>9.5</v>
      </c>
      <c r="N21" s="3">
        <v>2.5099999999999998</v>
      </c>
      <c r="O21" s="3">
        <v>2.1</v>
      </c>
      <c r="P21" s="3">
        <v>7.62</v>
      </c>
      <c r="Q21" s="3">
        <v>5.91</v>
      </c>
    </row>
    <row r="22" spans="1:17" x14ac:dyDescent="0.25">
      <c r="A22" s="1">
        <f>A19+1</f>
        <v>6</v>
      </c>
      <c r="B22" s="1" t="s">
        <v>34</v>
      </c>
      <c r="C22" s="1" t="s">
        <v>35</v>
      </c>
      <c r="D22" s="1" t="s">
        <v>27</v>
      </c>
      <c r="E22" s="3">
        <v>7.18</v>
      </c>
      <c r="F22" s="3">
        <v>5.59</v>
      </c>
      <c r="G22" s="3">
        <v>8.64</v>
      </c>
      <c r="H22" s="3">
        <v>2.2799999999999998</v>
      </c>
      <c r="I22" s="3">
        <v>1.93</v>
      </c>
      <c r="J22" s="3">
        <v>5.08</v>
      </c>
      <c r="K22" s="3">
        <v>12.43</v>
      </c>
      <c r="L22" s="3">
        <v>9.32</v>
      </c>
      <c r="M22" s="3">
        <v>9.52</v>
      </c>
      <c r="N22" s="3">
        <v>2.5299999999999998</v>
      </c>
      <c r="O22" s="3">
        <v>2.09</v>
      </c>
      <c r="P22" s="3">
        <v>7.63</v>
      </c>
      <c r="Q22" s="3">
        <v>5.94</v>
      </c>
    </row>
    <row r="23" spans="1:17" x14ac:dyDescent="0.25">
      <c r="E23" s="3">
        <v>7.21</v>
      </c>
      <c r="F23" s="3">
        <v>5.59</v>
      </c>
      <c r="G23" s="3">
        <v>8.66</v>
      </c>
      <c r="H23" s="3">
        <v>2.2799999999999998</v>
      </c>
      <c r="I23" s="3">
        <v>1.93</v>
      </c>
      <c r="J23" s="3">
        <v>5.1100000000000003</v>
      </c>
      <c r="K23" s="3">
        <v>12.44</v>
      </c>
      <c r="L23" s="3">
        <v>9.3000000000000007</v>
      </c>
      <c r="M23" s="3">
        <v>9.5</v>
      </c>
      <c r="N23" s="3">
        <v>2.5</v>
      </c>
      <c r="O23" s="3">
        <v>2.08</v>
      </c>
      <c r="P23" s="3">
        <v>7.62</v>
      </c>
      <c r="Q23" s="3">
        <v>5.92</v>
      </c>
    </row>
    <row r="24" spans="1:17" x14ac:dyDescent="0.25">
      <c r="E24" s="3">
        <v>7.21</v>
      </c>
      <c r="F24" s="3">
        <v>5.61</v>
      </c>
      <c r="G24" s="3">
        <v>8.66</v>
      </c>
      <c r="H24" s="3">
        <v>2.27</v>
      </c>
      <c r="I24" s="3">
        <v>1.93</v>
      </c>
      <c r="J24" s="3">
        <v>5.1100000000000003</v>
      </c>
      <c r="K24" s="3">
        <v>12.44</v>
      </c>
      <c r="L24" s="3">
        <v>9.34</v>
      </c>
      <c r="M24" s="3">
        <v>9.5299999999999994</v>
      </c>
      <c r="N24" s="3">
        <v>2.5299999999999998</v>
      </c>
      <c r="O24" s="3">
        <v>2.09</v>
      </c>
      <c r="P24" s="3">
        <v>7.62</v>
      </c>
      <c r="Q24" s="3">
        <v>5.93</v>
      </c>
    </row>
    <row r="25" spans="1:17" x14ac:dyDescent="0.25">
      <c r="A25" s="1">
        <f>A22+1</f>
        <v>7</v>
      </c>
      <c r="B25" s="1" t="s">
        <v>36</v>
      </c>
      <c r="C25" s="1" t="s">
        <v>35</v>
      </c>
      <c r="D25" s="1" t="s">
        <v>27</v>
      </c>
      <c r="E25" s="3">
        <v>7.16</v>
      </c>
      <c r="F25" s="3">
        <v>5.61</v>
      </c>
      <c r="G25" s="3">
        <v>8.66</v>
      </c>
      <c r="H25" s="3">
        <v>2.23</v>
      </c>
      <c r="I25" s="3">
        <v>1.93</v>
      </c>
      <c r="J25" s="3">
        <v>5.14</v>
      </c>
      <c r="K25" s="3">
        <v>12.41</v>
      </c>
      <c r="L25" s="3">
        <v>9.34</v>
      </c>
      <c r="M25" s="3">
        <v>9.56</v>
      </c>
      <c r="N25" s="3">
        <v>2.52</v>
      </c>
      <c r="O25" s="3">
        <v>2.11</v>
      </c>
      <c r="P25" s="3">
        <v>7.61</v>
      </c>
      <c r="Q25" s="3">
        <v>5.91</v>
      </c>
    </row>
    <row r="26" spans="1:17" x14ac:dyDescent="0.25">
      <c r="E26" s="3">
        <v>7.2</v>
      </c>
      <c r="F26" s="3">
        <v>5.61</v>
      </c>
      <c r="G26" s="3">
        <v>8.66</v>
      </c>
      <c r="H26" s="3">
        <v>2.23</v>
      </c>
      <c r="I26" s="3">
        <v>1.92</v>
      </c>
      <c r="J26" s="3">
        <v>5.14</v>
      </c>
      <c r="K26" s="3">
        <v>12.42</v>
      </c>
      <c r="L26" s="3">
        <v>9.36</v>
      </c>
      <c r="M26" s="3">
        <v>9.58</v>
      </c>
      <c r="N26" s="3">
        <v>2.5099999999999998</v>
      </c>
      <c r="O26" s="3">
        <v>2.09</v>
      </c>
      <c r="P26" s="3">
        <v>7.65</v>
      </c>
      <c r="Q26" s="3">
        <v>5.92</v>
      </c>
    </row>
    <row r="27" spans="1:17" x14ac:dyDescent="0.25">
      <c r="E27" s="3">
        <v>7.18</v>
      </c>
      <c r="F27" s="3">
        <v>5.6</v>
      </c>
      <c r="G27" s="3">
        <v>8.66</v>
      </c>
      <c r="H27" s="3">
        <v>2.23</v>
      </c>
      <c r="I27" s="3">
        <v>1.92</v>
      </c>
      <c r="J27" s="3">
        <v>5.13</v>
      </c>
      <c r="K27" s="3">
        <v>12.42</v>
      </c>
      <c r="L27" s="3">
        <v>9.35</v>
      </c>
      <c r="M27" s="3">
        <v>9.59</v>
      </c>
      <c r="N27" s="3">
        <v>2.54</v>
      </c>
      <c r="O27" s="3">
        <v>2.1</v>
      </c>
      <c r="P27" s="3">
        <v>7.64</v>
      </c>
      <c r="Q27" s="3">
        <v>5.9</v>
      </c>
    </row>
    <row r="28" spans="1:17" x14ac:dyDescent="0.25">
      <c r="A28" s="1">
        <f>A25+1</f>
        <v>8</v>
      </c>
      <c r="B28" s="1" t="s">
        <v>36</v>
      </c>
      <c r="C28" s="1" t="s">
        <v>35</v>
      </c>
      <c r="D28" s="1" t="s">
        <v>27</v>
      </c>
      <c r="E28" s="3">
        <v>7.2</v>
      </c>
      <c r="F28" s="3">
        <v>5.62</v>
      </c>
      <c r="G28" s="3">
        <v>8.66</v>
      </c>
      <c r="H28" s="3">
        <v>2.2400000000000002</v>
      </c>
      <c r="I28" s="3">
        <v>1.92</v>
      </c>
      <c r="J28" s="3">
        <v>5.14</v>
      </c>
      <c r="K28" s="3">
        <v>12.51</v>
      </c>
      <c r="L28" s="3">
        <v>9.33</v>
      </c>
      <c r="M28" s="3">
        <v>9.59</v>
      </c>
      <c r="N28" s="3">
        <v>2.5299999999999998</v>
      </c>
      <c r="O28" s="3">
        <v>2.1</v>
      </c>
      <c r="P28" s="3">
        <v>7.65</v>
      </c>
      <c r="Q28" s="3">
        <v>5.91</v>
      </c>
    </row>
    <row r="29" spans="1:17" x14ac:dyDescent="0.25">
      <c r="E29" s="3">
        <v>7.18</v>
      </c>
      <c r="F29" s="3">
        <v>5.63</v>
      </c>
      <c r="G29" s="3">
        <v>8.65</v>
      </c>
      <c r="H29" s="3">
        <v>2.2400000000000002</v>
      </c>
      <c r="I29" s="3">
        <v>1.92</v>
      </c>
      <c r="J29" s="3">
        <v>5.12</v>
      </c>
      <c r="K29" s="3">
        <v>12.51</v>
      </c>
      <c r="L29" s="3">
        <v>9.36</v>
      </c>
      <c r="M29" s="3">
        <v>9.57</v>
      </c>
      <c r="N29" s="3">
        <v>2.52</v>
      </c>
      <c r="O29" s="3">
        <v>2.1</v>
      </c>
      <c r="P29" s="3">
        <v>7.62</v>
      </c>
      <c r="Q29" s="3">
        <v>5.94</v>
      </c>
    </row>
    <row r="30" spans="1:17" x14ac:dyDescent="0.25">
      <c r="E30" s="3">
        <v>7.2</v>
      </c>
      <c r="F30" s="3">
        <v>5.62</v>
      </c>
      <c r="G30" s="3">
        <v>8.64</v>
      </c>
      <c r="H30" s="3">
        <v>2.23</v>
      </c>
      <c r="I30" s="3">
        <v>1.92</v>
      </c>
      <c r="J30" s="3">
        <v>5.13</v>
      </c>
      <c r="K30" s="3">
        <v>12.51</v>
      </c>
      <c r="L30" s="3">
        <v>9.33</v>
      </c>
      <c r="M30" s="3">
        <v>9.56</v>
      </c>
      <c r="N30" s="3">
        <v>2.5099999999999998</v>
      </c>
      <c r="O30" s="3">
        <v>2.11</v>
      </c>
      <c r="P30" s="3">
        <v>7.63</v>
      </c>
      <c r="Q30" s="3">
        <v>5.9</v>
      </c>
    </row>
    <row r="31" spans="1:17" x14ac:dyDescent="0.25">
      <c r="A31" s="1">
        <f>A28+1</f>
        <v>9</v>
      </c>
      <c r="B31" s="1" t="s">
        <v>36</v>
      </c>
      <c r="C31" s="1" t="s">
        <v>35</v>
      </c>
      <c r="D31" s="1" t="s">
        <v>27</v>
      </c>
      <c r="E31" s="3">
        <v>7.16</v>
      </c>
      <c r="F31" s="3">
        <v>5.63</v>
      </c>
      <c r="G31" s="3">
        <v>8.6300000000000008</v>
      </c>
      <c r="H31" s="3">
        <v>2.2400000000000002</v>
      </c>
      <c r="I31" s="3">
        <v>1.92</v>
      </c>
      <c r="J31" s="3">
        <v>5.13</v>
      </c>
      <c r="K31" s="3">
        <v>12.49</v>
      </c>
      <c r="L31" s="3">
        <v>9.35</v>
      </c>
      <c r="M31" s="3">
        <v>9.58</v>
      </c>
      <c r="N31" s="3">
        <v>2.52</v>
      </c>
      <c r="O31" s="3">
        <v>2.1</v>
      </c>
      <c r="P31" s="3">
        <v>7.63</v>
      </c>
      <c r="Q31" s="3">
        <v>5.92</v>
      </c>
    </row>
    <row r="32" spans="1:17" x14ac:dyDescent="0.25">
      <c r="E32" s="3">
        <v>7.19</v>
      </c>
      <c r="F32" s="3">
        <v>5.61</v>
      </c>
      <c r="G32" s="3">
        <v>8.64</v>
      </c>
      <c r="H32" s="3">
        <v>2.25</v>
      </c>
      <c r="I32" s="3">
        <v>1.93</v>
      </c>
      <c r="J32" s="3">
        <v>5.14</v>
      </c>
      <c r="K32" s="3">
        <v>12.49</v>
      </c>
      <c r="L32" s="3">
        <v>9.34</v>
      </c>
      <c r="M32" s="3">
        <v>9.59</v>
      </c>
      <c r="N32" s="3">
        <v>2.5299999999999998</v>
      </c>
      <c r="O32" s="3">
        <v>2.09</v>
      </c>
      <c r="P32" s="3">
        <v>7.66</v>
      </c>
      <c r="Q32" s="3">
        <v>5.91</v>
      </c>
    </row>
    <row r="33" spans="1:17" x14ac:dyDescent="0.25">
      <c r="E33" s="3">
        <v>7.18</v>
      </c>
      <c r="F33" s="3">
        <v>5.62</v>
      </c>
      <c r="G33" s="3">
        <v>8.64</v>
      </c>
      <c r="H33" s="3">
        <v>2.2400000000000002</v>
      </c>
      <c r="I33" s="3">
        <v>1.93</v>
      </c>
      <c r="J33" s="3">
        <v>5.14</v>
      </c>
      <c r="K33" s="3">
        <v>12.49</v>
      </c>
      <c r="L33" s="3">
        <v>9.34</v>
      </c>
      <c r="M33" s="3">
        <v>9.58</v>
      </c>
      <c r="N33" s="3">
        <v>2.5299999999999998</v>
      </c>
      <c r="O33" s="3">
        <v>2.1</v>
      </c>
      <c r="P33" s="3">
        <v>7.62</v>
      </c>
      <c r="Q33" s="3">
        <v>5.91</v>
      </c>
    </row>
    <row r="34" spans="1:17" x14ac:dyDescent="0.25">
      <c r="A34" s="1">
        <f>A31+1</f>
        <v>10</v>
      </c>
      <c r="B34" s="1" t="s">
        <v>37</v>
      </c>
      <c r="C34" s="1" t="s">
        <v>35</v>
      </c>
      <c r="D34" s="1" t="s">
        <v>27</v>
      </c>
      <c r="E34" s="3">
        <v>7.19</v>
      </c>
      <c r="F34" s="3">
        <v>5.57</v>
      </c>
      <c r="G34" s="3">
        <v>8.64</v>
      </c>
      <c r="H34" s="3">
        <v>2.27</v>
      </c>
      <c r="I34" s="3">
        <v>1.91</v>
      </c>
      <c r="J34" s="3">
        <v>5.09</v>
      </c>
      <c r="K34" s="3">
        <v>12.43</v>
      </c>
      <c r="L34" s="3">
        <v>9.57</v>
      </c>
      <c r="M34" s="3">
        <v>9.69</v>
      </c>
      <c r="N34" s="3">
        <v>2.5299999999999998</v>
      </c>
      <c r="O34" s="3">
        <v>2.15</v>
      </c>
      <c r="P34" s="3">
        <v>7.65</v>
      </c>
      <c r="Q34" s="3">
        <v>5.92</v>
      </c>
    </row>
    <row r="35" spans="1:17" x14ac:dyDescent="0.25">
      <c r="E35" s="3">
        <v>7.2</v>
      </c>
      <c r="F35" s="3">
        <v>5.59</v>
      </c>
      <c r="G35" s="3">
        <v>8.64</v>
      </c>
      <c r="H35" s="3">
        <v>2.2799999999999998</v>
      </c>
      <c r="I35" s="3">
        <v>1.91</v>
      </c>
      <c r="J35" s="3">
        <v>5.0999999999999996</v>
      </c>
      <c r="K35" s="3">
        <v>12.44</v>
      </c>
      <c r="L35" s="3">
        <v>9.58</v>
      </c>
      <c r="M35" s="3">
        <v>9.66</v>
      </c>
      <c r="N35" s="3">
        <v>2.54</v>
      </c>
      <c r="O35" s="3">
        <v>2.11</v>
      </c>
      <c r="P35" s="3">
        <v>7.63</v>
      </c>
      <c r="Q35" s="3">
        <v>5.91</v>
      </c>
    </row>
    <row r="36" spans="1:17" x14ac:dyDescent="0.25">
      <c r="E36" s="3">
        <v>7.22</v>
      </c>
      <c r="F36" s="3">
        <v>5.57</v>
      </c>
      <c r="G36" s="3">
        <v>8.66</v>
      </c>
      <c r="H36" s="3">
        <v>2.2799999999999998</v>
      </c>
      <c r="I36" s="3">
        <v>1.92</v>
      </c>
      <c r="J36" s="3">
        <v>5.1100000000000003</v>
      </c>
      <c r="K36" s="3">
        <v>12.45</v>
      </c>
      <c r="L36" s="3">
        <v>9.57</v>
      </c>
      <c r="M36" s="3">
        <v>9.65</v>
      </c>
      <c r="N36" s="3">
        <v>2.54</v>
      </c>
      <c r="O36" s="3">
        <v>2.13</v>
      </c>
      <c r="P36" s="3">
        <v>7.67</v>
      </c>
      <c r="Q36" s="3">
        <v>5.93</v>
      </c>
    </row>
    <row r="37" spans="1:17" x14ac:dyDescent="0.25">
      <c r="A37" s="1">
        <f>A34+1</f>
        <v>11</v>
      </c>
      <c r="B37" s="1" t="s">
        <v>37</v>
      </c>
      <c r="C37" s="1" t="s">
        <v>35</v>
      </c>
      <c r="D37" s="1" t="s">
        <v>27</v>
      </c>
      <c r="E37" s="3">
        <v>7.23</v>
      </c>
      <c r="F37" s="3">
        <v>5.6</v>
      </c>
      <c r="G37" s="3">
        <v>8.69</v>
      </c>
      <c r="H37" s="3">
        <v>2.29</v>
      </c>
      <c r="I37" s="3">
        <v>1.95</v>
      </c>
      <c r="J37" s="3">
        <v>5.12</v>
      </c>
      <c r="K37" s="3">
        <v>12.49</v>
      </c>
      <c r="L37" s="3">
        <v>9.59</v>
      </c>
      <c r="M37" s="3">
        <v>9.67</v>
      </c>
      <c r="N37" s="3">
        <v>2.5099999999999998</v>
      </c>
      <c r="O37" s="3">
        <v>2.14</v>
      </c>
      <c r="P37" s="3">
        <v>7.63</v>
      </c>
      <c r="Q37" s="3">
        <v>5.93</v>
      </c>
    </row>
    <row r="38" spans="1:17" x14ac:dyDescent="0.25">
      <c r="E38" s="3">
        <v>7.22</v>
      </c>
      <c r="F38" s="3">
        <v>5.6</v>
      </c>
      <c r="G38" s="3">
        <v>8.69</v>
      </c>
      <c r="H38" s="3">
        <v>2.2799999999999998</v>
      </c>
      <c r="I38" s="3">
        <v>1.94</v>
      </c>
      <c r="J38" s="3">
        <v>5.1100000000000003</v>
      </c>
      <c r="K38" s="3">
        <v>12.48</v>
      </c>
      <c r="L38" s="3">
        <v>9.56</v>
      </c>
      <c r="M38" s="3">
        <v>9.66</v>
      </c>
      <c r="N38" s="3">
        <v>2.5099999999999998</v>
      </c>
      <c r="O38" s="3">
        <v>2.13</v>
      </c>
      <c r="P38" s="3">
        <v>7.65</v>
      </c>
      <c r="Q38" s="3">
        <v>5.94</v>
      </c>
    </row>
    <row r="39" spans="1:17" x14ac:dyDescent="0.25">
      <c r="E39" s="3">
        <v>7.21</v>
      </c>
      <c r="F39" s="3">
        <v>5.6</v>
      </c>
      <c r="G39" s="3">
        <v>8.69</v>
      </c>
      <c r="H39" s="3">
        <v>2.2999999999999998</v>
      </c>
      <c r="I39" s="3">
        <v>1.94</v>
      </c>
      <c r="J39" s="3">
        <v>5.1100000000000003</v>
      </c>
      <c r="K39" s="3">
        <v>12.49</v>
      </c>
      <c r="L39" s="3">
        <v>9.6</v>
      </c>
      <c r="M39" s="3">
        <v>9.61</v>
      </c>
      <c r="N39" s="3">
        <v>2.5</v>
      </c>
      <c r="O39" s="3">
        <v>2.14</v>
      </c>
      <c r="P39" s="3">
        <v>7.64</v>
      </c>
      <c r="Q39" s="3">
        <v>5.93</v>
      </c>
    </row>
    <row r="40" spans="1:17" x14ac:dyDescent="0.25">
      <c r="A40" s="1">
        <f>A37+1</f>
        <v>12</v>
      </c>
      <c r="B40" s="1" t="s">
        <v>37</v>
      </c>
      <c r="C40" s="1" t="s">
        <v>35</v>
      </c>
      <c r="D40" s="1" t="s">
        <v>27</v>
      </c>
      <c r="E40" s="3">
        <v>7.23</v>
      </c>
      <c r="F40" s="3">
        <v>5.58</v>
      </c>
      <c r="G40" s="3">
        <v>8.67</v>
      </c>
      <c r="H40" s="3">
        <v>2.2799999999999998</v>
      </c>
      <c r="I40" s="3">
        <v>1.9</v>
      </c>
      <c r="J40" s="3">
        <v>5.1100000000000003</v>
      </c>
      <c r="K40" s="3">
        <v>12.44</v>
      </c>
      <c r="L40" s="3">
        <v>9.64</v>
      </c>
      <c r="M40" s="3">
        <v>9.65</v>
      </c>
      <c r="N40" s="3">
        <v>2.5099999999999998</v>
      </c>
      <c r="O40" s="3">
        <v>2.12</v>
      </c>
      <c r="P40" s="3">
        <v>7.62</v>
      </c>
      <c r="Q40" s="3">
        <v>5.92</v>
      </c>
    </row>
    <row r="41" spans="1:17" x14ac:dyDescent="0.25">
      <c r="E41" s="3">
        <v>7.22</v>
      </c>
      <c r="F41" s="3">
        <v>5.58</v>
      </c>
      <c r="G41" s="3">
        <v>8.68</v>
      </c>
      <c r="H41" s="3">
        <v>2.27</v>
      </c>
      <c r="I41" s="3">
        <v>1.91</v>
      </c>
      <c r="J41" s="3">
        <v>5.09</v>
      </c>
      <c r="K41" s="3">
        <v>12.46</v>
      </c>
      <c r="L41" s="3">
        <v>9.64</v>
      </c>
      <c r="M41" s="3">
        <v>9.67</v>
      </c>
      <c r="N41" s="3">
        <v>2.52</v>
      </c>
      <c r="O41" s="3">
        <v>2.14</v>
      </c>
      <c r="P41" s="3">
        <v>7.61</v>
      </c>
      <c r="Q41" s="3">
        <v>5.93</v>
      </c>
    </row>
    <row r="42" spans="1:17" x14ac:dyDescent="0.25">
      <c r="E42" s="3">
        <v>7.21</v>
      </c>
      <c r="F42" s="3">
        <v>5.59</v>
      </c>
      <c r="G42" s="3">
        <v>8.69</v>
      </c>
      <c r="H42" s="3">
        <v>2.29</v>
      </c>
      <c r="I42" s="3">
        <v>1.91</v>
      </c>
      <c r="J42" s="3">
        <v>5.12</v>
      </c>
      <c r="K42" s="3">
        <v>12.45</v>
      </c>
      <c r="L42" s="3">
        <v>9.61</v>
      </c>
      <c r="M42" s="3">
        <v>9.65</v>
      </c>
      <c r="N42" s="3">
        <v>2.52</v>
      </c>
      <c r="O42" s="3">
        <v>2.14</v>
      </c>
      <c r="P42" s="3">
        <v>7.63</v>
      </c>
      <c r="Q42" s="3">
        <v>5.91</v>
      </c>
    </row>
    <row r="43" spans="1:17" x14ac:dyDescent="0.25">
      <c r="A43" s="1">
        <f>A40+1</f>
        <v>13</v>
      </c>
      <c r="B43" s="1" t="s">
        <v>38</v>
      </c>
      <c r="C43" s="1" t="s">
        <v>39</v>
      </c>
      <c r="D43" s="1" t="s">
        <v>40</v>
      </c>
      <c r="E43" s="3">
        <v>7.11</v>
      </c>
      <c r="F43" s="3">
        <v>5.53</v>
      </c>
      <c r="G43" s="3">
        <v>8.6199999999999992</v>
      </c>
      <c r="H43" s="3">
        <v>2.1800000000000002</v>
      </c>
      <c r="I43" s="3">
        <v>1.92</v>
      </c>
      <c r="J43" s="3">
        <v>5.15</v>
      </c>
      <c r="K43" s="3">
        <v>13.66</v>
      </c>
      <c r="L43" s="3">
        <v>9.42</v>
      </c>
      <c r="M43" s="3">
        <v>9.57</v>
      </c>
      <c r="N43" s="3">
        <v>2.63</v>
      </c>
      <c r="O43" s="3">
        <v>2.14</v>
      </c>
      <c r="P43" s="3">
        <v>7.58</v>
      </c>
      <c r="Q43" s="3">
        <v>5.92</v>
      </c>
    </row>
    <row r="44" spans="1:17" x14ac:dyDescent="0.25">
      <c r="E44" s="3">
        <v>7.1</v>
      </c>
      <c r="F44" s="3">
        <v>5.52</v>
      </c>
      <c r="G44" s="3">
        <v>8.6</v>
      </c>
      <c r="H44" s="3">
        <v>2.1800000000000002</v>
      </c>
      <c r="I44" s="3">
        <v>1.91</v>
      </c>
      <c r="J44" s="3">
        <v>5.16</v>
      </c>
      <c r="K44" s="3">
        <v>13.64</v>
      </c>
      <c r="L44" s="3">
        <v>9.4499999999999993</v>
      </c>
      <c r="M44" s="3">
        <v>9.58</v>
      </c>
      <c r="N44" s="3">
        <v>2.65</v>
      </c>
      <c r="O44" s="3">
        <v>2.13</v>
      </c>
      <c r="P44" s="3">
        <v>7.58</v>
      </c>
      <c r="Q44" s="3">
        <v>5.92</v>
      </c>
    </row>
    <row r="45" spans="1:17" x14ac:dyDescent="0.25">
      <c r="E45" s="3">
        <v>7.11</v>
      </c>
      <c r="F45" s="3">
        <v>5.54</v>
      </c>
      <c r="G45" s="3">
        <v>8.6300000000000008</v>
      </c>
      <c r="H45" s="3">
        <v>2.17</v>
      </c>
      <c r="I45" s="3">
        <v>1.92</v>
      </c>
      <c r="J45" s="3">
        <v>5.16</v>
      </c>
      <c r="K45" s="3">
        <v>13.66</v>
      </c>
      <c r="L45" s="3">
        <v>9.43</v>
      </c>
      <c r="M45" s="3">
        <v>9.59</v>
      </c>
      <c r="N45" s="3">
        <v>2.65</v>
      </c>
      <c r="O45" s="3">
        <v>2.13</v>
      </c>
      <c r="P45" s="3">
        <v>7.61</v>
      </c>
      <c r="Q45" s="3">
        <v>5.92</v>
      </c>
    </row>
    <row r="46" spans="1:17" x14ac:dyDescent="0.25">
      <c r="A46" s="1">
        <f>A43+1</f>
        <v>14</v>
      </c>
      <c r="B46" s="1" t="s">
        <v>38</v>
      </c>
      <c r="C46" s="1" t="s">
        <v>39</v>
      </c>
      <c r="D46" s="1" t="s">
        <v>40</v>
      </c>
      <c r="E46" s="3">
        <v>7.11</v>
      </c>
      <c r="F46" s="3">
        <v>5.51</v>
      </c>
      <c r="G46" s="3">
        <v>8.64</v>
      </c>
      <c r="H46" s="3">
        <v>2.1800000000000002</v>
      </c>
      <c r="I46" s="3">
        <v>1.93</v>
      </c>
      <c r="J46" s="3">
        <v>5.17</v>
      </c>
      <c r="K46" s="3">
        <v>13.76</v>
      </c>
      <c r="L46" s="3">
        <v>9.44</v>
      </c>
      <c r="M46" s="3">
        <v>9.58</v>
      </c>
      <c r="N46" s="3">
        <v>2.64</v>
      </c>
      <c r="O46" s="3">
        <v>2.13</v>
      </c>
      <c r="P46" s="3">
        <v>7.57</v>
      </c>
      <c r="Q46" s="3">
        <v>5.94</v>
      </c>
    </row>
    <row r="47" spans="1:17" x14ac:dyDescent="0.25">
      <c r="E47" s="3">
        <v>7.12</v>
      </c>
      <c r="F47" s="3">
        <v>5.51</v>
      </c>
      <c r="G47" s="3">
        <v>8.6300000000000008</v>
      </c>
      <c r="H47" s="3">
        <v>2.1800000000000002</v>
      </c>
      <c r="I47" s="3">
        <v>1.92</v>
      </c>
      <c r="J47" s="3">
        <v>5.16</v>
      </c>
      <c r="K47" s="3">
        <v>13.76</v>
      </c>
      <c r="L47" s="3">
        <v>9.44</v>
      </c>
      <c r="M47" s="3">
        <v>9.58</v>
      </c>
      <c r="N47" s="3">
        <v>2.62</v>
      </c>
      <c r="O47" s="3">
        <v>2.14</v>
      </c>
      <c r="P47" s="3">
        <v>7.57</v>
      </c>
      <c r="Q47" s="3">
        <v>5.94</v>
      </c>
    </row>
    <row r="48" spans="1:17" x14ac:dyDescent="0.25">
      <c r="E48" s="3">
        <v>7.13</v>
      </c>
      <c r="F48" s="3">
        <v>5.51</v>
      </c>
      <c r="G48" s="3">
        <v>8.64</v>
      </c>
      <c r="H48" s="3">
        <v>2.17</v>
      </c>
      <c r="I48" s="3">
        <v>1.93</v>
      </c>
      <c r="J48" s="3">
        <v>5.16</v>
      </c>
      <c r="K48" s="3">
        <v>13.76</v>
      </c>
      <c r="L48" s="3">
        <v>9.42</v>
      </c>
      <c r="M48" s="3">
        <v>9.59</v>
      </c>
      <c r="N48" s="3">
        <v>2.64</v>
      </c>
      <c r="O48" s="3">
        <v>2.14</v>
      </c>
      <c r="P48" s="3">
        <v>7.56</v>
      </c>
      <c r="Q48" s="3">
        <v>5.94</v>
      </c>
    </row>
    <row r="49" spans="1:17" x14ac:dyDescent="0.25">
      <c r="A49" s="1">
        <f>A46+1</f>
        <v>15</v>
      </c>
      <c r="B49" s="1" t="s">
        <v>38</v>
      </c>
      <c r="C49" s="1" t="s">
        <v>39</v>
      </c>
      <c r="D49" s="1" t="s">
        <v>40</v>
      </c>
      <c r="E49" s="3">
        <v>7.12</v>
      </c>
      <c r="F49" s="3">
        <v>5.52</v>
      </c>
      <c r="G49" s="3">
        <v>8.6199999999999992</v>
      </c>
      <c r="H49" s="3">
        <v>2.16</v>
      </c>
      <c r="I49" s="3">
        <v>1.93</v>
      </c>
      <c r="J49" s="3">
        <v>5.13</v>
      </c>
      <c r="K49" s="3">
        <v>13.8</v>
      </c>
      <c r="L49" s="3">
        <v>9.43</v>
      </c>
      <c r="M49" s="3">
        <v>9.57</v>
      </c>
      <c r="N49" s="3">
        <v>2.63</v>
      </c>
      <c r="O49" s="3">
        <v>2.13</v>
      </c>
      <c r="P49" s="3">
        <v>7.55</v>
      </c>
      <c r="Q49" s="3">
        <v>5.94</v>
      </c>
    </row>
    <row r="50" spans="1:17" x14ac:dyDescent="0.25">
      <c r="E50" s="3">
        <v>7.11</v>
      </c>
      <c r="F50" s="3">
        <v>5.51</v>
      </c>
      <c r="G50" s="3">
        <v>8.6199999999999992</v>
      </c>
      <c r="H50" s="3">
        <v>2.17</v>
      </c>
      <c r="I50" s="3">
        <v>1.93</v>
      </c>
      <c r="J50" s="3">
        <v>5.16</v>
      </c>
      <c r="K50" s="3">
        <v>13.79</v>
      </c>
      <c r="L50" s="3">
        <v>9.4499999999999993</v>
      </c>
      <c r="M50" s="3">
        <v>9.58</v>
      </c>
      <c r="N50" s="3">
        <v>2.65</v>
      </c>
      <c r="O50" s="3">
        <v>2.13</v>
      </c>
      <c r="P50" s="3">
        <v>7.54</v>
      </c>
      <c r="Q50" s="3">
        <v>5.93</v>
      </c>
    </row>
    <row r="51" spans="1:17" x14ac:dyDescent="0.25">
      <c r="E51" s="3">
        <v>7.12</v>
      </c>
      <c r="F51" s="3">
        <v>5.5</v>
      </c>
      <c r="G51" s="3">
        <v>8.64</v>
      </c>
      <c r="H51" s="3">
        <v>2.1800000000000002</v>
      </c>
      <c r="I51" s="3">
        <v>1.93</v>
      </c>
      <c r="J51" s="3">
        <v>5.15</v>
      </c>
      <c r="K51" s="3">
        <v>13.78</v>
      </c>
      <c r="L51" s="3">
        <v>9.43</v>
      </c>
      <c r="M51" s="3">
        <v>9.59</v>
      </c>
      <c r="N51" s="3">
        <v>2.65</v>
      </c>
      <c r="O51" s="3">
        <v>2.14</v>
      </c>
      <c r="P51" s="3">
        <v>7.55</v>
      </c>
      <c r="Q51" s="3">
        <v>5.94</v>
      </c>
    </row>
    <row r="52" spans="1:17" x14ac:dyDescent="0.25">
      <c r="A52" s="1">
        <f>A49+1</f>
        <v>16</v>
      </c>
      <c r="B52" s="1" t="s">
        <v>45</v>
      </c>
      <c r="C52" s="1" t="s">
        <v>35</v>
      </c>
      <c r="D52" s="1" t="s">
        <v>27</v>
      </c>
      <c r="E52" s="3">
        <v>7.15</v>
      </c>
      <c r="F52" s="3">
        <v>5.6</v>
      </c>
      <c r="G52" s="3">
        <v>8.6300000000000008</v>
      </c>
      <c r="H52" s="3">
        <v>2.2200000000000002</v>
      </c>
      <c r="I52" s="3">
        <v>1.93</v>
      </c>
      <c r="J52" s="3">
        <v>5.17</v>
      </c>
      <c r="K52" s="3">
        <v>12.39</v>
      </c>
      <c r="L52" s="3">
        <v>9.4600000000000009</v>
      </c>
      <c r="M52" s="3">
        <v>9.5399999999999991</v>
      </c>
      <c r="N52" s="3">
        <v>2.59</v>
      </c>
      <c r="O52" s="3">
        <v>2.12</v>
      </c>
      <c r="P52" s="3">
        <v>7.64</v>
      </c>
      <c r="Q52" s="3">
        <v>5.96</v>
      </c>
    </row>
    <row r="53" spans="1:17" x14ac:dyDescent="0.25">
      <c r="E53" s="3">
        <v>7.17</v>
      </c>
      <c r="F53" s="3">
        <v>5.59</v>
      </c>
      <c r="G53" s="3">
        <v>8.6199999999999992</v>
      </c>
      <c r="H53" s="3">
        <v>2.2200000000000002</v>
      </c>
      <c r="I53" s="3">
        <v>1.94</v>
      </c>
      <c r="J53" s="3">
        <v>5.16</v>
      </c>
      <c r="K53" s="3">
        <v>12.38</v>
      </c>
      <c r="L53" s="3">
        <v>9.4499999999999993</v>
      </c>
      <c r="M53" s="3">
        <v>9.57</v>
      </c>
      <c r="N53" s="3">
        <v>2.59</v>
      </c>
      <c r="O53" s="3">
        <v>2.12</v>
      </c>
      <c r="P53" s="3">
        <v>7.64</v>
      </c>
      <c r="Q53" s="3">
        <v>5.93</v>
      </c>
    </row>
    <row r="54" spans="1:17" x14ac:dyDescent="0.25">
      <c r="E54" s="3">
        <v>7.16</v>
      </c>
      <c r="F54" s="3">
        <v>5.6</v>
      </c>
      <c r="G54" s="3">
        <v>8.6199999999999992</v>
      </c>
      <c r="H54" s="3">
        <v>2.2200000000000002</v>
      </c>
      <c r="I54" s="3">
        <v>1.94</v>
      </c>
      <c r="J54" s="3">
        <v>5.16</v>
      </c>
      <c r="K54" s="3">
        <v>12.4</v>
      </c>
      <c r="L54" s="3">
        <v>9.4700000000000006</v>
      </c>
      <c r="M54" s="3">
        <v>9.56</v>
      </c>
      <c r="N54" s="3">
        <v>2.58</v>
      </c>
      <c r="O54" s="3">
        <v>2.11</v>
      </c>
      <c r="P54" s="3">
        <v>7.65</v>
      </c>
      <c r="Q54" s="3">
        <v>5.95</v>
      </c>
    </row>
    <row r="55" spans="1:17" x14ac:dyDescent="0.25">
      <c r="A55" s="1">
        <f>A52+1</f>
        <v>17</v>
      </c>
      <c r="B55" s="1" t="s">
        <v>45</v>
      </c>
      <c r="C55" s="1" t="s">
        <v>35</v>
      </c>
      <c r="D55" s="1" t="s">
        <v>27</v>
      </c>
      <c r="E55" s="3">
        <v>7.19</v>
      </c>
      <c r="F55" s="3">
        <v>5.61</v>
      </c>
      <c r="G55" s="3">
        <v>8.6199999999999992</v>
      </c>
      <c r="H55" s="3">
        <v>2.2400000000000002</v>
      </c>
      <c r="I55" s="3">
        <v>1.93</v>
      </c>
      <c r="J55" s="3">
        <v>5.16</v>
      </c>
      <c r="K55" s="3">
        <v>12.53</v>
      </c>
      <c r="L55" s="3">
        <v>9.48</v>
      </c>
      <c r="M55" s="3">
        <v>9.5500000000000007</v>
      </c>
      <c r="N55" s="3">
        <v>2.59</v>
      </c>
      <c r="O55" s="3">
        <v>2.12</v>
      </c>
      <c r="P55" s="3">
        <v>7.64</v>
      </c>
      <c r="Q55" s="3">
        <v>5.92</v>
      </c>
    </row>
    <row r="56" spans="1:17" x14ac:dyDescent="0.25">
      <c r="E56" s="3">
        <v>7.19</v>
      </c>
      <c r="F56" s="3">
        <v>5.61</v>
      </c>
      <c r="G56" s="3">
        <v>8.61</v>
      </c>
      <c r="H56" s="3">
        <v>2.23</v>
      </c>
      <c r="I56" s="3">
        <v>1.93</v>
      </c>
      <c r="J56" s="3">
        <v>5.16</v>
      </c>
      <c r="K56" s="3">
        <v>12.52</v>
      </c>
      <c r="L56" s="3">
        <v>9.4700000000000006</v>
      </c>
      <c r="M56" s="3">
        <v>9.56</v>
      </c>
      <c r="N56" s="3">
        <v>2.58</v>
      </c>
      <c r="O56" s="3">
        <v>2.12</v>
      </c>
      <c r="P56" s="3">
        <v>7.65</v>
      </c>
      <c r="Q56" s="3">
        <v>5.92</v>
      </c>
    </row>
    <row r="57" spans="1:17" x14ac:dyDescent="0.25">
      <c r="E57" s="3">
        <v>7.19</v>
      </c>
      <c r="F57" s="3">
        <v>5.61</v>
      </c>
      <c r="G57" s="3">
        <v>8.6199999999999992</v>
      </c>
      <c r="H57" s="3">
        <v>2.2200000000000002</v>
      </c>
      <c r="I57" s="3">
        <v>1.93</v>
      </c>
      <c r="J57" s="3">
        <v>5.17</v>
      </c>
      <c r="K57" s="3">
        <v>12.52</v>
      </c>
      <c r="L57" s="3">
        <v>9.4600000000000009</v>
      </c>
      <c r="M57" s="3">
        <v>9.56</v>
      </c>
      <c r="N57" s="3">
        <v>2.59</v>
      </c>
      <c r="O57" s="3">
        <v>2.11</v>
      </c>
      <c r="P57" s="3">
        <v>7.63</v>
      </c>
      <c r="Q57" s="3">
        <v>5.92</v>
      </c>
    </row>
    <row r="58" spans="1:17" x14ac:dyDescent="0.25">
      <c r="A58" s="1">
        <f>A55+1</f>
        <v>18</v>
      </c>
      <c r="B58" s="1" t="s">
        <v>45</v>
      </c>
      <c r="C58" s="1" t="s">
        <v>35</v>
      </c>
      <c r="D58" s="1" t="s">
        <v>27</v>
      </c>
      <c r="E58" s="3">
        <v>7.19</v>
      </c>
      <c r="F58" s="3">
        <v>5.61</v>
      </c>
      <c r="G58" s="3">
        <v>8.59</v>
      </c>
      <c r="H58" s="3">
        <v>2.2400000000000002</v>
      </c>
      <c r="I58" s="3">
        <v>1.93</v>
      </c>
      <c r="J58" s="3">
        <v>5.16</v>
      </c>
      <c r="K58" s="3">
        <v>12.44</v>
      </c>
      <c r="L58" s="3">
        <v>9.4499999999999993</v>
      </c>
      <c r="M58" s="3">
        <v>9.57</v>
      </c>
      <c r="N58" s="3">
        <v>2.57</v>
      </c>
      <c r="O58" s="3">
        <v>2.13</v>
      </c>
      <c r="P58" s="3">
        <v>7.65</v>
      </c>
      <c r="Q58" s="3">
        <v>5.93</v>
      </c>
    </row>
    <row r="59" spans="1:17" x14ac:dyDescent="0.25">
      <c r="E59" s="3">
        <v>7.2</v>
      </c>
      <c r="F59" s="3">
        <v>5.61</v>
      </c>
      <c r="G59" s="3">
        <v>8.61</v>
      </c>
      <c r="H59" s="3">
        <v>2.23</v>
      </c>
      <c r="I59" s="3">
        <v>1.93</v>
      </c>
      <c r="J59" s="3">
        <v>5.16</v>
      </c>
      <c r="K59" s="3">
        <v>12.43</v>
      </c>
      <c r="L59" s="3">
        <v>9.4499999999999993</v>
      </c>
      <c r="M59" s="3">
        <v>9.5500000000000007</v>
      </c>
      <c r="N59" s="3">
        <v>2.57</v>
      </c>
      <c r="O59" s="3">
        <v>2.13</v>
      </c>
      <c r="P59" s="3">
        <v>7.64</v>
      </c>
      <c r="Q59" s="3">
        <v>5.92</v>
      </c>
    </row>
    <row r="60" spans="1:17" x14ac:dyDescent="0.25">
      <c r="E60" s="3">
        <v>7.17</v>
      </c>
      <c r="F60" s="3">
        <v>5.61</v>
      </c>
      <c r="G60" s="3">
        <v>8.61</v>
      </c>
      <c r="H60" s="3">
        <v>2.23</v>
      </c>
      <c r="I60" s="3">
        <v>1.93</v>
      </c>
      <c r="J60" s="3">
        <v>5.17</v>
      </c>
      <c r="K60" s="3">
        <v>12.44</v>
      </c>
      <c r="L60" s="3">
        <v>9.4700000000000006</v>
      </c>
      <c r="M60" s="3">
        <v>9.5500000000000007</v>
      </c>
      <c r="N60" s="3">
        <v>2.58</v>
      </c>
      <c r="O60" s="3">
        <v>2.11</v>
      </c>
      <c r="P60" s="3">
        <v>7.64</v>
      </c>
      <c r="Q60" s="3">
        <v>5.94</v>
      </c>
    </row>
    <row r="61" spans="1:17" x14ac:dyDescent="0.25">
      <c r="A61" s="1">
        <f>A58+1</f>
        <v>19</v>
      </c>
      <c r="B61" s="1" t="s">
        <v>46</v>
      </c>
      <c r="C61" s="1" t="s">
        <v>47</v>
      </c>
      <c r="D61" s="1" t="s">
        <v>27</v>
      </c>
      <c r="E61" s="3">
        <v>7.15</v>
      </c>
      <c r="F61" s="3">
        <v>5.53</v>
      </c>
      <c r="G61" s="3">
        <v>8.73</v>
      </c>
      <c r="H61" s="3">
        <v>2.27</v>
      </c>
      <c r="I61" s="3">
        <v>2.0699999999999998</v>
      </c>
      <c r="J61" s="3">
        <v>5.19</v>
      </c>
      <c r="K61" s="3">
        <v>13.22</v>
      </c>
      <c r="L61" s="3">
        <v>9.42</v>
      </c>
      <c r="M61" s="3">
        <v>9.56</v>
      </c>
      <c r="N61" s="3">
        <v>2.41</v>
      </c>
      <c r="O61" s="3">
        <v>2.23</v>
      </c>
      <c r="P61" s="3">
        <v>7.43</v>
      </c>
      <c r="Q61" s="3">
        <v>5.76</v>
      </c>
    </row>
    <row r="62" spans="1:17" x14ac:dyDescent="0.25">
      <c r="E62" s="3">
        <v>7.13</v>
      </c>
      <c r="F62" s="3">
        <v>5.52</v>
      </c>
      <c r="G62" s="3">
        <v>8.69</v>
      </c>
      <c r="H62" s="3">
        <v>2.27</v>
      </c>
      <c r="I62" s="3">
        <v>2.08</v>
      </c>
      <c r="J62" s="3">
        <v>5.2</v>
      </c>
      <c r="K62" s="3">
        <v>13.22</v>
      </c>
      <c r="L62" s="3">
        <v>9.41</v>
      </c>
      <c r="M62" s="3">
        <v>9.56</v>
      </c>
      <c r="N62" s="3">
        <v>2.41</v>
      </c>
      <c r="O62" s="3">
        <v>2.2400000000000002</v>
      </c>
      <c r="P62" s="3">
        <v>7.44</v>
      </c>
      <c r="Q62" s="3">
        <v>5.78</v>
      </c>
    </row>
    <row r="63" spans="1:17" x14ac:dyDescent="0.25">
      <c r="E63" s="3">
        <v>7.16</v>
      </c>
      <c r="F63" s="3">
        <v>5.53</v>
      </c>
      <c r="G63" s="3">
        <v>8.7200000000000006</v>
      </c>
      <c r="H63" s="3">
        <v>2.25</v>
      </c>
      <c r="I63" s="3">
        <v>2.0699999999999998</v>
      </c>
      <c r="J63" s="3">
        <v>5.19</v>
      </c>
      <c r="K63" s="3">
        <v>13.23</v>
      </c>
      <c r="L63" s="3">
        <v>9.3800000000000008</v>
      </c>
      <c r="M63" s="3">
        <v>9.5500000000000007</v>
      </c>
      <c r="N63" s="3">
        <v>2.41</v>
      </c>
      <c r="O63" s="3">
        <v>2.23</v>
      </c>
      <c r="P63" s="3">
        <v>7.44</v>
      </c>
      <c r="Q63" s="3">
        <v>5.76</v>
      </c>
    </row>
    <row r="64" spans="1:17" x14ac:dyDescent="0.25">
      <c r="A64" s="1">
        <f>A61+1</f>
        <v>20</v>
      </c>
      <c r="B64" s="1" t="s">
        <v>46</v>
      </c>
      <c r="C64" s="1" t="s">
        <v>47</v>
      </c>
      <c r="D64" s="1" t="s">
        <v>27</v>
      </c>
      <c r="E64" s="3">
        <v>7.12</v>
      </c>
      <c r="F64" s="3">
        <v>5.54</v>
      </c>
      <c r="G64" s="3">
        <v>8.7200000000000006</v>
      </c>
      <c r="H64" s="3">
        <v>2.27</v>
      </c>
      <c r="I64" s="3">
        <v>2.0699999999999998</v>
      </c>
      <c r="J64" s="3">
        <v>5.21</v>
      </c>
      <c r="K64" s="3">
        <v>13.22</v>
      </c>
      <c r="L64" s="3">
        <v>9.42</v>
      </c>
      <c r="M64" s="3">
        <v>9.5500000000000007</v>
      </c>
      <c r="N64" s="3">
        <v>2.4</v>
      </c>
      <c r="O64" s="3">
        <v>2.21</v>
      </c>
      <c r="P64" s="3">
        <v>7.44</v>
      </c>
      <c r="Q64" s="3">
        <v>5.78</v>
      </c>
    </row>
    <row r="65" spans="1:17" x14ac:dyDescent="0.25">
      <c r="E65" s="3">
        <v>7.15</v>
      </c>
      <c r="F65" s="3">
        <v>5.53</v>
      </c>
      <c r="G65" s="3">
        <v>8.73</v>
      </c>
      <c r="H65" s="3">
        <v>2.27</v>
      </c>
      <c r="I65" s="3">
        <v>2.0699999999999998</v>
      </c>
      <c r="J65" s="3">
        <v>5.2</v>
      </c>
      <c r="K65" s="3">
        <v>13.21</v>
      </c>
      <c r="L65" s="3">
        <v>9.41</v>
      </c>
      <c r="M65" s="3">
        <v>9.56</v>
      </c>
      <c r="N65" s="3">
        <v>2.4</v>
      </c>
      <c r="O65" s="3">
        <v>2.23</v>
      </c>
      <c r="P65" s="3">
        <v>7.42</v>
      </c>
      <c r="Q65" s="3">
        <v>5.77</v>
      </c>
    </row>
    <row r="66" spans="1:17" x14ac:dyDescent="0.25">
      <c r="E66" s="3">
        <v>7.14</v>
      </c>
      <c r="F66" s="3">
        <v>5.54</v>
      </c>
      <c r="G66" s="3">
        <v>8.74</v>
      </c>
      <c r="H66" s="3">
        <v>2.2799999999999998</v>
      </c>
      <c r="I66" s="3">
        <v>2.0699999999999998</v>
      </c>
      <c r="J66" s="3">
        <v>5.2</v>
      </c>
      <c r="K66" s="3">
        <v>13.22</v>
      </c>
      <c r="L66" s="3">
        <v>9.39</v>
      </c>
      <c r="M66" s="3">
        <v>9.5500000000000007</v>
      </c>
      <c r="N66" s="3">
        <v>2.41</v>
      </c>
      <c r="O66" s="3">
        <v>2.23</v>
      </c>
      <c r="P66" s="3">
        <v>7.44</v>
      </c>
      <c r="Q66" s="3">
        <v>5.76</v>
      </c>
    </row>
    <row r="67" spans="1:17" x14ac:dyDescent="0.25">
      <c r="A67" s="1">
        <f>A64+1</f>
        <v>21</v>
      </c>
      <c r="B67" s="1" t="s">
        <v>46</v>
      </c>
      <c r="C67" s="1" t="s">
        <v>47</v>
      </c>
      <c r="D67" s="1" t="s">
        <v>27</v>
      </c>
      <c r="E67" s="3">
        <v>7.13</v>
      </c>
      <c r="F67" s="3">
        <v>5.52</v>
      </c>
      <c r="G67" s="3">
        <v>8.74</v>
      </c>
      <c r="H67" s="3">
        <v>2.23</v>
      </c>
      <c r="I67" s="3">
        <v>2.06</v>
      </c>
      <c r="J67" s="3">
        <v>5.21</v>
      </c>
      <c r="K67" s="3">
        <v>13.17</v>
      </c>
      <c r="L67" s="3">
        <v>9.41</v>
      </c>
      <c r="M67" s="3">
        <v>9.5500000000000007</v>
      </c>
      <c r="N67" s="3">
        <v>2.4</v>
      </c>
      <c r="O67" s="3">
        <v>2.2400000000000002</v>
      </c>
      <c r="P67" s="3">
        <v>7.43</v>
      </c>
      <c r="Q67" s="3">
        <v>5.78</v>
      </c>
    </row>
    <row r="68" spans="1:17" x14ac:dyDescent="0.25">
      <c r="E68" s="3">
        <v>7.14</v>
      </c>
      <c r="F68" s="3">
        <v>5.51</v>
      </c>
      <c r="G68" s="3">
        <v>8.75</v>
      </c>
      <c r="H68" s="3">
        <v>2.2200000000000002</v>
      </c>
      <c r="I68" s="3">
        <v>2.08</v>
      </c>
      <c r="J68" s="3">
        <v>5.2</v>
      </c>
      <c r="K68" s="3">
        <v>13.19</v>
      </c>
      <c r="L68" s="3">
        <v>9.41</v>
      </c>
      <c r="M68" s="3">
        <v>9.56</v>
      </c>
      <c r="N68" s="3">
        <v>2.42</v>
      </c>
      <c r="O68" s="3">
        <v>2.2200000000000002</v>
      </c>
      <c r="P68" s="3">
        <v>7.43</v>
      </c>
      <c r="Q68" s="3">
        <v>5.78</v>
      </c>
    </row>
    <row r="69" spans="1:17" x14ac:dyDescent="0.25">
      <c r="E69" s="3">
        <v>7.14</v>
      </c>
      <c r="F69" s="3">
        <v>5.53</v>
      </c>
      <c r="G69" s="3">
        <v>8.7200000000000006</v>
      </c>
      <c r="H69" s="3">
        <v>2.2400000000000002</v>
      </c>
      <c r="I69" s="3">
        <v>2.08</v>
      </c>
      <c r="J69" s="3">
        <v>5.2</v>
      </c>
      <c r="K69" s="3">
        <v>13.19</v>
      </c>
      <c r="L69" s="3">
        <v>9.4</v>
      </c>
      <c r="M69" s="3">
        <v>9.5500000000000007</v>
      </c>
      <c r="N69" s="3">
        <v>2.41</v>
      </c>
      <c r="O69" s="3">
        <v>2.23</v>
      </c>
      <c r="P69" s="3">
        <v>7.44</v>
      </c>
      <c r="Q69" s="3">
        <v>5.77</v>
      </c>
    </row>
    <row r="70" spans="1:17" x14ac:dyDescent="0.25">
      <c r="A70" s="1">
        <f>A67+1</f>
        <v>22</v>
      </c>
      <c r="B70" s="1" t="s">
        <v>49</v>
      </c>
      <c r="C70" s="1" t="s">
        <v>26</v>
      </c>
      <c r="D70" s="1" t="s">
        <v>50</v>
      </c>
      <c r="E70" s="3">
        <v>7.24</v>
      </c>
      <c r="F70" s="3">
        <v>5.49</v>
      </c>
      <c r="G70" s="3">
        <v>8.69</v>
      </c>
      <c r="H70" s="3">
        <v>2.21</v>
      </c>
      <c r="I70" s="3">
        <v>1.95</v>
      </c>
      <c r="J70" s="3">
        <v>5.2</v>
      </c>
      <c r="K70" s="3">
        <v>12.22</v>
      </c>
      <c r="L70" s="3">
        <v>9.39</v>
      </c>
      <c r="M70" s="3">
        <v>9.5500000000000007</v>
      </c>
      <c r="N70" s="3">
        <v>2.57</v>
      </c>
      <c r="O70" s="3">
        <v>2.1800000000000002</v>
      </c>
      <c r="P70" s="3">
        <v>7.55</v>
      </c>
      <c r="Q70" s="3">
        <v>5.93</v>
      </c>
    </row>
    <row r="71" spans="1:17" x14ac:dyDescent="0.25">
      <c r="E71" s="3">
        <v>7.25</v>
      </c>
      <c r="F71" s="3">
        <v>5.52</v>
      </c>
      <c r="G71" s="3">
        <v>8.68</v>
      </c>
      <c r="H71" s="3">
        <v>2.21</v>
      </c>
      <c r="I71" s="3">
        <v>1.95</v>
      </c>
      <c r="J71" s="3">
        <v>5.21</v>
      </c>
      <c r="K71" s="3">
        <v>12.23</v>
      </c>
      <c r="L71" s="3">
        <v>9.4</v>
      </c>
      <c r="M71" s="3">
        <v>9.57</v>
      </c>
      <c r="N71" s="3">
        <v>2.54</v>
      </c>
      <c r="O71" s="3">
        <v>2.17</v>
      </c>
      <c r="P71" s="3">
        <v>7.57</v>
      </c>
      <c r="Q71" s="3">
        <v>5.94</v>
      </c>
    </row>
    <row r="72" spans="1:17" x14ac:dyDescent="0.25">
      <c r="E72" s="3">
        <v>7.26</v>
      </c>
      <c r="F72" s="3">
        <v>5.51</v>
      </c>
      <c r="G72" s="3">
        <v>8.6999999999999993</v>
      </c>
      <c r="H72" s="3">
        <v>2.21</v>
      </c>
      <c r="I72" s="3">
        <v>1.94</v>
      </c>
      <c r="J72" s="3">
        <v>5.2</v>
      </c>
      <c r="K72" s="3">
        <v>12.23</v>
      </c>
      <c r="L72" s="3">
        <v>9.41</v>
      </c>
      <c r="M72" s="3">
        <v>9.56</v>
      </c>
      <c r="N72" s="3">
        <v>2.58</v>
      </c>
      <c r="O72" s="3">
        <v>2.17</v>
      </c>
      <c r="P72" s="3">
        <v>7.56</v>
      </c>
      <c r="Q72" s="3">
        <v>5.94</v>
      </c>
    </row>
    <row r="73" spans="1:17" x14ac:dyDescent="0.25">
      <c r="A73" s="1">
        <f>A70+1</f>
        <v>23</v>
      </c>
      <c r="B73" s="1" t="s">
        <v>49</v>
      </c>
      <c r="C73" s="1" t="s">
        <v>26</v>
      </c>
      <c r="D73" s="1" t="s">
        <v>50</v>
      </c>
      <c r="E73" s="3">
        <v>7.26</v>
      </c>
      <c r="F73" s="3">
        <v>5.53</v>
      </c>
      <c r="G73" s="3">
        <v>8.68</v>
      </c>
      <c r="H73" s="3">
        <v>2.2200000000000002</v>
      </c>
      <c r="I73" s="3">
        <v>1.94</v>
      </c>
      <c r="J73" s="3">
        <v>5.2</v>
      </c>
      <c r="K73" s="3">
        <v>12.21</v>
      </c>
      <c r="L73" s="3">
        <v>9.4</v>
      </c>
      <c r="M73" s="3">
        <v>9.56</v>
      </c>
      <c r="N73" s="3">
        <v>2.58</v>
      </c>
      <c r="O73" s="3">
        <v>2.16</v>
      </c>
      <c r="P73" s="3">
        <v>7.55</v>
      </c>
      <c r="Q73" s="3">
        <v>5.94</v>
      </c>
    </row>
    <row r="74" spans="1:17" x14ac:dyDescent="0.25">
      <c r="E74" s="3">
        <v>7.24</v>
      </c>
      <c r="F74" s="3">
        <v>5.52</v>
      </c>
      <c r="G74" s="3">
        <v>8.68</v>
      </c>
      <c r="H74" s="3">
        <v>2.2200000000000002</v>
      </c>
      <c r="I74" s="3">
        <v>1.94</v>
      </c>
      <c r="J74" s="3">
        <v>5.2</v>
      </c>
      <c r="K74" s="3">
        <v>12.22</v>
      </c>
      <c r="L74" s="3">
        <v>9.4</v>
      </c>
      <c r="M74" s="3">
        <v>9.5500000000000007</v>
      </c>
      <c r="N74" s="3">
        <v>2.57</v>
      </c>
      <c r="O74" s="3">
        <v>2.14</v>
      </c>
      <c r="P74" s="3">
        <v>7.54</v>
      </c>
      <c r="Q74" s="3">
        <v>5.93</v>
      </c>
    </row>
    <row r="75" spans="1:17" x14ac:dyDescent="0.25">
      <c r="E75" s="3">
        <v>7.25</v>
      </c>
      <c r="F75" s="3">
        <v>5.53</v>
      </c>
      <c r="G75" s="3">
        <v>8.69</v>
      </c>
      <c r="H75" s="3">
        <v>2.2200000000000002</v>
      </c>
      <c r="I75" s="3">
        <v>1.94</v>
      </c>
      <c r="J75" s="3">
        <v>5.2</v>
      </c>
      <c r="K75" s="3">
        <v>12.22</v>
      </c>
      <c r="L75" s="3">
        <v>9.4</v>
      </c>
      <c r="M75" s="3">
        <v>9.56</v>
      </c>
      <c r="N75" s="3">
        <v>2.57</v>
      </c>
      <c r="O75" s="3">
        <v>2.16</v>
      </c>
      <c r="P75" s="3">
        <v>7.55</v>
      </c>
      <c r="Q75" s="3">
        <v>5.93</v>
      </c>
    </row>
    <row r="76" spans="1:17" x14ac:dyDescent="0.25">
      <c r="A76" s="1">
        <f>A73+1</f>
        <v>24</v>
      </c>
      <c r="B76" s="1" t="s">
        <v>49</v>
      </c>
      <c r="C76" s="1" t="s">
        <v>26</v>
      </c>
      <c r="D76" s="1" t="s">
        <v>50</v>
      </c>
      <c r="E76" s="3">
        <v>7.29</v>
      </c>
      <c r="F76" s="3">
        <v>5.53</v>
      </c>
      <c r="G76" s="3">
        <v>8.7100000000000009</v>
      </c>
      <c r="H76" s="3">
        <v>2.2200000000000002</v>
      </c>
      <c r="I76" s="3">
        <v>1.93</v>
      </c>
      <c r="J76" s="3">
        <v>5.19</v>
      </c>
      <c r="K76" s="3">
        <v>12.28</v>
      </c>
      <c r="L76" s="3">
        <v>9.4</v>
      </c>
      <c r="M76" s="3">
        <v>9.56</v>
      </c>
      <c r="N76" s="3">
        <v>2.5499999999999998</v>
      </c>
      <c r="O76" s="3">
        <v>2.16</v>
      </c>
      <c r="P76" s="3">
        <v>7.54</v>
      </c>
      <c r="Q76" s="3">
        <v>5.93</v>
      </c>
    </row>
    <row r="77" spans="1:17" x14ac:dyDescent="0.25">
      <c r="E77" s="3">
        <v>7.28</v>
      </c>
      <c r="F77" s="3">
        <v>5.5</v>
      </c>
      <c r="G77" s="3">
        <v>8.7200000000000006</v>
      </c>
      <c r="H77" s="3">
        <v>2.21</v>
      </c>
      <c r="I77" s="3">
        <v>1.94</v>
      </c>
      <c r="J77" s="3">
        <v>5.2</v>
      </c>
      <c r="K77" s="3">
        <v>12.28</v>
      </c>
      <c r="L77" s="3">
        <v>9.39</v>
      </c>
      <c r="M77" s="3">
        <v>9.57</v>
      </c>
      <c r="N77" s="3">
        <v>2.59</v>
      </c>
      <c r="O77" s="3">
        <v>2.16</v>
      </c>
      <c r="P77" s="3">
        <v>7.54</v>
      </c>
      <c r="Q77" s="3">
        <v>5.94</v>
      </c>
    </row>
    <row r="78" spans="1:17" x14ac:dyDescent="0.25">
      <c r="E78" s="3">
        <v>7.28</v>
      </c>
      <c r="F78" s="3">
        <v>5.52</v>
      </c>
      <c r="G78" s="3">
        <v>8.7100000000000009</v>
      </c>
      <c r="H78" s="3">
        <v>2.2200000000000002</v>
      </c>
      <c r="I78" s="3">
        <v>1.93</v>
      </c>
      <c r="J78" s="3">
        <v>5.2</v>
      </c>
      <c r="K78" s="3">
        <v>12.28</v>
      </c>
      <c r="L78" s="3">
        <v>9.39</v>
      </c>
      <c r="M78" s="3">
        <v>9.5500000000000007</v>
      </c>
      <c r="N78" s="3">
        <v>2.58</v>
      </c>
      <c r="O78" s="3">
        <v>2.1800000000000002</v>
      </c>
      <c r="P78" s="3">
        <v>7.55</v>
      </c>
      <c r="Q78" s="3">
        <v>5.94</v>
      </c>
    </row>
    <row r="79" spans="1:17" x14ac:dyDescent="0.25">
      <c r="A79" s="1">
        <f>A76+1</f>
        <v>25</v>
      </c>
      <c r="B79" s="1" t="s">
        <v>51</v>
      </c>
      <c r="C79" s="1" t="s">
        <v>52</v>
      </c>
      <c r="D79" s="1" t="s">
        <v>40</v>
      </c>
      <c r="E79" s="3">
        <v>6.96</v>
      </c>
      <c r="F79" s="3">
        <v>5.48</v>
      </c>
      <c r="G79" s="3">
        <v>8.51</v>
      </c>
      <c r="H79" s="3">
        <v>2.17</v>
      </c>
      <c r="I79" s="3">
        <v>1.9</v>
      </c>
      <c r="J79" s="3">
        <v>5.22</v>
      </c>
      <c r="K79" s="3">
        <v>12.54</v>
      </c>
      <c r="L79" s="3">
        <v>9.68</v>
      </c>
      <c r="M79" s="3">
        <v>9.36</v>
      </c>
      <c r="N79" s="3">
        <v>2.48</v>
      </c>
      <c r="O79" s="3">
        <v>2.0699999999999998</v>
      </c>
      <c r="P79" s="3">
        <v>7.52</v>
      </c>
      <c r="Q79" s="3">
        <v>6.05</v>
      </c>
    </row>
    <row r="80" spans="1:17" x14ac:dyDescent="0.25">
      <c r="E80" s="3">
        <v>6.96</v>
      </c>
      <c r="F80" s="3">
        <v>5.48</v>
      </c>
      <c r="G80" s="3">
        <v>8.5299999999999994</v>
      </c>
      <c r="H80" s="3">
        <v>2.17</v>
      </c>
      <c r="I80" s="3">
        <v>1.9</v>
      </c>
      <c r="J80" s="3">
        <v>5.23</v>
      </c>
      <c r="K80" s="3">
        <v>12.54</v>
      </c>
      <c r="L80" s="3">
        <v>9.69</v>
      </c>
      <c r="M80" s="3">
        <v>9.3699999999999992</v>
      </c>
      <c r="N80" s="3">
        <v>2.48</v>
      </c>
      <c r="O80" s="3">
        <v>2.0699999999999998</v>
      </c>
      <c r="P80" s="3">
        <v>7.49</v>
      </c>
      <c r="Q80" s="3">
        <v>6.04</v>
      </c>
    </row>
    <row r="81" spans="1:17" x14ac:dyDescent="0.25">
      <c r="E81" s="3">
        <v>6.99</v>
      </c>
      <c r="F81" s="3">
        <v>5.48</v>
      </c>
      <c r="G81" s="3">
        <v>8.5299999999999994</v>
      </c>
      <c r="H81" s="3">
        <v>2.1800000000000002</v>
      </c>
      <c r="I81" s="3">
        <v>1.91</v>
      </c>
      <c r="J81" s="3">
        <v>5.22</v>
      </c>
      <c r="K81" s="3">
        <v>12.54</v>
      </c>
      <c r="L81" s="3">
        <v>9.69</v>
      </c>
      <c r="M81" s="3">
        <v>9.3800000000000008</v>
      </c>
      <c r="N81" s="3">
        <v>2.5099999999999998</v>
      </c>
      <c r="O81" s="3">
        <v>2.08</v>
      </c>
      <c r="P81" s="3">
        <v>7.52</v>
      </c>
      <c r="Q81" s="3">
        <v>6.04</v>
      </c>
    </row>
    <row r="82" spans="1:17" x14ac:dyDescent="0.25">
      <c r="A82" s="1">
        <f>A79+1</f>
        <v>26</v>
      </c>
      <c r="B82" s="1" t="s">
        <v>51</v>
      </c>
      <c r="C82" s="1" t="s">
        <v>52</v>
      </c>
      <c r="D82" s="1" t="s">
        <v>40</v>
      </c>
      <c r="E82" s="3">
        <v>7.02</v>
      </c>
      <c r="F82" s="3">
        <v>5.49</v>
      </c>
      <c r="G82" s="3">
        <v>8.51</v>
      </c>
      <c r="H82" s="3">
        <v>2.1800000000000002</v>
      </c>
      <c r="I82" s="3">
        <v>1.9</v>
      </c>
      <c r="J82" s="3">
        <v>5.2</v>
      </c>
      <c r="K82" s="3">
        <v>12.58</v>
      </c>
      <c r="L82" s="3">
        <v>9.68</v>
      </c>
      <c r="M82" s="3">
        <v>9.35</v>
      </c>
      <c r="N82" s="3">
        <v>2.48</v>
      </c>
      <c r="O82" s="3">
        <v>2.0699999999999998</v>
      </c>
      <c r="P82" s="3">
        <v>7.52</v>
      </c>
      <c r="Q82" s="3">
        <v>6.03</v>
      </c>
    </row>
    <row r="83" spans="1:17" x14ac:dyDescent="0.25">
      <c r="E83" s="3">
        <v>6.98</v>
      </c>
      <c r="F83" s="3">
        <v>5.49</v>
      </c>
      <c r="G83" s="3">
        <v>8.5299999999999994</v>
      </c>
      <c r="H83" s="3">
        <v>2.17</v>
      </c>
      <c r="I83" s="3">
        <v>1.9</v>
      </c>
      <c r="J83" s="3">
        <v>5.21</v>
      </c>
      <c r="K83" s="3">
        <v>12.58</v>
      </c>
      <c r="L83" s="3">
        <v>9.68</v>
      </c>
      <c r="M83" s="3">
        <v>9.36</v>
      </c>
      <c r="N83" s="3">
        <v>2.48</v>
      </c>
      <c r="O83" s="3">
        <v>2.0699999999999998</v>
      </c>
      <c r="P83" s="3">
        <v>7.51</v>
      </c>
      <c r="Q83" s="3">
        <v>6.04</v>
      </c>
    </row>
    <row r="84" spans="1:17" x14ac:dyDescent="0.25">
      <c r="E84" s="3">
        <v>6.99</v>
      </c>
      <c r="F84" s="3">
        <v>5.49</v>
      </c>
      <c r="G84" s="3">
        <v>8.51</v>
      </c>
      <c r="H84" s="3">
        <v>2.17</v>
      </c>
      <c r="I84" s="3">
        <v>1.9</v>
      </c>
      <c r="J84" s="3">
        <v>5.21</v>
      </c>
      <c r="K84" s="3">
        <v>12.57</v>
      </c>
      <c r="L84" s="3">
        <v>9.69</v>
      </c>
      <c r="M84" s="3">
        <v>9.3699999999999992</v>
      </c>
      <c r="N84" s="3">
        <v>2.4900000000000002</v>
      </c>
      <c r="O84" s="3">
        <v>2.08</v>
      </c>
      <c r="P84" s="3">
        <v>7.51</v>
      </c>
      <c r="Q84" s="3">
        <v>6.04</v>
      </c>
    </row>
    <row r="85" spans="1:17" x14ac:dyDescent="0.25">
      <c r="A85" s="1">
        <f>A82+1</f>
        <v>27</v>
      </c>
      <c r="B85" s="1" t="s">
        <v>51</v>
      </c>
      <c r="C85" s="1" t="s">
        <v>52</v>
      </c>
      <c r="D85" s="1" t="s">
        <v>40</v>
      </c>
      <c r="E85" s="3">
        <v>7</v>
      </c>
      <c r="F85" s="3">
        <v>5.51</v>
      </c>
      <c r="G85" s="3">
        <v>8.5500000000000007</v>
      </c>
      <c r="H85" s="3">
        <v>2.1800000000000002</v>
      </c>
      <c r="I85" s="3">
        <v>1.92</v>
      </c>
      <c r="J85" s="3">
        <v>5.22</v>
      </c>
      <c r="K85" s="3">
        <v>12.59</v>
      </c>
      <c r="L85" s="3">
        <v>9.67</v>
      </c>
      <c r="M85" s="3">
        <v>9.36</v>
      </c>
      <c r="N85" s="3">
        <v>2.4900000000000002</v>
      </c>
      <c r="O85" s="3">
        <v>2.0699999999999998</v>
      </c>
      <c r="P85" s="3">
        <v>7.49</v>
      </c>
      <c r="Q85" s="3">
        <v>6.05</v>
      </c>
    </row>
    <row r="86" spans="1:17" x14ac:dyDescent="0.25">
      <c r="E86" s="3">
        <v>7.01</v>
      </c>
      <c r="F86" s="3">
        <v>5.52</v>
      </c>
      <c r="G86" s="3">
        <v>8.5399999999999991</v>
      </c>
      <c r="H86" s="3">
        <v>2.19</v>
      </c>
      <c r="I86" s="3">
        <v>1.92</v>
      </c>
      <c r="J86" s="3">
        <v>5.2</v>
      </c>
      <c r="K86" s="3">
        <v>12.59</v>
      </c>
      <c r="L86" s="3">
        <v>9.68</v>
      </c>
      <c r="M86" s="3">
        <v>9.3699999999999992</v>
      </c>
      <c r="N86" s="3">
        <v>2.48</v>
      </c>
      <c r="O86" s="3">
        <v>2.0699999999999998</v>
      </c>
      <c r="P86" s="3">
        <v>7.5</v>
      </c>
      <c r="Q86" s="3">
        <v>6.05</v>
      </c>
    </row>
    <row r="87" spans="1:17" x14ac:dyDescent="0.25">
      <c r="E87" s="3">
        <v>7</v>
      </c>
      <c r="F87" s="3">
        <v>5.53</v>
      </c>
      <c r="G87" s="3">
        <v>8.5399999999999991</v>
      </c>
      <c r="H87" s="3">
        <v>2.1800000000000002</v>
      </c>
      <c r="I87" s="3">
        <v>1.91</v>
      </c>
      <c r="J87" s="3">
        <v>5.21</v>
      </c>
      <c r="K87" s="3">
        <v>12.6</v>
      </c>
      <c r="L87" s="3">
        <v>9.68</v>
      </c>
      <c r="M87" s="3">
        <v>9.3699999999999992</v>
      </c>
      <c r="N87" s="3">
        <v>2.5</v>
      </c>
      <c r="O87" s="3">
        <v>2.0699999999999998</v>
      </c>
      <c r="P87" s="3">
        <v>7.5</v>
      </c>
      <c r="Q87" s="3">
        <v>6.04</v>
      </c>
    </row>
    <row r="88" spans="1:17" x14ac:dyDescent="0.25">
      <c r="A88" s="1">
        <f>A85+1</f>
        <v>28</v>
      </c>
      <c r="B88" s="1" t="s">
        <v>53</v>
      </c>
      <c r="C88" s="1" t="s">
        <v>47</v>
      </c>
      <c r="D88" s="1" t="s">
        <v>27</v>
      </c>
      <c r="E88" s="3">
        <v>7.22</v>
      </c>
      <c r="F88" s="3">
        <v>5.53</v>
      </c>
      <c r="G88" s="3">
        <v>8.6999999999999993</v>
      </c>
      <c r="H88" s="3">
        <v>2.23</v>
      </c>
      <c r="I88" s="3">
        <v>2.0699999999999998</v>
      </c>
      <c r="J88" s="3">
        <v>4.38</v>
      </c>
      <c r="K88" s="3">
        <v>13.32</v>
      </c>
      <c r="L88" s="3">
        <v>9.36</v>
      </c>
      <c r="M88" s="3">
        <v>9.5299999999999994</v>
      </c>
      <c r="N88" s="3">
        <v>2.4</v>
      </c>
      <c r="O88" s="3">
        <v>2.23</v>
      </c>
      <c r="P88" s="3">
        <v>7.45</v>
      </c>
      <c r="Q88" s="3">
        <v>5.74</v>
      </c>
    </row>
    <row r="89" spans="1:17" x14ac:dyDescent="0.25">
      <c r="E89" s="3">
        <v>7.21</v>
      </c>
      <c r="F89" s="3">
        <v>5.52</v>
      </c>
      <c r="G89" s="3">
        <v>8.6999999999999993</v>
      </c>
      <c r="H89" s="3">
        <v>2.2200000000000002</v>
      </c>
      <c r="I89" s="3">
        <v>2.0699999999999998</v>
      </c>
      <c r="J89" s="3">
        <v>4.3899999999999997</v>
      </c>
      <c r="K89" s="3">
        <v>13.32</v>
      </c>
      <c r="L89" s="3">
        <v>9.3800000000000008</v>
      </c>
      <c r="M89" s="3">
        <v>9.5299999999999994</v>
      </c>
      <c r="N89" s="3">
        <v>2.41</v>
      </c>
      <c r="O89" s="3">
        <v>2.25</v>
      </c>
      <c r="P89" s="3">
        <v>7.44</v>
      </c>
      <c r="Q89" s="3">
        <v>5.74</v>
      </c>
    </row>
    <row r="90" spans="1:17" x14ac:dyDescent="0.25">
      <c r="E90" s="3">
        <v>7.22</v>
      </c>
      <c r="F90" s="3">
        <v>5.53</v>
      </c>
      <c r="G90" s="3">
        <v>8.7100000000000009</v>
      </c>
      <c r="H90" s="3">
        <v>2.23</v>
      </c>
      <c r="I90" s="3">
        <v>2.0699999999999998</v>
      </c>
      <c r="J90" s="3">
        <v>4.38</v>
      </c>
      <c r="K90" s="3">
        <v>13.31</v>
      </c>
      <c r="L90" s="3">
        <v>9.3800000000000008</v>
      </c>
      <c r="M90" s="3">
        <v>9.5399999999999991</v>
      </c>
      <c r="N90" s="3">
        <v>2.4</v>
      </c>
      <c r="O90" s="3">
        <v>2.2400000000000002</v>
      </c>
      <c r="P90" s="3">
        <v>7.43</v>
      </c>
      <c r="Q90" s="3">
        <v>5.75</v>
      </c>
    </row>
    <row r="91" spans="1:17" x14ac:dyDescent="0.25">
      <c r="A91" s="1">
        <f>A88+1</f>
        <v>29</v>
      </c>
      <c r="B91" s="1" t="s">
        <v>53</v>
      </c>
      <c r="C91" s="1" t="s">
        <v>47</v>
      </c>
      <c r="D91" s="1" t="s">
        <v>27</v>
      </c>
      <c r="E91" s="3">
        <v>7.22</v>
      </c>
      <c r="F91" s="3">
        <v>5.54</v>
      </c>
      <c r="G91" s="3">
        <v>8.7100000000000009</v>
      </c>
      <c r="H91" s="3">
        <v>2.2400000000000002</v>
      </c>
      <c r="I91" s="3">
        <v>2.0699999999999998</v>
      </c>
      <c r="J91" s="3">
        <v>4.41</v>
      </c>
      <c r="K91" s="3">
        <v>13.34</v>
      </c>
      <c r="L91" s="3">
        <v>9.3800000000000008</v>
      </c>
      <c r="M91" s="3">
        <v>9.52</v>
      </c>
      <c r="N91" s="3">
        <v>2.4</v>
      </c>
      <c r="O91" s="3">
        <v>2.23</v>
      </c>
      <c r="P91" s="3">
        <v>7.41</v>
      </c>
      <c r="Q91" s="3">
        <v>5.72</v>
      </c>
    </row>
    <row r="92" spans="1:17" x14ac:dyDescent="0.25">
      <c r="E92" s="3">
        <v>7.22</v>
      </c>
      <c r="F92" s="3">
        <v>5.55</v>
      </c>
      <c r="G92" s="3">
        <v>8.73</v>
      </c>
      <c r="H92" s="3">
        <v>2.2400000000000002</v>
      </c>
      <c r="I92" s="3">
        <v>2.0699999999999998</v>
      </c>
      <c r="J92" s="3">
        <v>4.4000000000000004</v>
      </c>
      <c r="K92" s="3">
        <v>13.34</v>
      </c>
      <c r="L92" s="3">
        <v>9.36</v>
      </c>
      <c r="M92" s="3">
        <v>9.5299999999999994</v>
      </c>
      <c r="N92" s="3">
        <v>2.41</v>
      </c>
      <c r="O92" s="3">
        <v>2.23</v>
      </c>
      <c r="P92" s="3">
        <v>7.42</v>
      </c>
      <c r="Q92" s="3">
        <v>5.72</v>
      </c>
    </row>
    <row r="93" spans="1:17" x14ac:dyDescent="0.25">
      <c r="E93" s="3">
        <v>7.23</v>
      </c>
      <c r="F93" s="3">
        <v>5.54</v>
      </c>
      <c r="G93" s="3">
        <v>8.69</v>
      </c>
      <c r="H93" s="3">
        <v>2.2400000000000002</v>
      </c>
      <c r="I93" s="3">
        <v>2.0699999999999998</v>
      </c>
      <c r="J93" s="3">
        <v>4.38</v>
      </c>
      <c r="K93" s="3">
        <v>13.35</v>
      </c>
      <c r="L93" s="3">
        <v>9.36</v>
      </c>
      <c r="M93" s="3">
        <v>9.5299999999999994</v>
      </c>
      <c r="N93" s="3">
        <v>2.41</v>
      </c>
      <c r="O93" s="3">
        <v>2.2400000000000002</v>
      </c>
      <c r="P93" s="3">
        <v>7.42</v>
      </c>
      <c r="Q93" s="3">
        <v>5.73</v>
      </c>
    </row>
    <row r="94" spans="1:17" x14ac:dyDescent="0.25">
      <c r="A94" s="1">
        <f>A91+1</f>
        <v>30</v>
      </c>
      <c r="B94" s="1" t="s">
        <v>53</v>
      </c>
      <c r="C94" s="1" t="s">
        <v>47</v>
      </c>
      <c r="D94" s="1" t="s">
        <v>27</v>
      </c>
      <c r="E94" s="3">
        <v>7.21</v>
      </c>
      <c r="F94" s="3">
        <v>5.52</v>
      </c>
      <c r="G94" s="3">
        <v>8.69</v>
      </c>
      <c r="H94" s="3">
        <v>2.2400000000000002</v>
      </c>
      <c r="I94" s="3">
        <v>2.0699999999999998</v>
      </c>
      <c r="J94" s="3">
        <v>4.3600000000000003</v>
      </c>
      <c r="K94" s="3">
        <v>13.31</v>
      </c>
      <c r="L94" s="3">
        <v>9.3699999999999992</v>
      </c>
      <c r="M94" s="3">
        <v>9.5299999999999994</v>
      </c>
      <c r="N94" s="3">
        <v>2.4</v>
      </c>
      <c r="O94" s="3">
        <v>2.2400000000000002</v>
      </c>
      <c r="P94" s="3">
        <v>7.43</v>
      </c>
      <c r="Q94" s="3">
        <v>5.74</v>
      </c>
    </row>
    <row r="95" spans="1:17" x14ac:dyDescent="0.25">
      <c r="E95" s="3">
        <v>7.21</v>
      </c>
      <c r="F95" s="3">
        <v>5.5</v>
      </c>
      <c r="G95" s="3">
        <v>8.7100000000000009</v>
      </c>
      <c r="H95" s="3">
        <v>2.23</v>
      </c>
      <c r="I95" s="3">
        <v>2.0699999999999998</v>
      </c>
      <c r="J95" s="3">
        <v>4.37</v>
      </c>
      <c r="K95" s="3">
        <v>13.31</v>
      </c>
      <c r="L95" s="3">
        <v>9.3699999999999992</v>
      </c>
      <c r="M95" s="3">
        <v>9.5399999999999991</v>
      </c>
      <c r="N95" s="3">
        <v>2.39</v>
      </c>
      <c r="O95" s="3">
        <v>2.2400000000000002</v>
      </c>
      <c r="P95" s="3">
        <v>7.44</v>
      </c>
      <c r="Q95" s="3">
        <v>5.74</v>
      </c>
    </row>
    <row r="96" spans="1:17" x14ac:dyDescent="0.25">
      <c r="E96" s="3">
        <v>7.21</v>
      </c>
      <c r="F96" s="3">
        <v>5.5</v>
      </c>
      <c r="G96" s="3">
        <v>8.6999999999999993</v>
      </c>
      <c r="H96" s="3">
        <v>2.23</v>
      </c>
      <c r="I96" s="3">
        <v>2.0699999999999998</v>
      </c>
      <c r="J96" s="3">
        <v>4.37</v>
      </c>
      <c r="K96" s="3">
        <v>13.3</v>
      </c>
      <c r="L96" s="3">
        <v>9.35</v>
      </c>
      <c r="M96" s="3">
        <v>9.5299999999999994</v>
      </c>
      <c r="N96" s="3">
        <v>2.4</v>
      </c>
      <c r="O96" s="3">
        <v>2.2400000000000002</v>
      </c>
      <c r="P96" s="3">
        <v>7.44</v>
      </c>
      <c r="Q96" s="3">
        <v>5.73</v>
      </c>
    </row>
    <row r="97" spans="1:17" x14ac:dyDescent="0.25">
      <c r="A97" s="1">
        <f>A94+1</f>
        <v>31</v>
      </c>
      <c r="B97" s="1" t="s">
        <v>56</v>
      </c>
      <c r="C97" s="1" t="s">
        <v>26</v>
      </c>
      <c r="D97" s="1" t="s">
        <v>27</v>
      </c>
      <c r="E97" s="3">
        <v>7.21</v>
      </c>
      <c r="F97" s="3">
        <v>5.58</v>
      </c>
      <c r="G97" s="3">
        <v>8.7200000000000006</v>
      </c>
      <c r="H97" s="3">
        <v>2.25</v>
      </c>
      <c r="I97" s="3">
        <v>1.92</v>
      </c>
      <c r="J97" s="3">
        <v>5.14</v>
      </c>
      <c r="K97" s="3">
        <v>12.62</v>
      </c>
      <c r="L97" s="3">
        <v>9.48</v>
      </c>
      <c r="M97" s="3">
        <v>9.57</v>
      </c>
      <c r="N97" s="3">
        <v>2.4700000000000002</v>
      </c>
      <c r="O97" s="3">
        <v>2.0699999999999998</v>
      </c>
      <c r="P97" s="3">
        <v>7.55</v>
      </c>
      <c r="Q97" s="3">
        <v>5.9</v>
      </c>
    </row>
    <row r="98" spans="1:17" x14ac:dyDescent="0.25">
      <c r="E98" s="3">
        <v>7.19</v>
      </c>
      <c r="F98" s="3">
        <v>5.58</v>
      </c>
      <c r="G98" s="3">
        <v>8.7200000000000006</v>
      </c>
      <c r="H98" s="3">
        <v>2.2400000000000002</v>
      </c>
      <c r="I98" s="3">
        <v>1.93</v>
      </c>
      <c r="J98" s="3">
        <v>5.14</v>
      </c>
      <c r="K98" s="3">
        <v>12.63</v>
      </c>
      <c r="L98" s="3">
        <v>9.51</v>
      </c>
      <c r="M98" s="3">
        <v>9.57</v>
      </c>
      <c r="N98" s="3">
        <v>2.48</v>
      </c>
      <c r="O98" s="3">
        <v>2.08</v>
      </c>
      <c r="P98" s="3">
        <v>7.55</v>
      </c>
      <c r="Q98" s="3">
        <v>5.93</v>
      </c>
    </row>
    <row r="99" spans="1:17" x14ac:dyDescent="0.25">
      <c r="E99" s="3">
        <v>7.21</v>
      </c>
      <c r="F99" s="3">
        <v>5.58</v>
      </c>
      <c r="G99" s="3">
        <v>8.75</v>
      </c>
      <c r="H99" s="3">
        <v>2.25</v>
      </c>
      <c r="I99" s="3">
        <v>1.92</v>
      </c>
      <c r="J99" s="3">
        <v>5.13</v>
      </c>
      <c r="K99" s="3">
        <v>12.64</v>
      </c>
      <c r="L99" s="3">
        <v>9.4700000000000006</v>
      </c>
      <c r="M99" s="3">
        <v>9.61</v>
      </c>
      <c r="N99" s="3">
        <v>2.46</v>
      </c>
      <c r="O99" s="3">
        <v>2.08</v>
      </c>
      <c r="P99" s="3">
        <v>7.56</v>
      </c>
      <c r="Q99" s="3">
        <v>5.91</v>
      </c>
    </row>
    <row r="100" spans="1:17" x14ac:dyDescent="0.25">
      <c r="A100" s="1">
        <f>A97+1</f>
        <v>32</v>
      </c>
      <c r="B100" s="1" t="s">
        <v>56</v>
      </c>
      <c r="C100" s="1" t="s">
        <v>26</v>
      </c>
      <c r="D100" s="1" t="s">
        <v>27</v>
      </c>
      <c r="E100" s="3">
        <v>7.21</v>
      </c>
      <c r="F100" s="3">
        <v>5.58</v>
      </c>
      <c r="G100" s="3">
        <v>8.69</v>
      </c>
      <c r="H100" s="3">
        <v>2.25</v>
      </c>
      <c r="I100" s="3">
        <v>1.91</v>
      </c>
      <c r="J100" s="3">
        <v>5.15</v>
      </c>
      <c r="K100" s="3">
        <v>12.5</v>
      </c>
      <c r="L100" s="3">
        <v>9.43</v>
      </c>
      <c r="M100" s="3">
        <v>9.5500000000000007</v>
      </c>
      <c r="N100" s="3">
        <v>2.42</v>
      </c>
      <c r="O100" s="3">
        <v>2.0699999999999998</v>
      </c>
      <c r="P100" s="3">
        <v>7.56</v>
      </c>
      <c r="Q100" s="3">
        <v>5.92</v>
      </c>
    </row>
    <row r="101" spans="1:17" x14ac:dyDescent="0.25">
      <c r="E101" s="3">
        <v>7.21</v>
      </c>
      <c r="F101" s="3">
        <v>5.54</v>
      </c>
      <c r="G101" s="3">
        <v>8.7100000000000009</v>
      </c>
      <c r="H101" s="3">
        <v>2.23</v>
      </c>
      <c r="I101" s="3">
        <v>1.9</v>
      </c>
      <c r="J101" s="3">
        <v>5.13</v>
      </c>
      <c r="K101" s="3">
        <v>12.49</v>
      </c>
      <c r="L101" s="3">
        <v>9.4700000000000006</v>
      </c>
      <c r="M101" s="3">
        <v>9.57</v>
      </c>
      <c r="N101" s="3">
        <v>2.4</v>
      </c>
      <c r="O101" s="3">
        <v>2.08</v>
      </c>
      <c r="P101" s="3">
        <v>7.56</v>
      </c>
      <c r="Q101" s="3">
        <v>5.93</v>
      </c>
    </row>
    <row r="102" spans="1:17" x14ac:dyDescent="0.25">
      <c r="E102" s="3">
        <v>7.18</v>
      </c>
      <c r="F102" s="3">
        <v>5.54</v>
      </c>
      <c r="G102" s="3">
        <v>8.7100000000000009</v>
      </c>
      <c r="H102" s="3">
        <v>2.2400000000000002</v>
      </c>
      <c r="I102" s="3">
        <v>1.91</v>
      </c>
      <c r="J102" s="3">
        <v>5.15</v>
      </c>
      <c r="K102" s="3">
        <v>12.5</v>
      </c>
      <c r="L102" s="3">
        <v>9.4600000000000009</v>
      </c>
      <c r="M102" s="3">
        <v>9.57</v>
      </c>
      <c r="N102" s="3">
        <v>2.44</v>
      </c>
      <c r="O102" s="3">
        <v>2.08</v>
      </c>
      <c r="P102" s="3">
        <v>7.55</v>
      </c>
      <c r="Q102" s="3">
        <v>5.93</v>
      </c>
    </row>
    <row r="103" spans="1:17" x14ac:dyDescent="0.25">
      <c r="A103" s="1">
        <f>A100+1</f>
        <v>33</v>
      </c>
      <c r="B103" s="1" t="s">
        <v>56</v>
      </c>
      <c r="C103" s="1" t="s">
        <v>26</v>
      </c>
      <c r="D103" s="1" t="s">
        <v>27</v>
      </c>
      <c r="E103" s="3">
        <v>7.19</v>
      </c>
      <c r="F103" s="3">
        <v>5.54</v>
      </c>
      <c r="G103" s="3">
        <v>8.7200000000000006</v>
      </c>
      <c r="H103" s="3">
        <v>2.25</v>
      </c>
      <c r="I103" s="3">
        <v>1.9</v>
      </c>
      <c r="J103" s="3">
        <v>5.13</v>
      </c>
      <c r="K103" s="3">
        <v>12.59</v>
      </c>
      <c r="L103" s="3">
        <v>9.4700000000000006</v>
      </c>
      <c r="M103" s="3">
        <v>9.58</v>
      </c>
      <c r="N103" s="3">
        <v>2.44</v>
      </c>
      <c r="O103" s="3">
        <v>2.08</v>
      </c>
      <c r="P103" s="3">
        <v>7.53</v>
      </c>
      <c r="Q103" s="3">
        <v>5.94</v>
      </c>
    </row>
    <row r="104" spans="1:17" x14ac:dyDescent="0.25">
      <c r="E104" s="3">
        <v>7.17</v>
      </c>
      <c r="F104" s="3">
        <v>5.56</v>
      </c>
      <c r="G104" s="3">
        <v>8.7200000000000006</v>
      </c>
      <c r="H104" s="3">
        <v>2.25</v>
      </c>
      <c r="I104" s="3">
        <v>1.9</v>
      </c>
      <c r="J104" s="3">
        <v>5.12</v>
      </c>
      <c r="K104" s="3">
        <v>12.6</v>
      </c>
      <c r="L104" s="3">
        <v>9.4499999999999993</v>
      </c>
      <c r="M104" s="3">
        <v>9.57</v>
      </c>
      <c r="N104" s="3">
        <v>2.42</v>
      </c>
      <c r="O104" s="3">
        <v>2.08</v>
      </c>
      <c r="P104" s="3">
        <v>7.55</v>
      </c>
      <c r="Q104" s="3">
        <v>5.92</v>
      </c>
    </row>
    <row r="105" spans="1:17" x14ac:dyDescent="0.25">
      <c r="E105" s="3">
        <v>7.2</v>
      </c>
      <c r="F105" s="3">
        <v>5.55</v>
      </c>
      <c r="G105" s="3">
        <v>8.74</v>
      </c>
      <c r="H105" s="3">
        <v>2.2599999999999998</v>
      </c>
      <c r="I105" s="3">
        <v>1.91</v>
      </c>
      <c r="J105" s="3">
        <v>5.13</v>
      </c>
      <c r="K105" s="3">
        <v>12.61</v>
      </c>
      <c r="L105" s="3">
        <v>9.4600000000000009</v>
      </c>
      <c r="M105" s="3">
        <v>9.57</v>
      </c>
      <c r="N105" s="3">
        <v>2.42</v>
      </c>
      <c r="O105" s="3">
        <v>2.08</v>
      </c>
      <c r="P105" s="3">
        <v>7.55</v>
      </c>
      <c r="Q105" s="3">
        <v>5.92</v>
      </c>
    </row>
    <row r="106" spans="1:17" x14ac:dyDescent="0.25">
      <c r="A106" s="1">
        <f>A103+1</f>
        <v>34</v>
      </c>
      <c r="B106" s="1" t="s">
        <v>54</v>
      </c>
      <c r="C106" s="1" t="s">
        <v>39</v>
      </c>
      <c r="D106" s="1" t="s">
        <v>27</v>
      </c>
      <c r="E106" s="3">
        <v>7.12</v>
      </c>
      <c r="F106" s="3">
        <v>5.51</v>
      </c>
      <c r="G106" s="3">
        <v>8.6</v>
      </c>
      <c r="H106" s="3">
        <v>2.1</v>
      </c>
      <c r="I106" s="3">
        <v>1.86</v>
      </c>
      <c r="J106" s="3">
        <v>5.13</v>
      </c>
      <c r="K106" s="3">
        <v>12.49</v>
      </c>
      <c r="L106" s="3">
        <v>9.57</v>
      </c>
      <c r="M106" s="3">
        <v>9.5</v>
      </c>
      <c r="N106" s="3">
        <v>2.5499999999999998</v>
      </c>
      <c r="O106" s="3">
        <v>2.27</v>
      </c>
      <c r="P106" s="3">
        <v>7.5</v>
      </c>
      <c r="Q106" s="3">
        <v>5.89</v>
      </c>
    </row>
    <row r="107" spans="1:17" x14ac:dyDescent="0.25">
      <c r="E107" s="3">
        <v>7.13</v>
      </c>
      <c r="F107" s="3">
        <v>5.51</v>
      </c>
      <c r="G107" s="3">
        <v>8.6</v>
      </c>
      <c r="H107" s="3">
        <v>2.11</v>
      </c>
      <c r="I107" s="3">
        <v>1.88</v>
      </c>
      <c r="J107" s="3">
        <v>5.1100000000000003</v>
      </c>
      <c r="K107" s="3">
        <v>12.5</v>
      </c>
      <c r="L107" s="3">
        <v>9.59</v>
      </c>
      <c r="M107" s="3">
        <v>9.49</v>
      </c>
      <c r="N107" s="3">
        <v>2.57</v>
      </c>
      <c r="O107" s="3">
        <v>2.2599999999999998</v>
      </c>
      <c r="P107" s="3">
        <v>7.51</v>
      </c>
      <c r="Q107" s="3">
        <v>5.92</v>
      </c>
    </row>
    <row r="108" spans="1:17" x14ac:dyDescent="0.25">
      <c r="E108" s="3">
        <v>7.12</v>
      </c>
      <c r="F108" s="3">
        <v>5.51</v>
      </c>
      <c r="G108" s="3">
        <v>8.6</v>
      </c>
      <c r="H108" s="3">
        <v>2.1</v>
      </c>
      <c r="I108" s="3">
        <v>1.88</v>
      </c>
      <c r="J108" s="3">
        <v>5.14</v>
      </c>
      <c r="K108" s="3">
        <v>12.5</v>
      </c>
      <c r="L108" s="3">
        <v>9.5500000000000007</v>
      </c>
      <c r="M108" s="3">
        <v>9.5</v>
      </c>
      <c r="N108" s="3">
        <v>2.57</v>
      </c>
      <c r="O108" s="3">
        <v>2.2599999999999998</v>
      </c>
      <c r="P108" s="3">
        <v>7.52</v>
      </c>
      <c r="Q108" s="3">
        <v>5.92</v>
      </c>
    </row>
    <row r="109" spans="1:17" x14ac:dyDescent="0.25">
      <c r="A109" s="1">
        <f>A106+1</f>
        <v>35</v>
      </c>
      <c r="B109" s="1" t="s">
        <v>54</v>
      </c>
      <c r="C109" s="1" t="s">
        <v>39</v>
      </c>
      <c r="D109" s="1" t="s">
        <v>27</v>
      </c>
      <c r="E109" s="3">
        <v>7.14</v>
      </c>
      <c r="F109" s="3">
        <v>5.52</v>
      </c>
      <c r="G109" s="3">
        <v>8.61</v>
      </c>
      <c r="H109" s="3">
        <v>2.11</v>
      </c>
      <c r="I109" s="3">
        <v>1.88</v>
      </c>
      <c r="J109" s="3">
        <v>5.13</v>
      </c>
      <c r="K109" s="3">
        <v>12.48</v>
      </c>
      <c r="L109" s="3">
        <v>9.59</v>
      </c>
      <c r="M109" s="3">
        <v>9.49</v>
      </c>
      <c r="N109" s="3">
        <v>2.57</v>
      </c>
      <c r="O109" s="3">
        <v>2.25</v>
      </c>
      <c r="P109" s="3">
        <v>7.5</v>
      </c>
      <c r="Q109" s="3">
        <v>5.92</v>
      </c>
    </row>
    <row r="110" spans="1:17" x14ac:dyDescent="0.25">
      <c r="E110" s="3">
        <v>7.13</v>
      </c>
      <c r="F110" s="3">
        <v>5.52</v>
      </c>
      <c r="G110" s="3">
        <v>8.6</v>
      </c>
      <c r="H110" s="3">
        <v>2.11</v>
      </c>
      <c r="I110" s="3">
        <v>1.87</v>
      </c>
      <c r="J110" s="3">
        <v>5.15</v>
      </c>
      <c r="K110" s="3">
        <v>12.52</v>
      </c>
      <c r="L110" s="3">
        <v>9.56</v>
      </c>
      <c r="M110" s="3">
        <v>9.48</v>
      </c>
      <c r="N110" s="3">
        <v>2.5499999999999998</v>
      </c>
      <c r="O110" s="3">
        <v>2.2400000000000002</v>
      </c>
      <c r="P110" s="3">
        <v>7.49</v>
      </c>
      <c r="Q110" s="3">
        <v>5.93</v>
      </c>
    </row>
    <row r="111" spans="1:17" x14ac:dyDescent="0.25">
      <c r="E111" s="3">
        <v>7.13</v>
      </c>
      <c r="F111" s="3">
        <v>5.51</v>
      </c>
      <c r="G111" s="3">
        <v>8.6</v>
      </c>
      <c r="H111" s="3">
        <v>2.11</v>
      </c>
      <c r="I111" s="3">
        <v>1.88</v>
      </c>
      <c r="J111" s="3">
        <v>5.13</v>
      </c>
      <c r="K111" s="3">
        <v>12.49</v>
      </c>
      <c r="L111" s="3">
        <v>9.58</v>
      </c>
      <c r="M111" s="3">
        <v>9.49</v>
      </c>
      <c r="N111" s="3">
        <v>2.54</v>
      </c>
      <c r="O111" s="3">
        <v>2.25</v>
      </c>
      <c r="P111" s="3">
        <v>7.49</v>
      </c>
      <c r="Q111" s="3">
        <v>5.93</v>
      </c>
    </row>
    <row r="112" spans="1:17" x14ac:dyDescent="0.25">
      <c r="A112" s="1">
        <f>A109+1</f>
        <v>36</v>
      </c>
      <c r="B112" s="1" t="s">
        <v>54</v>
      </c>
      <c r="C112" s="1" t="s">
        <v>39</v>
      </c>
      <c r="D112" s="1" t="s">
        <v>27</v>
      </c>
      <c r="E112" s="3">
        <v>7.15</v>
      </c>
      <c r="F112" s="3">
        <v>5.52</v>
      </c>
      <c r="G112" s="3">
        <v>8.61</v>
      </c>
      <c r="H112" s="3">
        <v>2.11</v>
      </c>
      <c r="I112" s="3">
        <v>1.89</v>
      </c>
      <c r="J112" s="3">
        <v>5.14</v>
      </c>
      <c r="K112" s="3">
        <v>12.5</v>
      </c>
      <c r="L112" s="3">
        <v>9.57</v>
      </c>
      <c r="M112" s="3">
        <v>9.5</v>
      </c>
      <c r="N112" s="3">
        <v>2.56</v>
      </c>
      <c r="O112" s="3">
        <v>2.27</v>
      </c>
      <c r="P112" s="3">
        <v>7.49</v>
      </c>
      <c r="Q112" s="3">
        <v>5.93</v>
      </c>
    </row>
    <row r="113" spans="1:17" x14ac:dyDescent="0.25">
      <c r="E113" s="3">
        <v>7.14</v>
      </c>
      <c r="F113" s="3">
        <v>5.51</v>
      </c>
      <c r="G113" s="3">
        <v>8.6199999999999992</v>
      </c>
      <c r="H113" s="3">
        <v>2.12</v>
      </c>
      <c r="I113" s="3">
        <v>1.89</v>
      </c>
      <c r="J113" s="3">
        <v>5.15</v>
      </c>
      <c r="K113" s="3">
        <v>12.5</v>
      </c>
      <c r="L113" s="3">
        <v>9.58</v>
      </c>
      <c r="M113" s="3">
        <v>9.5</v>
      </c>
      <c r="N113" s="3">
        <v>2.5499999999999998</v>
      </c>
      <c r="O113" s="3">
        <v>2.2599999999999998</v>
      </c>
      <c r="P113" s="3">
        <v>7.5</v>
      </c>
      <c r="Q113" s="3">
        <v>5.92</v>
      </c>
    </row>
    <row r="114" spans="1:17" x14ac:dyDescent="0.25">
      <c r="E114" s="3">
        <v>7.15</v>
      </c>
      <c r="F114" s="3">
        <v>5.51</v>
      </c>
      <c r="G114" s="3">
        <v>8.61</v>
      </c>
      <c r="H114" s="3">
        <v>2.13</v>
      </c>
      <c r="I114" s="3">
        <v>1.89</v>
      </c>
      <c r="J114" s="3">
        <v>5.15</v>
      </c>
      <c r="K114" s="3">
        <v>12.49</v>
      </c>
      <c r="L114" s="3">
        <v>9.58</v>
      </c>
      <c r="M114" s="3">
        <v>9.5</v>
      </c>
      <c r="N114" s="3">
        <v>2.57</v>
      </c>
      <c r="O114" s="3">
        <v>2.2599999999999998</v>
      </c>
      <c r="P114" s="3">
        <v>7.5</v>
      </c>
      <c r="Q114" s="3">
        <v>5.93</v>
      </c>
    </row>
    <row r="115" spans="1:17" x14ac:dyDescent="0.25">
      <c r="A115" s="1">
        <f>A112+1</f>
        <v>37</v>
      </c>
      <c r="B115" s="1" t="s">
        <v>55</v>
      </c>
      <c r="C115" s="1" t="s">
        <v>35</v>
      </c>
      <c r="D115" s="1" t="s">
        <v>40</v>
      </c>
      <c r="E115" s="3">
        <v>7.22</v>
      </c>
      <c r="F115" s="3">
        <v>5.61</v>
      </c>
      <c r="G115" s="3">
        <v>8.66</v>
      </c>
      <c r="H115" s="3">
        <v>2.2999999999999998</v>
      </c>
      <c r="I115" s="3">
        <v>1.94</v>
      </c>
      <c r="J115" s="3">
        <v>5.1100000000000003</v>
      </c>
      <c r="K115" s="3">
        <v>12.48</v>
      </c>
      <c r="L115" s="3">
        <v>9.57</v>
      </c>
      <c r="M115" s="3">
        <v>9.64</v>
      </c>
      <c r="N115" s="3">
        <v>2.52</v>
      </c>
      <c r="O115" s="3">
        <v>2.08</v>
      </c>
      <c r="P115" s="3">
        <v>7.63</v>
      </c>
      <c r="Q115" s="3">
        <v>5.89</v>
      </c>
    </row>
    <row r="116" spans="1:17" x14ac:dyDescent="0.25">
      <c r="E116" s="3">
        <v>7.21</v>
      </c>
      <c r="F116" s="3">
        <v>5.6</v>
      </c>
      <c r="G116" s="3">
        <v>8.65</v>
      </c>
      <c r="H116" s="3">
        <v>2.2799999999999998</v>
      </c>
      <c r="I116" s="3">
        <v>1.95</v>
      </c>
      <c r="J116" s="3">
        <v>5.12</v>
      </c>
      <c r="K116" s="3">
        <v>12.48</v>
      </c>
      <c r="L116" s="3">
        <v>9.5500000000000007</v>
      </c>
      <c r="M116" s="3">
        <v>9.6300000000000008</v>
      </c>
      <c r="N116" s="3">
        <v>2.5299999999999998</v>
      </c>
      <c r="O116" s="3">
        <v>2.11</v>
      </c>
      <c r="P116" s="3">
        <v>7.59</v>
      </c>
      <c r="Q116" s="3">
        <v>5.89</v>
      </c>
    </row>
    <row r="117" spans="1:17" x14ac:dyDescent="0.25">
      <c r="E117" s="3">
        <v>7.22</v>
      </c>
      <c r="F117" s="3">
        <v>5.6</v>
      </c>
      <c r="G117" s="3">
        <v>8.64</v>
      </c>
      <c r="H117" s="3">
        <v>2.2999999999999998</v>
      </c>
      <c r="I117" s="3">
        <v>1.95</v>
      </c>
      <c r="J117" s="3">
        <v>5.0999999999999996</v>
      </c>
      <c r="K117" s="3">
        <v>12.48</v>
      </c>
      <c r="L117" s="3">
        <v>9.57</v>
      </c>
      <c r="M117" s="3">
        <v>9.6199999999999992</v>
      </c>
      <c r="N117" s="3">
        <v>2.5</v>
      </c>
      <c r="O117" s="3">
        <v>2.1</v>
      </c>
      <c r="P117" s="3">
        <v>7.59</v>
      </c>
      <c r="Q117" s="3">
        <v>5.91</v>
      </c>
    </row>
    <row r="118" spans="1:17" x14ac:dyDescent="0.25">
      <c r="A118" s="1">
        <f>A115+1</f>
        <v>38</v>
      </c>
      <c r="B118" s="1" t="s">
        <v>55</v>
      </c>
      <c r="C118" s="1" t="s">
        <v>35</v>
      </c>
      <c r="D118" s="1" t="s">
        <v>40</v>
      </c>
      <c r="E118" s="3">
        <v>7.21</v>
      </c>
      <c r="F118" s="3">
        <v>5.61</v>
      </c>
      <c r="G118" s="3">
        <v>8.68</v>
      </c>
      <c r="H118" s="3">
        <v>2.2599999999999998</v>
      </c>
      <c r="I118" s="3">
        <v>1.92</v>
      </c>
      <c r="J118" s="3">
        <v>5.1100000000000003</v>
      </c>
      <c r="K118" s="3">
        <v>12.33</v>
      </c>
      <c r="L118" s="3">
        <v>9.5399999999999991</v>
      </c>
      <c r="M118" s="3">
        <v>9.65</v>
      </c>
      <c r="N118" s="3">
        <v>2.5099999999999998</v>
      </c>
      <c r="O118" s="3">
        <v>2.12</v>
      </c>
      <c r="P118" s="3">
        <v>7.64</v>
      </c>
      <c r="Q118" s="3">
        <v>5.92</v>
      </c>
    </row>
    <row r="119" spans="1:17" x14ac:dyDescent="0.25">
      <c r="E119" s="3">
        <v>7.22</v>
      </c>
      <c r="F119" s="3">
        <v>5.61</v>
      </c>
      <c r="G119" s="3">
        <v>8.65</v>
      </c>
      <c r="H119" s="3">
        <v>2.27</v>
      </c>
      <c r="I119" s="3">
        <v>1.92</v>
      </c>
      <c r="J119" s="3">
        <v>5.09</v>
      </c>
      <c r="K119" s="3">
        <v>12.34</v>
      </c>
      <c r="L119" s="3">
        <v>9.56</v>
      </c>
      <c r="M119" s="3">
        <v>9.64</v>
      </c>
      <c r="N119" s="3">
        <v>2.5099999999999998</v>
      </c>
      <c r="O119" s="3">
        <v>2.12</v>
      </c>
      <c r="P119" s="3">
        <v>7.6</v>
      </c>
      <c r="Q119" s="3">
        <v>5.91</v>
      </c>
    </row>
    <row r="120" spans="1:17" x14ac:dyDescent="0.25">
      <c r="E120" s="3">
        <v>7.2</v>
      </c>
      <c r="F120" s="3">
        <v>5.61</v>
      </c>
      <c r="G120" s="3">
        <v>8.65</v>
      </c>
      <c r="H120" s="3">
        <v>2.2599999999999998</v>
      </c>
      <c r="I120" s="3">
        <v>1.91</v>
      </c>
      <c r="J120" s="3">
        <v>5.0999999999999996</v>
      </c>
      <c r="K120" s="3">
        <v>12.33</v>
      </c>
      <c r="L120" s="3">
        <v>9.57</v>
      </c>
      <c r="M120" s="3">
        <v>9.64</v>
      </c>
      <c r="N120" s="3">
        <v>2.5299999999999998</v>
      </c>
      <c r="O120" s="3">
        <v>2.12</v>
      </c>
      <c r="P120" s="3">
        <v>7.6</v>
      </c>
      <c r="Q120" s="3">
        <v>5.91</v>
      </c>
    </row>
    <row r="121" spans="1:17" x14ac:dyDescent="0.25">
      <c r="A121" s="1">
        <f>A118+1</f>
        <v>39</v>
      </c>
      <c r="B121" s="1" t="s">
        <v>55</v>
      </c>
      <c r="C121" s="1" t="s">
        <v>35</v>
      </c>
      <c r="D121" s="1" t="s">
        <v>40</v>
      </c>
      <c r="E121" s="3">
        <v>7.22</v>
      </c>
      <c r="F121" s="3">
        <v>5.57</v>
      </c>
      <c r="G121" s="3">
        <v>8.66</v>
      </c>
      <c r="H121" s="3">
        <v>2.27</v>
      </c>
      <c r="I121" s="3">
        <v>1.9</v>
      </c>
      <c r="J121" s="3">
        <v>5.13</v>
      </c>
      <c r="K121" s="3">
        <v>12.44</v>
      </c>
      <c r="L121" s="3">
        <v>9.5500000000000007</v>
      </c>
      <c r="M121" s="3">
        <v>9.64</v>
      </c>
      <c r="N121" s="3">
        <v>2.5099999999999998</v>
      </c>
      <c r="O121" s="3">
        <v>2.11</v>
      </c>
      <c r="P121" s="3">
        <v>7.61</v>
      </c>
      <c r="Q121" s="3">
        <v>5.92</v>
      </c>
    </row>
    <row r="122" spans="1:17" x14ac:dyDescent="0.25">
      <c r="E122" s="3">
        <v>7.2</v>
      </c>
      <c r="F122" s="3">
        <v>5.56</v>
      </c>
      <c r="G122" s="3">
        <v>8.67</v>
      </c>
      <c r="H122" s="3">
        <v>2.27</v>
      </c>
      <c r="I122" s="3">
        <v>1.9</v>
      </c>
      <c r="J122" s="3">
        <v>5.12</v>
      </c>
      <c r="K122" s="3">
        <v>12.45</v>
      </c>
      <c r="L122" s="3">
        <v>9.5399999999999991</v>
      </c>
      <c r="M122" s="3">
        <v>9.6300000000000008</v>
      </c>
      <c r="N122" s="3">
        <v>2.52</v>
      </c>
      <c r="O122" s="3">
        <v>2.11</v>
      </c>
      <c r="P122" s="3">
        <v>7.6</v>
      </c>
      <c r="Q122" s="3">
        <v>5.92</v>
      </c>
    </row>
    <row r="123" spans="1:17" x14ac:dyDescent="0.25">
      <c r="E123" s="3">
        <v>7.2</v>
      </c>
      <c r="F123" s="3">
        <v>5.57</v>
      </c>
      <c r="G123" s="3">
        <v>8.67</v>
      </c>
      <c r="H123" s="3">
        <v>2.27</v>
      </c>
      <c r="I123" s="3">
        <v>1.9</v>
      </c>
      <c r="J123" s="3">
        <v>5.1100000000000003</v>
      </c>
      <c r="K123" s="3">
        <v>12.45</v>
      </c>
      <c r="L123" s="3">
        <v>9.57</v>
      </c>
      <c r="M123" s="3">
        <v>9.65</v>
      </c>
      <c r="N123" s="3">
        <v>2.52</v>
      </c>
      <c r="O123" s="3">
        <v>2.12</v>
      </c>
      <c r="P123" s="3">
        <v>7.61</v>
      </c>
      <c r="Q123" s="3">
        <v>5.9</v>
      </c>
    </row>
    <row r="124" spans="1:17" x14ac:dyDescent="0.25">
      <c r="A124" s="1">
        <f>A121+1</f>
        <v>40</v>
      </c>
      <c r="B124" s="1" t="s">
        <v>57</v>
      </c>
      <c r="C124" s="1" t="s">
        <v>39</v>
      </c>
      <c r="D124" s="1" t="s">
        <v>40</v>
      </c>
      <c r="E124" s="3">
        <v>7.14</v>
      </c>
      <c r="F124" s="3">
        <v>5.53</v>
      </c>
      <c r="G124" s="3">
        <v>8.6</v>
      </c>
      <c r="H124" s="3">
        <v>1.95</v>
      </c>
      <c r="I124" s="3">
        <v>1.94</v>
      </c>
      <c r="J124" s="3">
        <v>5.15</v>
      </c>
      <c r="K124" s="3">
        <v>13.81</v>
      </c>
      <c r="L124" s="3">
        <v>9.36</v>
      </c>
      <c r="M124" s="3">
        <v>9.39</v>
      </c>
      <c r="N124" s="3">
        <v>2.54</v>
      </c>
      <c r="O124" s="3">
        <v>2.09</v>
      </c>
      <c r="P124" s="3">
        <v>7.51</v>
      </c>
      <c r="Q124" s="3">
        <v>5.91</v>
      </c>
    </row>
    <row r="125" spans="1:17" x14ac:dyDescent="0.25">
      <c r="E125" s="3">
        <v>7.15</v>
      </c>
      <c r="F125" s="3">
        <v>5.53</v>
      </c>
      <c r="G125" s="3">
        <v>8.6199999999999992</v>
      </c>
      <c r="H125" s="3">
        <v>1.95</v>
      </c>
      <c r="I125" s="3">
        <v>1.93</v>
      </c>
      <c r="J125" s="3">
        <v>5.16</v>
      </c>
      <c r="K125" s="3">
        <v>13.8</v>
      </c>
      <c r="L125" s="3">
        <v>9.36</v>
      </c>
      <c r="M125" s="3">
        <v>9.41</v>
      </c>
      <c r="N125" s="3">
        <v>2.5499999999999998</v>
      </c>
      <c r="O125" s="3">
        <v>2.08</v>
      </c>
      <c r="P125" s="3">
        <v>7.53</v>
      </c>
      <c r="Q125" s="3">
        <v>5.89</v>
      </c>
    </row>
    <row r="126" spans="1:17" x14ac:dyDescent="0.25">
      <c r="E126" s="3">
        <v>7.16</v>
      </c>
      <c r="F126" s="3">
        <v>5.53</v>
      </c>
      <c r="G126" s="3">
        <v>8.61</v>
      </c>
      <c r="H126" s="3">
        <v>1.96</v>
      </c>
      <c r="I126" s="3">
        <v>1.94</v>
      </c>
      <c r="J126" s="3">
        <v>5.17</v>
      </c>
      <c r="K126" s="3">
        <v>13.81</v>
      </c>
      <c r="L126" s="3">
        <v>9.3800000000000008</v>
      </c>
      <c r="M126" s="3">
        <v>9.3800000000000008</v>
      </c>
      <c r="N126" s="3">
        <v>2.5299999999999998</v>
      </c>
      <c r="O126" s="3">
        <v>2.08</v>
      </c>
      <c r="P126" s="3">
        <v>7.51</v>
      </c>
      <c r="Q126" s="3">
        <v>5.91</v>
      </c>
    </row>
    <row r="127" spans="1:17" x14ac:dyDescent="0.25">
      <c r="A127" s="1">
        <f>A124+1</f>
        <v>41</v>
      </c>
      <c r="B127" s="1" t="s">
        <v>57</v>
      </c>
      <c r="C127" s="1" t="s">
        <v>39</v>
      </c>
      <c r="D127" s="1" t="s">
        <v>40</v>
      </c>
      <c r="E127" s="3">
        <v>7.17</v>
      </c>
      <c r="F127" s="3">
        <v>5.54</v>
      </c>
      <c r="G127" s="3">
        <v>8.6300000000000008</v>
      </c>
      <c r="H127" s="3">
        <v>1.96</v>
      </c>
      <c r="I127" s="3">
        <v>1.93</v>
      </c>
      <c r="J127" s="3">
        <v>5.17</v>
      </c>
      <c r="K127" s="3">
        <v>13.85</v>
      </c>
      <c r="L127" s="3">
        <v>9.3699999999999992</v>
      </c>
      <c r="M127" s="3">
        <v>9.41</v>
      </c>
      <c r="N127" s="3">
        <v>2.56</v>
      </c>
      <c r="O127" s="3">
        <v>2.06</v>
      </c>
      <c r="P127" s="3">
        <v>7.52</v>
      </c>
      <c r="Q127" s="3">
        <v>5.9</v>
      </c>
    </row>
    <row r="128" spans="1:17" x14ac:dyDescent="0.25">
      <c r="E128" s="3">
        <v>7.15</v>
      </c>
      <c r="F128" s="3">
        <v>5.54</v>
      </c>
      <c r="G128" s="3">
        <v>8.6300000000000008</v>
      </c>
      <c r="H128" s="3">
        <v>1.96</v>
      </c>
      <c r="I128" s="3">
        <v>1.93</v>
      </c>
      <c r="J128" s="3">
        <v>5.18</v>
      </c>
      <c r="K128" s="3">
        <v>13.83</v>
      </c>
      <c r="L128" s="3">
        <v>9.3800000000000008</v>
      </c>
      <c r="M128" s="3">
        <v>9.41</v>
      </c>
      <c r="N128" s="3">
        <v>2.54</v>
      </c>
      <c r="O128" s="3">
        <v>2.08</v>
      </c>
      <c r="P128" s="3">
        <v>7.52</v>
      </c>
      <c r="Q128" s="3">
        <v>5.9</v>
      </c>
    </row>
    <row r="129" spans="1:17" x14ac:dyDescent="0.25">
      <c r="E129" s="3">
        <v>7.15</v>
      </c>
      <c r="F129" s="3">
        <v>5.54</v>
      </c>
      <c r="G129" s="3">
        <v>8.6300000000000008</v>
      </c>
      <c r="H129" s="3">
        <v>1.96</v>
      </c>
      <c r="I129" s="3">
        <v>1.94</v>
      </c>
      <c r="J129" s="3">
        <v>5.17</v>
      </c>
      <c r="K129" s="3">
        <v>13.85</v>
      </c>
      <c r="L129" s="3">
        <v>9.36</v>
      </c>
      <c r="M129" s="3">
        <v>9.41</v>
      </c>
      <c r="N129" s="3">
        <v>2.54</v>
      </c>
      <c r="O129" s="3">
        <v>2.0699999999999998</v>
      </c>
      <c r="P129" s="3">
        <v>7.53</v>
      </c>
      <c r="Q129" s="3">
        <v>5.91</v>
      </c>
    </row>
    <row r="130" spans="1:17" x14ac:dyDescent="0.25">
      <c r="A130" s="1">
        <f>A127+1</f>
        <v>42</v>
      </c>
      <c r="B130" s="1" t="s">
        <v>57</v>
      </c>
      <c r="C130" s="1" t="s">
        <v>39</v>
      </c>
      <c r="D130" s="1" t="s">
        <v>40</v>
      </c>
      <c r="E130" s="3">
        <v>7.17</v>
      </c>
      <c r="F130" s="3">
        <v>5.53</v>
      </c>
      <c r="G130" s="3">
        <v>8.6199999999999992</v>
      </c>
      <c r="H130" s="3">
        <v>1.96</v>
      </c>
      <c r="I130" s="3">
        <v>1.95</v>
      </c>
      <c r="J130" s="3">
        <v>5.17</v>
      </c>
      <c r="K130" s="3">
        <v>13.8</v>
      </c>
      <c r="L130" s="3">
        <v>9.36</v>
      </c>
      <c r="M130" s="3">
        <v>9.42</v>
      </c>
      <c r="N130" s="3">
        <v>2.5499999999999998</v>
      </c>
      <c r="O130" s="3">
        <v>2.0699999999999998</v>
      </c>
      <c r="P130" s="3">
        <v>7.51</v>
      </c>
      <c r="Q130" s="3">
        <v>5.9</v>
      </c>
    </row>
    <row r="131" spans="1:17" x14ac:dyDescent="0.25">
      <c r="E131" s="3">
        <v>7.17</v>
      </c>
      <c r="F131" s="3">
        <v>5.54</v>
      </c>
      <c r="G131" s="3">
        <v>8.61</v>
      </c>
      <c r="H131" s="3">
        <v>1.97</v>
      </c>
      <c r="I131" s="3">
        <v>1.95</v>
      </c>
      <c r="J131" s="3">
        <v>5.17</v>
      </c>
      <c r="K131" s="3">
        <v>13.8</v>
      </c>
      <c r="L131" s="3">
        <v>9.3699999999999992</v>
      </c>
      <c r="M131" s="3">
        <v>9.41</v>
      </c>
      <c r="N131" s="3">
        <v>2.54</v>
      </c>
      <c r="O131" s="3">
        <v>2.09</v>
      </c>
      <c r="P131" s="3">
        <v>7.52</v>
      </c>
      <c r="Q131" s="3">
        <v>5.89</v>
      </c>
    </row>
    <row r="132" spans="1:17" x14ac:dyDescent="0.25">
      <c r="E132" s="3">
        <v>7.16</v>
      </c>
      <c r="F132" s="3">
        <v>5.54</v>
      </c>
      <c r="G132" s="3">
        <v>8.6300000000000008</v>
      </c>
      <c r="H132" s="3">
        <v>1.96</v>
      </c>
      <c r="I132" s="3">
        <v>1.95</v>
      </c>
      <c r="J132" s="3">
        <v>5.18</v>
      </c>
      <c r="K132" s="3">
        <v>13.8</v>
      </c>
      <c r="L132" s="3">
        <v>9.3699999999999992</v>
      </c>
      <c r="M132" s="3">
        <v>9.3699999999999992</v>
      </c>
      <c r="N132" s="3">
        <v>2.54</v>
      </c>
      <c r="O132" s="3">
        <v>2.08</v>
      </c>
      <c r="P132" s="3">
        <v>7.53</v>
      </c>
      <c r="Q132" s="3">
        <v>5.9</v>
      </c>
    </row>
    <row r="133" spans="1:17" x14ac:dyDescent="0.25">
      <c r="A133" s="1">
        <f>A130+1</f>
        <v>43</v>
      </c>
      <c r="E133" s="3"/>
      <c r="F133" s="3"/>
      <c r="G133" s="3"/>
      <c r="H133" s="3"/>
      <c r="I133" s="3"/>
      <c r="J133" s="3"/>
      <c r="K133" s="3"/>
      <c r="L133" s="3"/>
      <c r="M133" s="3"/>
      <c r="N133" s="3"/>
      <c r="O133" s="3"/>
      <c r="P133" s="3"/>
      <c r="Q133" s="3"/>
    </row>
    <row r="134" spans="1:17" x14ac:dyDescent="0.25">
      <c r="A134" s="1">
        <f t="shared" ref="A134:A140" si="0">A133+1</f>
        <v>44</v>
      </c>
      <c r="E134" s="3"/>
      <c r="F134" s="3"/>
      <c r="G134" s="3"/>
      <c r="H134" s="3"/>
      <c r="I134" s="3"/>
      <c r="J134" s="3"/>
      <c r="K134" s="3"/>
      <c r="L134" s="3"/>
      <c r="M134" s="3"/>
      <c r="N134" s="3"/>
      <c r="O134" s="3"/>
      <c r="P134" s="3"/>
      <c r="Q134" s="3"/>
    </row>
    <row r="135" spans="1:17" x14ac:dyDescent="0.25">
      <c r="A135" s="1">
        <f t="shared" si="0"/>
        <v>45</v>
      </c>
      <c r="E135" s="3"/>
      <c r="F135" s="3"/>
      <c r="G135" s="3"/>
      <c r="H135" s="3"/>
      <c r="I135" s="3"/>
      <c r="J135" s="3"/>
      <c r="K135" s="3"/>
      <c r="L135" s="3"/>
      <c r="M135" s="3"/>
      <c r="N135" s="3"/>
      <c r="O135" s="3"/>
      <c r="P135" s="3"/>
      <c r="Q135" s="3"/>
    </row>
    <row r="136" spans="1:17" x14ac:dyDescent="0.25">
      <c r="A136" s="1">
        <f t="shared" si="0"/>
        <v>46</v>
      </c>
      <c r="E136" s="3"/>
      <c r="F136" s="3"/>
      <c r="G136" s="3"/>
      <c r="H136" s="3"/>
      <c r="I136" s="3"/>
      <c r="J136" s="3"/>
      <c r="K136" s="3"/>
      <c r="L136" s="3"/>
      <c r="M136" s="3"/>
      <c r="N136" s="3"/>
      <c r="O136" s="3"/>
      <c r="P136" s="3"/>
      <c r="Q136" s="3"/>
    </row>
    <row r="137" spans="1:17" x14ac:dyDescent="0.25">
      <c r="A137" s="1">
        <f t="shared" si="0"/>
        <v>47</v>
      </c>
      <c r="E137" s="3"/>
      <c r="F137" s="3"/>
      <c r="G137" s="3"/>
      <c r="H137" s="3"/>
      <c r="I137" s="3"/>
      <c r="J137" s="3"/>
      <c r="K137" s="3"/>
      <c r="L137" s="3"/>
      <c r="M137" s="3"/>
      <c r="N137" s="3"/>
      <c r="O137" s="3"/>
      <c r="P137" s="3"/>
      <c r="Q137" s="3"/>
    </row>
    <row r="138" spans="1:17" x14ac:dyDescent="0.25">
      <c r="A138" s="1">
        <f t="shared" si="0"/>
        <v>48</v>
      </c>
      <c r="E138" s="3"/>
      <c r="F138" s="3"/>
      <c r="G138" s="3"/>
      <c r="H138" s="3"/>
      <c r="I138" s="3"/>
      <c r="J138" s="3"/>
      <c r="K138" s="3"/>
      <c r="L138" s="3"/>
      <c r="M138" s="3"/>
      <c r="N138" s="3"/>
      <c r="O138" s="3"/>
      <c r="P138" s="3"/>
      <c r="Q138" s="3"/>
    </row>
    <row r="139" spans="1:17" x14ac:dyDescent="0.25">
      <c r="A139" s="1">
        <f t="shared" si="0"/>
        <v>49</v>
      </c>
      <c r="E139" s="3"/>
      <c r="F139" s="3"/>
      <c r="G139" s="3"/>
      <c r="H139" s="3"/>
      <c r="I139" s="3"/>
      <c r="J139" s="3"/>
      <c r="K139" s="3"/>
      <c r="L139" s="3"/>
      <c r="M139" s="3"/>
      <c r="N139" s="3"/>
      <c r="O139" s="3"/>
      <c r="P139" s="3"/>
      <c r="Q139" s="3"/>
    </row>
    <row r="140" spans="1:17" x14ac:dyDescent="0.25">
      <c r="A140" s="1">
        <f t="shared" si="0"/>
        <v>50</v>
      </c>
      <c r="E140" s="3"/>
      <c r="F140" s="3"/>
      <c r="G140" s="3"/>
      <c r="H140" s="3"/>
      <c r="I140" s="3"/>
      <c r="J140" s="3"/>
      <c r="K140" s="3"/>
      <c r="L140" s="3"/>
      <c r="M140" s="3"/>
      <c r="N140" s="3"/>
      <c r="O140" s="3"/>
      <c r="P140" s="3"/>
      <c r="Q140" s="3"/>
    </row>
    <row r="141" spans="1:17" x14ac:dyDescent="0.25">
      <c r="E141" s="3"/>
      <c r="F141" s="3"/>
      <c r="G141" s="3"/>
      <c r="H141" s="3"/>
      <c r="I141" s="3"/>
      <c r="J141" s="3"/>
      <c r="K141" s="3"/>
      <c r="L141" s="3"/>
      <c r="M141" s="3"/>
      <c r="N141" s="3"/>
      <c r="O141" s="3"/>
      <c r="P141" s="3"/>
      <c r="Q141" s="3"/>
    </row>
    <row r="142" spans="1:17" x14ac:dyDescent="0.25">
      <c r="E142" s="3"/>
      <c r="F142" s="3"/>
      <c r="G142" s="3"/>
      <c r="H142" s="3"/>
      <c r="I142" s="3"/>
      <c r="J142" s="3"/>
      <c r="K142" s="3"/>
      <c r="L142" s="3"/>
      <c r="M142" s="3"/>
      <c r="N142" s="3"/>
      <c r="O142" s="3"/>
      <c r="P142" s="3"/>
      <c r="Q142" s="3"/>
    </row>
    <row r="143" spans="1:17" x14ac:dyDescent="0.25">
      <c r="E143" s="3"/>
      <c r="F143" s="3"/>
      <c r="G143" s="3"/>
      <c r="H143" s="3"/>
      <c r="I143" s="3"/>
      <c r="J143" s="3"/>
      <c r="K143" s="3"/>
      <c r="L143" s="3"/>
      <c r="M143" s="3"/>
      <c r="N143" s="3"/>
      <c r="O143" s="3"/>
      <c r="P143" s="3"/>
      <c r="Q143" s="3"/>
    </row>
    <row r="144" spans="1:17" x14ac:dyDescent="0.25">
      <c r="E144" s="3"/>
      <c r="F144" s="3"/>
      <c r="G144" s="3"/>
      <c r="H144" s="3"/>
      <c r="I144" s="3"/>
      <c r="J144" s="3"/>
      <c r="K144" s="3"/>
      <c r="L144" s="3"/>
      <c r="M144" s="3"/>
      <c r="N144" s="3"/>
      <c r="O144" s="3"/>
      <c r="P144" s="3"/>
      <c r="Q144" s="3"/>
    </row>
    <row r="145" spans="5:17" x14ac:dyDescent="0.25">
      <c r="E145" s="3"/>
      <c r="F145" s="3"/>
      <c r="G145" s="3"/>
      <c r="H145" s="3"/>
      <c r="I145" s="3"/>
      <c r="J145" s="3"/>
      <c r="K145" s="3"/>
      <c r="L145" s="3"/>
      <c r="M145" s="3"/>
      <c r="N145" s="3"/>
      <c r="O145" s="3"/>
      <c r="P145" s="3"/>
      <c r="Q145" s="3"/>
    </row>
    <row r="146" spans="5:17" x14ac:dyDescent="0.25">
      <c r="E146" s="3"/>
      <c r="F146" s="3"/>
      <c r="G146" s="3"/>
      <c r="H146" s="3"/>
      <c r="I146" s="3"/>
      <c r="J146" s="3"/>
      <c r="K146" s="3"/>
      <c r="L146" s="3"/>
      <c r="M146" s="3"/>
      <c r="N146" s="3"/>
      <c r="O146" s="3"/>
      <c r="P146" s="3"/>
      <c r="Q146" s="3"/>
    </row>
    <row r="147" spans="5:17" x14ac:dyDescent="0.25">
      <c r="E147" s="3"/>
      <c r="F147" s="3"/>
      <c r="G147" s="3"/>
      <c r="H147" s="3"/>
      <c r="I147" s="3"/>
      <c r="J147" s="3"/>
      <c r="K147" s="3"/>
      <c r="L147" s="3"/>
      <c r="M147" s="3"/>
      <c r="N147" s="3"/>
      <c r="O147" s="3"/>
      <c r="P147" s="3"/>
      <c r="Q147" s="3"/>
    </row>
    <row r="148" spans="5:17" x14ac:dyDescent="0.25">
      <c r="E148" s="3"/>
      <c r="F148" s="3"/>
      <c r="G148" s="3"/>
      <c r="H148" s="3"/>
      <c r="I148" s="3"/>
      <c r="J148" s="3"/>
      <c r="K148" s="3"/>
      <c r="L148" s="3"/>
      <c r="M148" s="3"/>
      <c r="N148" s="3"/>
      <c r="O148" s="3"/>
      <c r="P148" s="3"/>
      <c r="Q148" s="3"/>
    </row>
    <row r="149" spans="5:17" x14ac:dyDescent="0.25">
      <c r="E149" s="3"/>
      <c r="F149" s="3"/>
      <c r="G149" s="3"/>
      <c r="H149" s="3"/>
      <c r="I149" s="3"/>
      <c r="J149" s="3"/>
      <c r="K149" s="3"/>
      <c r="L149" s="3"/>
      <c r="M149" s="3"/>
      <c r="N149" s="3"/>
      <c r="O149" s="3"/>
      <c r="P149" s="3"/>
      <c r="Q149" s="3"/>
    </row>
    <row r="150" spans="5:17" x14ac:dyDescent="0.25">
      <c r="E150" s="3"/>
      <c r="F150" s="3"/>
      <c r="G150" s="3"/>
      <c r="H150" s="3"/>
      <c r="I150" s="3"/>
      <c r="J150" s="3"/>
      <c r="K150" s="3"/>
      <c r="L150" s="3"/>
      <c r="M150" s="3"/>
      <c r="N150" s="3"/>
      <c r="O150" s="3"/>
      <c r="P150" s="3"/>
      <c r="Q150" s="3"/>
    </row>
    <row r="151" spans="5:17" x14ac:dyDescent="0.25">
      <c r="E151" s="3"/>
      <c r="F151" s="3"/>
      <c r="G151" s="3"/>
      <c r="H151" s="3"/>
      <c r="I151" s="3"/>
      <c r="J151" s="3"/>
      <c r="K151" s="3"/>
      <c r="L151" s="3"/>
      <c r="M151" s="3"/>
      <c r="N151" s="3"/>
      <c r="O151" s="3"/>
      <c r="P151" s="3"/>
      <c r="Q151" s="3"/>
    </row>
    <row r="152" spans="5:17" x14ac:dyDescent="0.25">
      <c r="E152" s="3"/>
      <c r="F152" s="3"/>
      <c r="G152" s="3"/>
      <c r="H152" s="3"/>
      <c r="I152" s="3"/>
      <c r="J152" s="3"/>
      <c r="K152" s="3"/>
      <c r="L152" s="3"/>
      <c r="M152" s="3"/>
      <c r="N152" s="3"/>
      <c r="O152" s="3"/>
      <c r="P152" s="3"/>
      <c r="Q152" s="3"/>
    </row>
    <row r="153" spans="5:17" x14ac:dyDescent="0.25">
      <c r="E153" s="3"/>
      <c r="F153" s="3"/>
      <c r="G153" s="3"/>
      <c r="H153" s="3"/>
      <c r="I153" s="3"/>
      <c r="J153" s="3"/>
      <c r="K153" s="3"/>
      <c r="L153" s="3"/>
      <c r="M153" s="3"/>
      <c r="N153" s="3"/>
      <c r="O153" s="3"/>
      <c r="P153" s="3"/>
      <c r="Q153" s="3"/>
    </row>
    <row r="154" spans="5:17" x14ac:dyDescent="0.25">
      <c r="E154" s="3"/>
      <c r="F154" s="3"/>
      <c r="G154" s="3"/>
      <c r="H154" s="3"/>
      <c r="I154" s="3"/>
      <c r="J154" s="3"/>
      <c r="K154" s="3"/>
      <c r="L154" s="3"/>
      <c r="M154" s="3"/>
      <c r="N154" s="3"/>
      <c r="O154" s="3"/>
      <c r="P154" s="3"/>
      <c r="Q154" s="3"/>
    </row>
    <row r="155" spans="5:17" x14ac:dyDescent="0.25">
      <c r="E155" s="3"/>
      <c r="F155" s="3"/>
      <c r="G155" s="3"/>
      <c r="H155" s="3"/>
      <c r="I155" s="3"/>
      <c r="J155" s="3"/>
      <c r="K155" s="3"/>
      <c r="L155" s="3"/>
      <c r="M155" s="3"/>
      <c r="N155" s="3"/>
      <c r="O155" s="3"/>
      <c r="P155" s="3"/>
      <c r="Q155" s="3"/>
    </row>
    <row r="156" spans="5:17" x14ac:dyDescent="0.25">
      <c r="E156" s="3"/>
      <c r="F156" s="3"/>
      <c r="G156" s="3"/>
      <c r="H156" s="3"/>
      <c r="I156" s="3"/>
      <c r="J156" s="3"/>
      <c r="K156" s="3"/>
      <c r="L156" s="3"/>
      <c r="M156" s="3"/>
      <c r="N156" s="3"/>
      <c r="O156" s="3"/>
      <c r="P156" s="3"/>
      <c r="Q156" s="3"/>
    </row>
    <row r="157" spans="5:17" x14ac:dyDescent="0.25">
      <c r="E157" s="3"/>
      <c r="F157" s="3"/>
      <c r="G157" s="3"/>
      <c r="H157" s="3"/>
      <c r="I157" s="3"/>
      <c r="J157" s="3"/>
      <c r="K157" s="3"/>
      <c r="L157" s="3"/>
      <c r="M157" s="3"/>
      <c r="N157" s="3"/>
      <c r="O157" s="3"/>
      <c r="P157" s="3"/>
      <c r="Q157" s="3"/>
    </row>
    <row r="158" spans="5:17" x14ac:dyDescent="0.25">
      <c r="E158" s="3"/>
      <c r="F158" s="3"/>
      <c r="G158" s="3"/>
      <c r="H158" s="3"/>
      <c r="I158" s="3"/>
      <c r="J158" s="3"/>
      <c r="K158" s="3"/>
      <c r="L158" s="3"/>
      <c r="M158" s="3"/>
      <c r="N158" s="3"/>
      <c r="O158" s="3"/>
      <c r="P158" s="3"/>
      <c r="Q158" s="3"/>
    </row>
    <row r="159" spans="5:17" x14ac:dyDescent="0.25">
      <c r="E159" s="3"/>
      <c r="F159" s="3"/>
      <c r="G159" s="3"/>
      <c r="H159" s="3"/>
      <c r="I159" s="3"/>
      <c r="J159" s="3"/>
      <c r="K159" s="3"/>
      <c r="L159" s="3"/>
      <c r="M159" s="3"/>
      <c r="N159" s="3"/>
      <c r="O159" s="3"/>
      <c r="P159" s="3"/>
      <c r="Q159" s="3"/>
    </row>
    <row r="160" spans="5:17" x14ac:dyDescent="0.25">
      <c r="E160" s="3"/>
      <c r="F160" s="3"/>
      <c r="G160" s="3"/>
      <c r="H160" s="3"/>
      <c r="I160" s="3"/>
      <c r="J160" s="3"/>
      <c r="K160" s="3"/>
      <c r="L160" s="3"/>
      <c r="M160" s="3"/>
      <c r="N160" s="3"/>
      <c r="O160" s="3"/>
      <c r="P160" s="3"/>
      <c r="Q160" s="3"/>
    </row>
    <row r="161" spans="5:17" x14ac:dyDescent="0.25">
      <c r="E161" s="3"/>
      <c r="F161" s="3"/>
      <c r="G161" s="3"/>
      <c r="H161" s="3"/>
      <c r="I161" s="3"/>
      <c r="J161" s="3"/>
      <c r="K161" s="3"/>
      <c r="L161" s="3"/>
      <c r="M161" s="3"/>
      <c r="N161" s="3"/>
      <c r="O161" s="3"/>
      <c r="P161" s="3"/>
      <c r="Q161" s="3"/>
    </row>
    <row r="162" spans="5:17" x14ac:dyDescent="0.25">
      <c r="E162" s="3"/>
      <c r="F162" s="3"/>
      <c r="G162" s="3"/>
      <c r="H162" s="3"/>
      <c r="I162" s="3"/>
      <c r="J162" s="3"/>
      <c r="K162" s="3"/>
      <c r="L162" s="3"/>
      <c r="M162" s="3"/>
      <c r="N162" s="3"/>
      <c r="O162" s="3"/>
      <c r="P162" s="3"/>
      <c r="Q162" s="3"/>
    </row>
    <row r="163" spans="5:17" x14ac:dyDescent="0.25">
      <c r="E163" s="3"/>
      <c r="F163" s="3"/>
      <c r="G163" s="3"/>
      <c r="H163" s="3"/>
      <c r="I163" s="3"/>
      <c r="J163" s="3"/>
      <c r="K163" s="3"/>
      <c r="L163" s="3"/>
      <c r="M163" s="3"/>
      <c r="N163" s="3"/>
      <c r="O163" s="3"/>
      <c r="P163" s="3"/>
      <c r="Q163" s="3"/>
    </row>
    <row r="164" spans="5:17" x14ac:dyDescent="0.25">
      <c r="E164" s="3"/>
      <c r="F164" s="3"/>
      <c r="G164" s="3"/>
      <c r="H164" s="3"/>
      <c r="I164" s="3"/>
      <c r="J164" s="3"/>
      <c r="K164" s="3"/>
      <c r="L164" s="3"/>
      <c r="M164" s="3"/>
      <c r="N164" s="3"/>
      <c r="O164" s="3"/>
      <c r="P164" s="3"/>
      <c r="Q164" s="3"/>
    </row>
  </sheetData>
  <mergeCells count="11">
    <mergeCell ref="A4:Q4"/>
    <mergeCell ref="A5:D5"/>
    <mergeCell ref="E5:K5"/>
    <mergeCell ref="L5:O5"/>
    <mergeCell ref="P5:Q5"/>
    <mergeCell ref="Q1:Q3"/>
    <mergeCell ref="A1:A3"/>
    <mergeCell ref="B1:M3"/>
    <mergeCell ref="N1:N3"/>
    <mergeCell ref="O1:O3"/>
    <mergeCell ref="P1:P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E244F-C73A-4FD0-A92D-212879F404B9}">
  <dimension ref="A1:Y38"/>
  <sheetViews>
    <sheetView topLeftCell="G1" zoomScaleNormal="100" workbookViewId="0">
      <selection activeCell="N30" sqref="N30"/>
    </sheetView>
  </sheetViews>
  <sheetFormatPr defaultRowHeight="15" x14ac:dyDescent="0.25"/>
  <cols>
    <col min="1" max="1" width="9.140625" style="1"/>
    <col min="2" max="2" width="9.5703125" style="1" customWidth="1"/>
    <col min="3" max="3" width="13.140625" style="1" bestFit="1" customWidth="1"/>
    <col min="4" max="4" width="12.42578125" style="1" bestFit="1" customWidth="1"/>
    <col min="5" max="5" width="9.5703125" style="1" bestFit="1" customWidth="1"/>
    <col min="6" max="8" width="9.140625" style="1"/>
    <col min="9" max="9" width="9.42578125" style="1" customWidth="1"/>
    <col min="10" max="12" width="9.140625" style="1"/>
    <col min="13" max="13" width="9.42578125" style="1" customWidth="1"/>
    <col min="14" max="14" width="9.5703125" style="1" customWidth="1"/>
    <col min="15" max="15" width="9.5703125" style="1" bestFit="1" customWidth="1"/>
    <col min="16" max="19" width="9.140625" style="1"/>
    <col min="20" max="20" width="9.140625" style="2"/>
  </cols>
  <sheetData>
    <row r="1" spans="1:25" ht="14.45" customHeight="1" x14ac:dyDescent="0.25">
      <c r="A1" s="33"/>
      <c r="B1" s="24" t="s">
        <v>33</v>
      </c>
      <c r="C1" s="25"/>
      <c r="D1" s="25"/>
      <c r="E1" s="25"/>
      <c r="F1" s="25"/>
      <c r="G1" s="25"/>
      <c r="H1" s="25"/>
      <c r="I1" s="25"/>
      <c r="J1" s="25"/>
      <c r="K1" s="25"/>
      <c r="L1" s="25"/>
      <c r="M1" s="25"/>
      <c r="N1" s="25"/>
      <c r="O1" s="25"/>
      <c r="P1" s="25"/>
      <c r="Q1" s="25"/>
      <c r="R1" s="25"/>
      <c r="S1" s="25"/>
      <c r="T1" s="25"/>
      <c r="U1" s="26"/>
      <c r="V1" s="40"/>
      <c r="W1" s="47"/>
      <c r="X1" s="40"/>
      <c r="Y1" s="47"/>
    </row>
    <row r="2" spans="1:25" ht="14.45" customHeight="1" x14ac:dyDescent="0.25">
      <c r="A2" s="34"/>
      <c r="B2" s="24"/>
      <c r="C2" s="25"/>
      <c r="D2" s="25"/>
      <c r="E2" s="25"/>
      <c r="F2" s="25"/>
      <c r="G2" s="25"/>
      <c r="H2" s="25"/>
      <c r="I2" s="25"/>
      <c r="J2" s="25"/>
      <c r="K2" s="25"/>
      <c r="L2" s="25"/>
      <c r="M2" s="25"/>
      <c r="N2" s="25"/>
      <c r="O2" s="25"/>
      <c r="P2" s="25"/>
      <c r="Q2" s="25"/>
      <c r="R2" s="25"/>
      <c r="S2" s="25"/>
      <c r="T2" s="25"/>
      <c r="U2" s="26"/>
      <c r="V2" s="19"/>
      <c r="W2" s="48"/>
      <c r="X2" s="19"/>
      <c r="Y2" s="48"/>
    </row>
    <row r="3" spans="1:25" ht="14.45" customHeight="1" x14ac:dyDescent="0.25">
      <c r="A3" s="34"/>
      <c r="B3" s="24"/>
      <c r="C3" s="25"/>
      <c r="D3" s="25"/>
      <c r="E3" s="25"/>
      <c r="F3" s="25"/>
      <c r="G3" s="25"/>
      <c r="H3" s="25"/>
      <c r="I3" s="25"/>
      <c r="J3" s="25"/>
      <c r="K3" s="25"/>
      <c r="L3" s="25"/>
      <c r="M3" s="25"/>
      <c r="N3" s="25"/>
      <c r="O3" s="25"/>
      <c r="P3" s="25"/>
      <c r="Q3" s="25"/>
      <c r="R3" s="25"/>
      <c r="S3" s="25"/>
      <c r="T3" s="25"/>
      <c r="U3" s="26"/>
      <c r="V3" s="19"/>
      <c r="W3" s="48"/>
      <c r="X3" s="19"/>
      <c r="Y3" s="48"/>
    </row>
    <row r="4" spans="1:25" ht="14.25" customHeight="1" x14ac:dyDescent="0.25">
      <c r="A4" s="36" t="s">
        <v>32</v>
      </c>
      <c r="B4" s="37"/>
      <c r="C4" s="37"/>
      <c r="D4" s="37"/>
      <c r="E4" s="37"/>
      <c r="F4" s="37"/>
      <c r="G4" s="37"/>
      <c r="H4" s="37"/>
      <c r="I4" s="37"/>
      <c r="J4" s="37"/>
      <c r="K4" s="37"/>
      <c r="L4" s="37"/>
      <c r="M4" s="37"/>
      <c r="N4" s="37"/>
      <c r="O4" s="37"/>
      <c r="P4" s="37"/>
      <c r="Q4" s="37"/>
      <c r="R4" s="37"/>
      <c r="S4" s="37"/>
      <c r="T4" s="37"/>
      <c r="U4" s="37"/>
      <c r="V4" s="37"/>
      <c r="W4" s="37"/>
      <c r="X4" s="37"/>
      <c r="Y4" s="39"/>
    </row>
    <row r="5" spans="1:25" x14ac:dyDescent="0.25">
      <c r="A5" s="6"/>
      <c r="B5" s="7"/>
      <c r="C5" s="8"/>
      <c r="D5" s="8"/>
      <c r="E5" s="8"/>
      <c r="F5" s="8"/>
      <c r="G5" s="8"/>
      <c r="H5" s="8"/>
      <c r="I5" s="8"/>
      <c r="J5" s="8"/>
      <c r="K5" s="8"/>
      <c r="L5" s="8"/>
      <c r="M5" s="8"/>
      <c r="N5" s="8"/>
      <c r="O5" s="8"/>
      <c r="P5" s="8"/>
      <c r="Q5" s="8"/>
      <c r="R5" s="8"/>
      <c r="S5" s="8"/>
      <c r="T5" s="8"/>
      <c r="U5" s="8"/>
      <c r="V5" s="8"/>
      <c r="W5" s="8"/>
      <c r="X5" s="8"/>
      <c r="Y5" s="8"/>
    </row>
    <row r="6" spans="1:25" x14ac:dyDescent="0.25">
      <c r="A6" s="6"/>
      <c r="B6" s="7"/>
      <c r="C6" s="8"/>
      <c r="D6" s="8"/>
      <c r="E6" s="8"/>
      <c r="F6" s="8"/>
      <c r="G6" s="8"/>
      <c r="H6" s="8"/>
      <c r="I6" s="8"/>
      <c r="J6" s="8"/>
      <c r="K6" s="8"/>
      <c r="L6" s="8"/>
      <c r="M6" s="8"/>
      <c r="N6" s="8"/>
      <c r="O6" s="8"/>
      <c r="P6" s="8"/>
      <c r="Q6" s="8"/>
      <c r="R6" s="8"/>
      <c r="S6" s="8"/>
      <c r="T6" s="8"/>
      <c r="U6" s="8"/>
      <c r="V6" s="8"/>
      <c r="W6" s="8"/>
      <c r="X6" s="8"/>
      <c r="Y6" s="8"/>
    </row>
    <row r="7" spans="1:25" x14ac:dyDescent="0.25">
      <c r="A7" s="6"/>
      <c r="B7" s="7"/>
      <c r="C7" s="8"/>
      <c r="D7" s="8"/>
      <c r="E7" s="8"/>
      <c r="F7" s="8"/>
      <c r="G7" s="8"/>
      <c r="H7" s="8"/>
      <c r="I7" s="8"/>
      <c r="J7" s="8"/>
      <c r="K7" s="8"/>
      <c r="L7" s="8"/>
      <c r="M7" s="8"/>
      <c r="N7" s="8"/>
      <c r="O7" s="8"/>
      <c r="P7" s="8"/>
      <c r="Q7" s="8"/>
      <c r="R7" s="8"/>
      <c r="S7" s="8"/>
      <c r="T7" s="8"/>
      <c r="U7" s="8"/>
      <c r="V7" s="8"/>
      <c r="W7" s="8"/>
      <c r="X7" s="8"/>
      <c r="Y7" s="8"/>
    </row>
    <row r="8" spans="1:25" x14ac:dyDescent="0.25">
      <c r="A8" s="6"/>
      <c r="B8" s="9"/>
      <c r="C8" s="9"/>
      <c r="D8" s="9"/>
      <c r="E8" s="10"/>
      <c r="F8" s="10"/>
      <c r="G8" s="10"/>
      <c r="H8" s="10"/>
      <c r="I8" s="10"/>
      <c r="J8" s="10"/>
      <c r="K8" s="10"/>
      <c r="L8" s="10"/>
      <c r="M8" s="10"/>
      <c r="N8" s="10"/>
      <c r="O8" s="10"/>
      <c r="P8" s="10"/>
      <c r="Q8" s="10"/>
      <c r="R8" s="10"/>
      <c r="S8" s="9"/>
      <c r="T8" s="7"/>
      <c r="U8" s="8"/>
      <c r="V8" s="8"/>
      <c r="W8" s="8"/>
      <c r="X8" s="8"/>
      <c r="Y8" s="8"/>
    </row>
    <row r="9" spans="1:25" x14ac:dyDescent="0.25">
      <c r="A9" s="6"/>
      <c r="B9" s="9"/>
      <c r="C9" s="9"/>
      <c r="D9" s="9"/>
      <c r="E9" s="10"/>
      <c r="F9" s="10"/>
      <c r="G9" s="10"/>
      <c r="H9" s="10"/>
      <c r="I9" s="10"/>
      <c r="J9" s="10"/>
      <c r="K9" s="10"/>
      <c r="L9" s="10"/>
      <c r="M9" s="10"/>
      <c r="N9" s="10"/>
      <c r="O9" s="10"/>
      <c r="P9" s="10"/>
      <c r="Q9" s="10"/>
      <c r="R9" s="10"/>
      <c r="S9" s="9"/>
      <c r="T9" s="7"/>
      <c r="U9" s="8"/>
      <c r="V9" s="8"/>
      <c r="W9" s="8"/>
      <c r="X9" s="8"/>
      <c r="Y9" s="8"/>
    </row>
    <row r="10" spans="1:25" x14ac:dyDescent="0.25">
      <c r="A10" s="6"/>
      <c r="B10" s="9"/>
      <c r="C10" s="9"/>
      <c r="D10" s="9"/>
      <c r="E10" s="10"/>
      <c r="F10" s="10"/>
      <c r="G10" s="10"/>
      <c r="H10" s="10"/>
      <c r="I10" s="10"/>
      <c r="J10" s="10"/>
      <c r="K10" s="10"/>
      <c r="L10" s="10"/>
      <c r="M10" s="10"/>
      <c r="N10" s="10"/>
      <c r="O10" s="10"/>
      <c r="P10" s="10"/>
      <c r="Q10" s="10"/>
      <c r="R10" s="10"/>
      <c r="S10" s="9"/>
      <c r="T10" s="7"/>
      <c r="U10" s="8"/>
      <c r="V10" s="8"/>
      <c r="W10" s="8"/>
      <c r="X10" s="8"/>
      <c r="Y10" s="8"/>
    </row>
    <row r="11" spans="1:25" x14ac:dyDescent="0.25">
      <c r="A11" s="6"/>
      <c r="B11" s="9"/>
      <c r="C11" s="9"/>
      <c r="D11" s="9"/>
      <c r="E11" s="10"/>
      <c r="F11" s="10"/>
      <c r="G11" s="10"/>
      <c r="H11" s="10"/>
      <c r="I11" s="10"/>
      <c r="J11" s="10"/>
      <c r="K11" s="10"/>
      <c r="L11" s="10"/>
      <c r="M11" s="10"/>
      <c r="N11" s="10"/>
      <c r="O11" s="10"/>
      <c r="P11" s="10"/>
      <c r="Q11" s="10"/>
      <c r="R11" s="10"/>
      <c r="S11" s="9"/>
      <c r="T11" s="7"/>
      <c r="U11" s="8"/>
      <c r="V11" s="8"/>
      <c r="W11" s="8"/>
      <c r="X11" s="8"/>
      <c r="Y11" s="8"/>
    </row>
    <row r="12" spans="1:25" x14ac:dyDescent="0.25">
      <c r="A12" s="6"/>
      <c r="B12" s="9"/>
      <c r="C12" s="9"/>
      <c r="D12" s="9"/>
      <c r="E12" s="10"/>
      <c r="F12" s="10"/>
      <c r="G12" s="10"/>
      <c r="H12" s="10"/>
      <c r="I12" s="10"/>
      <c r="J12" s="10"/>
      <c r="K12" s="10"/>
      <c r="L12" s="10"/>
      <c r="M12" s="10"/>
      <c r="N12" s="10"/>
      <c r="O12" s="10"/>
      <c r="P12" s="10"/>
      <c r="Q12" s="10"/>
      <c r="R12" s="10"/>
      <c r="S12" s="9"/>
      <c r="T12" s="7"/>
      <c r="U12" s="8"/>
      <c r="V12" s="8"/>
      <c r="W12" s="8"/>
      <c r="X12" s="8"/>
      <c r="Y12" s="8"/>
    </row>
    <row r="13" spans="1:25" x14ac:dyDescent="0.25">
      <c r="A13" s="6"/>
      <c r="B13" s="9"/>
      <c r="C13" s="9"/>
      <c r="D13" s="9"/>
      <c r="E13" s="10"/>
      <c r="F13" s="10"/>
      <c r="G13" s="10"/>
      <c r="H13" s="10"/>
      <c r="I13" s="10"/>
      <c r="J13" s="10"/>
      <c r="K13" s="10"/>
      <c r="L13" s="10"/>
      <c r="M13" s="10"/>
      <c r="N13" s="10"/>
      <c r="O13" s="10"/>
      <c r="P13" s="10"/>
      <c r="Q13" s="10"/>
      <c r="R13" s="10"/>
      <c r="S13" s="9"/>
      <c r="T13" s="7"/>
      <c r="U13" s="8"/>
      <c r="V13" s="8"/>
      <c r="W13" s="8"/>
      <c r="X13" s="8"/>
      <c r="Y13" s="8"/>
    </row>
    <row r="14" spans="1:25" x14ac:dyDescent="0.25">
      <c r="A14" s="6"/>
      <c r="B14" s="9"/>
      <c r="C14" s="9"/>
      <c r="D14" s="9"/>
      <c r="E14" s="10"/>
      <c r="F14" s="10"/>
      <c r="G14" s="10"/>
      <c r="H14" s="10"/>
      <c r="I14" s="10"/>
      <c r="J14" s="10"/>
      <c r="K14" s="10"/>
      <c r="L14" s="10"/>
      <c r="M14" s="10"/>
      <c r="N14" s="10"/>
      <c r="O14" s="10"/>
      <c r="P14" s="10"/>
      <c r="Q14" s="10"/>
      <c r="R14" s="10"/>
      <c r="S14" s="9"/>
      <c r="T14" s="7"/>
      <c r="U14" s="8"/>
      <c r="V14" s="8"/>
      <c r="W14" s="8"/>
      <c r="X14" s="8"/>
      <c r="Y14" s="8"/>
    </row>
    <row r="15" spans="1:25" x14ac:dyDescent="0.25">
      <c r="A15" s="6"/>
      <c r="B15" s="9"/>
      <c r="C15" s="9"/>
      <c r="D15" s="9"/>
      <c r="E15" s="10"/>
      <c r="F15" s="10"/>
      <c r="G15" s="10"/>
      <c r="H15" s="10"/>
      <c r="I15" s="10"/>
      <c r="J15" s="10"/>
      <c r="K15" s="10"/>
      <c r="L15" s="10"/>
      <c r="M15" s="10"/>
      <c r="N15" s="10"/>
      <c r="O15" s="10"/>
      <c r="P15" s="10"/>
      <c r="Q15" s="10"/>
      <c r="R15" s="10"/>
      <c r="S15" s="9"/>
      <c r="T15" s="7"/>
      <c r="U15" s="8"/>
      <c r="V15" s="8"/>
      <c r="W15" s="8"/>
      <c r="X15" s="8"/>
      <c r="Y15" s="8"/>
    </row>
    <row r="16" spans="1:25" x14ac:dyDescent="0.25">
      <c r="A16" s="6"/>
      <c r="B16" s="9"/>
      <c r="C16" s="9"/>
      <c r="D16" s="9"/>
      <c r="E16" s="10"/>
      <c r="F16" s="10"/>
      <c r="G16" s="10"/>
      <c r="H16" s="10"/>
      <c r="I16" s="10"/>
      <c r="J16" s="10"/>
      <c r="K16" s="10"/>
      <c r="L16" s="10"/>
      <c r="M16" s="10"/>
      <c r="N16" s="10"/>
      <c r="O16" s="10"/>
      <c r="P16" s="10"/>
      <c r="Q16" s="10"/>
      <c r="R16" s="10"/>
      <c r="S16" s="9"/>
      <c r="T16" s="7"/>
      <c r="U16" s="8"/>
      <c r="V16" s="8"/>
      <c r="W16" s="8"/>
      <c r="X16" s="8"/>
      <c r="Y16" s="8"/>
    </row>
    <row r="17" spans="1:25" x14ac:dyDescent="0.25">
      <c r="A17" s="6"/>
      <c r="B17" s="9"/>
      <c r="C17" s="9"/>
      <c r="D17" s="9"/>
      <c r="E17" s="10"/>
      <c r="F17" s="10"/>
      <c r="G17" s="10"/>
      <c r="H17" s="10"/>
      <c r="I17" s="10"/>
      <c r="J17" s="10"/>
      <c r="K17" s="10"/>
      <c r="L17" s="10"/>
      <c r="M17" s="10"/>
      <c r="N17" s="10"/>
      <c r="O17" s="10"/>
      <c r="P17" s="10"/>
      <c r="Q17" s="10"/>
      <c r="R17" s="10"/>
      <c r="S17" s="9"/>
      <c r="T17" s="7"/>
      <c r="U17" s="8"/>
      <c r="V17" s="8"/>
      <c r="W17" s="8"/>
      <c r="X17" s="8"/>
      <c r="Y17" s="8"/>
    </row>
    <row r="18" spans="1:25" x14ac:dyDescent="0.25">
      <c r="A18" s="6"/>
      <c r="B18" s="9"/>
      <c r="C18" s="9"/>
      <c r="D18" s="9"/>
      <c r="E18" s="10"/>
      <c r="F18" s="10"/>
      <c r="G18" s="10"/>
      <c r="H18" s="10"/>
      <c r="I18" s="10"/>
      <c r="J18" s="10"/>
      <c r="K18" s="10"/>
      <c r="L18" s="10"/>
      <c r="M18" s="10"/>
      <c r="N18" s="10"/>
      <c r="O18" s="10"/>
      <c r="P18" s="10"/>
      <c r="Q18" s="10"/>
      <c r="R18" s="10"/>
      <c r="S18" s="9"/>
      <c r="T18" s="7"/>
      <c r="U18" s="8"/>
      <c r="V18" s="8"/>
      <c r="W18" s="8"/>
      <c r="X18" s="8"/>
      <c r="Y18" s="8"/>
    </row>
    <row r="19" spans="1:25" x14ac:dyDescent="0.25">
      <c r="A19" s="6"/>
      <c r="B19" s="9"/>
      <c r="C19" s="9"/>
      <c r="D19" s="9"/>
      <c r="E19" s="10"/>
      <c r="F19" s="10"/>
      <c r="G19" s="10"/>
      <c r="H19" s="10"/>
      <c r="I19" s="10"/>
      <c r="J19" s="10"/>
      <c r="K19" s="10"/>
      <c r="L19" s="10"/>
      <c r="M19" s="10"/>
      <c r="N19" s="10"/>
      <c r="O19" s="10"/>
      <c r="P19" s="10"/>
      <c r="Q19" s="10"/>
      <c r="R19" s="10"/>
      <c r="S19" s="9"/>
      <c r="T19" s="7"/>
      <c r="U19" s="8"/>
      <c r="V19" s="8"/>
      <c r="W19" s="8"/>
      <c r="X19" s="8"/>
      <c r="Y19" s="8"/>
    </row>
    <row r="20" spans="1:25" x14ac:dyDescent="0.25">
      <c r="A20" s="6"/>
      <c r="B20" s="9"/>
      <c r="C20" s="9"/>
      <c r="D20" s="9"/>
      <c r="E20" s="10"/>
      <c r="F20" s="10"/>
      <c r="G20" s="10"/>
      <c r="H20" s="10"/>
      <c r="I20" s="10"/>
      <c r="J20" s="10"/>
      <c r="K20" s="10"/>
      <c r="L20" s="10"/>
      <c r="M20" s="10"/>
      <c r="N20" s="10"/>
      <c r="O20" s="10"/>
      <c r="P20" s="10"/>
      <c r="Q20" s="10"/>
      <c r="R20" s="10"/>
      <c r="S20" s="9"/>
      <c r="T20" s="7"/>
      <c r="U20" s="8"/>
      <c r="V20" s="8"/>
      <c r="W20" s="8"/>
      <c r="X20" s="8"/>
      <c r="Y20" s="8"/>
    </row>
    <row r="21" spans="1:25" x14ac:dyDescent="0.25">
      <c r="A21" s="6"/>
      <c r="B21" s="9"/>
      <c r="C21" s="9"/>
      <c r="D21" s="9"/>
      <c r="E21" s="10"/>
      <c r="F21" s="10"/>
      <c r="G21" s="10"/>
      <c r="H21" s="10"/>
      <c r="I21" s="10"/>
      <c r="J21" s="10"/>
      <c r="K21" s="10"/>
      <c r="L21" s="10"/>
      <c r="M21" s="10"/>
      <c r="N21" s="10"/>
      <c r="O21" s="10"/>
      <c r="P21" s="10"/>
      <c r="Q21" s="10"/>
      <c r="R21" s="10"/>
      <c r="S21" s="9"/>
      <c r="T21" s="7"/>
      <c r="U21" s="8"/>
      <c r="V21" s="8"/>
      <c r="W21" s="8"/>
      <c r="X21" s="8"/>
      <c r="Y21" s="8"/>
    </row>
    <row r="22" spans="1:25" x14ac:dyDescent="0.25">
      <c r="A22" s="6"/>
      <c r="B22" s="9"/>
      <c r="C22" s="9"/>
      <c r="D22" s="9"/>
      <c r="E22" s="10"/>
      <c r="F22" s="10"/>
      <c r="G22" s="10"/>
      <c r="H22" s="10"/>
      <c r="I22" s="10"/>
      <c r="J22" s="10"/>
      <c r="K22" s="10"/>
      <c r="L22" s="10"/>
      <c r="M22" s="10"/>
      <c r="N22" s="10"/>
      <c r="O22" s="10"/>
      <c r="P22" s="10"/>
      <c r="Q22" s="10"/>
      <c r="R22" s="10"/>
      <c r="S22" s="9"/>
      <c r="T22" s="7"/>
      <c r="U22" s="8"/>
      <c r="V22" s="8"/>
      <c r="W22" s="8"/>
      <c r="X22" s="8"/>
      <c r="Y22" s="8"/>
    </row>
    <row r="23" spans="1:25" x14ac:dyDescent="0.25">
      <c r="A23" s="6"/>
      <c r="B23" s="9"/>
      <c r="C23" s="9"/>
      <c r="D23" s="9"/>
      <c r="E23" s="10"/>
      <c r="F23" s="10"/>
      <c r="G23" s="10"/>
      <c r="H23" s="10"/>
      <c r="I23" s="10"/>
      <c r="J23" s="10"/>
      <c r="K23" s="10"/>
      <c r="L23" s="10"/>
      <c r="M23" s="10"/>
      <c r="N23" s="10"/>
      <c r="O23" s="10"/>
      <c r="P23" s="10"/>
      <c r="Q23" s="10"/>
      <c r="R23" s="10"/>
      <c r="S23" s="9"/>
      <c r="T23" s="7"/>
      <c r="U23" s="8"/>
      <c r="V23" s="8"/>
      <c r="W23" s="8"/>
      <c r="X23" s="8"/>
      <c r="Y23" s="8"/>
    </row>
    <row r="24" spans="1:25" x14ac:dyDescent="0.25">
      <c r="A24" s="6"/>
      <c r="B24" s="9"/>
      <c r="C24" s="9"/>
      <c r="D24" s="9"/>
      <c r="E24" s="10"/>
      <c r="F24" s="10"/>
      <c r="G24" s="10"/>
      <c r="H24" s="10"/>
      <c r="I24" s="10"/>
      <c r="J24" s="10"/>
      <c r="K24" s="10"/>
      <c r="L24" s="10"/>
      <c r="M24" s="10"/>
      <c r="N24" s="10"/>
      <c r="O24" s="10"/>
      <c r="P24" s="10"/>
      <c r="Q24" s="10"/>
      <c r="R24" s="10"/>
      <c r="S24" s="9"/>
      <c r="T24" s="7"/>
      <c r="U24" s="8"/>
      <c r="V24" s="8"/>
      <c r="W24" s="8"/>
      <c r="X24" s="8"/>
      <c r="Y24" s="8"/>
    </row>
    <row r="25" spans="1:25" x14ac:dyDescent="0.25">
      <c r="A25" s="6"/>
      <c r="B25" s="9"/>
      <c r="C25" s="9"/>
      <c r="D25" s="9"/>
      <c r="E25" s="10"/>
      <c r="F25" s="10"/>
      <c r="G25" s="10"/>
      <c r="H25" s="10"/>
      <c r="I25" s="10"/>
      <c r="J25" s="10"/>
      <c r="K25" s="10"/>
      <c r="L25" s="10"/>
      <c r="M25" s="10"/>
      <c r="N25" s="10"/>
      <c r="O25" s="10"/>
      <c r="P25" s="10"/>
      <c r="Q25" s="10"/>
      <c r="R25" s="10"/>
      <c r="S25" s="9"/>
      <c r="T25" s="7"/>
      <c r="U25" s="8"/>
      <c r="V25" s="8"/>
      <c r="W25" s="8"/>
      <c r="X25" s="8"/>
      <c r="Y25" s="8"/>
    </row>
    <row r="26" spans="1:25" x14ac:dyDescent="0.25">
      <c r="A26" s="6"/>
      <c r="B26" s="9"/>
      <c r="C26" s="9"/>
      <c r="D26" s="9"/>
      <c r="E26" s="10"/>
      <c r="F26" s="10"/>
      <c r="G26" s="10"/>
      <c r="H26" s="10"/>
      <c r="I26" s="10"/>
      <c r="J26" s="10"/>
      <c r="K26" s="10"/>
      <c r="L26" s="10"/>
      <c r="M26" s="10"/>
      <c r="N26" s="10"/>
      <c r="O26" s="10"/>
      <c r="P26" s="10"/>
      <c r="Q26" s="10"/>
      <c r="R26" s="10"/>
      <c r="S26" s="9"/>
      <c r="T26" s="7"/>
      <c r="U26" s="8"/>
      <c r="V26" s="8"/>
      <c r="W26" s="8"/>
      <c r="X26" s="8"/>
      <c r="Y26" s="8"/>
    </row>
    <row r="27" spans="1:25" ht="15" customHeight="1" x14ac:dyDescent="0.25">
      <c r="A27" s="50" t="s">
        <v>43</v>
      </c>
      <c r="B27" s="51"/>
      <c r="C27" s="51"/>
      <c r="D27" s="52"/>
      <c r="E27" s="11"/>
      <c r="F27" s="11"/>
      <c r="G27" s="11"/>
      <c r="H27" s="11"/>
      <c r="I27" s="11"/>
      <c r="J27" s="11"/>
      <c r="K27" s="11"/>
      <c r="L27" s="11"/>
      <c r="M27" s="11"/>
      <c r="N27" s="11"/>
      <c r="O27" s="11"/>
      <c r="P27" s="11"/>
      <c r="Q27" s="11"/>
      <c r="R27" s="11"/>
      <c r="S27" s="11"/>
      <c r="T27" s="11"/>
      <c r="U27" s="11"/>
      <c r="V27" s="11"/>
      <c r="W27" s="11"/>
      <c r="X27" s="11"/>
      <c r="Y27" s="11"/>
    </row>
    <row r="28" spans="1:25" x14ac:dyDescent="0.25">
      <c r="A28" s="53"/>
      <c r="B28" s="54"/>
      <c r="C28" s="54"/>
      <c r="D28" s="55"/>
      <c r="E28" s="11"/>
      <c r="F28" s="11"/>
      <c r="G28" s="11"/>
      <c r="H28" s="11"/>
      <c r="I28" s="11"/>
      <c r="J28" s="11"/>
      <c r="K28" s="11"/>
      <c r="L28" s="11"/>
      <c r="M28" s="11"/>
      <c r="N28" s="11"/>
      <c r="O28" s="11"/>
      <c r="P28" s="11"/>
      <c r="Q28" s="11"/>
      <c r="R28" s="11"/>
      <c r="S28" s="11"/>
      <c r="T28" s="11"/>
      <c r="U28" s="11"/>
      <c r="V28" s="11"/>
      <c r="W28" s="11"/>
      <c r="X28" s="11"/>
      <c r="Y28" s="11"/>
    </row>
    <row r="29" spans="1:25" x14ac:dyDescent="0.25">
      <c r="A29" s="56" t="s">
        <v>44</v>
      </c>
      <c r="B29" s="57"/>
      <c r="C29" s="57"/>
      <c r="D29" s="57"/>
      <c r="E29" s="57"/>
      <c r="F29" s="57"/>
      <c r="G29" s="57"/>
      <c r="H29" s="57"/>
      <c r="I29" s="57"/>
      <c r="J29" s="57"/>
      <c r="K29" s="57"/>
      <c r="L29" s="58"/>
      <c r="M29" s="11"/>
      <c r="N29" s="11"/>
      <c r="O29" s="11"/>
      <c r="P29" s="11"/>
      <c r="Q29" s="11"/>
      <c r="R29" s="11"/>
      <c r="S29" s="11"/>
      <c r="T29" s="11"/>
      <c r="U29" s="11"/>
      <c r="V29" s="11"/>
      <c r="W29" s="11"/>
      <c r="X29" s="11"/>
      <c r="Y29" s="11"/>
    </row>
    <row r="30" spans="1:25" x14ac:dyDescent="0.25">
      <c r="A30" s="59"/>
      <c r="B30" s="60"/>
      <c r="C30" s="60"/>
      <c r="D30" s="60"/>
      <c r="E30" s="60"/>
      <c r="F30" s="60"/>
      <c r="G30" s="60"/>
      <c r="H30" s="60"/>
      <c r="I30" s="60"/>
      <c r="J30" s="60"/>
      <c r="K30" s="60"/>
      <c r="L30" s="61"/>
      <c r="M30" s="11"/>
      <c r="N30" s="11"/>
      <c r="O30" s="11"/>
      <c r="P30" s="11"/>
      <c r="Q30" s="11"/>
      <c r="R30" s="11"/>
      <c r="S30" s="11"/>
      <c r="T30" s="11"/>
      <c r="U30" s="11"/>
      <c r="V30" s="11"/>
      <c r="W30" s="11"/>
      <c r="X30" s="11"/>
      <c r="Y30" s="11"/>
    </row>
    <row r="31" spans="1:25" x14ac:dyDescent="0.25">
      <c r="A31" s="59"/>
      <c r="B31" s="60"/>
      <c r="C31" s="60"/>
      <c r="D31" s="60"/>
      <c r="E31" s="60"/>
      <c r="F31" s="60"/>
      <c r="G31" s="60"/>
      <c r="H31" s="60"/>
      <c r="I31" s="60"/>
      <c r="J31" s="60"/>
      <c r="K31" s="60"/>
      <c r="L31" s="61"/>
      <c r="M31" s="11"/>
      <c r="N31" s="11"/>
      <c r="O31" s="11"/>
      <c r="P31" s="11"/>
      <c r="Q31" s="11"/>
      <c r="R31" s="11"/>
      <c r="S31" s="11"/>
      <c r="T31" s="11"/>
      <c r="U31" s="11"/>
      <c r="V31" s="11"/>
      <c r="W31" s="11"/>
      <c r="X31" s="11"/>
      <c r="Y31" s="11"/>
    </row>
    <row r="32" spans="1:25" x14ac:dyDescent="0.25">
      <c r="A32" s="59"/>
      <c r="B32" s="60"/>
      <c r="C32" s="60"/>
      <c r="D32" s="60"/>
      <c r="E32" s="60"/>
      <c r="F32" s="60"/>
      <c r="G32" s="60"/>
      <c r="H32" s="60"/>
      <c r="I32" s="60"/>
      <c r="J32" s="60"/>
      <c r="K32" s="60"/>
      <c r="L32" s="61"/>
      <c r="M32" s="11"/>
      <c r="N32" s="11"/>
      <c r="O32" s="11"/>
      <c r="P32" s="11"/>
      <c r="Q32" s="11"/>
      <c r="R32" s="11"/>
      <c r="S32" s="11"/>
      <c r="T32" s="11"/>
      <c r="U32" s="11"/>
      <c r="V32" s="11"/>
      <c r="W32" s="11"/>
      <c r="X32" s="11"/>
      <c r="Y32" s="11"/>
    </row>
    <row r="33" spans="1:25" x14ac:dyDescent="0.25">
      <c r="A33" s="59"/>
      <c r="B33" s="60"/>
      <c r="C33" s="60"/>
      <c r="D33" s="60"/>
      <c r="E33" s="60"/>
      <c r="F33" s="60"/>
      <c r="G33" s="60"/>
      <c r="H33" s="60"/>
      <c r="I33" s="60"/>
      <c r="J33" s="60"/>
      <c r="K33" s="60"/>
      <c r="L33" s="61"/>
      <c r="M33" s="11"/>
      <c r="N33" s="11"/>
      <c r="O33" s="11"/>
      <c r="P33" s="11"/>
      <c r="Q33" s="11"/>
      <c r="R33" s="11"/>
      <c r="S33" s="11"/>
      <c r="T33" s="11"/>
      <c r="U33" s="11"/>
      <c r="V33" s="11"/>
      <c r="W33" s="11"/>
      <c r="X33" s="11"/>
      <c r="Y33" s="11"/>
    </row>
    <row r="34" spans="1:25" x14ac:dyDescent="0.25">
      <c r="A34" s="59"/>
      <c r="B34" s="60"/>
      <c r="C34" s="60"/>
      <c r="D34" s="60"/>
      <c r="E34" s="60"/>
      <c r="F34" s="60"/>
      <c r="G34" s="60"/>
      <c r="H34" s="60"/>
      <c r="I34" s="60"/>
      <c r="J34" s="60"/>
      <c r="K34" s="60"/>
      <c r="L34" s="61"/>
      <c r="M34" s="11"/>
      <c r="N34" s="11"/>
      <c r="O34" s="11"/>
      <c r="P34" s="11"/>
      <c r="Q34" s="11"/>
      <c r="R34" s="11"/>
      <c r="S34" s="11"/>
      <c r="T34" s="11"/>
      <c r="U34" s="11"/>
      <c r="V34" s="11"/>
      <c r="W34" s="11"/>
      <c r="X34" s="11"/>
      <c r="Y34" s="11"/>
    </row>
    <row r="35" spans="1:25" x14ac:dyDescent="0.25">
      <c r="A35" s="59"/>
      <c r="B35" s="60"/>
      <c r="C35" s="60"/>
      <c r="D35" s="60"/>
      <c r="E35" s="60"/>
      <c r="F35" s="60"/>
      <c r="G35" s="60"/>
      <c r="H35" s="60"/>
      <c r="I35" s="60"/>
      <c r="J35" s="60"/>
      <c r="K35" s="60"/>
      <c r="L35" s="61"/>
      <c r="M35" s="11"/>
      <c r="N35" s="11"/>
      <c r="O35" s="11"/>
      <c r="P35" s="11"/>
      <c r="Q35" s="11"/>
      <c r="R35" s="11"/>
      <c r="S35" s="11"/>
      <c r="T35" s="11"/>
      <c r="U35" s="11"/>
      <c r="V35" s="11"/>
      <c r="W35" s="11"/>
      <c r="X35" s="11"/>
      <c r="Y35" s="11"/>
    </row>
    <row r="36" spans="1:25" x14ac:dyDescent="0.25">
      <c r="A36" s="59"/>
      <c r="B36" s="60"/>
      <c r="C36" s="60"/>
      <c r="D36" s="60"/>
      <c r="E36" s="60"/>
      <c r="F36" s="60"/>
      <c r="G36" s="60"/>
      <c r="H36" s="60"/>
      <c r="I36" s="60"/>
      <c r="J36" s="60"/>
      <c r="K36" s="60"/>
      <c r="L36" s="61"/>
      <c r="M36" s="11"/>
      <c r="N36" s="11"/>
      <c r="O36" s="11"/>
      <c r="P36" s="11"/>
      <c r="Q36" s="11"/>
      <c r="R36" s="11"/>
      <c r="S36" s="11"/>
      <c r="T36" s="11"/>
      <c r="U36" s="11"/>
      <c r="V36" s="11"/>
      <c r="W36" s="11"/>
      <c r="X36" s="11"/>
      <c r="Y36" s="11"/>
    </row>
    <row r="37" spans="1:25" x14ac:dyDescent="0.25">
      <c r="A37" s="62"/>
      <c r="B37" s="63"/>
      <c r="C37" s="63"/>
      <c r="D37" s="63"/>
      <c r="E37" s="63"/>
      <c r="F37" s="63"/>
      <c r="G37" s="63"/>
      <c r="H37" s="63"/>
      <c r="I37" s="63"/>
      <c r="J37" s="63"/>
      <c r="K37" s="63"/>
      <c r="L37" s="64"/>
      <c r="M37" s="11"/>
      <c r="N37" s="11"/>
      <c r="O37" s="11"/>
      <c r="P37" s="11"/>
      <c r="Q37" s="11"/>
      <c r="R37" s="11"/>
      <c r="S37" s="11"/>
      <c r="T37" s="11"/>
      <c r="U37" s="11"/>
      <c r="V37" s="11"/>
      <c r="W37" s="11"/>
      <c r="X37" s="11"/>
      <c r="Y37" s="11"/>
    </row>
    <row r="38" spans="1:25" x14ac:dyDescent="0.25">
      <c r="A38" s="5"/>
      <c r="B38" s="5"/>
      <c r="C38" s="5"/>
      <c r="D38" s="5"/>
      <c r="E38" s="5"/>
      <c r="F38" s="5"/>
      <c r="G38" s="5"/>
      <c r="H38" s="5"/>
      <c r="I38" s="5"/>
      <c r="J38" s="5"/>
      <c r="K38" s="5"/>
      <c r="L38" s="5"/>
      <c r="M38" s="5"/>
      <c r="N38" s="5"/>
      <c r="O38" s="5"/>
      <c r="P38" s="5"/>
      <c r="Q38" s="5"/>
      <c r="R38" s="5"/>
      <c r="S38" s="5"/>
      <c r="T38" s="5"/>
      <c r="U38" s="5"/>
      <c r="V38" s="5"/>
      <c r="W38" s="5"/>
      <c r="X38" s="5"/>
      <c r="Y38" s="5"/>
    </row>
  </sheetData>
  <mergeCells count="9">
    <mergeCell ref="A27:D28"/>
    <mergeCell ref="A29:L37"/>
    <mergeCell ref="A4:Y4"/>
    <mergeCell ref="A1:A3"/>
    <mergeCell ref="X1:X3"/>
    <mergeCell ref="Y1:Y3"/>
    <mergeCell ref="B1:U3"/>
    <mergeCell ref="V1:V3"/>
    <mergeCell ref="W1:W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Raw Data</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2021-05-02T03:52:44Z</dcterms:modified>
</cp:coreProperties>
</file>