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57D22FD2-2058-DC49-85A5-C14BAAB89B90}" xr6:coauthVersionLast="47" xr6:coauthVersionMax="47" xr10:uidLastSave="{00000000-0000-0000-0000-000000000000}"/>
  <bookViews>
    <workbookView xWindow="800" yWindow="760" windowWidth="28320" windowHeight="17900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7" i="1" l="1"/>
  <c r="E137" i="1"/>
  <c r="F137" i="1"/>
  <c r="G137" i="1"/>
  <c r="H137" i="1"/>
  <c r="C137" i="1"/>
  <c r="D135" i="1"/>
  <c r="E135" i="1"/>
  <c r="F135" i="1"/>
  <c r="G135" i="1"/>
  <c r="H135" i="1"/>
  <c r="C135" i="1"/>
  <c r="D128" i="1"/>
  <c r="E128" i="1"/>
  <c r="F128" i="1"/>
  <c r="G128" i="1"/>
  <c r="H128" i="1"/>
  <c r="C128" i="1"/>
  <c r="D126" i="1"/>
  <c r="E126" i="1"/>
  <c r="F126" i="1"/>
  <c r="G126" i="1"/>
  <c r="H126" i="1"/>
  <c r="C126" i="1"/>
  <c r="D127" i="1"/>
  <c r="E127" i="1"/>
  <c r="F127" i="1"/>
  <c r="G127" i="1"/>
  <c r="H127" i="1"/>
  <c r="C127" i="1"/>
  <c r="H124" i="1"/>
  <c r="D124" i="1"/>
  <c r="E124" i="1"/>
  <c r="F124" i="1"/>
  <c r="G124" i="1"/>
  <c r="C124" i="1"/>
  <c r="D123" i="1"/>
  <c r="E123" i="1"/>
  <c r="F123" i="1"/>
  <c r="G123" i="1"/>
  <c r="H123" i="1"/>
  <c r="C123" i="1"/>
  <c r="H121" i="1"/>
  <c r="D121" i="1"/>
  <c r="D120" i="1"/>
  <c r="E120" i="1"/>
  <c r="F120" i="1"/>
  <c r="G120" i="1"/>
  <c r="H120" i="1"/>
  <c r="C120" i="1"/>
  <c r="H119" i="1"/>
  <c r="D119" i="1"/>
  <c r="E119" i="1"/>
  <c r="E121" i="1" s="1"/>
  <c r="F119" i="1"/>
  <c r="F121" i="1" s="1"/>
  <c r="G119" i="1"/>
  <c r="G121" i="1" s="1"/>
  <c r="C119" i="1"/>
  <c r="C121" i="1" s="1"/>
  <c r="D116" i="1"/>
  <c r="E116" i="1"/>
  <c r="C116" i="1"/>
  <c r="H115" i="1"/>
  <c r="H116" i="1" s="1"/>
  <c r="D115" i="1"/>
  <c r="E115" i="1"/>
  <c r="F115" i="1"/>
  <c r="F116" i="1" s="1"/>
  <c r="G115" i="1"/>
  <c r="G116" i="1" s="1"/>
  <c r="C115" i="1"/>
</calcChain>
</file>

<file path=xl/sharedStrings.xml><?xml version="1.0" encoding="utf-8"?>
<sst xmlns="http://schemas.openxmlformats.org/spreadsheetml/2006/main" count="459" uniqueCount="37">
  <si>
    <t>S.Cmb.</t>
  </si>
  <si>
    <t>KPI</t>
  </si>
  <si>
    <t>PNC, ELEC</t>
  </si>
  <si>
    <t>WDS, PNC</t>
  </si>
  <si>
    <t>WDS, ELEC, ED</t>
  </si>
  <si>
    <t>ELEC, ED</t>
  </si>
  <si>
    <t>PNC, ELEC, ED</t>
  </si>
  <si>
    <t>ELEC</t>
  </si>
  <si>
    <t>ED</t>
  </si>
  <si>
    <t>PNC, ED</t>
  </si>
  <si>
    <t>WDS, ELEC</t>
  </si>
  <si>
    <t>PNC</t>
  </si>
  <si>
    <t>WDS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</si>
  <si>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</si>
  <si>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</si>
  <si>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</si>
  <si>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</si>
  <si>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</si>
  <si>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</si>
  <si>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</si>
  <si>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</si>
  <si>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</si>
  <si>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</si>
  <si>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 + ELEC</t>
  </si>
  <si>
    <t>Plus ED</t>
  </si>
  <si>
    <t>T.C. WDS + T.C. ELEC</t>
  </si>
  <si>
    <t>N.V. WDS + N.V. ELEC</t>
  </si>
  <si>
    <t>Difference</t>
  </si>
  <si>
    <t>T.C. WDS + T.C. PNC</t>
  </si>
  <si>
    <t>Difference  to Combined</t>
  </si>
  <si>
    <t>PNC + ED</t>
  </si>
  <si>
    <t>Combined</t>
  </si>
  <si>
    <t>3 SERVICES</t>
  </si>
  <si>
    <t>WDS ELEC ED</t>
  </si>
  <si>
    <t xml:space="preserve">T.C. WDS + T.C. ED + T.C. ELEC </t>
  </si>
  <si>
    <t>PNC ELEC ED</t>
  </si>
  <si>
    <t xml:space="preserve">T.C. PNC + T.C. ED + T.C. ELEC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</si>
</sst>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0" xfId="0" applyFont="1" applyFill="1" applyBorder="1" applyAlignment="1">
      <alignment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Total Costs for Electricity, Education, PNC and Water Supply - single service scenarios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6-A14E-BEF4-1B1DFDDFB028}"/>
            </c:ext>
          </c:extLst>
        </c:ser>
        <c:ser>
          <c:idx val="3"/>
          <c:order val="1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Sheet1!$B$93:$H$93</c:f>
              <c:numCache>
                <c:formatCode>General</c:formatCode>
                <c:ptCount val="7"/>
                <c:pt idx="0">
                  <c:v>0</c:v>
                </c:pt>
                <c:pt idx="1">
                  <c:v>12054.95</c:v>
                </c:pt>
                <c:pt idx="2">
                  <c:v>12197.77</c:v>
                </c:pt>
                <c:pt idx="3">
                  <c:v>12273</c:v>
                </c:pt>
                <c:pt idx="4">
                  <c:v>12266.22</c:v>
                </c:pt>
                <c:pt idx="5">
                  <c:v>12379.22</c:v>
                </c:pt>
                <c:pt idx="6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6-A14E-BEF4-1B1DFDDFB028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6-A14E-BEF4-1B1DFDDFB028}"/>
            </c:ext>
          </c:extLst>
        </c:ser>
        <c:ser>
          <c:idx val="1"/>
          <c:order val="3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26-A14E-BEF4-1B1DFDDF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0-1643-A7A8-6017C12071EB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10-1643-A7A8-6017C12071EB}"/>
            </c:ext>
          </c:extLst>
        </c:ser>
        <c:ser>
          <c:idx val="0"/>
          <c:order val="2"/>
          <c:tx>
            <c:strRef>
              <c:f>Sheet1!$A$83:$B$83</c:f>
              <c:strCache>
                <c:ptCount val="2"/>
                <c:pt idx="0">
                  <c:v>WDS,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Sheet1!$C$83:$H$83</c:f>
              <c:numCache>
                <c:formatCode>General</c:formatCode>
                <c:ptCount val="6"/>
                <c:pt idx="0">
                  <c:v>39648.400000000001</c:v>
                </c:pt>
                <c:pt idx="1">
                  <c:v>264800.57</c:v>
                </c:pt>
                <c:pt idx="2">
                  <c:v>688707.09</c:v>
                </c:pt>
                <c:pt idx="3">
                  <c:v>925850.3</c:v>
                </c:pt>
                <c:pt idx="4">
                  <c:v>2197562.7799999998</c:v>
                </c:pt>
                <c:pt idx="5">
                  <c:v>2497435.25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10-1643-A7A8-6017C12071EB}"/>
            </c:ext>
          </c:extLst>
        </c:ser>
        <c:ser>
          <c:idx val="2"/>
          <c:order val="3"/>
          <c:tx>
            <c:strRef>
              <c:f>Sheet1!$A$119</c:f>
              <c:strCache>
                <c:ptCount val="1"/>
                <c:pt idx="0">
                  <c:v>T.C. WDS + T.C. ELEC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Sheet1!$C$119:$H$119</c:f>
              <c:numCache>
                <c:formatCode>General</c:formatCode>
                <c:ptCount val="6"/>
                <c:pt idx="0">
                  <c:v>48989.04</c:v>
                </c:pt>
                <c:pt idx="1">
                  <c:v>270812.22000000003</c:v>
                </c:pt>
                <c:pt idx="2">
                  <c:v>687211.32</c:v>
                </c:pt>
                <c:pt idx="3">
                  <c:v>920276.60000000009</c:v>
                </c:pt>
                <c:pt idx="4">
                  <c:v>2472982.9499999997</c:v>
                </c:pt>
                <c:pt idx="5">
                  <c:v>2862680.04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10-1643-A7A8-6017C12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Sheet1!$A$107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Sheet1!$B$107:$H$107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53</c:v>
                </c:pt>
                <c:pt idx="4">
                  <c:v>71</c:v>
                </c:pt>
                <c:pt idx="5">
                  <c:v>194</c:v>
                </c:pt>
                <c:pt idx="6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0-F149-A434-E771D5EB6A5A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Sheet1!$B$57:$H$57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0-F149-A434-E771D5EB6A5A}"/>
            </c:ext>
          </c:extLst>
        </c:ser>
        <c:ser>
          <c:idx val="0"/>
          <c:order val="2"/>
          <c:tx>
            <c:strRef>
              <c:f>Sheet1!$A$87:$B$87</c:f>
              <c:strCache>
                <c:ptCount val="2"/>
                <c:pt idx="0">
                  <c:v>WDS,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Sheet1!$C$87:$H$87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55</c:v>
                </c:pt>
                <c:pt idx="3">
                  <c:v>74</c:v>
                </c:pt>
                <c:pt idx="4">
                  <c:v>176</c:v>
                </c:pt>
                <c:pt idx="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0-F149-A434-E771D5EB6A5A}"/>
            </c:ext>
          </c:extLst>
        </c:ser>
        <c:ser>
          <c:idx val="2"/>
          <c:order val="3"/>
          <c:tx>
            <c:strRef>
              <c:f>Sheet1!$A$120</c:f>
              <c:strCache>
                <c:ptCount val="1"/>
                <c:pt idx="0">
                  <c:v>N.V. WDS + N.V. ELEC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Sheet1!$C$120:$H$120</c:f>
              <c:numCache>
                <c:formatCode>General</c:formatCode>
                <c:ptCount val="6"/>
                <c:pt idx="0">
                  <c:v>4</c:v>
                </c:pt>
                <c:pt idx="1">
                  <c:v>22</c:v>
                </c:pt>
                <c:pt idx="2">
                  <c:v>56</c:v>
                </c:pt>
                <c:pt idx="3">
                  <c:v>75</c:v>
                </c:pt>
                <c:pt idx="4">
                  <c:v>202</c:v>
                </c:pt>
                <c:pt idx="5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30-F149-A434-E771D5E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FLEET</a:t>
                </a:r>
                <a:r>
                  <a:rPr lang="de-DE" baseline="0"/>
                  <a:t> SIZE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21514701966618E-2"/>
          <c:y val="0"/>
          <c:w val="0.84423504127201487"/>
          <c:h val="5.5237702488498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4-7344-B4F0-D6FC986CF18A}"/>
            </c:ext>
          </c:extLst>
        </c:ser>
        <c:ser>
          <c:idx val="2"/>
          <c:order val="1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4-7344-B4F0-D6FC986CF18A}"/>
            </c:ext>
          </c:extLst>
        </c:ser>
        <c:ser>
          <c:idx val="1"/>
          <c:order val="2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4-7344-B4F0-D6FC986CF18A}"/>
            </c:ext>
          </c:extLst>
        </c:ser>
        <c:ser>
          <c:idx val="0"/>
          <c:order val="3"/>
          <c:tx>
            <c:strRef>
              <c:f>Sheet1!$A$23:$B$23</c:f>
              <c:strCache>
                <c:ptCount val="2"/>
                <c:pt idx="0">
                  <c:v>WDS,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50934.09</c:v>
                </c:pt>
                <c:pt idx="1">
                  <c:v>371261.53</c:v>
                </c:pt>
                <c:pt idx="2">
                  <c:v>809047.91</c:v>
                </c:pt>
                <c:pt idx="3">
                  <c:v>992738.87</c:v>
                </c:pt>
                <c:pt idx="4">
                  <c:v>2250339.41</c:v>
                </c:pt>
                <c:pt idx="5">
                  <c:v>2519679.35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64-7344-B4F0-D6FC986CF18A}"/>
            </c:ext>
          </c:extLst>
        </c:ser>
        <c:ser>
          <c:idx val="3"/>
          <c:order val="4"/>
          <c:tx>
            <c:strRef>
              <c:f>Sheet1!$A$135</c:f>
              <c:strCache>
                <c:ptCount val="1"/>
                <c:pt idx="0">
                  <c:v>T.C. WDS + T.C. ED + T.C. ELEC 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Sheet1!$C$135:$H$135</c:f>
              <c:numCache>
                <c:formatCode>General</c:formatCode>
                <c:ptCount val="6"/>
                <c:pt idx="0">
                  <c:v>61428.61</c:v>
                </c:pt>
                <c:pt idx="1">
                  <c:v>308497.21000000002</c:v>
                </c:pt>
                <c:pt idx="2">
                  <c:v>762437.49999999988</c:v>
                </c:pt>
                <c:pt idx="3">
                  <c:v>1033043.5900000001</c:v>
                </c:pt>
                <c:pt idx="4">
                  <c:v>2710371.2199999997</c:v>
                </c:pt>
                <c:pt idx="5">
                  <c:v>3137564.67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64-7344-B4F0-D6FC986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Sheet1!$B$93:$H$93</c:f>
              <c:numCache>
                <c:formatCode>General</c:formatCode>
                <c:ptCount val="7"/>
                <c:pt idx="0">
                  <c:v>0</c:v>
                </c:pt>
                <c:pt idx="1">
                  <c:v>12054.95</c:v>
                </c:pt>
                <c:pt idx="2">
                  <c:v>12197.77</c:v>
                </c:pt>
                <c:pt idx="3">
                  <c:v>12273</c:v>
                </c:pt>
                <c:pt idx="4">
                  <c:v>12266.22</c:v>
                </c:pt>
                <c:pt idx="5">
                  <c:v>12379.22</c:v>
                </c:pt>
                <c:pt idx="6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A8-954A-8FCE-5D7F6A9C1736}"/>
            </c:ext>
          </c:extLst>
        </c:ser>
        <c:ser>
          <c:idx val="2"/>
          <c:order val="1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A8-954A-8FCE-5D7F6A9C1736}"/>
            </c:ext>
          </c:extLst>
        </c:ser>
        <c:ser>
          <c:idx val="1"/>
          <c:order val="2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A8-954A-8FCE-5D7F6A9C1736}"/>
            </c:ext>
          </c:extLst>
        </c:ser>
        <c:ser>
          <c:idx val="0"/>
          <c:order val="3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A8-954A-8FCE-5D7F6A9C1736}"/>
            </c:ext>
          </c:extLst>
        </c:ser>
        <c:ser>
          <c:idx val="4"/>
          <c:order val="4"/>
          <c:tx>
            <c:strRef>
              <c:f>Sheet1!$A$137</c:f>
              <c:strCache>
                <c:ptCount val="1"/>
                <c:pt idx="0">
                  <c:v>T.C. PNC + T.C. ED + T.C. ELEC 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Sheet1!$C$137:$H$137</c:f>
              <c:numCache>
                <c:formatCode>General</c:formatCode>
                <c:ptCount val="6"/>
                <c:pt idx="0">
                  <c:v>36714.31</c:v>
                </c:pt>
                <c:pt idx="1">
                  <c:v>74706.31</c:v>
                </c:pt>
                <c:pt idx="2">
                  <c:v>124957.81</c:v>
                </c:pt>
                <c:pt idx="3">
                  <c:v>175023.39</c:v>
                </c:pt>
                <c:pt idx="4">
                  <c:v>349699.85</c:v>
                </c:pt>
                <c:pt idx="5">
                  <c:v>412164.84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A8-954A-8FCE-5D7F6A9C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Fleet size for Electricity, Education, PNC and Water Supply - single service scenarios</a:t>
            </a:r>
          </a:p>
        </c:rich>
      </c:tx>
      <c:layout>
        <c:manualLayout>
          <c:xMode val="edge"/>
          <c:yMode val="edge"/>
          <c:x val="0.12243095832533128"/>
          <c:y val="7.96812749003984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Sheet1!$A$107:$B$107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Sheet1!$C$107:$H$107</c:f>
              <c:numCache>
                <c:formatCode>General</c:formatCode>
                <c:ptCount val="6"/>
                <c:pt idx="0">
                  <c:v>3</c:v>
                </c:pt>
                <c:pt idx="1">
                  <c:v>20</c:v>
                </c:pt>
                <c:pt idx="2">
                  <c:v>53</c:v>
                </c:pt>
                <c:pt idx="3">
                  <c:v>71</c:v>
                </c:pt>
                <c:pt idx="4">
                  <c:v>194</c:v>
                </c:pt>
                <c:pt idx="5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5-3743-AF67-CD3D80303B55}"/>
            </c:ext>
          </c:extLst>
        </c:ser>
        <c:ser>
          <c:idx val="3"/>
          <c:order val="1"/>
          <c:tx>
            <c:strRef>
              <c:f>Sheet1!$A$97:$B$97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Sheet1!$C$97:$H$97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5-3743-AF67-CD3D80303B55}"/>
            </c:ext>
          </c:extLst>
        </c:ser>
        <c:ser>
          <c:idx val="2"/>
          <c:order val="2"/>
          <c:tx>
            <c:strRef>
              <c:f>Sheet1!$A$67:$B$67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Sheet1!$C$67:$H$67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5-3743-AF67-CD3D80303B55}"/>
            </c:ext>
          </c:extLst>
        </c:ser>
        <c:ser>
          <c:idx val="1"/>
          <c:order val="3"/>
          <c:tx>
            <c:strRef>
              <c:f>Sheet1!$A$57:$B$57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Sheet1!$C$57:$H$57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5-3743-AF67-CD3D8030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9.768732169348398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68-8A43-B0E2-557A56D3378B}"/>
            </c:ext>
          </c:extLst>
        </c:ser>
        <c:ser>
          <c:idx val="1"/>
          <c:order val="1"/>
          <c:tx>
            <c:strRef>
              <c:f>Sheet1!$A$53:$B$53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68-8A43-B0E2-557A56D3378B}"/>
            </c:ext>
          </c:extLst>
        </c:ser>
        <c:ser>
          <c:idx val="0"/>
          <c:order val="2"/>
          <c:tx>
            <c:strRef>
              <c:f>Sheet1!$A$33:$B$33</c:f>
              <c:strCache>
                <c:ptCount val="2"/>
                <c:pt idx="0">
                  <c:v>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14219.79</c:v>
                </c:pt>
                <c:pt idx="1">
                  <c:v>40842.5</c:v>
                </c:pt>
                <c:pt idx="2">
                  <c:v>81613.25</c:v>
                </c:pt>
                <c:pt idx="3">
                  <c:v>120352.05</c:v>
                </c:pt>
                <c:pt idx="4">
                  <c:v>782270.87</c:v>
                </c:pt>
                <c:pt idx="5">
                  <c:v>722389.91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68-8A43-B0E2-557A56D3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Optimization</a:t>
            </a:r>
            <a:r>
              <a:rPr lang="de-DE" baseline="0"/>
              <a:t> GAP: </a:t>
            </a: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0.17660683607730851"/>
          <c:y val="3.83141762452107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Sheet1!$A$71:$B$71</c:f>
              <c:strCache>
                <c:ptCount val="2"/>
                <c:pt idx="0">
                  <c:v>ED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Sheet1!$C$71:$H$71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F-B344-884F-E81A48884C8E}"/>
            </c:ext>
          </c:extLst>
        </c:ser>
        <c:ser>
          <c:idx val="1"/>
          <c:order val="1"/>
          <c:tx>
            <c:strRef>
              <c:f>Sheet1!$A$61:$B$61</c:f>
              <c:strCache>
                <c:ptCount val="2"/>
                <c:pt idx="0">
                  <c:v>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0.09</c:v>
                </c:pt>
                <c:pt idx="5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F-B344-884F-E81A48884C8E}"/>
            </c:ext>
          </c:extLst>
        </c:ser>
        <c:ser>
          <c:idx val="0"/>
          <c:order val="2"/>
          <c:tx>
            <c:strRef>
              <c:f>Sheet1!$A$41:$B$41</c:f>
              <c:strCache>
                <c:ptCount val="2"/>
                <c:pt idx="0">
                  <c:v>ELEC, ED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Sheet1!$C$41:$H$41</c:f>
              <c:numCache>
                <c:formatCode>General</c:formatCode>
                <c:ptCount val="6"/>
                <c:pt idx="0">
                  <c:v>0.12</c:v>
                </c:pt>
                <c:pt idx="1">
                  <c:v>0.25</c:v>
                </c:pt>
                <c:pt idx="2">
                  <c:v>0.3</c:v>
                </c:pt>
                <c:pt idx="3">
                  <c:v>0.25</c:v>
                </c:pt>
                <c:pt idx="4">
                  <c:v>0.76</c:v>
                </c:pt>
                <c:pt idx="5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F-B344-884F-E81A4888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ElECTRICY - Single VS. Combined - Total Costs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A-EB46-B0F4-CB13DD1B0E0D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A-EB46-B0F4-CB13DD1B0E0D}"/>
            </c:ext>
          </c:extLst>
        </c:ser>
        <c:ser>
          <c:idx val="0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14109.89</c:v>
                </c:pt>
                <c:pt idx="1">
                  <c:v>26411.78</c:v>
                </c:pt>
                <c:pt idx="2">
                  <c:v>38749.53</c:v>
                </c:pt>
                <c:pt idx="3">
                  <c:v>51144.19</c:v>
                </c:pt>
                <c:pt idx="4">
                  <c:v>215062.63</c:v>
                </c:pt>
                <c:pt idx="5">
                  <c:v>202996.46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A-EB46-B0F4-CB13DD1B0E0D}"/>
            </c:ext>
          </c:extLst>
        </c:ser>
        <c:ser>
          <c:idx val="2"/>
          <c:order val="3"/>
          <c:tx>
            <c:strRef>
              <c:f>Sheet1!$A$115</c:f>
              <c:strCache>
                <c:ptCount val="1"/>
                <c:pt idx="0">
                  <c:v>PNC + ELEC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Sheet1!$C$115:$H$115</c:f>
              <c:numCache>
                <c:formatCode>General</c:formatCode>
                <c:ptCount val="6"/>
                <c:pt idx="0">
                  <c:v>24274.74</c:v>
                </c:pt>
                <c:pt idx="1">
                  <c:v>37021.32</c:v>
                </c:pt>
                <c:pt idx="2">
                  <c:v>49731.63</c:v>
                </c:pt>
                <c:pt idx="3">
                  <c:v>62256.4</c:v>
                </c:pt>
                <c:pt idx="4">
                  <c:v>112311.58</c:v>
                </c:pt>
                <c:pt idx="5">
                  <c:v>137280.21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5A-EB46-B0F4-CB13DD1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ElECTRICY </a:t>
            </a:r>
          </a:p>
          <a:p>
            <a:pPr>
              <a:defRPr/>
            </a:pPr>
            <a:r>
              <a:rPr lang="de-DE"/>
              <a:t>GAP  - Single VS. Combined - Total Costs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Sheet1!$A$101:$B$101</c:f>
              <c:strCache>
                <c:ptCount val="2"/>
                <c:pt idx="0">
                  <c:v>PNC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Sheet1!$C$101:$H$101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F-8141-967D-513905FCE06E}"/>
            </c:ext>
          </c:extLst>
        </c:ser>
        <c:ser>
          <c:idx val="1"/>
          <c:order val="1"/>
          <c:tx>
            <c:strRef>
              <c:f>Sheet1!$A$61:$B$61</c:f>
              <c:strCache>
                <c:ptCount val="2"/>
                <c:pt idx="0">
                  <c:v>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0.09</c:v>
                </c:pt>
                <c:pt idx="5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F-8141-967D-513905FCE06E}"/>
            </c:ext>
          </c:extLst>
        </c:ser>
        <c:ser>
          <c:idx val="0"/>
          <c:order val="2"/>
          <c:tx>
            <c:strRef>
              <c:f>Sheet1!$A$11:$B$11</c:f>
              <c:strCache>
                <c:ptCount val="2"/>
                <c:pt idx="0">
                  <c:v>PNC, 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Sheet1!$C$11:$H$11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</c:v>
                </c:pt>
                <c:pt idx="2">
                  <c:v>0.23</c:v>
                </c:pt>
                <c:pt idx="3">
                  <c:v>0.16</c:v>
                </c:pt>
                <c:pt idx="4">
                  <c:v>0.56999999999999995</c:v>
                </c:pt>
                <c:pt idx="5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F-8141-967D-513905FC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EDUCATION - SINGLE VS.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E-F845-8ADC-17FC0ADC3F42}"/>
            </c:ext>
          </c:extLst>
        </c:ser>
        <c:ser>
          <c:idx val="1"/>
          <c:order val="1"/>
          <c:tx>
            <c:strRef>
              <c:f>Sheet1!$A$93:$B$93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E-F845-8ADC-17FC0ADC3F42}"/>
            </c:ext>
          </c:extLst>
        </c:ser>
        <c:ser>
          <c:idx val="2"/>
          <c:order val="2"/>
          <c:tx>
            <c:strRef>
              <c:f>Sheet1!$A$73:$B$73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Sheet1!$C$73:$H$73</c:f>
              <c:numCache>
                <c:formatCode>General</c:formatCode>
                <c:ptCount val="6"/>
                <c:pt idx="0">
                  <c:v>14274.73</c:v>
                </c:pt>
                <c:pt idx="1">
                  <c:v>40897.440000000002</c:v>
                </c:pt>
                <c:pt idx="2">
                  <c:v>75665.7</c:v>
                </c:pt>
                <c:pt idx="3">
                  <c:v>114419.56</c:v>
                </c:pt>
                <c:pt idx="4">
                  <c:v>540170.91</c:v>
                </c:pt>
                <c:pt idx="5">
                  <c:v>283654.18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E-F845-8ADC-17FC0ADC3F42}"/>
            </c:ext>
          </c:extLst>
        </c:ser>
        <c:ser>
          <c:idx val="3"/>
          <c:order val="3"/>
          <c:tx>
            <c:strRef>
              <c:f>Sheet1!$C$2:$D$2</c:f>
              <c:strCache>
                <c:ptCount val="2"/>
                <c:pt idx="0">
                  <c:v>0,02</c:v>
                </c:pt>
                <c:pt idx="1">
                  <c:v>0,09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Sheet1!$E$2:$H$2</c:f>
              <c:numCache>
                <c:formatCode>General</c:formatCode>
                <c:ptCount val="4"/>
                <c:pt idx="0">
                  <c:v>0.16</c:v>
                </c:pt>
                <c:pt idx="1">
                  <c:v>0.22</c:v>
                </c:pt>
                <c:pt idx="2">
                  <c:v>0.28999999999999998</c:v>
                </c:pt>
                <c:pt idx="3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E-F845-8ADC-17FC0AD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68624"/>
        <c:axId val="1895478128"/>
      </c:scatterChart>
      <c:valAx>
        <c:axId val="18955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478128"/>
        <c:crosses val="autoZero"/>
        <c:crossBetween val="midCat"/>
      </c:valAx>
      <c:valAx>
        <c:axId val="18954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5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n, PNC - Single vs combined</a:t>
            </a:r>
            <a:endParaRPr lang="de-DE"/>
          </a:p>
        </c:rich>
      </c:tx>
      <c:layout>
        <c:manualLayout>
          <c:xMode val="edge"/>
          <c:yMode val="edge"/>
          <c:x val="9.768732169348398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Sheet1!$A$33:$B$33</c:f>
              <c:strCache>
                <c:ptCount val="2"/>
                <c:pt idx="0">
                  <c:v>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14219.79</c:v>
                </c:pt>
                <c:pt idx="1">
                  <c:v>40842.5</c:v>
                </c:pt>
                <c:pt idx="2">
                  <c:v>81613.25</c:v>
                </c:pt>
                <c:pt idx="3">
                  <c:v>120352.05</c:v>
                </c:pt>
                <c:pt idx="4">
                  <c:v>782270.87</c:v>
                </c:pt>
                <c:pt idx="5">
                  <c:v>722389.91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90-8540-A3DA-289288513678}"/>
            </c:ext>
          </c:extLst>
        </c:ser>
        <c:ser>
          <c:idx val="1"/>
          <c:order val="1"/>
          <c:tx>
            <c:strRef>
              <c:f>Sheet1!$A$73:$B$73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Sheet1!$C$73:$H$73</c:f>
              <c:numCache>
                <c:formatCode>General</c:formatCode>
                <c:ptCount val="6"/>
                <c:pt idx="0">
                  <c:v>14274.73</c:v>
                </c:pt>
                <c:pt idx="1">
                  <c:v>40897.440000000002</c:v>
                </c:pt>
                <c:pt idx="2">
                  <c:v>75665.7</c:v>
                </c:pt>
                <c:pt idx="3">
                  <c:v>114419.56</c:v>
                </c:pt>
                <c:pt idx="4">
                  <c:v>540170.91</c:v>
                </c:pt>
                <c:pt idx="5">
                  <c:v>283654.18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90-8540-A3DA-289288513678}"/>
            </c:ext>
          </c:extLst>
        </c:ser>
        <c:ser>
          <c:idx val="2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14109.89</c:v>
                </c:pt>
                <c:pt idx="1">
                  <c:v>26411.78</c:v>
                </c:pt>
                <c:pt idx="2">
                  <c:v>38749.53</c:v>
                </c:pt>
                <c:pt idx="3">
                  <c:v>51144.19</c:v>
                </c:pt>
                <c:pt idx="4">
                  <c:v>215062.63</c:v>
                </c:pt>
                <c:pt idx="5">
                  <c:v>202996.46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90-8540-A3DA-289288513678}"/>
            </c:ext>
          </c:extLst>
        </c:ser>
        <c:ser>
          <c:idx val="3"/>
          <c:order val="3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90-8540-A3DA-28928851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0.1148442566002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29-4247-AC2B-2EE9A3C2EF98}"/>
            </c:ext>
          </c:extLst>
        </c:ser>
        <c:ser>
          <c:idx val="4"/>
          <c:order val="1"/>
          <c:tx>
            <c:strRef>
              <c:f>Sheet1!$A$53:$B$53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29-4247-AC2B-2EE9A3C2EF98}"/>
            </c:ext>
          </c:extLst>
        </c:ser>
        <c:ser>
          <c:idx val="5"/>
          <c:order val="2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29-4247-AC2B-2EE9A3C2EF98}"/>
            </c:ext>
          </c:extLst>
        </c:ser>
        <c:ser>
          <c:idx val="6"/>
          <c:order val="3"/>
          <c:tx>
            <c:strRef>
              <c:f>Sheet1!$A$93:$B$93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29-4247-AC2B-2EE9A3C2EF98}"/>
            </c:ext>
          </c:extLst>
        </c:ser>
        <c:ser>
          <c:idx val="0"/>
          <c:order val="4"/>
          <c:tx>
            <c:strRef>
              <c:f>Sheet1!$A$116</c:f>
              <c:strCache>
                <c:ptCount val="1"/>
                <c:pt idx="0">
                  <c:v>Plus 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Sheet1!$C$116:$H$116</c:f>
              <c:numCache>
                <c:formatCode>General</c:formatCode>
                <c:ptCount val="6"/>
                <c:pt idx="0">
                  <c:v>36714.31</c:v>
                </c:pt>
                <c:pt idx="1">
                  <c:v>74706.31</c:v>
                </c:pt>
                <c:pt idx="2">
                  <c:v>124957.81</c:v>
                </c:pt>
                <c:pt idx="3">
                  <c:v>175023.39</c:v>
                </c:pt>
                <c:pt idx="4">
                  <c:v>349699.85</c:v>
                </c:pt>
                <c:pt idx="5">
                  <c:v>412164.83999999997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29-4247-AC2B-2EE9A3C2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95250</xdr:rowOff>
    </xdr:from>
    <xdr:to>
      <xdr:col>16</xdr:col>
      <xdr:colOff>330200</xdr:colOff>
      <xdr:row>20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32B31C-2E56-CC47-85E2-8C8E34D95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520700</xdr:colOff>
      <xdr:row>0</xdr:row>
      <xdr:rowOff>76200</xdr:rowOff>
    </xdr:from>
    <xdr:to>
      <xdr:col>25</xdr:col>
      <xdr:colOff>139700</xdr:colOff>
      <xdr:row>20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70655D-8BA6-D841-A3F0-071E9DA3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64</xdr:row>
      <xdr:rowOff>177800</xdr:rowOff>
    </xdr:from>
    <xdr:to>
      <xdr:col>16</xdr:col>
      <xdr:colOff>190500</xdr:colOff>
      <xdr:row>81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BA969C-705B-0240-8B20-CBB6502A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64</xdr:row>
      <xdr:rowOff>177800</xdr:rowOff>
    </xdr:from>
    <xdr:to>
      <xdr:col>25</xdr:col>
      <xdr:colOff>12700</xdr:colOff>
      <xdr:row>81</xdr:row>
      <xdr:rowOff>88900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91443C6-C59F-D947-89A2-609C2105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368300</xdr:colOff>
      <xdr:row>22</xdr:row>
      <xdr:rowOff>38100</xdr:rowOff>
    </xdr:from>
    <xdr:to>
      <xdr:col>16</xdr:col>
      <xdr:colOff>241300</xdr:colOff>
      <xdr:row>42</xdr:row>
      <xdr:rowOff>107950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A4C373-65FB-C149-AA55-0FF8388F4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558800</xdr:colOff>
      <xdr:row>21</xdr:row>
      <xdr:rowOff>165100</xdr:rowOff>
    </xdr:from>
    <xdr:to>
      <xdr:col>24</xdr:col>
      <xdr:colOff>431800</xdr:colOff>
      <xdr:row>42</xdr:row>
      <xdr:rowOff>44450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A37F8F1-CF02-0045-815B-5FC56EE6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355600</xdr:colOff>
      <xdr:row>30</xdr:row>
      <xdr:rowOff>50800</xdr:rowOff>
    </xdr:from>
    <xdr:to>
      <xdr:col>13</xdr:col>
      <xdr:colOff>165100</xdr:colOff>
      <xdr:row>35</xdr:row>
      <xdr:rowOff>139700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159540F1-BB6B-604B-A5F6-A2DCEDFA6035}"/>
            </a:ext>
          </a:extLst>
        </xdr:cNvPr>
        <xdr:cNvCxnSpPr/>
      </xdr:nvCxnSpPr>
      <xdr:spPr>
        <a:xfrm>
          <a:off x="8153400" y="5765800"/>
          <a:ext cx="11557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</xdr:colOff>
      <xdr:row>27</xdr:row>
      <xdr:rowOff>177800</xdr:rowOff>
    </xdr:from>
    <xdr:to>
      <xdr:col>12</xdr:col>
      <xdr:colOff>76200</xdr:colOff>
      <xdr:row>30</xdr:row>
      <xdr:rowOff>76200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1B8E5560-45AA-FB47-B416-01F1987E7EEC}"/>
            </a:ext>
          </a:extLst>
        </xdr:cNvPr>
        <xdr:cNvSpPr txBox="1"/>
      </xdr:nvSpPr>
      <xdr:spPr>
        <a:xfrm>
          <a:off x="7175500" y="5321300"/>
          <a:ext cx="1371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Optimization is not enough</a:t>
          </a:r>
        </a:p>
      </xdr:txBody>
    </xdr:sp>
    <xdr:clientData/>
  </xdr:twoCellAnchor>
  <xdr:twoCellAnchor>
    <xdr:from>
      <xdr:col>8</xdr:col>
      <xdr:colOff>355600</xdr:colOff>
      <xdr:row>44</xdr:row>
      <xdr:rowOff>31750</xdr:rowOff>
    </xdr:from>
    <xdr:to>
      <xdr:col>16</xdr:col>
      <xdr:colOff>190500</xdr:colOff>
      <xdr:row>62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3FBFB2F-4D47-0842-A1BF-02357208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406400</xdr:colOff>
      <xdr:row>84</xdr:row>
      <xdr:rowOff>25400</xdr:rowOff>
    </xdr:from>
    <xdr:to>
      <xdr:col>16</xdr:col>
      <xdr:colOff>203200</xdr:colOff>
      <xdr:row>101</xdr:row>
      <xdr:rowOff>139700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70D7C27-8BFA-104F-AE46-A98B1B4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469900</xdr:colOff>
      <xdr:row>84</xdr:row>
      <xdr:rowOff>12700</xdr:rowOff>
    </xdr:from>
    <xdr:to>
      <xdr:col>24</xdr:col>
      <xdr:colOff>266700</xdr:colOff>
      <xdr:row>101</xdr:row>
      <xdr:rowOff>127000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3DF5583-AA43-F24A-A586-D71DE7BE5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469900</xdr:colOff>
      <xdr:row>91</xdr:row>
      <xdr:rowOff>76200</xdr:rowOff>
    </xdr:from>
    <xdr:to>
      <xdr:col>21</xdr:col>
      <xdr:colOff>495300</xdr:colOff>
      <xdr:row>92</xdr:row>
      <xdr:rowOff>127000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AE27749F-6382-1640-888D-529206A9E539}"/>
            </a:ext>
          </a:extLst>
        </xdr:cNvPr>
        <xdr:cNvCxnSpPr/>
      </xdr:nvCxnSpPr>
      <xdr:spPr>
        <a:xfrm>
          <a:off x="13652500" y="17411700"/>
          <a:ext cx="13716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89</xdr:row>
      <xdr:rowOff>12700</xdr:rowOff>
    </xdr:from>
    <xdr:to>
      <xdr:col>20</xdr:col>
      <xdr:colOff>190500</xdr:colOff>
      <xdr:row>91</xdr:row>
      <xdr:rowOff>101600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4C45C58B-0E8A-1B48-BF39-A65F084C5410}"/>
            </a:ext>
          </a:extLst>
        </xdr:cNvPr>
        <xdr:cNvSpPr txBox="1"/>
      </xdr:nvSpPr>
      <xdr:spPr>
        <a:xfrm>
          <a:off x="12674600" y="16967200"/>
          <a:ext cx="1371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Optimization is not enough</a:t>
          </a:r>
        </a:p>
      </xdr:txBody>
    </xdr:sp>
    <xdr:clientData/>
  </xdr:twoCellAnchor>
  <xdr:twoCellAnchor>
    <xdr:from>
      <xdr:col>8</xdr:col>
      <xdr:colOff>406400</xdr:colOff>
      <xdr:row>103</xdr:row>
      <xdr:rowOff>50800</xdr:rowOff>
    </xdr:from>
    <xdr:to>
      <xdr:col>16</xdr:col>
      <xdr:colOff>279400</xdr:colOff>
      <xdr:row>123</xdr:row>
      <xdr:rowOff>120650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481C06A-AD47-A14D-A838-4433F4E12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406400</xdr:colOff>
      <xdr:row>103</xdr:row>
      <xdr:rowOff>38100</xdr:rowOff>
    </xdr:from>
    <xdr:to>
      <xdr:col>24</xdr:col>
      <xdr:colOff>279400</xdr:colOff>
      <xdr:row>123</xdr:row>
      <xdr:rowOff>107950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3C6A606-21D7-344F-A702-1A87F0C9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142</xdr:row>
      <xdr:rowOff>88900</xdr:rowOff>
    </xdr:from>
    <xdr:to>
      <xdr:col>17</xdr:col>
      <xdr:colOff>381000</xdr:colOff>
      <xdr:row>164</xdr:row>
      <xdr:rowOff>88900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A453CC7D-7D06-2E45-8640-936170286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558800</xdr:colOff>
      <xdr:row>142</xdr:row>
      <xdr:rowOff>67733</xdr:rowOff>
    </xdr:from>
    <xdr:to>
      <xdr:col>25</xdr:col>
      <xdr:colOff>639234</xdr:colOff>
      <xdr:row>164</xdr:row>
      <xdr:rowOff>16934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47E78C3D-C386-AD47-9D45-FB195D59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abSelected="1" zoomScaleNormal="125" workbookViewId="0">
      <selection activeCell="H7" sqref="H7"/>
    </sheetView>
  </sheetViews>
  <sheetFormatPr baseColWidth="10" defaultColWidth="8.83203125" defaultRowHeight="15" x14ac:dyDescent="0.2"/>
  <cols>
    <col min="1" max="1" width="14" customWidth="1"/>
  </cols>
  <sheetData>
    <row r="1" spans="1:8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</row>
    <row r="2" spans="1:8" x14ac:dyDescent="0.2">
      <c r="A2" s="2" t="s">
        <v>2</v>
      </c>
      <c r="B2" s="1" t="s">
        <v>13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</row>
    <row r="3" spans="1:8" x14ac:dyDescent="0.2">
      <c r="A3" s="2" t="s">
        <v>2</v>
      </c>
      <c r="B3" s="1" t="s">
        <v>14</v>
      </c>
      <c r="C3">
        <v>14109.89</v>
      </c>
      <c r="D3">
        <v>26411.78</v>
      </c>
      <c r="E3">
        <v>38749.53</v>
      </c>
      <c r="F3">
        <v>51144.19</v>
      </c>
      <c r="G3">
        <v>215062.63</v>
      </c>
      <c r="H3">
        <v>202996.46</v>
      </c>
    </row>
    <row r="4" spans="1:8" x14ac:dyDescent="0.2">
      <c r="A4" s="2" t="s">
        <v>2</v>
      </c>
      <c r="B4" s="1" t="s">
        <v>15</v>
      </c>
      <c r="C4">
        <v>14000</v>
      </c>
      <c r="D4">
        <v>26000</v>
      </c>
      <c r="E4">
        <v>38000</v>
      </c>
      <c r="F4">
        <v>50000</v>
      </c>
      <c r="G4">
        <v>212000</v>
      </c>
      <c r="H4">
        <v>200000</v>
      </c>
    </row>
    <row r="5" spans="1:8" x14ac:dyDescent="0.2">
      <c r="A5" s="2" t="s">
        <v>2</v>
      </c>
      <c r="B5" s="1" t="s">
        <v>16</v>
      </c>
      <c r="C5">
        <v>219.79</v>
      </c>
      <c r="D5">
        <v>823.55</v>
      </c>
      <c r="E5">
        <v>1499.06</v>
      </c>
      <c r="F5">
        <v>2288.38</v>
      </c>
      <c r="G5">
        <v>6125.25</v>
      </c>
      <c r="H5">
        <v>5992.92</v>
      </c>
    </row>
    <row r="6" spans="1:8" x14ac:dyDescent="0.2">
      <c r="A6" s="2" t="s">
        <v>2</v>
      </c>
      <c r="B6" s="1" t="s">
        <v>17</v>
      </c>
      <c r="C6">
        <v>219.79</v>
      </c>
      <c r="D6">
        <v>823.55</v>
      </c>
      <c r="E6">
        <v>1499.06</v>
      </c>
      <c r="F6">
        <v>2288.38</v>
      </c>
      <c r="G6">
        <v>6125.25</v>
      </c>
      <c r="H6">
        <v>5992.92</v>
      </c>
    </row>
    <row r="7" spans="1:8" x14ac:dyDescent="0.2">
      <c r="A7" s="2" t="s">
        <v>2</v>
      </c>
      <c r="B7" s="1" t="s">
        <v>18</v>
      </c>
      <c r="C7">
        <v>1</v>
      </c>
      <c r="D7">
        <v>2</v>
      </c>
      <c r="E7">
        <v>3</v>
      </c>
      <c r="F7">
        <v>4</v>
      </c>
      <c r="G7">
        <v>17</v>
      </c>
      <c r="H7">
        <v>16</v>
      </c>
    </row>
    <row r="8" spans="1:8" x14ac:dyDescent="0.2">
      <c r="A8" s="2" t="s">
        <v>2</v>
      </c>
      <c r="B8" s="1" t="s">
        <v>19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</row>
    <row r="9" spans="1:8" x14ac:dyDescent="0.2">
      <c r="A9" s="2" t="s">
        <v>2</v>
      </c>
      <c r="B9" s="1" t="s">
        <v>20</v>
      </c>
      <c r="C9">
        <v>0.4</v>
      </c>
      <c r="D9">
        <v>0.7</v>
      </c>
      <c r="E9">
        <v>0.87</v>
      </c>
      <c r="F9">
        <v>0.9</v>
      </c>
      <c r="G9">
        <v>0.52</v>
      </c>
      <c r="H9">
        <v>0.69</v>
      </c>
    </row>
    <row r="10" spans="1:8" x14ac:dyDescent="0.2">
      <c r="A10" s="2" t="s">
        <v>2</v>
      </c>
      <c r="B10" s="1" t="s">
        <v>21</v>
      </c>
      <c r="C10">
        <v>0.3</v>
      </c>
      <c r="D10">
        <v>208.51</v>
      </c>
      <c r="E10">
        <v>1537.97</v>
      </c>
      <c r="F10">
        <v>383.04</v>
      </c>
      <c r="G10">
        <v>1387.93</v>
      </c>
      <c r="H10">
        <v>2960.26</v>
      </c>
    </row>
    <row r="11" spans="1:8" x14ac:dyDescent="0.2">
      <c r="A11" s="2" t="s">
        <v>2</v>
      </c>
      <c r="B11" s="1" t="s">
        <v>22</v>
      </c>
      <c r="C11">
        <v>0.14000000000000001</v>
      </c>
      <c r="D11">
        <v>0</v>
      </c>
      <c r="E11">
        <v>0.23</v>
      </c>
      <c r="F11">
        <v>0.16</v>
      </c>
      <c r="G11" s="3">
        <v>0.56999999999999995</v>
      </c>
      <c r="H11" s="3">
        <v>0.47</v>
      </c>
    </row>
    <row r="12" spans="1:8" x14ac:dyDescent="0.2">
      <c r="A12" s="2" t="s">
        <v>3</v>
      </c>
      <c r="B12" s="1" t="s">
        <v>13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</row>
    <row r="13" spans="1:8" x14ac:dyDescent="0.2">
      <c r="A13" s="2" t="s">
        <v>3</v>
      </c>
      <c r="B13" s="1" t="s">
        <v>14</v>
      </c>
      <c r="C13">
        <v>39428.61</v>
      </c>
      <c r="D13">
        <v>254036.97</v>
      </c>
      <c r="E13">
        <v>655693.27</v>
      </c>
      <c r="F13">
        <v>867944.56</v>
      </c>
      <c r="G13">
        <v>2144337.77</v>
      </c>
      <c r="H13">
        <v>2313392.85</v>
      </c>
    </row>
    <row r="14" spans="1:8" x14ac:dyDescent="0.2">
      <c r="A14" s="2" t="s">
        <v>3</v>
      </c>
      <c r="B14" s="1" t="s">
        <v>15</v>
      </c>
      <c r="C14">
        <v>38000</v>
      </c>
      <c r="D14">
        <v>242000</v>
      </c>
      <c r="E14">
        <v>628000</v>
      </c>
      <c r="F14">
        <v>832000</v>
      </c>
      <c r="G14">
        <v>2058000</v>
      </c>
      <c r="H14">
        <v>2220000</v>
      </c>
    </row>
    <row r="15" spans="1:8" x14ac:dyDescent="0.2">
      <c r="A15" s="2" t="s">
        <v>3</v>
      </c>
      <c r="B15" s="1" t="s">
        <v>16</v>
      </c>
      <c r="C15">
        <v>1428.61</v>
      </c>
      <c r="D15">
        <v>12036.97</v>
      </c>
      <c r="E15">
        <v>27693.27</v>
      </c>
      <c r="F15">
        <v>35944.559999999998</v>
      </c>
      <c r="G15">
        <v>86337.77</v>
      </c>
      <c r="H15">
        <v>93392.85</v>
      </c>
    </row>
    <row r="16" spans="1:8" x14ac:dyDescent="0.2">
      <c r="A16" s="2" t="s">
        <v>3</v>
      </c>
      <c r="B16" s="1" t="s">
        <v>17</v>
      </c>
      <c r="C16">
        <v>1428.61</v>
      </c>
      <c r="D16">
        <v>12036.97</v>
      </c>
      <c r="E16">
        <v>27693.27</v>
      </c>
      <c r="F16">
        <v>35944.559999999998</v>
      </c>
      <c r="G16">
        <v>86337.77</v>
      </c>
      <c r="H16">
        <v>93392.85</v>
      </c>
    </row>
    <row r="17" spans="1:8" x14ac:dyDescent="0.2">
      <c r="A17" s="2" t="s">
        <v>3</v>
      </c>
      <c r="B17" s="1" t="s">
        <v>18</v>
      </c>
      <c r="C17">
        <v>3</v>
      </c>
      <c r="D17">
        <v>20</v>
      </c>
      <c r="E17">
        <v>52</v>
      </c>
      <c r="F17">
        <v>69</v>
      </c>
      <c r="G17">
        <v>171</v>
      </c>
      <c r="H17">
        <v>184</v>
      </c>
    </row>
    <row r="18" spans="1:8" x14ac:dyDescent="0.2">
      <c r="A18" s="2" t="s">
        <v>3</v>
      </c>
      <c r="B18" s="1" t="s">
        <v>19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</row>
    <row r="19" spans="1:8" x14ac:dyDescent="0.2">
      <c r="A19" s="2" t="s">
        <v>3</v>
      </c>
      <c r="B19" s="1" t="s">
        <v>20</v>
      </c>
      <c r="C19">
        <v>0.87</v>
      </c>
      <c r="D19">
        <v>0.97</v>
      </c>
      <c r="E19">
        <v>0.98</v>
      </c>
      <c r="F19">
        <v>0.99</v>
      </c>
      <c r="G19">
        <v>0.91</v>
      </c>
      <c r="H19">
        <v>0.97</v>
      </c>
    </row>
    <row r="20" spans="1:8" x14ac:dyDescent="0.2">
      <c r="A20" s="2" t="s">
        <v>3</v>
      </c>
      <c r="B20" s="1" t="s">
        <v>21</v>
      </c>
      <c r="C20">
        <v>7.0000000000000007E-2</v>
      </c>
      <c r="D20">
        <v>12.04</v>
      </c>
      <c r="E20">
        <v>550.51</v>
      </c>
      <c r="F20">
        <v>1009.25</v>
      </c>
      <c r="G20">
        <v>8050.43</v>
      </c>
      <c r="H20">
        <v>36374.22</v>
      </c>
    </row>
    <row r="21" spans="1:8" x14ac:dyDescent="0.2">
      <c r="A21" s="2" t="s">
        <v>3</v>
      </c>
      <c r="B21" s="1" t="s">
        <v>22</v>
      </c>
      <c r="C21">
        <v>0</v>
      </c>
      <c r="D21">
        <v>0.06</v>
      </c>
      <c r="E21">
        <v>0.03</v>
      </c>
      <c r="F21">
        <v>0.03</v>
      </c>
      <c r="G21">
        <v>0.11</v>
      </c>
      <c r="H21">
        <v>0.06</v>
      </c>
    </row>
    <row r="22" spans="1:8" x14ac:dyDescent="0.2">
      <c r="A22" s="2" t="s">
        <v>4</v>
      </c>
      <c r="B22" s="1" t="s">
        <v>13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</row>
    <row r="23" spans="1:8" x14ac:dyDescent="0.2">
      <c r="A23" s="2" t="s">
        <v>4</v>
      </c>
      <c r="B23" s="1" t="s">
        <v>14</v>
      </c>
      <c r="C23">
        <v>50934.09</v>
      </c>
      <c r="D23">
        <v>371261.53</v>
      </c>
      <c r="E23">
        <v>809047.91</v>
      </c>
      <c r="F23">
        <v>992738.87</v>
      </c>
      <c r="G23">
        <v>2250339.41</v>
      </c>
      <c r="H23">
        <v>2519679.35</v>
      </c>
    </row>
    <row r="24" spans="1:8" x14ac:dyDescent="0.2">
      <c r="A24" s="2" t="s">
        <v>4</v>
      </c>
      <c r="B24" s="1" t="s">
        <v>15</v>
      </c>
      <c r="C24">
        <v>50000</v>
      </c>
      <c r="D24">
        <v>364000</v>
      </c>
      <c r="E24">
        <v>792000</v>
      </c>
      <c r="F24">
        <v>972000</v>
      </c>
      <c r="G24">
        <v>2204000</v>
      </c>
      <c r="H24">
        <v>2468000</v>
      </c>
    </row>
    <row r="25" spans="1:8" x14ac:dyDescent="0.2">
      <c r="A25" s="2" t="s">
        <v>4</v>
      </c>
      <c r="B25" s="1" t="s">
        <v>16</v>
      </c>
      <c r="C25">
        <v>1868.19</v>
      </c>
      <c r="D25">
        <v>14523.06</v>
      </c>
      <c r="E25">
        <v>34095.82</v>
      </c>
      <c r="F25">
        <v>41477.75</v>
      </c>
      <c r="G25">
        <v>92678.82</v>
      </c>
      <c r="H25">
        <v>103358.7</v>
      </c>
    </row>
    <row r="26" spans="1:8" x14ac:dyDescent="0.2">
      <c r="A26" s="2" t="s">
        <v>4</v>
      </c>
      <c r="B26" s="1" t="s">
        <v>17</v>
      </c>
      <c r="C26">
        <v>1868.19</v>
      </c>
      <c r="D26">
        <v>14523.06</v>
      </c>
      <c r="E26">
        <v>34095.82</v>
      </c>
      <c r="F26">
        <v>41477.75</v>
      </c>
      <c r="G26">
        <v>92678.82</v>
      </c>
      <c r="H26">
        <v>103358.7</v>
      </c>
    </row>
    <row r="27" spans="1:8" x14ac:dyDescent="0.2">
      <c r="A27" s="2" t="s">
        <v>4</v>
      </c>
      <c r="B27" s="1" t="s">
        <v>18</v>
      </c>
      <c r="C27">
        <v>4</v>
      </c>
      <c r="D27">
        <v>30</v>
      </c>
      <c r="E27">
        <v>65</v>
      </c>
      <c r="F27">
        <v>79</v>
      </c>
      <c r="G27">
        <v>179</v>
      </c>
      <c r="H27">
        <v>203</v>
      </c>
    </row>
    <row r="28" spans="1:8" x14ac:dyDescent="0.2">
      <c r="A28" s="2" t="s">
        <v>4</v>
      </c>
      <c r="B28" s="1" t="s">
        <v>19</v>
      </c>
      <c r="C28">
        <v>2</v>
      </c>
      <c r="D28">
        <v>4</v>
      </c>
      <c r="E28">
        <v>3</v>
      </c>
      <c r="F28">
        <v>3</v>
      </c>
      <c r="G28">
        <v>3</v>
      </c>
      <c r="H28">
        <v>4</v>
      </c>
    </row>
    <row r="29" spans="1:8" x14ac:dyDescent="0.2">
      <c r="A29" s="2" t="s">
        <v>4</v>
      </c>
      <c r="B29" s="1" t="s">
        <v>20</v>
      </c>
      <c r="C29">
        <v>0.85</v>
      </c>
      <c r="D29">
        <v>0.78</v>
      </c>
      <c r="E29">
        <v>0.91</v>
      </c>
      <c r="F29">
        <v>1</v>
      </c>
      <c r="G29">
        <v>0.99</v>
      </c>
      <c r="H29">
        <v>1</v>
      </c>
    </row>
    <row r="30" spans="1:8" x14ac:dyDescent="0.2">
      <c r="A30" s="2" t="s">
        <v>4</v>
      </c>
      <c r="B30" s="1" t="s">
        <v>21</v>
      </c>
      <c r="C30">
        <v>0.26</v>
      </c>
      <c r="D30">
        <v>70.989999999999995</v>
      </c>
      <c r="E30">
        <v>280.43</v>
      </c>
      <c r="F30">
        <v>28020.5</v>
      </c>
      <c r="G30">
        <v>28324.06</v>
      </c>
      <c r="H30">
        <v>101500.38</v>
      </c>
    </row>
    <row r="31" spans="1:8" x14ac:dyDescent="0.2">
      <c r="A31" s="2" t="s">
        <v>4</v>
      </c>
      <c r="B31" s="1" t="s">
        <v>22</v>
      </c>
      <c r="C31">
        <v>0.01</v>
      </c>
      <c r="D31">
        <v>0.32</v>
      </c>
      <c r="E31">
        <v>0.19</v>
      </c>
      <c r="F31">
        <v>0.12</v>
      </c>
      <c r="G31">
        <v>0.12</v>
      </c>
      <c r="H31">
        <v>0.11</v>
      </c>
    </row>
    <row r="32" spans="1:8" x14ac:dyDescent="0.2">
      <c r="A32" s="2" t="s">
        <v>5</v>
      </c>
      <c r="B32" s="1" t="s">
        <v>13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</row>
    <row r="33" spans="1:8" x14ac:dyDescent="0.2">
      <c r="A33" s="2" t="s">
        <v>5</v>
      </c>
      <c r="B33" s="1" t="s">
        <v>14</v>
      </c>
      <c r="C33">
        <v>14219.79</v>
      </c>
      <c r="D33">
        <v>40842.5</v>
      </c>
      <c r="E33" s="5">
        <v>81613.25</v>
      </c>
      <c r="F33">
        <v>120352.05</v>
      </c>
      <c r="G33">
        <v>782270.87</v>
      </c>
      <c r="H33">
        <v>722389.91</v>
      </c>
    </row>
    <row r="34" spans="1:8" x14ac:dyDescent="0.2">
      <c r="A34" s="2" t="s">
        <v>5</v>
      </c>
      <c r="B34" s="1" t="s">
        <v>15</v>
      </c>
      <c r="C34">
        <v>14000</v>
      </c>
      <c r="D34">
        <v>40000</v>
      </c>
      <c r="E34">
        <v>80000</v>
      </c>
      <c r="F34">
        <v>118000</v>
      </c>
      <c r="G34">
        <v>768000</v>
      </c>
      <c r="H34">
        <v>710000</v>
      </c>
    </row>
    <row r="35" spans="1:8" x14ac:dyDescent="0.2">
      <c r="A35" s="2" t="s">
        <v>5</v>
      </c>
      <c r="B35" s="1" t="s">
        <v>16</v>
      </c>
      <c r="C35">
        <v>439.57</v>
      </c>
      <c r="D35">
        <v>1684.99</v>
      </c>
      <c r="E35">
        <v>3226.5</v>
      </c>
      <c r="F35">
        <v>4704.09</v>
      </c>
      <c r="G35">
        <v>28541.75</v>
      </c>
      <c r="H35">
        <v>24779.81</v>
      </c>
    </row>
    <row r="36" spans="1:8" x14ac:dyDescent="0.2">
      <c r="A36" s="2" t="s">
        <v>5</v>
      </c>
      <c r="B36" s="1" t="s">
        <v>17</v>
      </c>
      <c r="C36">
        <v>439.57</v>
      </c>
      <c r="D36">
        <v>1684.99</v>
      </c>
      <c r="E36">
        <v>3226.5</v>
      </c>
      <c r="F36">
        <v>4704.09</v>
      </c>
      <c r="G36">
        <v>28541.75</v>
      </c>
      <c r="H36">
        <v>24779.81</v>
      </c>
    </row>
    <row r="37" spans="1:8" x14ac:dyDescent="0.2">
      <c r="A37" s="2" t="s">
        <v>5</v>
      </c>
      <c r="B37" s="1" t="s">
        <v>18</v>
      </c>
      <c r="C37">
        <v>1</v>
      </c>
      <c r="D37">
        <v>3</v>
      </c>
      <c r="E37">
        <v>6</v>
      </c>
      <c r="F37">
        <v>9</v>
      </c>
      <c r="G37">
        <v>61</v>
      </c>
      <c r="H37">
        <v>59</v>
      </c>
    </row>
    <row r="38" spans="1:8" x14ac:dyDescent="0.2">
      <c r="A38" s="2" t="s">
        <v>5</v>
      </c>
      <c r="B38" s="1" t="s">
        <v>19</v>
      </c>
      <c r="C38">
        <v>1</v>
      </c>
      <c r="D38">
        <v>2</v>
      </c>
      <c r="E38">
        <v>2</v>
      </c>
      <c r="F38">
        <v>2</v>
      </c>
      <c r="G38">
        <v>3</v>
      </c>
      <c r="H38">
        <v>3</v>
      </c>
    </row>
    <row r="39" spans="1:8" x14ac:dyDescent="0.2">
      <c r="A39" s="2" t="s">
        <v>5</v>
      </c>
      <c r="B39" s="1" t="s">
        <v>20</v>
      </c>
      <c r="C39">
        <v>0.8</v>
      </c>
      <c r="D39">
        <v>0.93</v>
      </c>
      <c r="E39">
        <v>1</v>
      </c>
      <c r="F39">
        <v>0.96</v>
      </c>
      <c r="G39">
        <v>0.87</v>
      </c>
      <c r="H39">
        <v>0.56999999999999995</v>
      </c>
    </row>
    <row r="40" spans="1:8" x14ac:dyDescent="0.2">
      <c r="A40" s="2" t="s">
        <v>5</v>
      </c>
      <c r="B40" s="1" t="s">
        <v>21</v>
      </c>
      <c r="C40">
        <v>0.04</v>
      </c>
      <c r="D40">
        <v>25.43</v>
      </c>
      <c r="E40">
        <v>189.93</v>
      </c>
      <c r="F40">
        <v>9627.6200000000008</v>
      </c>
      <c r="G40">
        <v>37557.599999999999</v>
      </c>
      <c r="H40">
        <v>28977.86</v>
      </c>
    </row>
    <row r="41" spans="1:8" x14ac:dyDescent="0.2">
      <c r="A41" s="2" t="s">
        <v>5</v>
      </c>
      <c r="B41" s="1" t="s">
        <v>22</v>
      </c>
      <c r="C41">
        <v>0.12</v>
      </c>
      <c r="D41">
        <v>0.25</v>
      </c>
      <c r="E41">
        <v>0.3</v>
      </c>
      <c r="F41">
        <v>0.25</v>
      </c>
      <c r="G41">
        <v>0.76</v>
      </c>
      <c r="H41">
        <v>0.72</v>
      </c>
    </row>
    <row r="42" spans="1:8" x14ac:dyDescent="0.2">
      <c r="A42" s="2" t="s">
        <v>6</v>
      </c>
      <c r="B42" s="1" t="s">
        <v>13</v>
      </c>
      <c r="C42">
        <v>0.02</v>
      </c>
      <c r="D42">
        <v>0.09</v>
      </c>
      <c r="E42">
        <v>0.16</v>
      </c>
      <c r="F42">
        <v>0.22</v>
      </c>
      <c r="G42">
        <v>0.28999999999999998</v>
      </c>
      <c r="H42">
        <v>0.36</v>
      </c>
    </row>
    <row r="43" spans="1:8" x14ac:dyDescent="0.2">
      <c r="A43" s="2" t="s">
        <v>6</v>
      </c>
      <c r="B43" s="1" t="s">
        <v>14</v>
      </c>
      <c r="C43">
        <v>16274.73</v>
      </c>
      <c r="D43">
        <v>42897.440000000002</v>
      </c>
      <c r="E43">
        <v>83689.16</v>
      </c>
      <c r="F43">
        <v>122462.7</v>
      </c>
      <c r="G43">
        <v>564473.89</v>
      </c>
      <c r="H43">
        <v>696638.17</v>
      </c>
    </row>
    <row r="44" spans="1:8" x14ac:dyDescent="0.2">
      <c r="A44" s="2" t="s">
        <v>6</v>
      </c>
      <c r="B44" s="1" t="s">
        <v>15</v>
      </c>
      <c r="C44">
        <v>16000</v>
      </c>
      <c r="D44">
        <v>42000</v>
      </c>
      <c r="E44">
        <v>82000</v>
      </c>
      <c r="F44">
        <v>120000</v>
      </c>
      <c r="G44">
        <v>554000</v>
      </c>
      <c r="H44">
        <v>684000</v>
      </c>
    </row>
    <row r="45" spans="1:8" x14ac:dyDescent="0.2">
      <c r="A45" s="2" t="s">
        <v>6</v>
      </c>
      <c r="B45" s="1" t="s">
        <v>16</v>
      </c>
      <c r="C45">
        <v>549.47</v>
      </c>
      <c r="D45">
        <v>1794.88</v>
      </c>
      <c r="E45">
        <v>3378.33</v>
      </c>
      <c r="F45">
        <v>4925.3999999999996</v>
      </c>
      <c r="G45">
        <v>20947.78</v>
      </c>
      <c r="H45">
        <v>25276.33</v>
      </c>
    </row>
    <row r="46" spans="1:8" x14ac:dyDescent="0.2">
      <c r="A46" s="2" t="s">
        <v>6</v>
      </c>
      <c r="B46" s="1" t="s">
        <v>17</v>
      </c>
      <c r="C46">
        <v>549.47</v>
      </c>
      <c r="D46">
        <v>1794.88</v>
      </c>
      <c r="E46">
        <v>3378.33</v>
      </c>
      <c r="F46">
        <v>4925.3999999999996</v>
      </c>
      <c r="G46">
        <v>20947.78</v>
      </c>
      <c r="H46">
        <v>25276.33</v>
      </c>
    </row>
    <row r="47" spans="1:8" x14ac:dyDescent="0.2">
      <c r="A47" s="2" t="s">
        <v>6</v>
      </c>
      <c r="B47" s="1" t="s">
        <v>18</v>
      </c>
      <c r="C47">
        <v>1</v>
      </c>
      <c r="D47">
        <v>3</v>
      </c>
      <c r="E47">
        <v>6</v>
      </c>
      <c r="F47">
        <v>9</v>
      </c>
      <c r="G47">
        <v>46</v>
      </c>
      <c r="H47">
        <v>56</v>
      </c>
    </row>
    <row r="48" spans="1:8" x14ac:dyDescent="0.2">
      <c r="A48" s="2" t="s">
        <v>6</v>
      </c>
      <c r="B48" s="1" t="s">
        <v>19</v>
      </c>
      <c r="C48">
        <v>1</v>
      </c>
      <c r="D48">
        <v>3</v>
      </c>
      <c r="E48">
        <v>3</v>
      </c>
      <c r="F48">
        <v>3</v>
      </c>
      <c r="G48">
        <v>4</v>
      </c>
      <c r="H48">
        <v>5</v>
      </c>
    </row>
    <row r="49" spans="1:8" x14ac:dyDescent="0.2">
      <c r="A49" s="2" t="s">
        <v>6</v>
      </c>
      <c r="B49" s="1" t="s">
        <v>20</v>
      </c>
      <c r="C49">
        <v>1</v>
      </c>
      <c r="D49">
        <v>1</v>
      </c>
      <c r="E49">
        <v>1</v>
      </c>
      <c r="F49">
        <v>1</v>
      </c>
      <c r="G49">
        <v>0.63</v>
      </c>
      <c r="H49">
        <v>0.59</v>
      </c>
    </row>
    <row r="50" spans="1:8" x14ac:dyDescent="0.2">
      <c r="A50" s="2" t="s">
        <v>6</v>
      </c>
      <c r="B50" s="1" t="s">
        <v>21</v>
      </c>
      <c r="C50">
        <v>0.06</v>
      </c>
      <c r="D50">
        <v>37.729999999999997</v>
      </c>
      <c r="E50">
        <v>18883.73</v>
      </c>
      <c r="F50">
        <v>29533.39</v>
      </c>
      <c r="G50">
        <v>21320.02</v>
      </c>
      <c r="H50">
        <v>7129.04</v>
      </c>
    </row>
    <row r="51" spans="1:8" x14ac:dyDescent="0.2">
      <c r="A51" s="2" t="s">
        <v>6</v>
      </c>
      <c r="B51" s="1" t="s">
        <v>22</v>
      </c>
      <c r="C51">
        <v>0.21</v>
      </c>
      <c r="D51">
        <v>0.26</v>
      </c>
      <c r="E51">
        <v>0.31</v>
      </c>
      <c r="F51">
        <v>0.35</v>
      </c>
      <c r="G51" s="5">
        <v>0.72</v>
      </c>
      <c r="H51" s="5">
        <v>0.74</v>
      </c>
    </row>
    <row r="52" spans="1:8" x14ac:dyDescent="0.2">
      <c r="A52" s="2" t="s">
        <v>7</v>
      </c>
      <c r="B52" s="1" t="s">
        <v>13</v>
      </c>
      <c r="C52">
        <v>0.02</v>
      </c>
      <c r="D52">
        <v>0.09</v>
      </c>
      <c r="E52">
        <v>0.16</v>
      </c>
      <c r="F52">
        <v>0.22</v>
      </c>
      <c r="G52">
        <v>0.28999999999999998</v>
      </c>
      <c r="H52">
        <v>0.36</v>
      </c>
    </row>
    <row r="53" spans="1:8" x14ac:dyDescent="0.2">
      <c r="A53" s="2" t="s">
        <v>7</v>
      </c>
      <c r="B53" s="1" t="s">
        <v>14</v>
      </c>
      <c r="C53">
        <v>12219.79</v>
      </c>
      <c r="D53">
        <v>24823.55</v>
      </c>
      <c r="E53" s="5">
        <v>37458.629999999997</v>
      </c>
      <c r="F53">
        <v>49990.18</v>
      </c>
      <c r="G53">
        <v>99932.36</v>
      </c>
      <c r="H53">
        <v>124849.27</v>
      </c>
    </row>
    <row r="54" spans="1:8" x14ac:dyDescent="0.2">
      <c r="A54" s="2" t="s">
        <v>7</v>
      </c>
      <c r="B54" s="1" t="s">
        <v>15</v>
      </c>
      <c r="C54">
        <v>12000</v>
      </c>
      <c r="D54">
        <v>24000</v>
      </c>
      <c r="E54">
        <v>36000</v>
      </c>
      <c r="F54">
        <v>48000</v>
      </c>
      <c r="G54">
        <v>96000</v>
      </c>
      <c r="H54">
        <v>120000</v>
      </c>
    </row>
    <row r="55" spans="1:8" x14ac:dyDescent="0.2">
      <c r="A55" s="2" t="s">
        <v>7</v>
      </c>
      <c r="B55" s="1" t="s">
        <v>16</v>
      </c>
      <c r="C55">
        <v>219.79</v>
      </c>
      <c r="D55">
        <v>823.55</v>
      </c>
      <c r="E55">
        <v>1458.63</v>
      </c>
      <c r="F55">
        <v>1990.18</v>
      </c>
      <c r="G55">
        <v>3932.36</v>
      </c>
      <c r="H55">
        <v>4849.2700000000004</v>
      </c>
    </row>
    <row r="56" spans="1:8" x14ac:dyDescent="0.2">
      <c r="A56" s="2" t="s">
        <v>7</v>
      </c>
      <c r="B56" s="1" t="s">
        <v>17</v>
      </c>
      <c r="C56">
        <v>219.79</v>
      </c>
      <c r="D56">
        <v>823.55</v>
      </c>
      <c r="E56">
        <v>1458.63</v>
      </c>
      <c r="F56">
        <v>1990.18</v>
      </c>
      <c r="G56">
        <v>3932.36</v>
      </c>
      <c r="H56">
        <v>4849.2700000000004</v>
      </c>
    </row>
    <row r="57" spans="1:8" x14ac:dyDescent="0.2">
      <c r="A57" s="2" t="s">
        <v>7</v>
      </c>
      <c r="B57" s="1" t="s">
        <v>18</v>
      </c>
      <c r="C57">
        <v>1</v>
      </c>
      <c r="D57">
        <v>2</v>
      </c>
      <c r="E57">
        <v>3</v>
      </c>
      <c r="F57">
        <v>4</v>
      </c>
      <c r="G57">
        <v>8</v>
      </c>
      <c r="H57">
        <v>10</v>
      </c>
    </row>
    <row r="58" spans="1:8" x14ac:dyDescent="0.2">
      <c r="A58" s="2" t="s">
        <v>7</v>
      </c>
      <c r="B58" s="1" t="s">
        <v>19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">
      <c r="A59" s="2" t="s">
        <v>7</v>
      </c>
      <c r="B59" s="1" t="s">
        <v>20</v>
      </c>
      <c r="C59">
        <v>0.4</v>
      </c>
      <c r="D59">
        <v>0.7</v>
      </c>
      <c r="E59">
        <v>0.87</v>
      </c>
      <c r="F59">
        <v>0.9</v>
      </c>
      <c r="G59">
        <v>0.95</v>
      </c>
      <c r="H59">
        <v>0.96</v>
      </c>
    </row>
    <row r="60" spans="1:8" x14ac:dyDescent="0.2">
      <c r="A60" s="2" t="s">
        <v>7</v>
      </c>
      <c r="B60" s="1" t="s">
        <v>21</v>
      </c>
      <c r="C60">
        <v>0.02</v>
      </c>
      <c r="D60">
        <v>34933.81</v>
      </c>
      <c r="E60">
        <v>44640.06</v>
      </c>
      <c r="F60">
        <v>19856.009999999998</v>
      </c>
      <c r="G60">
        <v>760.01</v>
      </c>
      <c r="H60">
        <v>1328.43</v>
      </c>
    </row>
    <row r="61" spans="1:8" x14ac:dyDescent="0.2">
      <c r="A61" s="2" t="s">
        <v>7</v>
      </c>
      <c r="B61" s="1" t="s">
        <v>22</v>
      </c>
      <c r="C61">
        <v>0</v>
      </c>
      <c r="D61">
        <v>0</v>
      </c>
      <c r="E61">
        <v>0</v>
      </c>
      <c r="F61">
        <v>0.15</v>
      </c>
      <c r="G61" s="3">
        <v>0.09</v>
      </c>
      <c r="H61" s="3">
        <v>0.14000000000000001</v>
      </c>
    </row>
    <row r="62" spans="1:8" x14ac:dyDescent="0.2">
      <c r="A62" s="2" t="s">
        <v>8</v>
      </c>
      <c r="B62" s="1" t="s">
        <v>13</v>
      </c>
      <c r="C62">
        <v>0.02</v>
      </c>
      <c r="D62">
        <v>0.09</v>
      </c>
      <c r="E62">
        <v>0.16</v>
      </c>
      <c r="F62">
        <v>0.22</v>
      </c>
      <c r="G62">
        <v>0.28999999999999998</v>
      </c>
      <c r="H62">
        <v>0.36</v>
      </c>
    </row>
    <row r="63" spans="1:8" x14ac:dyDescent="0.2">
      <c r="A63" s="2" t="s">
        <v>8</v>
      </c>
      <c r="B63" s="1" t="s">
        <v>14</v>
      </c>
      <c r="C63">
        <v>12439.57</v>
      </c>
      <c r="D63">
        <v>37684.99</v>
      </c>
      <c r="E63" s="4">
        <v>75226.179999999993</v>
      </c>
      <c r="F63">
        <v>112766.99</v>
      </c>
      <c r="G63">
        <v>237388.27</v>
      </c>
      <c r="H63">
        <v>274884.63</v>
      </c>
    </row>
    <row r="64" spans="1:8" x14ac:dyDescent="0.2">
      <c r="A64" s="2" t="s">
        <v>8</v>
      </c>
      <c r="B64" s="1" t="s">
        <v>15</v>
      </c>
      <c r="C64">
        <v>12000</v>
      </c>
      <c r="D64">
        <v>36000</v>
      </c>
      <c r="E64">
        <v>72000</v>
      </c>
      <c r="F64">
        <v>108000</v>
      </c>
      <c r="G64">
        <v>228000</v>
      </c>
      <c r="H64">
        <v>264000</v>
      </c>
    </row>
    <row r="65" spans="1:8" x14ac:dyDescent="0.2">
      <c r="A65" s="2" t="s">
        <v>8</v>
      </c>
      <c r="B65" s="1" t="s">
        <v>16</v>
      </c>
      <c r="C65">
        <v>439.57</v>
      </c>
      <c r="D65">
        <v>1684.99</v>
      </c>
      <c r="E65">
        <v>3226.18</v>
      </c>
      <c r="F65">
        <v>4766.99</v>
      </c>
      <c r="G65">
        <v>9388.27</v>
      </c>
      <c r="H65">
        <v>10884.63</v>
      </c>
    </row>
    <row r="66" spans="1:8" x14ac:dyDescent="0.2">
      <c r="A66" s="2" t="s">
        <v>8</v>
      </c>
      <c r="B66" s="1" t="s">
        <v>17</v>
      </c>
      <c r="C66">
        <v>439.57</v>
      </c>
      <c r="D66">
        <v>1684.99</v>
      </c>
      <c r="E66">
        <v>3226.18</v>
      </c>
      <c r="F66">
        <v>4766.99</v>
      </c>
      <c r="G66">
        <v>9388.27</v>
      </c>
      <c r="H66">
        <v>10884.63</v>
      </c>
    </row>
    <row r="67" spans="1:8" x14ac:dyDescent="0.2">
      <c r="A67" s="2" t="s">
        <v>8</v>
      </c>
      <c r="B67" s="1" t="s">
        <v>18</v>
      </c>
      <c r="C67">
        <v>1</v>
      </c>
      <c r="D67">
        <v>3</v>
      </c>
      <c r="E67">
        <v>6</v>
      </c>
      <c r="F67">
        <v>9</v>
      </c>
      <c r="G67">
        <v>19</v>
      </c>
      <c r="H67">
        <v>22</v>
      </c>
    </row>
    <row r="68" spans="1:8" x14ac:dyDescent="0.2">
      <c r="A68" s="2" t="s">
        <v>8</v>
      </c>
      <c r="B68" s="1" t="s">
        <v>19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s="2" t="s">
        <v>8</v>
      </c>
      <c r="B69" s="1" t="s">
        <v>20</v>
      </c>
      <c r="C69">
        <v>0.8</v>
      </c>
      <c r="D69">
        <v>0.93</v>
      </c>
      <c r="E69">
        <v>0.97</v>
      </c>
      <c r="F69">
        <v>1</v>
      </c>
      <c r="G69">
        <v>0.97</v>
      </c>
      <c r="H69">
        <v>0.98</v>
      </c>
    </row>
    <row r="70" spans="1:8" x14ac:dyDescent="0.2">
      <c r="A70" s="2" t="s">
        <v>8</v>
      </c>
      <c r="B70" s="1" t="s">
        <v>21</v>
      </c>
      <c r="C70">
        <v>0.03</v>
      </c>
      <c r="D70">
        <v>14.99</v>
      </c>
      <c r="E70">
        <v>319.61</v>
      </c>
      <c r="F70">
        <v>2291.2399999999998</v>
      </c>
      <c r="G70">
        <v>1191.8800000000001</v>
      </c>
      <c r="H70">
        <v>1404.81</v>
      </c>
    </row>
    <row r="71" spans="1:8" x14ac:dyDescent="0.2">
      <c r="A71" s="2" t="s">
        <v>8</v>
      </c>
      <c r="B71" s="1" t="s">
        <v>22</v>
      </c>
      <c r="C71">
        <v>0</v>
      </c>
      <c r="D71">
        <v>0</v>
      </c>
      <c r="E71">
        <v>0</v>
      </c>
      <c r="F71">
        <v>0.12</v>
      </c>
      <c r="G71">
        <v>0.33</v>
      </c>
      <c r="H71">
        <v>0.33</v>
      </c>
    </row>
    <row r="72" spans="1:8" x14ac:dyDescent="0.2">
      <c r="A72" s="2" t="s">
        <v>9</v>
      </c>
      <c r="B72" s="1" t="s">
        <v>13</v>
      </c>
      <c r="C72">
        <v>0.02</v>
      </c>
      <c r="D72">
        <v>0.09</v>
      </c>
      <c r="E72">
        <v>0.16</v>
      </c>
      <c r="F72">
        <v>0.22</v>
      </c>
      <c r="G72">
        <v>0.28999999999999998</v>
      </c>
      <c r="H72">
        <v>0.36</v>
      </c>
    </row>
    <row r="73" spans="1:8" x14ac:dyDescent="0.2">
      <c r="A73" s="2" t="s">
        <v>9</v>
      </c>
      <c r="B73" s="1" t="s">
        <v>14</v>
      </c>
      <c r="C73">
        <v>14274.73</v>
      </c>
      <c r="D73">
        <v>40897.440000000002</v>
      </c>
      <c r="E73" s="4">
        <v>75665.7</v>
      </c>
      <c r="F73">
        <v>114419.56</v>
      </c>
      <c r="G73">
        <v>540170.91</v>
      </c>
      <c r="H73">
        <v>283654.18</v>
      </c>
    </row>
    <row r="74" spans="1:8" x14ac:dyDescent="0.2">
      <c r="A74" s="2" t="s">
        <v>9</v>
      </c>
      <c r="B74" s="1" t="s">
        <v>15</v>
      </c>
      <c r="C74">
        <v>14000</v>
      </c>
      <c r="D74">
        <v>40000</v>
      </c>
      <c r="E74">
        <v>74000</v>
      </c>
      <c r="F74">
        <v>112000</v>
      </c>
      <c r="G74">
        <v>530000</v>
      </c>
      <c r="H74">
        <v>278000</v>
      </c>
    </row>
    <row r="75" spans="1:8" x14ac:dyDescent="0.2">
      <c r="A75" s="2" t="s">
        <v>9</v>
      </c>
      <c r="B75" s="1" t="s">
        <v>16</v>
      </c>
      <c r="C75">
        <v>549.47</v>
      </c>
      <c r="D75">
        <v>1794.88</v>
      </c>
      <c r="E75">
        <v>3331.4</v>
      </c>
      <c r="F75">
        <v>4839.13</v>
      </c>
      <c r="G75">
        <v>20341.82</v>
      </c>
      <c r="H75">
        <v>11308.36</v>
      </c>
    </row>
    <row r="76" spans="1:8" x14ac:dyDescent="0.2">
      <c r="A76" s="2" t="s">
        <v>9</v>
      </c>
      <c r="B76" s="1" t="s">
        <v>17</v>
      </c>
      <c r="C76">
        <v>549.47</v>
      </c>
      <c r="D76">
        <v>1794.88</v>
      </c>
      <c r="E76">
        <v>3331.4</v>
      </c>
      <c r="F76">
        <v>4839.13</v>
      </c>
      <c r="G76">
        <v>20341.82</v>
      </c>
      <c r="H76">
        <v>11308.36</v>
      </c>
    </row>
    <row r="77" spans="1:8" x14ac:dyDescent="0.2">
      <c r="A77" s="2" t="s">
        <v>9</v>
      </c>
      <c r="B77" s="1" t="s">
        <v>18</v>
      </c>
      <c r="C77">
        <v>1</v>
      </c>
      <c r="D77">
        <v>3</v>
      </c>
      <c r="E77">
        <v>6</v>
      </c>
      <c r="F77">
        <v>9</v>
      </c>
      <c r="G77">
        <v>44</v>
      </c>
      <c r="H77">
        <v>23</v>
      </c>
    </row>
    <row r="78" spans="1:8" x14ac:dyDescent="0.2">
      <c r="A78" s="2" t="s">
        <v>9</v>
      </c>
      <c r="B78" s="1" t="s">
        <v>19</v>
      </c>
      <c r="C78">
        <v>1</v>
      </c>
      <c r="D78">
        <v>2</v>
      </c>
      <c r="E78">
        <v>2</v>
      </c>
      <c r="F78">
        <v>2</v>
      </c>
      <c r="G78">
        <v>3</v>
      </c>
      <c r="H78">
        <v>3</v>
      </c>
    </row>
    <row r="79" spans="1:8" x14ac:dyDescent="0.2">
      <c r="A79" s="2" t="s">
        <v>9</v>
      </c>
      <c r="B79" s="1" t="s">
        <v>20</v>
      </c>
      <c r="C79">
        <v>1</v>
      </c>
      <c r="D79">
        <v>1</v>
      </c>
      <c r="E79">
        <v>1</v>
      </c>
      <c r="F79">
        <v>1</v>
      </c>
      <c r="G79">
        <v>0.5</v>
      </c>
      <c r="H79">
        <v>0.95</v>
      </c>
    </row>
    <row r="80" spans="1:8" x14ac:dyDescent="0.2">
      <c r="A80" s="2" t="s">
        <v>9</v>
      </c>
      <c r="B80" s="1" t="s">
        <v>21</v>
      </c>
      <c r="C80">
        <v>0.03</v>
      </c>
      <c r="D80">
        <v>69.98</v>
      </c>
      <c r="E80">
        <v>419.89</v>
      </c>
      <c r="F80">
        <v>12544.9</v>
      </c>
      <c r="G80">
        <v>9051.6</v>
      </c>
      <c r="H80">
        <v>81967.13</v>
      </c>
    </row>
    <row r="81" spans="1:8" x14ac:dyDescent="0.2">
      <c r="A81" s="2" t="s">
        <v>9</v>
      </c>
      <c r="B81" s="1" t="s">
        <v>22</v>
      </c>
      <c r="C81">
        <v>0.14000000000000001</v>
      </c>
      <c r="D81">
        <v>0.2</v>
      </c>
      <c r="E81">
        <v>0.24</v>
      </c>
      <c r="F81">
        <v>0.22</v>
      </c>
      <c r="G81">
        <v>0.71</v>
      </c>
      <c r="H81">
        <v>0.35</v>
      </c>
    </row>
    <row r="82" spans="1:8" x14ac:dyDescent="0.2">
      <c r="A82" s="2" t="s">
        <v>10</v>
      </c>
      <c r="B82" s="1" t="s">
        <v>13</v>
      </c>
      <c r="C82">
        <v>0.02</v>
      </c>
      <c r="D82">
        <v>0.09</v>
      </c>
      <c r="E82">
        <v>0.16</v>
      </c>
      <c r="F82">
        <v>0.22</v>
      </c>
      <c r="G82">
        <v>0.28999999999999998</v>
      </c>
      <c r="H82">
        <v>0.36</v>
      </c>
    </row>
    <row r="83" spans="1:8" x14ac:dyDescent="0.2">
      <c r="A83" s="2" t="s">
        <v>10</v>
      </c>
      <c r="B83" s="1" t="s">
        <v>14</v>
      </c>
      <c r="C83">
        <v>39648.400000000001</v>
      </c>
      <c r="D83">
        <v>264800.57</v>
      </c>
      <c r="E83">
        <v>688707.09</v>
      </c>
      <c r="F83">
        <v>925850.3</v>
      </c>
      <c r="G83">
        <v>2197562.7799999998</v>
      </c>
      <c r="H83">
        <v>2497435.25</v>
      </c>
    </row>
    <row r="84" spans="1:8" x14ac:dyDescent="0.2">
      <c r="A84" s="2" t="s">
        <v>10</v>
      </c>
      <c r="B84" s="1" t="s">
        <v>15</v>
      </c>
      <c r="C84">
        <v>38000</v>
      </c>
      <c r="D84">
        <v>252000</v>
      </c>
      <c r="E84">
        <v>660000</v>
      </c>
      <c r="F84">
        <v>888000</v>
      </c>
      <c r="G84">
        <v>2112000</v>
      </c>
      <c r="H84">
        <v>2400000</v>
      </c>
    </row>
    <row r="85" spans="1:8" x14ac:dyDescent="0.2">
      <c r="A85" s="2" t="s">
        <v>10</v>
      </c>
      <c r="B85" s="1" t="s">
        <v>16</v>
      </c>
      <c r="C85">
        <v>1648.4</v>
      </c>
      <c r="D85">
        <v>12800.57</v>
      </c>
      <c r="E85">
        <v>28707.09</v>
      </c>
      <c r="F85">
        <v>37850.300000000003</v>
      </c>
      <c r="G85">
        <v>85562.78</v>
      </c>
      <c r="H85">
        <v>97435.25</v>
      </c>
    </row>
    <row r="86" spans="1:8" x14ac:dyDescent="0.2">
      <c r="A86" s="2" t="s">
        <v>10</v>
      </c>
      <c r="B86" s="1" t="s">
        <v>17</v>
      </c>
      <c r="C86">
        <v>1648.4</v>
      </c>
      <c r="D86">
        <v>12800.57</v>
      </c>
      <c r="E86">
        <v>28707.09</v>
      </c>
      <c r="F86">
        <v>37850.300000000003</v>
      </c>
      <c r="G86">
        <v>85562.78</v>
      </c>
      <c r="H86">
        <v>97435.25</v>
      </c>
    </row>
    <row r="87" spans="1:8" x14ac:dyDescent="0.2">
      <c r="A87" s="2" t="s">
        <v>10</v>
      </c>
      <c r="B87" s="1" t="s">
        <v>18</v>
      </c>
      <c r="C87">
        <v>3</v>
      </c>
      <c r="D87">
        <v>21</v>
      </c>
      <c r="E87">
        <v>55</v>
      </c>
      <c r="F87">
        <v>74</v>
      </c>
      <c r="G87">
        <v>176</v>
      </c>
      <c r="H87">
        <v>200</v>
      </c>
    </row>
    <row r="88" spans="1:8" x14ac:dyDescent="0.2">
      <c r="A88" s="2" t="s">
        <v>10</v>
      </c>
      <c r="B88" s="1" t="s">
        <v>19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</row>
    <row r="89" spans="1:8" x14ac:dyDescent="0.2">
      <c r="A89" s="2" t="s">
        <v>10</v>
      </c>
      <c r="B89" s="1" t="s">
        <v>20</v>
      </c>
      <c r="C89">
        <v>1</v>
      </c>
      <c r="D89">
        <v>0.97</v>
      </c>
      <c r="E89">
        <v>0.97</v>
      </c>
      <c r="F89">
        <v>0.97</v>
      </c>
      <c r="G89">
        <v>0.93</v>
      </c>
      <c r="H89">
        <v>0.92</v>
      </c>
    </row>
    <row r="90" spans="1:8" x14ac:dyDescent="0.2">
      <c r="A90" s="2" t="s">
        <v>10</v>
      </c>
      <c r="B90" s="1" t="s">
        <v>21</v>
      </c>
      <c r="C90">
        <v>0.05</v>
      </c>
      <c r="D90">
        <v>54.76</v>
      </c>
      <c r="E90">
        <v>267.01</v>
      </c>
      <c r="F90">
        <v>378.12</v>
      </c>
      <c r="G90">
        <v>11689.85</v>
      </c>
      <c r="H90">
        <v>35005.120000000003</v>
      </c>
    </row>
    <row r="91" spans="1:8" x14ac:dyDescent="0.2">
      <c r="A91" s="2" t="s">
        <v>10</v>
      </c>
      <c r="B91" s="1" t="s">
        <v>22</v>
      </c>
      <c r="C91">
        <v>0.02</v>
      </c>
      <c r="D91">
        <v>0.05</v>
      </c>
      <c r="E91">
        <v>0.04</v>
      </c>
      <c r="F91">
        <v>0.05</v>
      </c>
      <c r="G91">
        <v>0.09</v>
      </c>
      <c r="H91">
        <v>0.09</v>
      </c>
    </row>
    <row r="92" spans="1:8" x14ac:dyDescent="0.2">
      <c r="A92" s="2" t="s">
        <v>11</v>
      </c>
      <c r="B92" s="1" t="s">
        <v>13</v>
      </c>
      <c r="C92">
        <v>0.02</v>
      </c>
      <c r="D92">
        <v>0.09</v>
      </c>
      <c r="E92">
        <v>0.16</v>
      </c>
      <c r="F92">
        <v>0.22</v>
      </c>
      <c r="G92">
        <v>0.28999999999999998</v>
      </c>
      <c r="H92">
        <v>0.36</v>
      </c>
    </row>
    <row r="93" spans="1:8" x14ac:dyDescent="0.2">
      <c r="A93" s="2" t="s">
        <v>11</v>
      </c>
      <c r="B93" s="1" t="s">
        <v>14</v>
      </c>
      <c r="C93">
        <v>12054.95</v>
      </c>
      <c r="D93">
        <v>12197.77</v>
      </c>
      <c r="E93" s="4">
        <v>12273</v>
      </c>
      <c r="F93">
        <v>12266.22</v>
      </c>
      <c r="G93">
        <v>12379.22</v>
      </c>
      <c r="H93">
        <v>12430.94</v>
      </c>
    </row>
    <row r="94" spans="1:8" x14ac:dyDescent="0.2">
      <c r="A94" s="2" t="s">
        <v>11</v>
      </c>
      <c r="B94" s="1" t="s">
        <v>15</v>
      </c>
      <c r="C94">
        <v>12000</v>
      </c>
      <c r="D94">
        <v>12000</v>
      </c>
      <c r="E94">
        <v>12000</v>
      </c>
      <c r="F94">
        <v>12000</v>
      </c>
      <c r="G94">
        <v>12000</v>
      </c>
      <c r="H94">
        <v>12000</v>
      </c>
    </row>
    <row r="95" spans="1:8" x14ac:dyDescent="0.2">
      <c r="A95" s="2" t="s">
        <v>11</v>
      </c>
      <c r="B95" s="1" t="s">
        <v>16</v>
      </c>
      <c r="C95">
        <v>109.89</v>
      </c>
      <c r="D95">
        <v>395.55</v>
      </c>
      <c r="E95">
        <v>546</v>
      </c>
      <c r="F95">
        <v>532.45000000000005</v>
      </c>
      <c r="G95">
        <v>758.45</v>
      </c>
      <c r="H95">
        <v>861.88</v>
      </c>
    </row>
    <row r="96" spans="1:8" x14ac:dyDescent="0.2">
      <c r="A96" s="2" t="s">
        <v>11</v>
      </c>
      <c r="B96" s="1" t="s">
        <v>17</v>
      </c>
      <c r="C96">
        <v>109.89</v>
      </c>
      <c r="D96">
        <v>395.55</v>
      </c>
      <c r="E96">
        <v>546</v>
      </c>
      <c r="F96">
        <v>532.45000000000005</v>
      </c>
      <c r="G96">
        <v>758.45</v>
      </c>
      <c r="H96">
        <v>861.88</v>
      </c>
    </row>
    <row r="97" spans="1:8" x14ac:dyDescent="0.2">
      <c r="A97" s="2" t="s">
        <v>11</v>
      </c>
      <c r="B97" s="1" t="s">
        <v>18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s="2" t="s">
        <v>11</v>
      </c>
      <c r="B98" s="1" t="s">
        <v>19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">
      <c r="A99" s="2" t="s">
        <v>11</v>
      </c>
      <c r="B99" s="1" t="s">
        <v>20</v>
      </c>
      <c r="C99">
        <v>0.2</v>
      </c>
      <c r="D99">
        <v>0.4</v>
      </c>
      <c r="E99">
        <v>0.8</v>
      </c>
      <c r="F99">
        <v>0.6</v>
      </c>
      <c r="G99">
        <v>1</v>
      </c>
      <c r="H99">
        <v>1</v>
      </c>
    </row>
    <row r="100" spans="1:8" x14ac:dyDescent="0.2">
      <c r="A100" s="2" t="s">
        <v>11</v>
      </c>
      <c r="B100" s="1" t="s">
        <v>21</v>
      </c>
      <c r="C100">
        <v>0.04</v>
      </c>
      <c r="D100">
        <v>14.35</v>
      </c>
      <c r="E100">
        <v>29.44</v>
      </c>
      <c r="F100">
        <v>1689.01</v>
      </c>
      <c r="G100">
        <v>1346.06</v>
      </c>
      <c r="H100">
        <v>12879.48</v>
      </c>
    </row>
    <row r="101" spans="1:8" x14ac:dyDescent="0.2">
      <c r="A101" s="2" t="s">
        <v>11</v>
      </c>
      <c r="B101" s="1" t="s">
        <v>22</v>
      </c>
      <c r="C101">
        <v>0</v>
      </c>
      <c r="D101">
        <v>0</v>
      </c>
      <c r="E101">
        <v>0</v>
      </c>
      <c r="F101">
        <v>0</v>
      </c>
      <c r="G101">
        <v>0.23</v>
      </c>
      <c r="H101">
        <v>0.01</v>
      </c>
    </row>
    <row r="102" spans="1:8" x14ac:dyDescent="0.2">
      <c r="A102" s="2" t="s">
        <v>12</v>
      </c>
      <c r="B102" s="1" t="s">
        <v>13</v>
      </c>
      <c r="C102">
        <v>0.02</v>
      </c>
      <c r="D102">
        <v>0.09</v>
      </c>
      <c r="E102">
        <v>0.16</v>
      </c>
      <c r="F102">
        <v>0.22</v>
      </c>
      <c r="G102">
        <v>0.28999999999999998</v>
      </c>
      <c r="H102">
        <v>0.36</v>
      </c>
    </row>
    <row r="103" spans="1:8" x14ac:dyDescent="0.2">
      <c r="A103" s="2" t="s">
        <v>12</v>
      </c>
      <c r="B103" s="1" t="s">
        <v>14</v>
      </c>
      <c r="C103">
        <v>36769.25</v>
      </c>
      <c r="D103">
        <v>245988.67</v>
      </c>
      <c r="E103">
        <v>649752.68999999994</v>
      </c>
      <c r="F103">
        <v>870286.42</v>
      </c>
      <c r="G103">
        <v>2373050.59</v>
      </c>
      <c r="H103">
        <v>2737830.77</v>
      </c>
    </row>
    <row r="104" spans="1:8" x14ac:dyDescent="0.2">
      <c r="A104" s="2" t="s">
        <v>12</v>
      </c>
      <c r="B104" s="1" t="s">
        <v>15</v>
      </c>
      <c r="C104">
        <v>36000</v>
      </c>
      <c r="D104">
        <v>240000</v>
      </c>
      <c r="E104">
        <v>636000</v>
      </c>
      <c r="F104">
        <v>852000</v>
      </c>
      <c r="G104">
        <v>2328000</v>
      </c>
      <c r="H104">
        <v>2688000</v>
      </c>
    </row>
    <row r="105" spans="1:8" x14ac:dyDescent="0.2">
      <c r="A105" s="2" t="s">
        <v>12</v>
      </c>
      <c r="B105" s="1" t="s">
        <v>16</v>
      </c>
      <c r="C105">
        <v>1538.51</v>
      </c>
      <c r="D105">
        <v>11977.34</v>
      </c>
      <c r="E105">
        <v>27505.38</v>
      </c>
      <c r="F105">
        <v>36572.839999999997</v>
      </c>
      <c r="G105">
        <v>90101.18</v>
      </c>
      <c r="H105">
        <v>99661.53</v>
      </c>
    </row>
    <row r="106" spans="1:8" x14ac:dyDescent="0.2">
      <c r="A106" s="2" t="s">
        <v>12</v>
      </c>
      <c r="B106" s="1" t="s">
        <v>17</v>
      </c>
      <c r="C106">
        <v>1538.51</v>
      </c>
      <c r="D106">
        <v>11977.34</v>
      </c>
      <c r="E106">
        <v>27505.38</v>
      </c>
      <c r="F106">
        <v>36572.839999999997</v>
      </c>
      <c r="G106">
        <v>90101.18</v>
      </c>
      <c r="H106">
        <v>99661.53</v>
      </c>
    </row>
    <row r="107" spans="1:8" x14ac:dyDescent="0.2">
      <c r="A107" s="2" t="s">
        <v>12</v>
      </c>
      <c r="B107" s="1" t="s">
        <v>18</v>
      </c>
      <c r="C107">
        <v>3</v>
      </c>
      <c r="D107">
        <v>20</v>
      </c>
      <c r="E107">
        <v>53</v>
      </c>
      <c r="F107">
        <v>71</v>
      </c>
      <c r="G107">
        <v>194</v>
      </c>
      <c r="H107">
        <v>224</v>
      </c>
    </row>
    <row r="108" spans="1:8" x14ac:dyDescent="0.2">
      <c r="A108" s="2" t="s">
        <v>12</v>
      </c>
      <c r="B108" s="1" t="s">
        <v>19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 s="2" t="s">
        <v>12</v>
      </c>
      <c r="B109" s="1" t="s">
        <v>20</v>
      </c>
      <c r="C109">
        <v>0.87</v>
      </c>
      <c r="D109">
        <v>0.96</v>
      </c>
      <c r="E109">
        <v>0.96</v>
      </c>
      <c r="F109">
        <v>0.97</v>
      </c>
      <c r="G109">
        <v>0.8</v>
      </c>
      <c r="H109">
        <v>0.78</v>
      </c>
    </row>
    <row r="110" spans="1:8" x14ac:dyDescent="0.2">
      <c r="A110" s="2" t="s">
        <v>12</v>
      </c>
      <c r="B110" s="1" t="s">
        <v>21</v>
      </c>
      <c r="C110">
        <v>0.03</v>
      </c>
      <c r="D110">
        <v>14.54</v>
      </c>
      <c r="E110">
        <v>52.96</v>
      </c>
      <c r="F110">
        <v>358.95</v>
      </c>
      <c r="G110">
        <v>1688.55</v>
      </c>
      <c r="H110">
        <v>4091.7</v>
      </c>
    </row>
    <row r="111" spans="1:8" x14ac:dyDescent="0.2">
      <c r="A111" s="2" t="s">
        <v>12</v>
      </c>
      <c r="B111" s="1" t="s">
        <v>22</v>
      </c>
      <c r="C111">
        <v>0</v>
      </c>
      <c r="D111">
        <v>0.06</v>
      </c>
      <c r="E111">
        <v>0.05</v>
      </c>
      <c r="F111">
        <v>0.05</v>
      </c>
      <c r="G111">
        <v>0.21</v>
      </c>
      <c r="H111">
        <v>0.23</v>
      </c>
    </row>
    <row r="114" spans="1:8" x14ac:dyDescent="0.2">
      <c r="A114" s="16"/>
    </row>
    <row r="115" spans="1:8" x14ac:dyDescent="0.2">
      <c r="A115" t="s">
        <v>23</v>
      </c>
      <c r="C115">
        <f>C93+C53</f>
        <v>24274.74</v>
      </c>
      <c r="D115">
        <f t="shared" ref="D115:G115" si="0">D93+D53</f>
        <v>37021.32</v>
      </c>
      <c r="E115">
        <f t="shared" si="0"/>
        <v>49731.63</v>
      </c>
      <c r="F115">
        <f t="shared" si="0"/>
        <v>62256.4</v>
      </c>
      <c r="G115">
        <f t="shared" si="0"/>
        <v>112311.58</v>
      </c>
      <c r="H115">
        <f>H93+H53</f>
        <v>137280.21</v>
      </c>
    </row>
    <row r="116" spans="1:8" x14ac:dyDescent="0.2">
      <c r="A116" t="s">
        <v>24</v>
      </c>
      <c r="C116">
        <f>C115+C63</f>
        <v>36714.31</v>
      </c>
      <c r="D116">
        <f t="shared" ref="D116:H116" si="1">D115+D63</f>
        <v>74706.31</v>
      </c>
      <c r="E116">
        <f t="shared" si="1"/>
        <v>124957.81</v>
      </c>
      <c r="F116">
        <f t="shared" si="1"/>
        <v>175023.39</v>
      </c>
      <c r="G116">
        <f t="shared" si="1"/>
        <v>349699.85</v>
      </c>
      <c r="H116">
        <f t="shared" si="1"/>
        <v>412164.83999999997</v>
      </c>
    </row>
    <row r="119" spans="1:8" x14ac:dyDescent="0.2">
      <c r="A119" t="s">
        <v>25</v>
      </c>
      <c r="C119">
        <f>C103+C53</f>
        <v>48989.04</v>
      </c>
      <c r="D119">
        <f t="shared" ref="D119:G119" si="2">D103+D53</f>
        <v>270812.22000000003</v>
      </c>
      <c r="E119">
        <f t="shared" si="2"/>
        <v>687211.32</v>
      </c>
      <c r="F119">
        <f t="shared" si="2"/>
        <v>920276.60000000009</v>
      </c>
      <c r="G119">
        <f t="shared" si="2"/>
        <v>2472982.9499999997</v>
      </c>
      <c r="H119">
        <f>H103+H53</f>
        <v>2862680.04</v>
      </c>
    </row>
    <row r="120" spans="1:8" x14ac:dyDescent="0.2">
      <c r="A120" t="s">
        <v>26</v>
      </c>
      <c r="C120">
        <f>C107+C57</f>
        <v>4</v>
      </c>
      <c r="D120">
        <f>D107+D57</f>
        <v>22</v>
      </c>
      <c r="E120">
        <f t="shared" ref="E120:H120" si="3">E107+E57</f>
        <v>56</v>
      </c>
      <c r="F120">
        <f t="shared" si="3"/>
        <v>75</v>
      </c>
      <c r="G120">
        <f t="shared" si="3"/>
        <v>202</v>
      </c>
      <c r="H120">
        <f t="shared" si="3"/>
        <v>234</v>
      </c>
    </row>
    <row r="121" spans="1:8" x14ac:dyDescent="0.2">
      <c r="A121" t="s">
        <v>27</v>
      </c>
      <c r="C121">
        <f>C83-C119</f>
        <v>-9340.64</v>
      </c>
      <c r="D121">
        <f t="shared" ref="D121:G121" si="4">D83-D119</f>
        <v>-6011.6500000000233</v>
      </c>
      <c r="E121">
        <f t="shared" si="4"/>
        <v>1495.7700000000186</v>
      </c>
      <c r="F121">
        <f t="shared" si="4"/>
        <v>5573.6999999999534</v>
      </c>
      <c r="G121">
        <f t="shared" si="4"/>
        <v>-275420.16999999993</v>
      </c>
      <c r="H121">
        <f>H83-H119</f>
        <v>-365244.79000000004</v>
      </c>
    </row>
    <row r="123" spans="1:8" x14ac:dyDescent="0.2">
      <c r="A123" t="s">
        <v>28</v>
      </c>
      <c r="C123">
        <f>C103+C93</f>
        <v>48824.2</v>
      </c>
      <c r="D123">
        <f>D103+D93</f>
        <v>258186.44</v>
      </c>
      <c r="E123">
        <f>E103+E93</f>
        <v>662025.68999999994</v>
      </c>
      <c r="F123">
        <f>F103+F93</f>
        <v>882552.64</v>
      </c>
      <c r="G123">
        <f>G103+G93</f>
        <v>2385429.81</v>
      </c>
      <c r="H123">
        <f>H103+H93</f>
        <v>2750261.71</v>
      </c>
    </row>
    <row r="124" spans="1:8" x14ac:dyDescent="0.2">
      <c r="A124" t="s">
        <v>29</v>
      </c>
      <c r="C124">
        <f>C123-C13</f>
        <v>9395.5899999999965</v>
      </c>
      <c r="D124">
        <f t="shared" ref="D124:H124" si="5">D123-D13</f>
        <v>4149.4700000000012</v>
      </c>
      <c r="E124">
        <f t="shared" si="5"/>
        <v>6332.4199999999255</v>
      </c>
      <c r="F124">
        <f t="shared" si="5"/>
        <v>14608.079999999958</v>
      </c>
      <c r="G124">
        <f t="shared" si="5"/>
        <v>241092.04000000004</v>
      </c>
      <c r="H124">
        <f>H123-H13</f>
        <v>436868.85999999987</v>
      </c>
    </row>
    <row r="126" spans="1:8" x14ac:dyDescent="0.2">
      <c r="A126" s="16" t="s">
        <v>30</v>
      </c>
      <c r="C126">
        <f>C63+C93</f>
        <v>24494.52</v>
      </c>
      <c r="D126">
        <f t="shared" ref="D126:H126" si="6">D63+D93</f>
        <v>49882.759999999995</v>
      </c>
      <c r="E126">
        <f t="shared" si="6"/>
        <v>87499.18</v>
      </c>
      <c r="F126">
        <f t="shared" si="6"/>
        <v>125033.21</v>
      </c>
      <c r="G126">
        <f t="shared" si="6"/>
        <v>249767.49</v>
      </c>
      <c r="H126">
        <f t="shared" si="6"/>
        <v>287315.57</v>
      </c>
    </row>
    <row r="127" spans="1:8" x14ac:dyDescent="0.2">
      <c r="A127" t="s">
        <v>31</v>
      </c>
      <c r="C127">
        <f>C73</f>
        <v>14274.73</v>
      </c>
      <c r="D127">
        <f t="shared" ref="D127:H127" si="7">D73</f>
        <v>40897.440000000002</v>
      </c>
      <c r="E127">
        <f t="shared" si="7"/>
        <v>75665.7</v>
      </c>
      <c r="F127">
        <f t="shared" si="7"/>
        <v>114419.56</v>
      </c>
      <c r="G127">
        <f t="shared" si="7"/>
        <v>540170.91</v>
      </c>
      <c r="H127">
        <f t="shared" si="7"/>
        <v>283654.18</v>
      </c>
    </row>
    <row r="128" spans="1:8" x14ac:dyDescent="0.2">
      <c r="A128" t="s">
        <v>27</v>
      </c>
      <c r="C128">
        <f>C126-C127</f>
        <v>10219.790000000001</v>
      </c>
      <c r="D128">
        <f t="shared" ref="D128:H128" si="8">D126-D127</f>
        <v>8985.3199999999924</v>
      </c>
      <c r="E128">
        <f t="shared" si="8"/>
        <v>11833.479999999996</v>
      </c>
      <c r="F128">
        <f t="shared" si="8"/>
        <v>10613.650000000009</v>
      </c>
      <c r="G128">
        <f t="shared" si="8"/>
        <v>-290403.42000000004</v>
      </c>
      <c r="H128">
        <f t="shared" si="8"/>
        <v>3661.390000000014</v>
      </c>
    </row>
    <row r="135" spans="1:19" x14ac:dyDescent="0.2">
      <c r="A135" t="s">
        <v>34</v>
      </c>
      <c r="C135">
        <f>C103+C63+C53</f>
        <v>61428.61</v>
      </c>
      <c r="D135">
        <f t="shared" ref="D135:H135" si="9">D103+D63+D53</f>
        <v>308497.21000000002</v>
      </c>
      <c r="E135">
        <f t="shared" si="9"/>
        <v>762437.49999999988</v>
      </c>
      <c r="F135">
        <f t="shared" si="9"/>
        <v>1033043.5900000001</v>
      </c>
      <c r="G135">
        <f t="shared" si="9"/>
        <v>2710371.2199999997</v>
      </c>
      <c r="H135">
        <f t="shared" si="9"/>
        <v>3137564.67</v>
      </c>
    </row>
    <row r="137" spans="1:19" x14ac:dyDescent="0.2">
      <c r="A137" t="s">
        <v>36</v>
      </c>
      <c r="C137">
        <f>C93+C63+C53</f>
        <v>36714.31</v>
      </c>
      <c r="D137">
        <f t="shared" ref="D137:H137" si="10">D93+D63+D53</f>
        <v>74706.31</v>
      </c>
      <c r="E137">
        <f t="shared" si="10"/>
        <v>124957.81</v>
      </c>
      <c r="F137">
        <f t="shared" si="10"/>
        <v>175023.39</v>
      </c>
      <c r="G137">
        <f t="shared" si="10"/>
        <v>349699.85</v>
      </c>
      <c r="H137">
        <f t="shared" si="10"/>
        <v>412164.84</v>
      </c>
    </row>
    <row r="140" spans="1:19" x14ac:dyDescent="0.2">
      <c r="J140" s="17" t="s">
        <v>32</v>
      </c>
    </row>
    <row r="142" spans="1:19" x14ac:dyDescent="0.2">
      <c r="J142" t="s">
        <v>33</v>
      </c>
      <c r="S14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F08-72C0-4C4F-ACDB-116071740C62}">
  <dimension ref="A1:H111"/>
  <sheetViews>
    <sheetView workbookViewId="0">
      <selection activeCell="A26" sqref="A26"/>
    </sheetView>
  </sheetViews>
  <sheetFormatPr baseColWidth="10" defaultRowHeight="15" x14ac:dyDescent="0.2"/>
  <cols>
    <col min="1" max="1" width="12.33203125" customWidth="1"/>
  </cols>
  <sheetData>
    <row r="1" spans="1:8" ht="16" thickBot="1" x14ac:dyDescent="0.25">
      <c r="A1" s="12" t="s">
        <v>0</v>
      </c>
      <c r="B1" s="12" t="s">
        <v>1</v>
      </c>
      <c r="C1" s="12">
        <v>0</v>
      </c>
      <c r="D1" s="12">
        <v>3</v>
      </c>
      <c r="E1" s="12">
        <v>6</v>
      </c>
      <c r="F1" s="12">
        <v>9</v>
      </c>
      <c r="G1" s="12">
        <v>12</v>
      </c>
      <c r="H1" s="12">
        <v>15</v>
      </c>
    </row>
    <row r="2" spans="1:8" x14ac:dyDescent="0.2">
      <c r="A2" s="7" t="s">
        <v>2</v>
      </c>
      <c r="B2" s="6" t="s">
        <v>13</v>
      </c>
      <c r="C2" s="8">
        <v>0.02</v>
      </c>
      <c r="D2" s="8">
        <v>0.09</v>
      </c>
      <c r="E2" s="8">
        <v>0.16</v>
      </c>
      <c r="F2" s="8">
        <v>0.22</v>
      </c>
      <c r="G2" s="8">
        <v>0.28999999999999998</v>
      </c>
      <c r="H2" s="8">
        <v>0.36</v>
      </c>
    </row>
    <row r="3" spans="1:8" x14ac:dyDescent="0.2">
      <c r="A3" s="7" t="s">
        <v>2</v>
      </c>
      <c r="B3" s="6" t="s">
        <v>14</v>
      </c>
      <c r="C3" s="8">
        <v>14109.89</v>
      </c>
      <c r="D3" s="8">
        <v>26411.78</v>
      </c>
      <c r="E3" s="8">
        <v>38749.53</v>
      </c>
      <c r="F3" s="8">
        <v>51144.19</v>
      </c>
      <c r="G3" s="8">
        <v>215062.63</v>
      </c>
      <c r="H3" s="8">
        <v>202996.46</v>
      </c>
    </row>
    <row r="4" spans="1:8" x14ac:dyDescent="0.2">
      <c r="A4" s="7" t="s">
        <v>2</v>
      </c>
      <c r="B4" s="6" t="s">
        <v>15</v>
      </c>
      <c r="C4" s="8">
        <v>14000</v>
      </c>
      <c r="D4" s="8">
        <v>26000</v>
      </c>
      <c r="E4" s="8">
        <v>38000</v>
      </c>
      <c r="F4" s="8">
        <v>50000</v>
      </c>
      <c r="G4" s="8">
        <v>212000</v>
      </c>
      <c r="H4" s="8">
        <v>200000</v>
      </c>
    </row>
    <row r="5" spans="1:8" x14ac:dyDescent="0.2">
      <c r="A5" s="7" t="s">
        <v>2</v>
      </c>
      <c r="B5" s="6" t="s">
        <v>16</v>
      </c>
      <c r="C5" s="8">
        <v>219.79</v>
      </c>
      <c r="D5" s="8">
        <v>823.55</v>
      </c>
      <c r="E5" s="8">
        <v>1499.06</v>
      </c>
      <c r="F5" s="8">
        <v>2288.38</v>
      </c>
      <c r="G5" s="8">
        <v>6125.25</v>
      </c>
      <c r="H5" s="8">
        <v>5992.92</v>
      </c>
    </row>
    <row r="6" spans="1:8" x14ac:dyDescent="0.2">
      <c r="A6" s="7" t="s">
        <v>2</v>
      </c>
      <c r="B6" s="6" t="s">
        <v>17</v>
      </c>
      <c r="C6" s="8">
        <v>219.79</v>
      </c>
      <c r="D6" s="8">
        <v>823.55</v>
      </c>
      <c r="E6" s="8">
        <v>1499.06</v>
      </c>
      <c r="F6" s="8">
        <v>2288.38</v>
      </c>
      <c r="G6" s="8">
        <v>6125.25</v>
      </c>
      <c r="H6" s="8">
        <v>5992.92</v>
      </c>
    </row>
    <row r="7" spans="1:8" x14ac:dyDescent="0.2">
      <c r="A7" s="7" t="s">
        <v>2</v>
      </c>
      <c r="B7" s="6" t="s">
        <v>18</v>
      </c>
      <c r="C7" s="8">
        <v>1</v>
      </c>
      <c r="D7" s="8">
        <v>2</v>
      </c>
      <c r="E7" s="8">
        <v>3</v>
      </c>
      <c r="F7" s="8">
        <v>4</v>
      </c>
      <c r="G7" s="8">
        <v>17</v>
      </c>
      <c r="H7" s="8">
        <v>16</v>
      </c>
    </row>
    <row r="8" spans="1:8" x14ac:dyDescent="0.2">
      <c r="A8" s="7" t="s">
        <v>2</v>
      </c>
      <c r="B8" s="6" t="s">
        <v>19</v>
      </c>
      <c r="C8" s="8">
        <v>1</v>
      </c>
      <c r="D8" s="8">
        <v>2</v>
      </c>
      <c r="E8" s="8">
        <v>2</v>
      </c>
      <c r="F8" s="8">
        <v>2</v>
      </c>
      <c r="G8" s="8">
        <v>2</v>
      </c>
      <c r="H8" s="8">
        <v>2</v>
      </c>
    </row>
    <row r="9" spans="1:8" x14ac:dyDescent="0.2">
      <c r="A9" s="7" t="s">
        <v>2</v>
      </c>
      <c r="B9" s="6" t="s">
        <v>20</v>
      </c>
      <c r="C9" s="8">
        <v>0.4</v>
      </c>
      <c r="D9" s="8">
        <v>0.7</v>
      </c>
      <c r="E9" s="8">
        <v>0.87</v>
      </c>
      <c r="F9" s="8">
        <v>0.9</v>
      </c>
      <c r="G9" s="8">
        <v>0.52</v>
      </c>
      <c r="H9" s="8">
        <v>0.69</v>
      </c>
    </row>
    <row r="10" spans="1:8" x14ac:dyDescent="0.2">
      <c r="A10" s="7" t="s">
        <v>2</v>
      </c>
      <c r="B10" s="6" t="s">
        <v>21</v>
      </c>
      <c r="C10" s="8">
        <v>0.3</v>
      </c>
      <c r="D10" s="8">
        <v>208.51</v>
      </c>
      <c r="E10" s="8">
        <v>1537.97</v>
      </c>
      <c r="F10" s="8">
        <v>383.04</v>
      </c>
      <c r="G10" s="8">
        <v>1387.93</v>
      </c>
      <c r="H10" s="8">
        <v>2960.26</v>
      </c>
    </row>
    <row r="11" spans="1:8" x14ac:dyDescent="0.2">
      <c r="A11" s="7" t="s">
        <v>2</v>
      </c>
      <c r="B11" s="6" t="s">
        <v>22</v>
      </c>
      <c r="C11" s="8">
        <v>0.14000000000000001</v>
      </c>
      <c r="D11" s="8">
        <v>0</v>
      </c>
      <c r="E11" s="8">
        <v>0.23</v>
      </c>
      <c r="F11" s="8">
        <v>0.16</v>
      </c>
      <c r="G11" s="9">
        <v>0.56999999999999995</v>
      </c>
      <c r="H11" s="9">
        <v>0.47</v>
      </c>
    </row>
    <row r="12" spans="1:8" x14ac:dyDescent="0.2">
      <c r="A12" s="7" t="s">
        <v>3</v>
      </c>
      <c r="B12" s="6" t="s">
        <v>13</v>
      </c>
      <c r="C12" s="8">
        <v>0.02</v>
      </c>
      <c r="D12" s="8">
        <v>0.09</v>
      </c>
      <c r="E12" s="8">
        <v>0.16</v>
      </c>
      <c r="F12" s="8">
        <v>0.22</v>
      </c>
      <c r="G12" s="8">
        <v>0.28999999999999998</v>
      </c>
      <c r="H12" s="8">
        <v>0.36</v>
      </c>
    </row>
    <row r="13" spans="1:8" x14ac:dyDescent="0.2">
      <c r="A13" s="7" t="s">
        <v>3</v>
      </c>
      <c r="B13" s="6" t="s">
        <v>14</v>
      </c>
      <c r="C13" s="8">
        <v>39428.61</v>
      </c>
      <c r="D13" s="8">
        <v>254036.97</v>
      </c>
      <c r="E13" s="8">
        <v>655693.27</v>
      </c>
      <c r="F13" s="8">
        <v>867944.56</v>
      </c>
      <c r="G13" s="8">
        <v>2144337.77</v>
      </c>
      <c r="H13" s="8">
        <v>2313392.85</v>
      </c>
    </row>
    <row r="14" spans="1:8" x14ac:dyDescent="0.2">
      <c r="A14" s="7" t="s">
        <v>3</v>
      </c>
      <c r="B14" s="6" t="s">
        <v>15</v>
      </c>
      <c r="C14" s="8">
        <v>38000</v>
      </c>
      <c r="D14" s="8">
        <v>242000</v>
      </c>
      <c r="E14" s="8">
        <v>628000</v>
      </c>
      <c r="F14" s="8">
        <v>832000</v>
      </c>
      <c r="G14" s="8">
        <v>2058000</v>
      </c>
      <c r="H14" s="8">
        <v>2220000</v>
      </c>
    </row>
    <row r="15" spans="1:8" x14ac:dyDescent="0.2">
      <c r="A15" s="7" t="s">
        <v>3</v>
      </c>
      <c r="B15" s="6" t="s">
        <v>16</v>
      </c>
      <c r="C15" s="8">
        <v>1428.61</v>
      </c>
      <c r="D15" s="8">
        <v>12036.97</v>
      </c>
      <c r="E15" s="8">
        <v>27693.27</v>
      </c>
      <c r="F15" s="8">
        <v>35944.559999999998</v>
      </c>
      <c r="G15" s="8">
        <v>86337.77</v>
      </c>
      <c r="H15" s="8">
        <v>93392.85</v>
      </c>
    </row>
    <row r="16" spans="1:8" x14ac:dyDescent="0.2">
      <c r="A16" s="7" t="s">
        <v>3</v>
      </c>
      <c r="B16" s="6" t="s">
        <v>17</v>
      </c>
      <c r="C16" s="8">
        <v>1428.61</v>
      </c>
      <c r="D16" s="8">
        <v>12036.97</v>
      </c>
      <c r="E16" s="8">
        <v>27693.27</v>
      </c>
      <c r="F16" s="8">
        <v>35944.559999999998</v>
      </c>
      <c r="G16" s="8">
        <v>86337.77</v>
      </c>
      <c r="H16" s="8">
        <v>93392.85</v>
      </c>
    </row>
    <row r="17" spans="1:8" x14ac:dyDescent="0.2">
      <c r="A17" s="7" t="s">
        <v>3</v>
      </c>
      <c r="B17" s="6" t="s">
        <v>18</v>
      </c>
      <c r="C17" s="8">
        <v>3</v>
      </c>
      <c r="D17" s="8">
        <v>20</v>
      </c>
      <c r="E17" s="8">
        <v>52</v>
      </c>
      <c r="F17" s="8">
        <v>69</v>
      </c>
      <c r="G17" s="8">
        <v>171</v>
      </c>
      <c r="H17" s="8">
        <v>184</v>
      </c>
    </row>
    <row r="18" spans="1:8" x14ac:dyDescent="0.2">
      <c r="A18" s="7" t="s">
        <v>3</v>
      </c>
      <c r="B18" s="6" t="s">
        <v>19</v>
      </c>
      <c r="C18" s="8">
        <v>2</v>
      </c>
      <c r="D18" s="8">
        <v>2</v>
      </c>
      <c r="E18" s="8">
        <v>2</v>
      </c>
      <c r="F18" s="8">
        <v>2</v>
      </c>
      <c r="G18" s="8">
        <v>2</v>
      </c>
      <c r="H18" s="8">
        <v>2</v>
      </c>
    </row>
    <row r="19" spans="1:8" x14ac:dyDescent="0.2">
      <c r="A19" s="7" t="s">
        <v>3</v>
      </c>
      <c r="B19" s="6" t="s">
        <v>20</v>
      </c>
      <c r="C19" s="8">
        <v>0.87</v>
      </c>
      <c r="D19" s="8">
        <v>0.97</v>
      </c>
      <c r="E19" s="8">
        <v>0.98</v>
      </c>
      <c r="F19" s="8">
        <v>0.99</v>
      </c>
      <c r="G19" s="8">
        <v>0.91</v>
      </c>
      <c r="H19" s="8">
        <v>0.97</v>
      </c>
    </row>
    <row r="20" spans="1:8" x14ac:dyDescent="0.2">
      <c r="A20" s="7" t="s">
        <v>3</v>
      </c>
      <c r="B20" s="6" t="s">
        <v>21</v>
      </c>
      <c r="C20" s="8">
        <v>7.0000000000000007E-2</v>
      </c>
      <c r="D20" s="8">
        <v>12.04</v>
      </c>
      <c r="E20" s="8">
        <v>550.51</v>
      </c>
      <c r="F20" s="8">
        <v>1009.25</v>
      </c>
      <c r="G20" s="8">
        <v>8050.43</v>
      </c>
      <c r="H20" s="8">
        <v>36374.22</v>
      </c>
    </row>
    <row r="21" spans="1:8" x14ac:dyDescent="0.2">
      <c r="A21" s="7" t="s">
        <v>3</v>
      </c>
      <c r="B21" s="6" t="s">
        <v>22</v>
      </c>
      <c r="C21" s="8">
        <v>0</v>
      </c>
      <c r="D21" s="8">
        <v>0.06</v>
      </c>
      <c r="E21" s="8">
        <v>0.03</v>
      </c>
      <c r="F21" s="8">
        <v>0.03</v>
      </c>
      <c r="G21" s="8">
        <v>0.11</v>
      </c>
      <c r="H21" s="8">
        <v>0.06</v>
      </c>
    </row>
    <row r="22" spans="1:8" x14ac:dyDescent="0.2">
      <c r="A22" s="7" t="s">
        <v>4</v>
      </c>
      <c r="B22" s="6" t="s">
        <v>13</v>
      </c>
      <c r="C22" s="8">
        <v>0.02</v>
      </c>
      <c r="D22" s="8">
        <v>0.09</v>
      </c>
      <c r="E22" s="8">
        <v>0.16</v>
      </c>
      <c r="F22" s="8">
        <v>0.22</v>
      </c>
      <c r="G22" s="8">
        <v>0.28999999999999998</v>
      </c>
      <c r="H22" s="8">
        <v>0.36</v>
      </c>
    </row>
    <row r="23" spans="1:8" x14ac:dyDescent="0.2">
      <c r="A23" s="7" t="s">
        <v>4</v>
      </c>
      <c r="B23" s="6" t="s">
        <v>14</v>
      </c>
      <c r="C23" s="8">
        <v>50934.09</v>
      </c>
      <c r="D23" s="8">
        <v>371261.53</v>
      </c>
      <c r="E23" s="8">
        <v>809047.91</v>
      </c>
      <c r="F23" s="8">
        <v>992738.87</v>
      </c>
      <c r="G23" s="8">
        <v>2250339.41</v>
      </c>
      <c r="H23" s="8">
        <v>2519679.35</v>
      </c>
    </row>
    <row r="24" spans="1:8" x14ac:dyDescent="0.2">
      <c r="A24" s="7" t="s">
        <v>4</v>
      </c>
      <c r="B24" s="6" t="s">
        <v>15</v>
      </c>
      <c r="C24" s="8">
        <v>50000</v>
      </c>
      <c r="D24" s="8">
        <v>364000</v>
      </c>
      <c r="E24" s="8">
        <v>792000</v>
      </c>
      <c r="F24" s="8">
        <v>972000</v>
      </c>
      <c r="G24" s="8">
        <v>2204000</v>
      </c>
      <c r="H24" s="8">
        <v>2468000</v>
      </c>
    </row>
    <row r="25" spans="1:8" x14ac:dyDescent="0.2">
      <c r="A25" s="7" t="s">
        <v>4</v>
      </c>
      <c r="B25" s="6" t="s">
        <v>16</v>
      </c>
      <c r="C25" s="8">
        <v>1868.19</v>
      </c>
      <c r="D25" s="8">
        <v>14523.06</v>
      </c>
      <c r="E25" s="8">
        <v>34095.82</v>
      </c>
      <c r="F25" s="8">
        <v>41477.75</v>
      </c>
      <c r="G25" s="8">
        <v>92678.82</v>
      </c>
      <c r="H25" s="8">
        <v>103358.7</v>
      </c>
    </row>
    <row r="26" spans="1:8" x14ac:dyDescent="0.2">
      <c r="A26" s="7" t="s">
        <v>4</v>
      </c>
      <c r="B26" s="6" t="s">
        <v>17</v>
      </c>
      <c r="C26" s="8">
        <v>1868.19</v>
      </c>
      <c r="D26" s="8">
        <v>14523.06</v>
      </c>
      <c r="E26" s="8">
        <v>34095.82</v>
      </c>
      <c r="F26" s="8">
        <v>41477.75</v>
      </c>
      <c r="G26" s="8">
        <v>92678.82</v>
      </c>
      <c r="H26" s="8">
        <v>103358.7</v>
      </c>
    </row>
    <row r="27" spans="1:8" x14ac:dyDescent="0.2">
      <c r="A27" s="7" t="s">
        <v>4</v>
      </c>
      <c r="B27" s="6" t="s">
        <v>18</v>
      </c>
      <c r="C27" s="8">
        <v>4</v>
      </c>
      <c r="D27" s="8">
        <v>30</v>
      </c>
      <c r="E27" s="8">
        <v>65</v>
      </c>
      <c r="F27" s="8">
        <v>79</v>
      </c>
      <c r="G27" s="8">
        <v>179</v>
      </c>
      <c r="H27" s="8">
        <v>203</v>
      </c>
    </row>
    <row r="28" spans="1:8" x14ac:dyDescent="0.2">
      <c r="A28" s="7" t="s">
        <v>4</v>
      </c>
      <c r="B28" s="6" t="s">
        <v>19</v>
      </c>
      <c r="C28" s="8">
        <v>2</v>
      </c>
      <c r="D28" s="8">
        <v>4</v>
      </c>
      <c r="E28" s="8">
        <v>3</v>
      </c>
      <c r="F28" s="8">
        <v>3</v>
      </c>
      <c r="G28" s="8">
        <v>3</v>
      </c>
      <c r="H28" s="8">
        <v>4</v>
      </c>
    </row>
    <row r="29" spans="1:8" x14ac:dyDescent="0.2">
      <c r="A29" s="7" t="s">
        <v>4</v>
      </c>
      <c r="B29" s="6" t="s">
        <v>20</v>
      </c>
      <c r="C29" s="8">
        <v>0.85</v>
      </c>
      <c r="D29" s="8">
        <v>0.78</v>
      </c>
      <c r="E29" s="8">
        <v>0.91</v>
      </c>
      <c r="F29" s="8">
        <v>1</v>
      </c>
      <c r="G29" s="8">
        <v>0.99</v>
      </c>
      <c r="H29" s="8">
        <v>1</v>
      </c>
    </row>
    <row r="30" spans="1:8" x14ac:dyDescent="0.2">
      <c r="A30" s="7" t="s">
        <v>4</v>
      </c>
      <c r="B30" s="6" t="s">
        <v>21</v>
      </c>
      <c r="C30" s="8">
        <v>0.26</v>
      </c>
      <c r="D30" s="8">
        <v>70.989999999999995</v>
      </c>
      <c r="E30" s="8">
        <v>280.43</v>
      </c>
      <c r="F30" s="8">
        <v>28020.5</v>
      </c>
      <c r="G30" s="8">
        <v>28324.06</v>
      </c>
      <c r="H30" s="8">
        <v>101500.38</v>
      </c>
    </row>
    <row r="31" spans="1:8" x14ac:dyDescent="0.2">
      <c r="A31" s="7" t="s">
        <v>4</v>
      </c>
      <c r="B31" s="6" t="s">
        <v>22</v>
      </c>
      <c r="C31" s="8">
        <v>0.01</v>
      </c>
      <c r="D31" s="8">
        <v>0.32</v>
      </c>
      <c r="E31" s="8">
        <v>0.19</v>
      </c>
      <c r="F31" s="8">
        <v>0.12</v>
      </c>
      <c r="G31" s="8">
        <v>0.12</v>
      </c>
      <c r="H31" s="8">
        <v>0.11</v>
      </c>
    </row>
    <row r="32" spans="1:8" x14ac:dyDescent="0.2">
      <c r="A32" s="7" t="s">
        <v>5</v>
      </c>
      <c r="B32" s="6" t="s">
        <v>13</v>
      </c>
      <c r="C32" s="8">
        <v>0.02</v>
      </c>
      <c r="D32" s="8">
        <v>0.09</v>
      </c>
      <c r="E32" s="8">
        <v>0.16</v>
      </c>
      <c r="F32" s="8">
        <v>0.22</v>
      </c>
      <c r="G32" s="8">
        <v>0.28999999999999998</v>
      </c>
      <c r="H32" s="8">
        <v>0.36</v>
      </c>
    </row>
    <row r="33" spans="1:8" x14ac:dyDescent="0.2">
      <c r="A33" s="7" t="s">
        <v>5</v>
      </c>
      <c r="B33" s="6" t="s">
        <v>14</v>
      </c>
      <c r="C33" s="8">
        <v>14219.79</v>
      </c>
      <c r="D33" s="8">
        <v>40842.5</v>
      </c>
      <c r="E33" s="10">
        <v>81613.25</v>
      </c>
      <c r="F33" s="8">
        <v>120352.05</v>
      </c>
      <c r="G33" s="8">
        <v>782270.87</v>
      </c>
      <c r="H33" s="8">
        <v>722389.91</v>
      </c>
    </row>
    <row r="34" spans="1:8" x14ac:dyDescent="0.2">
      <c r="A34" s="7" t="s">
        <v>5</v>
      </c>
      <c r="B34" s="6" t="s">
        <v>15</v>
      </c>
      <c r="C34" s="8">
        <v>14000</v>
      </c>
      <c r="D34" s="8">
        <v>40000</v>
      </c>
      <c r="E34" s="8">
        <v>80000</v>
      </c>
      <c r="F34" s="8">
        <v>118000</v>
      </c>
      <c r="G34" s="8">
        <v>768000</v>
      </c>
      <c r="H34" s="8">
        <v>710000</v>
      </c>
    </row>
    <row r="35" spans="1:8" x14ac:dyDescent="0.2">
      <c r="A35" s="7" t="s">
        <v>5</v>
      </c>
      <c r="B35" s="6" t="s">
        <v>16</v>
      </c>
      <c r="C35" s="8">
        <v>439.57</v>
      </c>
      <c r="D35" s="8">
        <v>1684.99</v>
      </c>
      <c r="E35" s="8">
        <v>3226.5</v>
      </c>
      <c r="F35" s="8">
        <v>4704.09</v>
      </c>
      <c r="G35" s="8">
        <v>28541.75</v>
      </c>
      <c r="H35" s="8">
        <v>24779.81</v>
      </c>
    </row>
    <row r="36" spans="1:8" x14ac:dyDescent="0.2">
      <c r="A36" s="7" t="s">
        <v>5</v>
      </c>
      <c r="B36" s="6" t="s">
        <v>17</v>
      </c>
      <c r="C36" s="8">
        <v>439.57</v>
      </c>
      <c r="D36" s="8">
        <v>1684.99</v>
      </c>
      <c r="E36" s="8">
        <v>3226.5</v>
      </c>
      <c r="F36" s="8">
        <v>4704.09</v>
      </c>
      <c r="G36" s="8">
        <v>28541.75</v>
      </c>
      <c r="H36" s="8">
        <v>24779.81</v>
      </c>
    </row>
    <row r="37" spans="1:8" x14ac:dyDescent="0.2">
      <c r="A37" s="7" t="s">
        <v>5</v>
      </c>
      <c r="B37" s="6" t="s">
        <v>18</v>
      </c>
      <c r="C37" s="8">
        <v>1</v>
      </c>
      <c r="D37" s="8">
        <v>3</v>
      </c>
      <c r="E37" s="8">
        <v>6</v>
      </c>
      <c r="F37" s="8">
        <v>9</v>
      </c>
      <c r="G37" s="8">
        <v>61</v>
      </c>
      <c r="H37" s="8">
        <v>59</v>
      </c>
    </row>
    <row r="38" spans="1:8" x14ac:dyDescent="0.2">
      <c r="A38" s="7" t="s">
        <v>5</v>
      </c>
      <c r="B38" s="6" t="s">
        <v>19</v>
      </c>
      <c r="C38" s="8">
        <v>1</v>
      </c>
      <c r="D38" s="8">
        <v>2</v>
      </c>
      <c r="E38" s="8">
        <v>2</v>
      </c>
      <c r="F38" s="8">
        <v>2</v>
      </c>
      <c r="G38" s="8">
        <v>3</v>
      </c>
      <c r="H38" s="8">
        <v>3</v>
      </c>
    </row>
    <row r="39" spans="1:8" x14ac:dyDescent="0.2">
      <c r="A39" s="7" t="s">
        <v>5</v>
      </c>
      <c r="B39" s="6" t="s">
        <v>20</v>
      </c>
      <c r="C39" s="8">
        <v>0.8</v>
      </c>
      <c r="D39" s="8">
        <v>0.93</v>
      </c>
      <c r="E39" s="8">
        <v>1</v>
      </c>
      <c r="F39" s="8">
        <v>0.96</v>
      </c>
      <c r="G39" s="8">
        <v>0.87</v>
      </c>
      <c r="H39" s="8">
        <v>0.56999999999999995</v>
      </c>
    </row>
    <row r="40" spans="1:8" x14ac:dyDescent="0.2">
      <c r="A40" s="7" t="s">
        <v>5</v>
      </c>
      <c r="B40" s="6" t="s">
        <v>21</v>
      </c>
      <c r="C40" s="8">
        <v>0.04</v>
      </c>
      <c r="D40" s="8">
        <v>25.43</v>
      </c>
      <c r="E40" s="8">
        <v>189.93</v>
      </c>
      <c r="F40" s="8">
        <v>9627.6200000000008</v>
      </c>
      <c r="G40" s="8">
        <v>37557.599999999999</v>
      </c>
      <c r="H40" s="8">
        <v>28977.86</v>
      </c>
    </row>
    <row r="41" spans="1:8" x14ac:dyDescent="0.2">
      <c r="A41" s="7" t="s">
        <v>5</v>
      </c>
      <c r="B41" s="6" t="s">
        <v>22</v>
      </c>
      <c r="C41" s="8">
        <v>0.12</v>
      </c>
      <c r="D41" s="8">
        <v>0.25</v>
      </c>
      <c r="E41" s="8">
        <v>0.3</v>
      </c>
      <c r="F41" s="8">
        <v>0.25</v>
      </c>
      <c r="G41" s="8">
        <v>0.76</v>
      </c>
      <c r="H41" s="8">
        <v>0.72</v>
      </c>
    </row>
    <row r="42" spans="1:8" x14ac:dyDescent="0.2">
      <c r="A42" s="7" t="s">
        <v>6</v>
      </c>
      <c r="B42" s="6" t="s">
        <v>13</v>
      </c>
      <c r="C42" s="8">
        <v>0.02</v>
      </c>
      <c r="D42" s="8">
        <v>0.09</v>
      </c>
      <c r="E42" s="8">
        <v>0.16</v>
      </c>
      <c r="F42" s="8">
        <v>0.22</v>
      </c>
      <c r="G42" s="8">
        <v>0.28999999999999998</v>
      </c>
      <c r="H42" s="8">
        <v>0.36</v>
      </c>
    </row>
    <row r="43" spans="1:8" x14ac:dyDescent="0.2">
      <c r="A43" s="7" t="s">
        <v>6</v>
      </c>
      <c r="B43" s="6" t="s">
        <v>14</v>
      </c>
      <c r="C43" s="8">
        <v>16274.73</v>
      </c>
      <c r="D43" s="8">
        <v>42897.440000000002</v>
      </c>
      <c r="E43" s="8">
        <v>83689.16</v>
      </c>
      <c r="F43" s="8">
        <v>122462.7</v>
      </c>
      <c r="G43" s="8">
        <v>564473.89</v>
      </c>
      <c r="H43" s="8">
        <v>696638.17</v>
      </c>
    </row>
    <row r="44" spans="1:8" x14ac:dyDescent="0.2">
      <c r="A44" s="7" t="s">
        <v>6</v>
      </c>
      <c r="B44" s="6" t="s">
        <v>15</v>
      </c>
      <c r="C44" s="8">
        <v>16000</v>
      </c>
      <c r="D44" s="8">
        <v>42000</v>
      </c>
      <c r="E44" s="8">
        <v>82000</v>
      </c>
      <c r="F44" s="8">
        <v>120000</v>
      </c>
      <c r="G44" s="8">
        <v>554000</v>
      </c>
      <c r="H44" s="8">
        <v>684000</v>
      </c>
    </row>
    <row r="45" spans="1:8" x14ac:dyDescent="0.2">
      <c r="A45" s="7" t="s">
        <v>6</v>
      </c>
      <c r="B45" s="6" t="s">
        <v>16</v>
      </c>
      <c r="C45" s="8">
        <v>549.47</v>
      </c>
      <c r="D45" s="8">
        <v>1794.88</v>
      </c>
      <c r="E45" s="8">
        <v>3378.33</v>
      </c>
      <c r="F45" s="8">
        <v>4925.3999999999996</v>
      </c>
      <c r="G45" s="8">
        <v>20947.78</v>
      </c>
      <c r="H45" s="8">
        <v>25276.33</v>
      </c>
    </row>
    <row r="46" spans="1:8" x14ac:dyDescent="0.2">
      <c r="A46" s="7" t="s">
        <v>6</v>
      </c>
      <c r="B46" s="6" t="s">
        <v>17</v>
      </c>
      <c r="C46" s="8">
        <v>549.47</v>
      </c>
      <c r="D46" s="8">
        <v>1794.88</v>
      </c>
      <c r="E46" s="8">
        <v>3378.33</v>
      </c>
      <c r="F46" s="8">
        <v>4925.3999999999996</v>
      </c>
      <c r="G46" s="8">
        <v>20947.78</v>
      </c>
      <c r="H46" s="8">
        <v>25276.33</v>
      </c>
    </row>
    <row r="47" spans="1:8" x14ac:dyDescent="0.2">
      <c r="A47" s="7" t="s">
        <v>6</v>
      </c>
      <c r="B47" s="6" t="s">
        <v>18</v>
      </c>
      <c r="C47" s="8">
        <v>1</v>
      </c>
      <c r="D47" s="8">
        <v>3</v>
      </c>
      <c r="E47" s="8">
        <v>6</v>
      </c>
      <c r="F47" s="8">
        <v>9</v>
      </c>
      <c r="G47" s="8">
        <v>46</v>
      </c>
      <c r="H47" s="8">
        <v>56</v>
      </c>
    </row>
    <row r="48" spans="1:8" x14ac:dyDescent="0.2">
      <c r="A48" s="7" t="s">
        <v>6</v>
      </c>
      <c r="B48" s="6" t="s">
        <v>19</v>
      </c>
      <c r="C48" s="8">
        <v>1</v>
      </c>
      <c r="D48" s="8">
        <v>3</v>
      </c>
      <c r="E48" s="8">
        <v>3</v>
      </c>
      <c r="F48" s="8">
        <v>3</v>
      </c>
      <c r="G48" s="8">
        <v>4</v>
      </c>
      <c r="H48" s="8">
        <v>5</v>
      </c>
    </row>
    <row r="49" spans="1:8" x14ac:dyDescent="0.2">
      <c r="A49" s="7" t="s">
        <v>6</v>
      </c>
      <c r="B49" s="6" t="s">
        <v>20</v>
      </c>
      <c r="C49" s="8">
        <v>1</v>
      </c>
      <c r="D49" s="8">
        <v>1</v>
      </c>
      <c r="E49" s="8">
        <v>1</v>
      </c>
      <c r="F49" s="8">
        <v>1</v>
      </c>
      <c r="G49" s="8">
        <v>0.63</v>
      </c>
      <c r="H49" s="8">
        <v>0.59</v>
      </c>
    </row>
    <row r="50" spans="1:8" x14ac:dyDescent="0.2">
      <c r="A50" s="7" t="s">
        <v>6</v>
      </c>
      <c r="B50" s="6" t="s">
        <v>21</v>
      </c>
      <c r="C50" s="8">
        <v>0.06</v>
      </c>
      <c r="D50" s="8">
        <v>37.729999999999997</v>
      </c>
      <c r="E50" s="8">
        <v>18883.73</v>
      </c>
      <c r="F50" s="8">
        <v>29533.39</v>
      </c>
      <c r="G50" s="8">
        <v>21320.02</v>
      </c>
      <c r="H50" s="8">
        <v>7129.04</v>
      </c>
    </row>
    <row r="51" spans="1:8" x14ac:dyDescent="0.2">
      <c r="A51" s="7" t="s">
        <v>6</v>
      </c>
      <c r="B51" s="6" t="s">
        <v>22</v>
      </c>
      <c r="C51" s="8">
        <v>0.21</v>
      </c>
      <c r="D51" s="8">
        <v>0.26</v>
      </c>
      <c r="E51" s="8">
        <v>0.31</v>
      </c>
      <c r="F51" s="8">
        <v>0.35</v>
      </c>
      <c r="G51" s="8">
        <v>0.72</v>
      </c>
      <c r="H51" s="8">
        <v>0.74</v>
      </c>
    </row>
    <row r="52" spans="1:8" x14ac:dyDescent="0.2">
      <c r="A52" s="7" t="s">
        <v>7</v>
      </c>
      <c r="B52" s="6" t="s">
        <v>13</v>
      </c>
      <c r="C52" s="8">
        <v>0.02</v>
      </c>
      <c r="D52" s="8">
        <v>0.09</v>
      </c>
      <c r="E52" s="8">
        <v>0.16</v>
      </c>
      <c r="F52" s="8">
        <v>0.22</v>
      </c>
      <c r="G52" s="8">
        <v>0.28999999999999998</v>
      </c>
      <c r="H52" s="8">
        <v>0.36</v>
      </c>
    </row>
    <row r="53" spans="1:8" x14ac:dyDescent="0.2">
      <c r="A53" s="7" t="s">
        <v>7</v>
      </c>
      <c r="B53" s="6" t="s">
        <v>14</v>
      </c>
      <c r="C53" s="8">
        <v>12219.79</v>
      </c>
      <c r="D53" s="8">
        <v>24823.55</v>
      </c>
      <c r="E53" s="10">
        <v>37458.629999999997</v>
      </c>
      <c r="F53" s="8">
        <v>49990.18</v>
      </c>
      <c r="G53" s="8">
        <v>99932.36</v>
      </c>
      <c r="H53" s="8">
        <v>124849.27</v>
      </c>
    </row>
    <row r="54" spans="1:8" x14ac:dyDescent="0.2">
      <c r="A54" s="7" t="s">
        <v>7</v>
      </c>
      <c r="B54" s="6" t="s">
        <v>15</v>
      </c>
      <c r="C54" s="8">
        <v>12000</v>
      </c>
      <c r="D54" s="8">
        <v>24000</v>
      </c>
      <c r="E54" s="8">
        <v>36000</v>
      </c>
      <c r="F54" s="8">
        <v>48000</v>
      </c>
      <c r="G54" s="8">
        <v>96000</v>
      </c>
      <c r="H54" s="8">
        <v>120000</v>
      </c>
    </row>
    <row r="55" spans="1:8" x14ac:dyDescent="0.2">
      <c r="A55" s="7" t="s">
        <v>7</v>
      </c>
      <c r="B55" s="6" t="s">
        <v>16</v>
      </c>
      <c r="C55" s="8">
        <v>219.79</v>
      </c>
      <c r="D55" s="8">
        <v>823.55</v>
      </c>
      <c r="E55" s="8">
        <v>1458.63</v>
      </c>
      <c r="F55" s="8">
        <v>1990.18</v>
      </c>
      <c r="G55" s="8">
        <v>3932.36</v>
      </c>
      <c r="H55" s="8">
        <v>4849.2700000000004</v>
      </c>
    </row>
    <row r="56" spans="1:8" x14ac:dyDescent="0.2">
      <c r="A56" s="7" t="s">
        <v>7</v>
      </c>
      <c r="B56" s="6" t="s">
        <v>17</v>
      </c>
      <c r="C56" s="8">
        <v>219.79</v>
      </c>
      <c r="D56" s="8">
        <v>823.55</v>
      </c>
      <c r="E56" s="8">
        <v>1458.63</v>
      </c>
      <c r="F56" s="8">
        <v>1990.18</v>
      </c>
      <c r="G56" s="8">
        <v>3932.36</v>
      </c>
      <c r="H56" s="8">
        <v>4849.2700000000004</v>
      </c>
    </row>
    <row r="57" spans="1:8" x14ac:dyDescent="0.2">
      <c r="A57" s="7" t="s">
        <v>7</v>
      </c>
      <c r="B57" s="6" t="s">
        <v>18</v>
      </c>
      <c r="C57" s="8">
        <v>1</v>
      </c>
      <c r="D57" s="8">
        <v>2</v>
      </c>
      <c r="E57" s="8">
        <v>3</v>
      </c>
      <c r="F57" s="8">
        <v>4</v>
      </c>
      <c r="G57" s="8">
        <v>8</v>
      </c>
      <c r="H57" s="8">
        <v>10</v>
      </c>
    </row>
    <row r="58" spans="1:8" x14ac:dyDescent="0.2">
      <c r="A58" s="7" t="s">
        <v>7</v>
      </c>
      <c r="B58" s="6" t="s">
        <v>19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</row>
    <row r="59" spans="1:8" x14ac:dyDescent="0.2">
      <c r="A59" s="7" t="s">
        <v>7</v>
      </c>
      <c r="B59" s="6" t="s">
        <v>20</v>
      </c>
      <c r="C59" s="8">
        <v>0.4</v>
      </c>
      <c r="D59" s="8">
        <v>0.7</v>
      </c>
      <c r="E59" s="8">
        <v>0.87</v>
      </c>
      <c r="F59" s="8">
        <v>0.9</v>
      </c>
      <c r="G59" s="8">
        <v>0.95</v>
      </c>
      <c r="H59" s="8">
        <v>0.96</v>
      </c>
    </row>
    <row r="60" spans="1:8" x14ac:dyDescent="0.2">
      <c r="A60" s="7" t="s">
        <v>7</v>
      </c>
      <c r="B60" s="6" t="s">
        <v>21</v>
      </c>
      <c r="C60" s="8">
        <v>0.02</v>
      </c>
      <c r="D60" s="8">
        <v>34933.81</v>
      </c>
      <c r="E60" s="8">
        <v>44640.06</v>
      </c>
      <c r="F60" s="8">
        <v>19856.009999999998</v>
      </c>
      <c r="G60" s="8">
        <v>760.01</v>
      </c>
      <c r="H60" s="8">
        <v>1328.43</v>
      </c>
    </row>
    <row r="61" spans="1:8" x14ac:dyDescent="0.2">
      <c r="A61" s="7" t="s">
        <v>7</v>
      </c>
      <c r="B61" s="6" t="s">
        <v>22</v>
      </c>
      <c r="C61" s="8">
        <v>0</v>
      </c>
      <c r="D61" s="8">
        <v>0</v>
      </c>
      <c r="E61" s="8">
        <v>0</v>
      </c>
      <c r="F61" s="8">
        <v>0.15</v>
      </c>
      <c r="G61" s="9">
        <v>0.09</v>
      </c>
      <c r="H61" s="9">
        <v>0.14000000000000001</v>
      </c>
    </row>
    <row r="62" spans="1:8" x14ac:dyDescent="0.2">
      <c r="A62" s="7" t="s">
        <v>8</v>
      </c>
      <c r="B62" s="6" t="s">
        <v>13</v>
      </c>
      <c r="C62" s="8">
        <v>0.02</v>
      </c>
      <c r="D62" s="8">
        <v>0.09</v>
      </c>
      <c r="E62" s="8">
        <v>0.16</v>
      </c>
      <c r="F62" s="8">
        <v>0.22</v>
      </c>
      <c r="G62" s="8">
        <v>0.28999999999999998</v>
      </c>
      <c r="H62" s="8">
        <v>0.36</v>
      </c>
    </row>
    <row r="63" spans="1:8" x14ac:dyDescent="0.2">
      <c r="A63" s="7" t="s">
        <v>8</v>
      </c>
      <c r="B63" s="6" t="s">
        <v>14</v>
      </c>
      <c r="C63" s="8">
        <v>12439.57</v>
      </c>
      <c r="D63" s="8">
        <v>37684.99</v>
      </c>
      <c r="E63" s="11">
        <v>75226.179999999993</v>
      </c>
      <c r="F63" s="8">
        <v>112766.99</v>
      </c>
      <c r="G63" s="8">
        <v>237388.27</v>
      </c>
      <c r="H63" s="8">
        <v>274884.63</v>
      </c>
    </row>
    <row r="64" spans="1:8" x14ac:dyDescent="0.2">
      <c r="A64" s="7" t="s">
        <v>8</v>
      </c>
      <c r="B64" s="6" t="s">
        <v>15</v>
      </c>
      <c r="C64" s="8">
        <v>12000</v>
      </c>
      <c r="D64" s="8">
        <v>36000</v>
      </c>
      <c r="E64" s="8">
        <v>72000</v>
      </c>
      <c r="F64" s="8">
        <v>108000</v>
      </c>
      <c r="G64" s="8">
        <v>228000</v>
      </c>
      <c r="H64" s="8">
        <v>264000</v>
      </c>
    </row>
    <row r="65" spans="1:8" x14ac:dyDescent="0.2">
      <c r="A65" s="7" t="s">
        <v>8</v>
      </c>
      <c r="B65" s="6" t="s">
        <v>16</v>
      </c>
      <c r="C65" s="8">
        <v>439.57</v>
      </c>
      <c r="D65" s="8">
        <v>1684.99</v>
      </c>
      <c r="E65" s="8">
        <v>3226.18</v>
      </c>
      <c r="F65" s="8">
        <v>4766.99</v>
      </c>
      <c r="G65" s="8">
        <v>9388.27</v>
      </c>
      <c r="H65" s="8">
        <v>10884.63</v>
      </c>
    </row>
    <row r="66" spans="1:8" x14ac:dyDescent="0.2">
      <c r="A66" s="7" t="s">
        <v>8</v>
      </c>
      <c r="B66" s="6" t="s">
        <v>17</v>
      </c>
      <c r="C66" s="8">
        <v>439.57</v>
      </c>
      <c r="D66" s="8">
        <v>1684.99</v>
      </c>
      <c r="E66" s="8">
        <v>3226.18</v>
      </c>
      <c r="F66" s="8">
        <v>4766.99</v>
      </c>
      <c r="G66" s="8">
        <v>9388.27</v>
      </c>
      <c r="H66" s="8">
        <v>10884.63</v>
      </c>
    </row>
    <row r="67" spans="1:8" x14ac:dyDescent="0.2">
      <c r="A67" s="7" t="s">
        <v>8</v>
      </c>
      <c r="B67" s="6" t="s">
        <v>18</v>
      </c>
      <c r="C67" s="8">
        <v>1</v>
      </c>
      <c r="D67" s="8">
        <v>3</v>
      </c>
      <c r="E67" s="8">
        <v>6</v>
      </c>
      <c r="F67" s="8">
        <v>9</v>
      </c>
      <c r="G67" s="8">
        <v>19</v>
      </c>
      <c r="H67" s="8">
        <v>22</v>
      </c>
    </row>
    <row r="68" spans="1:8" x14ac:dyDescent="0.2">
      <c r="A68" s="7" t="s">
        <v>8</v>
      </c>
      <c r="B68" s="6" t="s">
        <v>19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</row>
    <row r="69" spans="1:8" x14ac:dyDescent="0.2">
      <c r="A69" s="7" t="s">
        <v>8</v>
      </c>
      <c r="B69" s="6" t="s">
        <v>20</v>
      </c>
      <c r="C69" s="8">
        <v>0.8</v>
      </c>
      <c r="D69" s="8">
        <v>0.93</v>
      </c>
      <c r="E69" s="8">
        <v>0.97</v>
      </c>
      <c r="F69" s="8">
        <v>1</v>
      </c>
      <c r="G69" s="8">
        <v>0.97</v>
      </c>
      <c r="H69" s="8">
        <v>0.98</v>
      </c>
    </row>
    <row r="70" spans="1:8" x14ac:dyDescent="0.2">
      <c r="A70" s="7" t="s">
        <v>8</v>
      </c>
      <c r="B70" s="6" t="s">
        <v>21</v>
      </c>
      <c r="C70" s="8">
        <v>0.03</v>
      </c>
      <c r="D70" s="8">
        <v>14.99</v>
      </c>
      <c r="E70" s="8">
        <v>319.61</v>
      </c>
      <c r="F70" s="8">
        <v>2291.2399999999998</v>
      </c>
      <c r="G70" s="8">
        <v>1191.8800000000001</v>
      </c>
      <c r="H70" s="8">
        <v>1404.81</v>
      </c>
    </row>
    <row r="71" spans="1:8" x14ac:dyDescent="0.2">
      <c r="A71" s="7" t="s">
        <v>8</v>
      </c>
      <c r="B71" s="6" t="s">
        <v>22</v>
      </c>
      <c r="C71" s="8">
        <v>0</v>
      </c>
      <c r="D71" s="8">
        <v>0</v>
      </c>
      <c r="E71" s="8">
        <v>0</v>
      </c>
      <c r="F71" s="8">
        <v>0.12</v>
      </c>
      <c r="G71" s="8">
        <v>0.33</v>
      </c>
      <c r="H71" s="8">
        <v>0.33</v>
      </c>
    </row>
    <row r="72" spans="1:8" x14ac:dyDescent="0.2">
      <c r="A72" s="7" t="s">
        <v>9</v>
      </c>
      <c r="B72" s="6" t="s">
        <v>13</v>
      </c>
      <c r="C72" s="8">
        <v>0.02</v>
      </c>
      <c r="D72" s="8">
        <v>0.09</v>
      </c>
      <c r="E72" s="8">
        <v>0.16</v>
      </c>
      <c r="F72" s="8">
        <v>0.22</v>
      </c>
      <c r="G72" s="8">
        <v>0.28999999999999998</v>
      </c>
      <c r="H72" s="8">
        <v>0.36</v>
      </c>
    </row>
    <row r="73" spans="1:8" x14ac:dyDescent="0.2">
      <c r="A73" s="7" t="s">
        <v>9</v>
      </c>
      <c r="B73" s="6" t="s">
        <v>14</v>
      </c>
      <c r="C73" s="8">
        <v>14274.73</v>
      </c>
      <c r="D73" s="8">
        <v>40897.440000000002</v>
      </c>
      <c r="E73" s="11">
        <v>75665.7</v>
      </c>
      <c r="F73" s="8">
        <v>114419.56</v>
      </c>
      <c r="G73" s="8">
        <v>540170.91</v>
      </c>
      <c r="H73" s="8">
        <v>283654.18</v>
      </c>
    </row>
    <row r="74" spans="1:8" x14ac:dyDescent="0.2">
      <c r="A74" s="7" t="s">
        <v>9</v>
      </c>
      <c r="B74" s="6" t="s">
        <v>15</v>
      </c>
      <c r="C74" s="8">
        <v>14000</v>
      </c>
      <c r="D74" s="8">
        <v>40000</v>
      </c>
      <c r="E74" s="8">
        <v>74000</v>
      </c>
      <c r="F74" s="8">
        <v>112000</v>
      </c>
      <c r="G74" s="8">
        <v>530000</v>
      </c>
      <c r="H74" s="8">
        <v>278000</v>
      </c>
    </row>
    <row r="75" spans="1:8" x14ac:dyDescent="0.2">
      <c r="A75" s="7" t="s">
        <v>9</v>
      </c>
      <c r="B75" s="6" t="s">
        <v>16</v>
      </c>
      <c r="C75" s="8">
        <v>549.47</v>
      </c>
      <c r="D75" s="8">
        <v>1794.88</v>
      </c>
      <c r="E75" s="8">
        <v>3331.4</v>
      </c>
      <c r="F75" s="8">
        <v>4839.13</v>
      </c>
      <c r="G75" s="8">
        <v>20341.82</v>
      </c>
      <c r="H75" s="8">
        <v>11308.36</v>
      </c>
    </row>
    <row r="76" spans="1:8" x14ac:dyDescent="0.2">
      <c r="A76" s="7" t="s">
        <v>9</v>
      </c>
      <c r="B76" s="6" t="s">
        <v>17</v>
      </c>
      <c r="C76" s="8">
        <v>549.47</v>
      </c>
      <c r="D76" s="8">
        <v>1794.88</v>
      </c>
      <c r="E76" s="8">
        <v>3331.4</v>
      </c>
      <c r="F76" s="8">
        <v>4839.13</v>
      </c>
      <c r="G76" s="8">
        <v>20341.82</v>
      </c>
      <c r="H76" s="8">
        <v>11308.36</v>
      </c>
    </row>
    <row r="77" spans="1:8" x14ac:dyDescent="0.2">
      <c r="A77" s="7" t="s">
        <v>9</v>
      </c>
      <c r="B77" s="6" t="s">
        <v>18</v>
      </c>
      <c r="C77" s="8">
        <v>1</v>
      </c>
      <c r="D77" s="8">
        <v>3</v>
      </c>
      <c r="E77" s="8">
        <v>6</v>
      </c>
      <c r="F77" s="8">
        <v>9</v>
      </c>
      <c r="G77" s="8">
        <v>44</v>
      </c>
      <c r="H77" s="8">
        <v>23</v>
      </c>
    </row>
    <row r="78" spans="1:8" x14ac:dyDescent="0.2">
      <c r="A78" s="7" t="s">
        <v>9</v>
      </c>
      <c r="B78" s="6" t="s">
        <v>19</v>
      </c>
      <c r="C78" s="8">
        <v>1</v>
      </c>
      <c r="D78" s="8">
        <v>2</v>
      </c>
      <c r="E78" s="8">
        <v>2</v>
      </c>
      <c r="F78" s="8">
        <v>2</v>
      </c>
      <c r="G78" s="8">
        <v>3</v>
      </c>
      <c r="H78" s="8">
        <v>3</v>
      </c>
    </row>
    <row r="79" spans="1:8" x14ac:dyDescent="0.2">
      <c r="A79" s="7" t="s">
        <v>9</v>
      </c>
      <c r="B79" s="6" t="s">
        <v>20</v>
      </c>
      <c r="C79" s="8">
        <v>1</v>
      </c>
      <c r="D79" s="8">
        <v>1</v>
      </c>
      <c r="E79" s="8">
        <v>1</v>
      </c>
      <c r="F79" s="8">
        <v>1</v>
      </c>
      <c r="G79" s="8">
        <v>0.5</v>
      </c>
      <c r="H79" s="8">
        <v>0.95</v>
      </c>
    </row>
    <row r="80" spans="1:8" x14ac:dyDescent="0.2">
      <c r="A80" s="7" t="s">
        <v>9</v>
      </c>
      <c r="B80" s="6" t="s">
        <v>21</v>
      </c>
      <c r="C80" s="8">
        <v>0.03</v>
      </c>
      <c r="D80" s="8">
        <v>69.98</v>
      </c>
      <c r="E80" s="8">
        <v>419.89</v>
      </c>
      <c r="F80" s="8">
        <v>12544.9</v>
      </c>
      <c r="G80" s="8">
        <v>9051.6</v>
      </c>
      <c r="H80" s="8">
        <v>81967.13</v>
      </c>
    </row>
    <row r="81" spans="1:8" x14ac:dyDescent="0.2">
      <c r="A81" s="7" t="s">
        <v>9</v>
      </c>
      <c r="B81" s="6" t="s">
        <v>22</v>
      </c>
      <c r="C81" s="8">
        <v>0.14000000000000001</v>
      </c>
      <c r="D81" s="8">
        <v>0.2</v>
      </c>
      <c r="E81" s="8">
        <v>0.24</v>
      </c>
      <c r="F81" s="8">
        <v>0.22</v>
      </c>
      <c r="G81" s="8">
        <v>0.71</v>
      </c>
      <c r="H81" s="8">
        <v>0.35</v>
      </c>
    </row>
    <row r="82" spans="1:8" x14ac:dyDescent="0.2">
      <c r="A82" s="7" t="s">
        <v>10</v>
      </c>
      <c r="B82" s="6" t="s">
        <v>13</v>
      </c>
      <c r="C82" s="8">
        <v>0.02</v>
      </c>
      <c r="D82" s="8">
        <v>0.09</v>
      </c>
      <c r="E82" s="8">
        <v>0.16</v>
      </c>
      <c r="F82" s="8">
        <v>0.22</v>
      </c>
      <c r="G82" s="8">
        <v>0.28999999999999998</v>
      </c>
      <c r="H82" s="8">
        <v>0.36</v>
      </c>
    </row>
    <row r="83" spans="1:8" x14ac:dyDescent="0.2">
      <c r="A83" s="7" t="s">
        <v>10</v>
      </c>
      <c r="B83" s="6" t="s">
        <v>14</v>
      </c>
      <c r="C83" s="8">
        <v>39648.400000000001</v>
      </c>
      <c r="D83" s="8">
        <v>264800.57</v>
      </c>
      <c r="E83" s="8">
        <v>688707.09</v>
      </c>
      <c r="F83" s="8">
        <v>925850.3</v>
      </c>
      <c r="G83" s="8">
        <v>2197562.7799999998</v>
      </c>
      <c r="H83" s="8">
        <v>2497435.25</v>
      </c>
    </row>
    <row r="84" spans="1:8" x14ac:dyDescent="0.2">
      <c r="A84" s="7" t="s">
        <v>10</v>
      </c>
      <c r="B84" s="6" t="s">
        <v>15</v>
      </c>
      <c r="C84" s="8">
        <v>38000</v>
      </c>
      <c r="D84" s="8">
        <v>252000</v>
      </c>
      <c r="E84" s="8">
        <v>660000</v>
      </c>
      <c r="F84" s="8">
        <v>888000</v>
      </c>
      <c r="G84" s="8">
        <v>2112000</v>
      </c>
      <c r="H84" s="8">
        <v>2400000</v>
      </c>
    </row>
    <row r="85" spans="1:8" x14ac:dyDescent="0.2">
      <c r="A85" s="7" t="s">
        <v>10</v>
      </c>
      <c r="B85" s="6" t="s">
        <v>16</v>
      </c>
      <c r="C85" s="8">
        <v>1648.4</v>
      </c>
      <c r="D85" s="8">
        <v>12800.57</v>
      </c>
      <c r="E85" s="8">
        <v>28707.09</v>
      </c>
      <c r="F85" s="8">
        <v>37850.300000000003</v>
      </c>
      <c r="G85" s="8">
        <v>85562.78</v>
      </c>
      <c r="H85" s="8">
        <v>97435.25</v>
      </c>
    </row>
    <row r="86" spans="1:8" x14ac:dyDescent="0.2">
      <c r="A86" s="7" t="s">
        <v>10</v>
      </c>
      <c r="B86" s="6" t="s">
        <v>17</v>
      </c>
      <c r="C86" s="8">
        <v>1648.4</v>
      </c>
      <c r="D86" s="8">
        <v>12800.57</v>
      </c>
      <c r="E86" s="8">
        <v>28707.09</v>
      </c>
      <c r="F86" s="8">
        <v>37850.300000000003</v>
      </c>
      <c r="G86" s="8">
        <v>85562.78</v>
      </c>
      <c r="H86" s="8">
        <v>97435.25</v>
      </c>
    </row>
    <row r="87" spans="1:8" x14ac:dyDescent="0.2">
      <c r="A87" s="7" t="s">
        <v>10</v>
      </c>
      <c r="B87" s="6" t="s">
        <v>18</v>
      </c>
      <c r="C87" s="8">
        <v>3</v>
      </c>
      <c r="D87" s="8">
        <v>21</v>
      </c>
      <c r="E87" s="8">
        <v>55</v>
      </c>
      <c r="F87" s="8">
        <v>74</v>
      </c>
      <c r="G87" s="8">
        <v>176</v>
      </c>
      <c r="H87" s="8">
        <v>200</v>
      </c>
    </row>
    <row r="88" spans="1:8" x14ac:dyDescent="0.2">
      <c r="A88" s="7" t="s">
        <v>10</v>
      </c>
      <c r="B88" s="6" t="s">
        <v>19</v>
      </c>
      <c r="C88" s="8">
        <v>2</v>
      </c>
      <c r="D88" s="8">
        <v>2</v>
      </c>
      <c r="E88" s="8">
        <v>2</v>
      </c>
      <c r="F88" s="8">
        <v>2</v>
      </c>
      <c r="G88" s="8">
        <v>2</v>
      </c>
      <c r="H88" s="8">
        <v>2</v>
      </c>
    </row>
    <row r="89" spans="1:8" x14ac:dyDescent="0.2">
      <c r="A89" s="7" t="s">
        <v>10</v>
      </c>
      <c r="B89" s="6" t="s">
        <v>20</v>
      </c>
      <c r="C89" s="8">
        <v>1</v>
      </c>
      <c r="D89" s="8">
        <v>0.97</v>
      </c>
      <c r="E89" s="8">
        <v>0.97</v>
      </c>
      <c r="F89" s="8">
        <v>0.97</v>
      </c>
      <c r="G89" s="8">
        <v>0.93</v>
      </c>
      <c r="H89" s="8">
        <v>0.92</v>
      </c>
    </row>
    <row r="90" spans="1:8" x14ac:dyDescent="0.2">
      <c r="A90" s="7" t="s">
        <v>10</v>
      </c>
      <c r="B90" s="6" t="s">
        <v>21</v>
      </c>
      <c r="C90" s="8">
        <v>0.05</v>
      </c>
      <c r="D90" s="8">
        <v>54.76</v>
      </c>
      <c r="E90" s="8">
        <v>267.01</v>
      </c>
      <c r="F90" s="8">
        <v>378.12</v>
      </c>
      <c r="G90" s="8">
        <v>11689.85</v>
      </c>
      <c r="H90" s="8">
        <v>35005.120000000003</v>
      </c>
    </row>
    <row r="91" spans="1:8" x14ac:dyDescent="0.2">
      <c r="A91" s="7" t="s">
        <v>10</v>
      </c>
      <c r="B91" s="6" t="s">
        <v>22</v>
      </c>
      <c r="C91" s="8">
        <v>0.02</v>
      </c>
      <c r="D91" s="8">
        <v>0.05</v>
      </c>
      <c r="E91" s="8">
        <v>0.04</v>
      </c>
      <c r="F91" s="8">
        <v>0.05</v>
      </c>
      <c r="G91" s="8">
        <v>0.09</v>
      </c>
      <c r="H91" s="8">
        <v>0.09</v>
      </c>
    </row>
    <row r="92" spans="1:8" x14ac:dyDescent="0.2">
      <c r="A92" s="7" t="s">
        <v>11</v>
      </c>
      <c r="B92" s="6" t="s">
        <v>13</v>
      </c>
      <c r="C92" s="8">
        <v>0.02</v>
      </c>
      <c r="D92" s="8">
        <v>0.09</v>
      </c>
      <c r="E92" s="8">
        <v>0.16</v>
      </c>
      <c r="F92" s="8">
        <v>0.22</v>
      </c>
      <c r="G92" s="8">
        <v>0.28999999999999998</v>
      </c>
      <c r="H92" s="8">
        <v>0.36</v>
      </c>
    </row>
    <row r="93" spans="1:8" x14ac:dyDescent="0.2">
      <c r="A93" s="7" t="s">
        <v>11</v>
      </c>
      <c r="B93" s="6" t="s">
        <v>14</v>
      </c>
      <c r="C93" s="8">
        <v>12054.95</v>
      </c>
      <c r="D93" s="8">
        <v>12197.77</v>
      </c>
      <c r="E93" s="11">
        <v>12273</v>
      </c>
      <c r="F93" s="8">
        <v>12266.22</v>
      </c>
      <c r="G93" s="8">
        <v>12379.22</v>
      </c>
      <c r="H93" s="8">
        <v>12430.94</v>
      </c>
    </row>
    <row r="94" spans="1:8" x14ac:dyDescent="0.2">
      <c r="A94" s="7" t="s">
        <v>11</v>
      </c>
      <c r="B94" s="6" t="s">
        <v>15</v>
      </c>
      <c r="C94" s="8">
        <v>12000</v>
      </c>
      <c r="D94" s="8">
        <v>12000</v>
      </c>
      <c r="E94" s="8">
        <v>12000</v>
      </c>
      <c r="F94" s="8">
        <v>12000</v>
      </c>
      <c r="G94" s="8">
        <v>12000</v>
      </c>
      <c r="H94" s="8">
        <v>12000</v>
      </c>
    </row>
    <row r="95" spans="1:8" x14ac:dyDescent="0.2">
      <c r="A95" s="7" t="s">
        <v>11</v>
      </c>
      <c r="B95" s="6" t="s">
        <v>16</v>
      </c>
      <c r="C95" s="8">
        <v>109.89</v>
      </c>
      <c r="D95" s="8">
        <v>395.55</v>
      </c>
      <c r="E95" s="8">
        <v>546</v>
      </c>
      <c r="F95" s="8">
        <v>532.45000000000005</v>
      </c>
      <c r="G95" s="8">
        <v>758.45</v>
      </c>
      <c r="H95" s="8">
        <v>861.88</v>
      </c>
    </row>
    <row r="96" spans="1:8" x14ac:dyDescent="0.2">
      <c r="A96" s="7" t="s">
        <v>11</v>
      </c>
      <c r="B96" s="6" t="s">
        <v>17</v>
      </c>
      <c r="C96" s="8">
        <v>109.89</v>
      </c>
      <c r="D96" s="8">
        <v>395.55</v>
      </c>
      <c r="E96" s="8">
        <v>546</v>
      </c>
      <c r="F96" s="8">
        <v>532.45000000000005</v>
      </c>
      <c r="G96" s="8">
        <v>758.45</v>
      </c>
      <c r="H96" s="8">
        <v>861.88</v>
      </c>
    </row>
    <row r="97" spans="1:8" x14ac:dyDescent="0.2">
      <c r="A97" s="7" t="s">
        <v>11</v>
      </c>
      <c r="B97" s="6" t="s">
        <v>18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</row>
    <row r="98" spans="1:8" x14ac:dyDescent="0.2">
      <c r="A98" s="7" t="s">
        <v>11</v>
      </c>
      <c r="B98" s="6" t="s">
        <v>19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</row>
    <row r="99" spans="1:8" x14ac:dyDescent="0.2">
      <c r="A99" s="7" t="s">
        <v>11</v>
      </c>
      <c r="B99" s="6" t="s">
        <v>20</v>
      </c>
      <c r="C99" s="8">
        <v>0.2</v>
      </c>
      <c r="D99" s="8">
        <v>0.4</v>
      </c>
      <c r="E99" s="8">
        <v>0.8</v>
      </c>
      <c r="F99" s="8">
        <v>0.6</v>
      </c>
      <c r="G99" s="8">
        <v>1</v>
      </c>
      <c r="H99" s="8">
        <v>1</v>
      </c>
    </row>
    <row r="100" spans="1:8" x14ac:dyDescent="0.2">
      <c r="A100" s="7" t="s">
        <v>11</v>
      </c>
      <c r="B100" s="6" t="s">
        <v>21</v>
      </c>
      <c r="C100" s="8">
        <v>0.04</v>
      </c>
      <c r="D100" s="8">
        <v>14.35</v>
      </c>
      <c r="E100" s="8">
        <v>29.44</v>
      </c>
      <c r="F100" s="8">
        <v>1689.01</v>
      </c>
      <c r="G100" s="8">
        <v>1346.06</v>
      </c>
      <c r="H100" s="8">
        <v>12879.48</v>
      </c>
    </row>
    <row r="101" spans="1:8" x14ac:dyDescent="0.2">
      <c r="A101" s="7" t="s">
        <v>11</v>
      </c>
      <c r="B101" s="6" t="s">
        <v>22</v>
      </c>
      <c r="C101" s="8">
        <v>0</v>
      </c>
      <c r="D101" s="8">
        <v>0</v>
      </c>
      <c r="E101" s="8">
        <v>0</v>
      </c>
      <c r="F101" s="8">
        <v>0</v>
      </c>
      <c r="G101" s="8">
        <v>0.23</v>
      </c>
      <c r="H101" s="8">
        <v>0.01</v>
      </c>
    </row>
    <row r="102" spans="1:8" x14ac:dyDescent="0.2">
      <c r="A102" s="7" t="s">
        <v>12</v>
      </c>
      <c r="B102" s="6" t="s">
        <v>13</v>
      </c>
      <c r="C102" s="8">
        <v>0.02</v>
      </c>
      <c r="D102" s="8">
        <v>0.09</v>
      </c>
      <c r="E102" s="8">
        <v>0.16</v>
      </c>
      <c r="F102" s="8">
        <v>0.22</v>
      </c>
      <c r="G102" s="8">
        <v>0.28999999999999998</v>
      </c>
      <c r="H102" s="8">
        <v>0.36</v>
      </c>
    </row>
    <row r="103" spans="1:8" x14ac:dyDescent="0.2">
      <c r="A103" s="7" t="s">
        <v>12</v>
      </c>
      <c r="B103" s="6" t="s">
        <v>14</v>
      </c>
      <c r="C103" s="8">
        <v>36769.25</v>
      </c>
      <c r="D103" s="8">
        <v>245988.67</v>
      </c>
      <c r="E103" s="8">
        <v>649752.68999999994</v>
      </c>
      <c r="F103" s="8">
        <v>870286.42</v>
      </c>
      <c r="G103" s="8">
        <v>2373050.59</v>
      </c>
      <c r="H103" s="8">
        <v>2737830.77</v>
      </c>
    </row>
    <row r="104" spans="1:8" x14ac:dyDescent="0.2">
      <c r="A104" s="7" t="s">
        <v>12</v>
      </c>
      <c r="B104" s="6" t="s">
        <v>15</v>
      </c>
      <c r="C104" s="8">
        <v>36000</v>
      </c>
      <c r="D104" s="8">
        <v>240000</v>
      </c>
      <c r="E104" s="8">
        <v>636000</v>
      </c>
      <c r="F104" s="8">
        <v>852000</v>
      </c>
      <c r="G104" s="8">
        <v>2328000</v>
      </c>
      <c r="H104" s="8">
        <v>2688000</v>
      </c>
    </row>
    <row r="105" spans="1:8" x14ac:dyDescent="0.2">
      <c r="A105" s="7" t="s">
        <v>12</v>
      </c>
      <c r="B105" s="6" t="s">
        <v>16</v>
      </c>
      <c r="C105" s="8">
        <v>1538.51</v>
      </c>
      <c r="D105" s="8">
        <v>11977.34</v>
      </c>
      <c r="E105" s="8">
        <v>27505.38</v>
      </c>
      <c r="F105" s="8">
        <v>36572.839999999997</v>
      </c>
      <c r="G105" s="8">
        <v>90101.18</v>
      </c>
      <c r="H105" s="8">
        <v>99661.53</v>
      </c>
    </row>
    <row r="106" spans="1:8" x14ac:dyDescent="0.2">
      <c r="A106" s="7" t="s">
        <v>12</v>
      </c>
      <c r="B106" s="6" t="s">
        <v>17</v>
      </c>
      <c r="C106" s="8">
        <v>1538.51</v>
      </c>
      <c r="D106" s="8">
        <v>11977.34</v>
      </c>
      <c r="E106" s="8">
        <v>27505.38</v>
      </c>
      <c r="F106" s="8">
        <v>36572.839999999997</v>
      </c>
      <c r="G106" s="8">
        <v>90101.18</v>
      </c>
      <c r="H106" s="8">
        <v>99661.53</v>
      </c>
    </row>
    <row r="107" spans="1:8" x14ac:dyDescent="0.2">
      <c r="A107" s="7" t="s">
        <v>12</v>
      </c>
      <c r="B107" s="6" t="s">
        <v>18</v>
      </c>
      <c r="C107" s="8">
        <v>3</v>
      </c>
      <c r="D107" s="8">
        <v>20</v>
      </c>
      <c r="E107" s="8">
        <v>53</v>
      </c>
      <c r="F107" s="8">
        <v>71</v>
      </c>
      <c r="G107" s="8">
        <v>194</v>
      </c>
      <c r="H107" s="8">
        <v>224</v>
      </c>
    </row>
    <row r="108" spans="1:8" x14ac:dyDescent="0.2">
      <c r="A108" s="7" t="s">
        <v>12</v>
      </c>
      <c r="B108" s="6" t="s">
        <v>19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</row>
    <row r="109" spans="1:8" x14ac:dyDescent="0.2">
      <c r="A109" s="7" t="s">
        <v>12</v>
      </c>
      <c r="B109" s="6" t="s">
        <v>20</v>
      </c>
      <c r="C109" s="8">
        <v>0.87</v>
      </c>
      <c r="D109" s="8">
        <v>0.96</v>
      </c>
      <c r="E109" s="8">
        <v>0.96</v>
      </c>
      <c r="F109" s="8">
        <v>0.97</v>
      </c>
      <c r="G109" s="8">
        <v>0.8</v>
      </c>
      <c r="H109" s="8">
        <v>0.78</v>
      </c>
    </row>
    <row r="110" spans="1:8" x14ac:dyDescent="0.2">
      <c r="A110" s="7" t="s">
        <v>12</v>
      </c>
      <c r="B110" s="6" t="s">
        <v>21</v>
      </c>
      <c r="C110" s="8">
        <v>0.03</v>
      </c>
      <c r="D110" s="8">
        <v>14.54</v>
      </c>
      <c r="E110" s="8">
        <v>52.96</v>
      </c>
      <c r="F110" s="8">
        <v>358.95</v>
      </c>
      <c r="G110" s="8">
        <v>1688.55</v>
      </c>
      <c r="H110" s="8">
        <v>4091.7</v>
      </c>
    </row>
    <row r="111" spans="1:8" ht="16" thickBot="1" x14ac:dyDescent="0.25">
      <c r="A111" s="13" t="s">
        <v>12</v>
      </c>
      <c r="B111" s="14" t="s">
        <v>22</v>
      </c>
      <c r="C111" s="15">
        <v>0</v>
      </c>
      <c r="D111" s="15">
        <v>0.06</v>
      </c>
      <c r="E111" s="15">
        <v>0.05</v>
      </c>
      <c r="F111" s="15">
        <v>0.05</v>
      </c>
      <c r="G111" s="15">
        <v>0.21</v>
      </c>
      <c r="H111" s="15">
        <v>0.23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2022-04-23T21:25:35Z</dcterms:created>
  <dcterms:modified xsi:type="dcterms:W3CDTF">2022-04-24T14:47:00Z</dcterms:modified>
</cp:coreProperties>
</file>