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theresawettig/Library/Mobile Documents/com~apple~CloudDocs/Documents/19_aCar_Thesis/13_Material_Masterarbeit/"/>
    </mc:Choice>
  </mc:AlternateContent>
  <xr:revisionPtr revIDLastSave="0" documentId="8_{AF86D16F-A30F-394A-AF51-96233F99694C}" xr6:coauthVersionLast="47" xr6:coauthVersionMax="47" xr10:uidLastSave="{00000000-0000-0000-0000-000000000000}"/>
  <bookViews>
    <workbookView xWindow="1300" yWindow="760" windowWidth="28940" windowHeight="17920" activeTab="1" xr2:uid="{D157A1F9-5E71-544D-8927-5B35F0D81E08}"/>
  </bookViews>
  <sheets>
    <sheet name="COMP_EX_I_Summary" sheetId="2" r:id="rId1"/>
    <sheet name="COMP_EX_II_SUMMARY" sheetId="6" r:id="rId2"/>
    <sheet name="Callback_ValidInequal" sheetId="4" r:id="rId3"/>
    <sheet name="StandardMethod" sheetId="3" r:id="rId4"/>
    <sheet name="Callback" sheetId="1" r:id="rId5"/>
    <sheet name="For Latex" sheetId="5" r:id="rId6"/>
  </sheets>
  <definedNames>
    <definedName name="_xlnm._FilterDatabase" localSheetId="3" hidden="1">StandardMethod!$A$1:$O$1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6" l="1"/>
  <c r="R4" i="6"/>
  <c r="R5" i="6"/>
  <c r="R6" i="6"/>
  <c r="R7" i="6"/>
  <c r="R8" i="6"/>
  <c r="R9" i="6"/>
  <c r="R10" i="6"/>
  <c r="R11" i="6"/>
  <c r="R12" i="6"/>
  <c r="R13" i="6"/>
  <c r="R14" i="6"/>
  <c r="R2" i="6"/>
  <c r="T4" i="6"/>
  <c r="T10" i="6"/>
  <c r="T13" i="6"/>
  <c r="U1" i="6"/>
  <c r="V1" i="6"/>
  <c r="U2" i="6"/>
  <c r="V2" i="6"/>
  <c r="U3" i="6"/>
  <c r="V3" i="6"/>
  <c r="U4" i="6"/>
  <c r="V4" i="6"/>
  <c r="U5" i="6"/>
  <c r="V5" i="6"/>
  <c r="U6" i="6"/>
  <c r="V6" i="6"/>
  <c r="U7" i="6"/>
  <c r="V7" i="6"/>
  <c r="U8" i="6"/>
  <c r="V8" i="6"/>
  <c r="U9" i="6"/>
  <c r="V9" i="6"/>
  <c r="U10" i="6"/>
  <c r="V10" i="6"/>
  <c r="U11" i="6"/>
  <c r="V11" i="6"/>
  <c r="U12" i="6"/>
  <c r="V12" i="6"/>
  <c r="U13" i="6"/>
  <c r="V13" i="6"/>
  <c r="T1" i="6"/>
  <c r="Q1" i="6"/>
  <c r="Q2" i="6"/>
  <c r="T3" i="6"/>
  <c r="T5" i="6"/>
  <c r="T6" i="6"/>
  <c r="T7" i="6"/>
  <c r="T8" i="6"/>
  <c r="T9" i="6"/>
  <c r="T11" i="6"/>
  <c r="T12" i="6"/>
  <c r="T2" i="6"/>
  <c r="Q3" i="6"/>
  <c r="Q4" i="6"/>
  <c r="Q5" i="6"/>
  <c r="Q6" i="6"/>
  <c r="Q7" i="6"/>
  <c r="Q8" i="6"/>
  <c r="Q9" i="6"/>
  <c r="Q10" i="6"/>
  <c r="Q11" i="6"/>
  <c r="Q12" i="6"/>
  <c r="Q13" i="6"/>
  <c r="P119" i="5" l="1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S42" i="4"/>
  <c r="R42" i="4"/>
  <c r="Q42" i="4"/>
  <c r="K2" i="2"/>
  <c r="J2" i="2"/>
  <c r="I2" i="2"/>
  <c r="I4" i="2"/>
  <c r="J4" i="2"/>
  <c r="K4" i="2"/>
  <c r="I5" i="2"/>
  <c r="H7" i="2"/>
  <c r="I7" i="2"/>
  <c r="J7" i="2"/>
  <c r="K7" i="2"/>
  <c r="P50" i="1"/>
  <c r="P51" i="1"/>
  <c r="P52" i="1"/>
  <c r="P53" i="1"/>
  <c r="P54" i="1"/>
  <c r="P55" i="1"/>
  <c r="P56" i="1"/>
  <c r="P57" i="1"/>
  <c r="P58" i="1"/>
  <c r="P59" i="1"/>
  <c r="P41" i="1"/>
  <c r="P42" i="1"/>
  <c r="P43" i="1"/>
  <c r="P44" i="1"/>
  <c r="P45" i="1"/>
  <c r="P46" i="1"/>
  <c r="P47" i="1"/>
  <c r="P48" i="1"/>
  <c r="P49" i="1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H10" i="2"/>
  <c r="I10" i="2"/>
  <c r="J10" i="2"/>
  <c r="K10" i="2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I9" i="2"/>
  <c r="J9" i="2"/>
  <c r="K9" i="2"/>
  <c r="J8" i="2"/>
  <c r="K8" i="2"/>
  <c r="I8" i="2"/>
  <c r="P22" i="4"/>
  <c r="H9" i="2" s="1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H8" i="2"/>
  <c r="H3" i="2" l="1"/>
  <c r="H4" i="2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" i="4"/>
  <c r="H6" i="2"/>
  <c r="I6" i="2"/>
  <c r="J6" i="2"/>
  <c r="K6" i="2"/>
  <c r="J5" i="2"/>
  <c r="K5" i="2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3" i="3" l="1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2" i="3"/>
  <c r="P3" i="1"/>
  <c r="P2" i="1"/>
  <c r="H5" i="2" s="1"/>
  <c r="H2" i="2" l="1"/>
</calcChain>
</file>

<file path=xl/sharedStrings.xml><?xml version="1.0" encoding="utf-8"?>
<sst xmlns="http://schemas.openxmlformats.org/spreadsheetml/2006/main" count="1533" uniqueCount="44">
  <si>
    <t>Scenario_ID</t>
  </si>
  <si>
    <t>InstanceNo</t>
  </si>
  <si>
    <t>Cluster_Deg</t>
  </si>
  <si>
    <t>Quantity_Structure</t>
  </si>
  <si>
    <t>DemandHeight</t>
  </si>
  <si>
    <t>DemandAv</t>
  </si>
  <si>
    <t>DemandStdDev</t>
  </si>
  <si>
    <t>Num_Cust</t>
  </si>
  <si>
    <t>Amount_Services</t>
  </si>
  <si>
    <t>Capa_Size_Opt</t>
  </si>
  <si>
    <t>Vehicle_UB</t>
  </si>
  <si>
    <t>Max_Stops</t>
  </si>
  <si>
    <t>Duration</t>
  </si>
  <si>
    <t>Gap</t>
  </si>
  <si>
    <t>ObjVal</t>
  </si>
  <si>
    <t>HOMOGEN</t>
  </si>
  <si>
    <t>HIGH</t>
  </si>
  <si>
    <t>L</t>
  </si>
  <si>
    <t>HETEROGENEOUS</t>
  </si>
  <si>
    <t>Solution Method</t>
  </si>
  <si>
    <t>callback</t>
  </si>
  <si>
    <t>standard</t>
  </si>
  <si>
    <t>inf</t>
  </si>
  <si>
    <t>-</t>
  </si>
  <si>
    <t>Solved</t>
  </si>
  <si>
    <t>Solved = Solved within 2000 s</t>
  </si>
  <si>
    <t>callback, vld. ineqult.</t>
  </si>
  <si>
    <t>Memory Error</t>
  </si>
  <si>
    <t>#Instc.</t>
  </si>
  <si>
    <t>|S|</t>
  </si>
  <si>
    <t>|N|</t>
  </si>
  <si>
    <t>Comp.T.</t>
  </si>
  <si>
    <t>%.Solved</t>
  </si>
  <si>
    <t>MIP Gap: 25%</t>
  </si>
  <si>
    <t>LOW</t>
  </si>
  <si>
    <t>HOM</t>
  </si>
  <si>
    <t xml:space="preserve">HET </t>
  </si>
  <si>
    <t>HET</t>
  </si>
  <si>
    <t>Qnt.Strc.</t>
  </si>
  <si>
    <t>Dem.Av.</t>
  </si>
  <si>
    <t>Dem.Std.Dev.</t>
  </si>
  <si>
    <t>Dem.L.</t>
  </si>
  <si>
    <t>Demand Structure</t>
  </si>
  <si>
    <t>Für Latex: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</si>
</sst>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7" formatCode="0.0"/>
  </numFmts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AAAAA"/>
      <name val="Helvetica Neue"/>
      <family val="2"/>
    </font>
    <font>
      <sz val="12"/>
      <color rgb="FF000000"/>
      <name val="Calibri"/>
      <family val="2"/>
      <scheme val="minor"/>
    </font>
    <font>
      <sz val="15"/>
      <color rgb="FF333333"/>
      <name val="Open Sans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top"/>
    </xf>
    <xf numFmtId="0" fontId="3" fillId="0" borderId="0" xfId="0" applyFont="1"/>
    <xf numFmtId="0" fontId="1" fillId="0" borderId="3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0" xfId="0" applyFont="1" applyFill="1"/>
    <xf numFmtId="0" fontId="4" fillId="0" borderId="0" xfId="0" applyFont="1"/>
    <xf numFmtId="17" fontId="0" fillId="0" borderId="0" xfId="0" applyNumberFormat="1"/>
    <xf numFmtId="0" fontId="5" fillId="0" borderId="0" xfId="0" applyFont="1"/>
    <xf numFmtId="0" fontId="3" fillId="0" borderId="0" xfId="0" applyFont="1" applyFill="1" applyBorder="1"/>
    <xf numFmtId="0" fontId="0" fillId="0" borderId="4" xfId="0" applyFont="1" applyBorder="1" applyAlignment="1">
      <alignment horizontal="center" vertical="top"/>
    </xf>
    <xf numFmtId="0" fontId="0" fillId="0" borderId="4" xfId="0" applyFont="1" applyBorder="1"/>
    <xf numFmtId="0" fontId="3" fillId="0" borderId="4" xfId="0" applyFont="1" applyBorder="1" applyAlignment="1">
      <alignment horizontal="center" vertical="top"/>
    </xf>
    <xf numFmtId="0" fontId="3" fillId="0" borderId="4" xfId="0" applyFont="1" applyBorder="1"/>
    <xf numFmtId="0" fontId="0" fillId="0" borderId="4" xfId="0" applyFont="1" applyFill="1" applyBorder="1"/>
    <xf numFmtId="164" fontId="0" fillId="0" borderId="0" xfId="0" applyNumberFormat="1" applyFont="1" applyBorder="1"/>
    <xf numFmtId="164" fontId="0" fillId="0" borderId="4" xfId="0" applyNumberFormat="1" applyFont="1" applyBorder="1"/>
    <xf numFmtId="0" fontId="3" fillId="0" borderId="5" xfId="0" applyFont="1" applyBorder="1" applyAlignment="1">
      <alignment horizontal="center" vertical="top"/>
    </xf>
    <xf numFmtId="0" fontId="0" fillId="0" borderId="4" xfId="0" applyBorder="1"/>
    <xf numFmtId="0" fontId="3" fillId="0" borderId="5" xfId="0" applyFont="1" applyBorder="1"/>
    <xf numFmtId="0" fontId="3" fillId="0" borderId="6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 applyBorder="1"/>
    <xf numFmtId="0" fontId="5" fillId="0" borderId="9" xfId="0" applyFont="1" applyBorder="1"/>
    <xf numFmtId="0" fontId="5" fillId="0" borderId="4" xfId="0" applyFont="1" applyBorder="1"/>
    <xf numFmtId="0" fontId="5" fillId="0" borderId="0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64" fontId="3" fillId="0" borderId="0" xfId="0" applyNumberFormat="1" applyFont="1"/>
    <xf numFmtId="164" fontId="3" fillId="0" borderId="4" xfId="0" applyNumberFormat="1" applyFont="1" applyBorder="1"/>
    <xf numFmtId="164" fontId="3" fillId="0" borderId="5" xfId="0" applyNumberFormat="1" applyFont="1" applyBorder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177" fontId="0" fillId="0" borderId="0" xfId="0" applyNumberFormat="1" applyAlignment="1">
      <alignment horizontal="right"/>
    </xf>
    <xf numFmtId="0" fontId="1" fillId="0" borderId="8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COMP_EX_II_SUMMARY!$T$1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(COMP_EX_II_SUMMARY!$Q$11,COMP_EX_II_SUMMARY!$Q$8,COMP_EX_II_SUMMARY!$Q$5,COMP_EX_II_SUMMARY!$Q$2)</c:f>
              <c:strCache>
                <c:ptCount val="4"/>
                <c:pt idx="0">
                  <c:v>HETEROGENEOUS | LOW | 2</c:v>
                </c:pt>
                <c:pt idx="1">
                  <c:v>HETEROGENEOUS | HIGH | 2</c:v>
                </c:pt>
                <c:pt idx="2">
                  <c:v>HOMOGEN | LOW | 2</c:v>
                </c:pt>
                <c:pt idx="3">
                  <c:v>HOMOGEN | HIGH | 2</c:v>
                </c:pt>
              </c:strCache>
            </c:strRef>
          </c:cat>
          <c:val>
            <c:numRef>
              <c:f>(COMP_EX_II_SUMMARY!$T$11,COMP_EX_II_SUMMARY!$T$8,COMP_EX_II_SUMMARY!$T$5,COMP_EX_II_SUMMARY!$T$2)</c:f>
              <c:numCache>
                <c:formatCode>General</c:formatCode>
                <c:ptCount val="4"/>
                <c:pt idx="0">
                  <c:v>7.171468</c:v>
                </c:pt>
                <c:pt idx="1">
                  <c:v>7.118233</c:v>
                </c:pt>
                <c:pt idx="2">
                  <c:v>6.7002790000000001</c:v>
                </c:pt>
                <c:pt idx="3">
                  <c:v>36.808219999999999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B12-CDFAE66BA6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46247087"/>
        <c:axId val="1345919551"/>
      </c:barChart>
      <c:catAx>
        <c:axId val="1346247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345919551"/>
        <c:crosses val="autoZero"/>
        <c:auto val="1"/>
        <c:lblAlgn val="ctr"/>
        <c:lblOffset val="100"/>
        <c:noMultiLvlLbl val="0"/>
      </c:catAx>
      <c:valAx>
        <c:axId val="134591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i="0" kern="1200" baseline="0">
                    <a:solidFill>
                      <a:srgbClr val="000000"/>
                    </a:solidFill>
                    <a:effectLst/>
                    <a:latin typeface="Helvetica" pitchFamily="2" charset="0"/>
                  </a:rPr>
                  <a:t>computation time [s]</a:t>
                </a:r>
                <a:endParaRPr lang="de-DE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34624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COMP_EX_II_SUMMARY!$R$2</c:f>
              <c:strCache>
                <c:ptCount val="1"/>
                <c:pt idx="0">
                  <c:v>HOMOGEN | HIGH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COMP_EX_II_SUMMARY!$S$8:$S$10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COMP_EX_II_SUMMARY!$T$2:$T$4</c:f>
              <c:numCache>
                <c:formatCode>General</c:formatCode>
                <c:ptCount val="3"/>
                <c:pt idx="0">
                  <c:v>36.808219999999999</c:v>
                </c:pt>
                <c:pt idx="1">
                  <c:v>2389.7269999999999</c:v>
                </c:pt>
                <c:pt idx="2">
                  <c:v>30000.12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6-344E-99F4-A35923F86D1E}"/>
            </c:ext>
          </c:extLst>
        </c:ser>
        <c:ser>
          <c:idx val="1"/>
          <c:order val="1"/>
          <c:tx>
            <c:strRef>
              <c:f>COMP_EX_II_SUMMARY!$R$8</c:f>
              <c:strCache>
                <c:ptCount val="1"/>
                <c:pt idx="0">
                  <c:v>HETEROGENEOUS | HIGH 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COMP_EX_II_SUMMARY!$S$8:$S$10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COMP_EX_II_SUMMARY!$T$8:$T$10</c:f>
              <c:numCache>
                <c:formatCode>General</c:formatCode>
                <c:ptCount val="3"/>
                <c:pt idx="0">
                  <c:v>7.118233</c:v>
                </c:pt>
                <c:pt idx="1">
                  <c:v>1449.807</c:v>
                </c:pt>
                <c:pt idx="2">
                  <c:v>30000.06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6-344E-99F4-A35923F86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712831"/>
        <c:axId val="253299743"/>
      </c:lineChart>
      <c:catAx>
        <c:axId val="153371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" pitchFamily="2" charset="0"/>
                  </a:rPr>
                  <a:t>number services </a:t>
                </a:r>
                <a:r>
                  <a:rPr lang="de-DE" sz="1200" baseline="0">
                    <a:solidFill>
                      <a:schemeClr val="tx1"/>
                    </a:solidFill>
                    <a:latin typeface="Helvetica" pitchFamily="2" charset="0"/>
                  </a:rPr>
                  <a:t>|S|</a:t>
                </a:r>
                <a:r>
                  <a:rPr lang="de-DE" sz="1200">
                    <a:solidFill>
                      <a:schemeClr val="tx1"/>
                    </a:solidFill>
                    <a:latin typeface="Helvetica" pitchFamily="2" charset="0"/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253299743"/>
        <c:crosses val="autoZero"/>
        <c:auto val="1"/>
        <c:lblAlgn val="ctr"/>
        <c:lblOffset val="100"/>
        <c:noMultiLvlLbl val="0"/>
      </c:catAx>
      <c:valAx>
        <c:axId val="2532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aseline="0">
                    <a:solidFill>
                      <a:schemeClr val="tx1"/>
                    </a:solidFill>
                    <a:latin typeface="Helvetica" pitchFamily="2" charset="0"/>
                  </a:rPr>
                  <a:t>computation time </a:t>
                </a:r>
                <a:r>
                  <a:rPr lang="de-DE" sz="1200">
                    <a:solidFill>
                      <a:schemeClr val="tx1"/>
                    </a:solidFill>
                    <a:latin typeface="Helvetica" pitchFamily="2" charset="0"/>
                  </a:rPr>
                  <a:t>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53371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COMP_EX_II_SUMMARY!$T$1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(COMP_EX_II_SUMMARY!$Q$12,COMP_EX_II_SUMMARY!$Q$9,COMP_EX_II_SUMMARY!$Q$6,COMP_EX_II_SUMMARY!$Q$3)</c:f>
              <c:strCache>
                <c:ptCount val="4"/>
                <c:pt idx="0">
                  <c:v>HETEROGENEOUS | LOW | 3</c:v>
                </c:pt>
                <c:pt idx="1">
                  <c:v>HETEROGENEOUS | HIGH | 3</c:v>
                </c:pt>
                <c:pt idx="2">
                  <c:v>HOMOGEN | LOW | 3</c:v>
                </c:pt>
                <c:pt idx="3">
                  <c:v>HOMOGEN | HIGH | 3</c:v>
                </c:pt>
              </c:strCache>
            </c:strRef>
          </c:cat>
          <c:val>
            <c:numRef>
              <c:f>(COMP_EX_II_SUMMARY!$T$12,COMP_EX_II_SUMMARY!$T$9,COMP_EX_II_SUMMARY!$T$6,COMP_EX_II_SUMMARY!$T$3)</c:f>
              <c:numCache>
                <c:formatCode>General</c:formatCode>
                <c:ptCount val="4"/>
                <c:pt idx="0">
                  <c:v>2762.7620000000002</c:v>
                </c:pt>
                <c:pt idx="1">
                  <c:v>1449.807</c:v>
                </c:pt>
                <c:pt idx="2">
                  <c:v>6.902806</c:v>
                </c:pt>
                <c:pt idx="3">
                  <c:v>2389.7269999999999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1-0140-A5EC-49B594E2B5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46247087"/>
        <c:axId val="1345919551"/>
      </c:barChart>
      <c:catAx>
        <c:axId val="1346247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345919551"/>
        <c:crosses val="autoZero"/>
        <c:auto val="1"/>
        <c:lblAlgn val="ctr"/>
        <c:lblOffset val="100"/>
        <c:noMultiLvlLbl val="0"/>
      </c:catAx>
      <c:valAx>
        <c:axId val="134591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i="0" kern="1200" baseline="0">
                    <a:solidFill>
                      <a:srgbClr val="000000"/>
                    </a:solidFill>
                    <a:effectLst/>
                    <a:latin typeface="Helvetica" pitchFamily="2" charset="0"/>
                  </a:rPr>
                  <a:t>computation time [s]</a:t>
                </a:r>
                <a:endParaRPr lang="de-DE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34624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30</xdr:row>
      <xdr:rowOff>6350</xdr:rowOff>
    </xdr:from>
    <xdr:to>
      <xdr:col>13</xdr:col>
      <xdr:colOff>635000</xdr:colOff>
      <xdr:row>45</xdr:row>
      <xdr:rowOff>38100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C69B34A2-F59A-2942-A220-0E7AA51DE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</xdr:colOff>
      <xdr:row>27</xdr:row>
      <xdr:rowOff>0</xdr:rowOff>
    </xdr:from>
    <xdr:to>
      <xdr:col>17</xdr:col>
      <xdr:colOff>723900</xdr:colOff>
      <xdr:row>45</xdr:row>
      <xdr:rowOff>114300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F6AB8573-22C7-8148-A285-D04475F95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29</xdr:row>
      <xdr:rowOff>165100</xdr:rowOff>
    </xdr:from>
    <xdr:to>
      <xdr:col>5</xdr:col>
      <xdr:colOff>730250</xdr:colOff>
      <xdr:row>44</xdr:row>
      <xdr:rowOff>196850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8BC76E9D-9943-7A4C-BC08-971826B63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F57E-B42B-0346-824F-9646FD17BFA4}">
  <dimension ref="A1:S22"/>
  <sheetViews>
    <sheetView topLeftCell="B1" workbookViewId="0">
      <selection activeCell="C38" sqref="C38"/>
    </sheetView>
  </sheetViews>
  <sheetFormatPr baseColWidth="10" defaultRowHeight="16" x14ac:dyDescent="0.2"/>
  <cols>
    <col min="1" max="1" width="15" style="3" hidden="1" customWidth="1"/>
    <col min="2" max="2" width="20.33203125" style="4" customWidth="1"/>
    <col min="3" max="3" width="15.5" style="4" customWidth="1"/>
    <col min="4" max="4" width="17.6640625" style="4" customWidth="1"/>
    <col min="5" max="7" width="13" style="4" customWidth="1"/>
    <col min="8" max="8" width="9.6640625" style="4" customWidth="1"/>
    <col min="9" max="16384" width="10.83203125" style="4"/>
  </cols>
  <sheetData>
    <row r="1" spans="1:19" ht="17" thickBot="1" x14ac:dyDescent="0.25">
      <c r="A1" s="7"/>
      <c r="B1" s="8" t="s">
        <v>19</v>
      </c>
      <c r="C1" s="8" t="s">
        <v>28</v>
      </c>
      <c r="D1" s="8" t="s">
        <v>3</v>
      </c>
      <c r="E1" s="8" t="s">
        <v>4</v>
      </c>
      <c r="F1" s="8" t="s">
        <v>29</v>
      </c>
      <c r="G1" s="8" t="s">
        <v>30</v>
      </c>
      <c r="H1" s="8" t="s">
        <v>32</v>
      </c>
      <c r="I1" s="8" t="s">
        <v>31</v>
      </c>
      <c r="J1" s="8" t="s">
        <v>13</v>
      </c>
      <c r="K1" s="8" t="s">
        <v>14</v>
      </c>
      <c r="M1" s="12"/>
      <c r="N1" s="11" t="s">
        <v>25</v>
      </c>
      <c r="O1" s="12"/>
    </row>
    <row r="2" spans="1:19" x14ac:dyDescent="0.2">
      <c r="A2" s="2">
        <v>0</v>
      </c>
      <c r="B2" s="6" t="s">
        <v>21</v>
      </c>
      <c r="C2" s="6">
        <v>20</v>
      </c>
      <c r="D2" s="5" t="s">
        <v>15</v>
      </c>
      <c r="E2" s="5" t="s">
        <v>16</v>
      </c>
      <c r="F2" s="5">
        <v>2</v>
      </c>
      <c r="G2" s="5">
        <v>10</v>
      </c>
      <c r="H2" s="22">
        <f>AVERAGEIFS(StandardMethod!$P$2:$P$139,StandardMethod!$D$2:$D$139,TEXT($D2,),StandardMethod!$H$2:$H$139,COMP_EX_I_Summary!$G2,StandardMethod!$I$2:$I$139,$F2)</f>
        <v>1</v>
      </c>
      <c r="I2" s="5">
        <f>AVERAGEIFS(StandardMethod!M$2:M$139,StandardMethod!$D$2:$D$139,TEXT($D2,),StandardMethod!$H$2:$H$139,COMP_EX_I_Summary!$G2,StandardMethod!$I$2:$I$139,$F2)</f>
        <v>674.80386066436768</v>
      </c>
      <c r="J2" s="5">
        <f>AVERAGEIFS(StandardMethod!N$2:N$139,StandardMethod!$D$2:$D$139,TEXT($D2,),StandardMethod!$H$2:$H$139,COMP_EX_I_Summary!$G2,StandardMethod!$I$2:$I$139,$F2)</f>
        <v>0.17368055990873407</v>
      </c>
      <c r="K2" s="5">
        <f>AVERAGEIFS(StandardMethod!O$2:O$139,StandardMethod!$D$2:$D$139,TEXT($D2,),StandardMethod!$H$2:$H$139,COMP_EX_I_Summary!$G2,StandardMethod!$I$2:$I$139,$F2)</f>
        <v>62753.518249999986</v>
      </c>
    </row>
    <row r="3" spans="1:19" x14ac:dyDescent="0.2">
      <c r="A3" s="2">
        <v>2</v>
      </c>
      <c r="B3" s="6" t="s">
        <v>21</v>
      </c>
      <c r="C3" s="6">
        <v>20</v>
      </c>
      <c r="D3" s="5" t="s">
        <v>15</v>
      </c>
      <c r="E3" s="5" t="s">
        <v>16</v>
      </c>
      <c r="F3" s="5">
        <v>2</v>
      </c>
      <c r="G3" s="5">
        <v>12</v>
      </c>
      <c r="H3" s="22">
        <f>AVERAGEIFS(StandardMethod!$P$2:$P$139,StandardMethod!$D$2:$D$139,TEXT($D3,),StandardMethod!$H$2:$H$139,COMP_EX_I_Summary!$G3,StandardMethod!$I$2:$I$139,$F3)</f>
        <v>0</v>
      </c>
      <c r="I3" s="5" t="s">
        <v>23</v>
      </c>
      <c r="J3" s="5" t="s">
        <v>23</v>
      </c>
      <c r="K3" s="5" t="s">
        <v>23</v>
      </c>
      <c r="P3"/>
      <c r="Q3"/>
      <c r="R3"/>
      <c r="S3"/>
    </row>
    <row r="4" spans="1:19" ht="17" thickBot="1" x14ac:dyDescent="0.25">
      <c r="A4" s="2"/>
      <c r="B4" s="17" t="s">
        <v>21</v>
      </c>
      <c r="C4" s="17">
        <v>20</v>
      </c>
      <c r="D4" s="18" t="s">
        <v>15</v>
      </c>
      <c r="E4" s="18" t="s">
        <v>16</v>
      </c>
      <c r="F4" s="18">
        <v>3</v>
      </c>
      <c r="G4" s="18">
        <v>10</v>
      </c>
      <c r="H4" s="23">
        <f>AVERAGEIFS(StandardMethod!$P$2:$P$139,StandardMethod!$D$2:$D$139,TEXT($D4,),StandardMethod!$H$2:$H$139,COMP_EX_I_Summary!$G4,StandardMethod!$I$2:$I$139,$F4)</f>
        <v>0.85</v>
      </c>
      <c r="I4" s="18">
        <f>AVERAGEIFS(StandardMethod!M$2:M$139,StandardMethod!$D$2:$D$139,TEXT($D4,),StandardMethod!$H$2:$H$139,COMP_EX_I_Summary!$G4,StandardMethod!$I$2:$I$139,$F4)</f>
        <v>3648.9603192445766</v>
      </c>
      <c r="J4" s="18">
        <f>AVERAGEIFS(StandardMethod!N$2:N$139,StandardMethod!$D$2:$D$139,TEXT($D4,),StandardMethod!$H$2:$H$139,COMP_EX_I_Summary!$G4,StandardMethod!$I$2:$I$139,$F4)</f>
        <v>0.25871214694472211</v>
      </c>
      <c r="K4" s="18">
        <f>AVERAGEIFS(StandardMethod!O$2:O$139,StandardMethod!$D$2:$D$139,TEXT($D4,),StandardMethod!$H$2:$H$139,COMP_EX_I_Summary!$G4,StandardMethod!$I$2:$I$139,$F4)</f>
        <v>107387.09205882353</v>
      </c>
    </row>
    <row r="5" spans="1:19" x14ac:dyDescent="0.2">
      <c r="A5" s="2">
        <v>0</v>
      </c>
      <c r="B5" s="6" t="s">
        <v>20</v>
      </c>
      <c r="C5" s="6">
        <v>20</v>
      </c>
      <c r="D5" s="5" t="s">
        <v>15</v>
      </c>
      <c r="E5" s="5" t="s">
        <v>16</v>
      </c>
      <c r="F5" s="5">
        <v>2</v>
      </c>
      <c r="G5" s="5">
        <v>10</v>
      </c>
      <c r="H5" s="22">
        <f>AVERAGEIFS(Callback!$P$2:$P$139,Callback!$D$2:$D$139,TEXT($D5,),Callback!$H$2:$H$139,COMP_EX_I_Summary!$G5,Callback!$I$2:$I$139,$F5)</f>
        <v>1</v>
      </c>
      <c r="I5" s="5">
        <f>AVERAGEIFS(Callback!M$2:M$139,Callback!$D$2:$D$139,TEXT($D5,),Callback!$H$2:$H$139,COMP_EX_I_Summary!$G5,Callback!$I$2:$I$139,$F5)</f>
        <v>1227.674253205681</v>
      </c>
      <c r="J5" s="5">
        <f>AVERAGEIFS(Callback!N$2:N$139,Callback!$D$2:$D$139,TEXT($D5,),Callback!$H$2:$H$139,COMP_EX_I_Summary!$G5,Callback!$I$2:$I$139,$F5)</f>
        <v>0.22830398565734683</v>
      </c>
      <c r="K5" s="5">
        <f>AVERAGEIFS(Callback!O$2:O$139,Callback!$D$2:$D$139,TEXT($D5,),Callback!$H$2:$H$139,COMP_EX_I_Summary!$G5,Callback!$I$2:$I$139,$F5)</f>
        <v>94424.22100000002</v>
      </c>
    </row>
    <row r="6" spans="1:19" x14ac:dyDescent="0.2">
      <c r="A6" s="2">
        <v>1</v>
      </c>
      <c r="B6" s="6" t="s">
        <v>20</v>
      </c>
      <c r="C6" s="6">
        <v>20</v>
      </c>
      <c r="D6" s="5" t="s">
        <v>15</v>
      </c>
      <c r="E6" s="5" t="s">
        <v>16</v>
      </c>
      <c r="F6" s="5">
        <v>2</v>
      </c>
      <c r="G6" s="5">
        <v>12</v>
      </c>
      <c r="H6" s="22">
        <f>AVERAGEIFS(Callback!$P$2:$P$139,Callback!$D$2:$D$139,TEXT($D6,),Callback!$H$2:$H$139,COMP_EX_I_Summary!$G6,Callback!$I$2:$I$139,$F6)</f>
        <v>0.52631578947368418</v>
      </c>
      <c r="I6" s="5">
        <f>AVERAGEIFS(Callback!M$2:M$139,Callback!$D$2:$D$139,TEXT($D6,),Callback!$H$2:$H$139,COMP_EX_I_Summary!$G6,Callback!$I$2:$I$139,$F6)</f>
        <v>1796.9351922210894</v>
      </c>
      <c r="J6" s="5">
        <f>AVERAGEIFS(Callback!N$2:N$139,Callback!$D$2:$D$139,TEXT($D6,),Callback!$H$2:$H$139,COMP_EX_I_Summary!$G6,Callback!$I$2:$I$139,$F6)</f>
        <v>0.2539982092118323</v>
      </c>
      <c r="K6" s="5">
        <f>AVERAGEIFS(Callback!O$2:O$139,Callback!$D$2:$D$139,TEXT($D6,),Callback!$H$2:$H$139,COMP_EX_I_Summary!$G6,Callback!$I$2:$I$139,$F6)</f>
        <v>115344.483999</v>
      </c>
      <c r="M6" t="s">
        <v>33</v>
      </c>
      <c r="N6"/>
      <c r="O6"/>
    </row>
    <row r="7" spans="1:19" ht="17" thickBot="1" x14ac:dyDescent="0.25">
      <c r="A7" s="2">
        <v>2</v>
      </c>
      <c r="B7" s="19" t="s">
        <v>20</v>
      </c>
      <c r="C7" s="19">
        <v>20</v>
      </c>
      <c r="D7" s="20" t="s">
        <v>15</v>
      </c>
      <c r="E7" s="20" t="s">
        <v>16</v>
      </c>
      <c r="F7" s="18">
        <v>3</v>
      </c>
      <c r="G7" s="18">
        <v>10</v>
      </c>
      <c r="H7" s="23">
        <f>AVERAGEIFS(Callback!$P$2:$P$139,Callback!$D$2:$D$139,TEXT($D7,),Callback!$H$2:$H$139,COMP_EX_I_Summary!$G7,Callback!$I$2:$I$139,$F7)</f>
        <v>0.42105263157894735</v>
      </c>
      <c r="I7" s="18">
        <f>AVERAGEIFS(Callback!M$2:M$139,Callback!$D$2:$D$139,TEXT($D7,),Callback!$H$2:$H$139,COMP_EX_I_Summary!$G7,Callback!$I$2:$I$139,$F7)</f>
        <v>3391.3955462229874</v>
      </c>
      <c r="J7" s="18">
        <f>AVERAGEIFS(Callback!N$2:N$139,Callback!$D$2:$D$139,TEXT($D7,),Callback!$H$2:$H$139,COMP_EX_I_Summary!$G7,Callback!$I$2:$I$139,$F7)</f>
        <v>0.20363797063929734</v>
      </c>
      <c r="K7" s="18">
        <f>AVERAGEIFS(Callback!O$2:O$139,Callback!$D$2:$D$139,TEXT($D7,),Callback!$H$2:$H$139,COMP_EX_I_Summary!$G7,Callback!$I$2:$I$139,$F7)</f>
        <v>150704.8462499055</v>
      </c>
    </row>
    <row r="8" spans="1:19" x14ac:dyDescent="0.2">
      <c r="A8" s="2">
        <v>0</v>
      </c>
      <c r="B8" s="6" t="s">
        <v>26</v>
      </c>
      <c r="C8" s="6">
        <v>20</v>
      </c>
      <c r="D8" s="5" t="s">
        <v>15</v>
      </c>
      <c r="E8" s="5" t="s">
        <v>16</v>
      </c>
      <c r="F8" s="5">
        <v>2</v>
      </c>
      <c r="G8" s="5">
        <v>10</v>
      </c>
      <c r="H8" s="22">
        <f>AVERAGEIFS(Callback_ValidInequal!$P$2:$P$139,Callback_ValidInequal!$D$2:$D$139,TEXT($D8,),Callback_ValidInequal!$H$2:$H$139,COMP_EX_I_Summary!$G8,Callback_ValidInequal!$I$2:$I$139,$F8)</f>
        <v>1</v>
      </c>
      <c r="I8" s="5">
        <f>AVERAGEIFS(Callback_ValidInequal!M$2:M$139,Callback_ValidInequal!$D$2:$D$139,TEXT($D8,),Callback_ValidInequal!$H$2:$H$139,COMP_EX_I_Summary!$G8,Callback_ValidInequal!$I$2:$I$139,$F8)</f>
        <v>448.27352775335311</v>
      </c>
      <c r="J8" s="5">
        <f>AVERAGEIFS(Callback_ValidInequal!N$2:N$139,Callback_ValidInequal!$D$2:$D$139,TEXT($D8,),Callback_ValidInequal!$H$2:$H$139,COMP_EX_I_Summary!$G8,Callback_ValidInequal!$I$2:$I$139,$F8)</f>
        <v>0.17946666495340213</v>
      </c>
      <c r="K8" s="5">
        <f>AVERAGEIFS(Callback_ValidInequal!O$2:O$139,Callback_ValidInequal!$D$2:$D$139,TEXT($D8,),Callback_ValidInequal!$H$2:$H$139,COMP_EX_I_Summary!$G8,Callback_ValidInequal!$I$2:$I$139,$F8)</f>
        <v>99639.859499999991</v>
      </c>
    </row>
    <row r="9" spans="1:19" x14ac:dyDescent="0.2">
      <c r="A9" s="2">
        <v>2</v>
      </c>
      <c r="B9" s="6" t="s">
        <v>26</v>
      </c>
      <c r="C9" s="6">
        <v>20</v>
      </c>
      <c r="D9" s="5" t="s">
        <v>15</v>
      </c>
      <c r="E9" s="5" t="s">
        <v>16</v>
      </c>
      <c r="F9" s="5">
        <v>2</v>
      </c>
      <c r="G9" s="5">
        <v>12</v>
      </c>
      <c r="H9" s="22">
        <f>AVERAGEIFS(Callback_ValidInequal!$P$2:$P$139,Callback_ValidInequal!$D$2:$D$139,TEXT($D9,),Callback_ValidInequal!$H$2:$H$139,COMP_EX_I_Summary!$G9,Callback_ValidInequal!$I$2:$I$139,$F9)</f>
        <v>1</v>
      </c>
      <c r="I9" s="5">
        <f>AVERAGEIFS(Callback_ValidInequal!M$2:M$139,Callback_ValidInequal!$D$2:$D$139,TEXT($D9,),Callback_ValidInequal!$H$2:$H$139,COMP_EX_I_Summary!$G9,Callback_ValidInequal!$I$2:$I$139,$F9)</f>
        <v>1133.8704627037048</v>
      </c>
      <c r="J9" s="5">
        <f>AVERAGEIFS(Callback_ValidInequal!N$2:N$139,Callback_ValidInequal!$D$2:$D$139,TEXT($D9,),Callback_ValidInequal!$H$2:$H$139,COMP_EX_I_Summary!$G9,Callback_ValidInequal!$I$2:$I$139,$F9)</f>
        <v>0.17414724992699077</v>
      </c>
      <c r="K9" s="5">
        <f>AVERAGEIFS(Callback_ValidInequal!O$2:O$139,Callback_ValidInequal!$D$2:$D$139,TEXT($D9,),Callback_ValidInequal!$H$2:$H$139,COMP_EX_I_Summary!$G9,Callback_ValidInequal!$I$2:$I$139,$F9)</f>
        <v>117848.29199999999</v>
      </c>
    </row>
    <row r="10" spans="1:19" ht="17" thickBot="1" x14ac:dyDescent="0.25">
      <c r="B10" s="17" t="s">
        <v>26</v>
      </c>
      <c r="C10" s="17">
        <v>20</v>
      </c>
      <c r="D10" s="18" t="s">
        <v>15</v>
      </c>
      <c r="E10" s="18" t="s">
        <v>16</v>
      </c>
      <c r="F10" s="21">
        <v>3</v>
      </c>
      <c r="G10" s="21">
        <v>10</v>
      </c>
      <c r="H10" s="23">
        <f>AVERAGEIFS(Callback_ValidInequal!$P$2:$P$139,Callback_ValidInequal!$D$2:$D$139,TEXT($D10,),Callback_ValidInequal!$H$2:$H$139,COMP_EX_I_Summary!$G10,Callback_ValidInequal!$I$2:$I$139,$F10)</f>
        <v>0.9</v>
      </c>
      <c r="I10" s="18">
        <f>AVERAGEIFS(Callback_ValidInequal!M$2:M$139,Callback_ValidInequal!$D$2:$D$139,TEXT($D10,),Callback_ValidInequal!$H$2:$H$139,COMP_EX_I_Summary!$G10,Callback_ValidInequal!$I$2:$I$139,$F10)</f>
        <v>1973.6385589003567</v>
      </c>
      <c r="J10" s="18">
        <f>AVERAGEIFS(Callback_ValidInequal!N$2:N$139,Callback_ValidInequal!$D$2:$D$139,TEXT($D10,),Callback_ValidInequal!$H$2:$H$139,COMP_EX_I_Summary!$G10,Callback_ValidInequal!$I$2:$I$139,$F10)</f>
        <v>0.20977609102613065</v>
      </c>
      <c r="K10" s="18">
        <f>AVERAGEIFS(Callback_ValidInequal!O$2:O$139,Callback_ValidInequal!$D$2:$D$139,TEXT($D10,),Callback_ValidInequal!$H$2:$H$139,COMP_EX_I_Summary!$G10,Callback_ValidInequal!$I$2:$I$139,$F10)</f>
        <v>157116.66555338594</v>
      </c>
      <c r="O10" s="9"/>
      <c r="P10" s="9"/>
      <c r="Q10" s="9"/>
    </row>
    <row r="12" spans="1:19" ht="17" thickBot="1" x14ac:dyDescent="0.25">
      <c r="B12" s="38" t="s">
        <v>43</v>
      </c>
      <c r="K12" s="44" t="s">
        <v>23</v>
      </c>
      <c r="L12" s="43">
        <v>1</v>
      </c>
    </row>
    <row r="13" spans="1:19" x14ac:dyDescent="0.2">
      <c r="B13" s="27" t="s">
        <v>19</v>
      </c>
      <c r="C13" s="27" t="s">
        <v>28</v>
      </c>
      <c r="D13" s="27" t="s">
        <v>29</v>
      </c>
      <c r="E13" s="27" t="s">
        <v>30</v>
      </c>
      <c r="F13" s="27" t="s">
        <v>32</v>
      </c>
      <c r="G13" s="27" t="s">
        <v>31</v>
      </c>
      <c r="H13" s="27" t="s">
        <v>13</v>
      </c>
      <c r="I13" s="27" t="s">
        <v>14</v>
      </c>
    </row>
    <row r="14" spans="1:19" x14ac:dyDescent="0.2">
      <c r="B14" s="45" t="s">
        <v>21</v>
      </c>
      <c r="C14" s="45">
        <v>20</v>
      </c>
      <c r="D14" s="9">
        <v>2</v>
      </c>
      <c r="E14" s="9">
        <v>10</v>
      </c>
      <c r="F14" s="39">
        <v>1</v>
      </c>
      <c r="G14" s="9">
        <v>674.80386099999998</v>
      </c>
      <c r="H14" s="9">
        <v>0.173681</v>
      </c>
      <c r="I14" s="9">
        <v>62753.518300000003</v>
      </c>
    </row>
    <row r="15" spans="1:19" x14ac:dyDescent="0.2">
      <c r="B15" s="45" t="s">
        <v>21</v>
      </c>
      <c r="C15" s="45">
        <v>20</v>
      </c>
      <c r="D15" s="9">
        <v>2</v>
      </c>
      <c r="E15" s="9">
        <v>12</v>
      </c>
      <c r="F15" s="39">
        <v>0</v>
      </c>
      <c r="G15" s="42" t="s">
        <v>23</v>
      </c>
      <c r="H15" s="45" t="s">
        <v>23</v>
      </c>
      <c r="I15" s="42" t="s">
        <v>23</v>
      </c>
    </row>
    <row r="16" spans="1:19" x14ac:dyDescent="0.2">
      <c r="B16" s="24" t="s">
        <v>21</v>
      </c>
      <c r="C16" s="24">
        <v>20</v>
      </c>
      <c r="D16" s="26">
        <v>3</v>
      </c>
      <c r="E16" s="26">
        <v>10</v>
      </c>
      <c r="F16" s="41">
        <v>0.85</v>
      </c>
      <c r="G16" s="26">
        <v>3648.9603200000001</v>
      </c>
      <c r="H16" s="26">
        <v>0.258712</v>
      </c>
      <c r="I16" s="26">
        <v>107387.092</v>
      </c>
    </row>
    <row r="17" spans="2:9" x14ac:dyDescent="0.2">
      <c r="B17" s="45" t="s">
        <v>20</v>
      </c>
      <c r="C17" s="45">
        <v>20</v>
      </c>
      <c r="D17" s="9">
        <v>2</v>
      </c>
      <c r="E17" s="9">
        <v>10</v>
      </c>
      <c r="F17" s="39">
        <v>1</v>
      </c>
      <c r="G17" s="9">
        <v>1227.67425</v>
      </c>
      <c r="H17" s="9">
        <v>0.22830400000000001</v>
      </c>
      <c r="I17" s="9">
        <v>94424.221000000005</v>
      </c>
    </row>
    <row r="18" spans="2:9" x14ac:dyDescent="0.2">
      <c r="B18" s="45" t="s">
        <v>20</v>
      </c>
      <c r="C18" s="45">
        <v>20</v>
      </c>
      <c r="D18" s="9">
        <v>2</v>
      </c>
      <c r="E18" s="9">
        <v>12</v>
      </c>
      <c r="F18" s="39">
        <v>0.52600000000000002</v>
      </c>
      <c r="G18" s="9">
        <v>1796.9351899999999</v>
      </c>
      <c r="H18" s="9">
        <v>0.253998</v>
      </c>
      <c r="I18" s="9">
        <v>115344.484</v>
      </c>
    </row>
    <row r="19" spans="2:9" x14ac:dyDescent="0.2">
      <c r="B19" s="24" t="s">
        <v>20</v>
      </c>
      <c r="C19" s="24">
        <v>20</v>
      </c>
      <c r="D19" s="26">
        <v>3</v>
      </c>
      <c r="E19" s="26">
        <v>10</v>
      </c>
      <c r="F19" s="41">
        <v>0.42099999999999999</v>
      </c>
      <c r="G19" s="26">
        <v>3391.3955500000002</v>
      </c>
      <c r="H19" s="26">
        <v>0.20363800000000001</v>
      </c>
      <c r="I19" s="26">
        <v>150704.84599999999</v>
      </c>
    </row>
    <row r="20" spans="2:9" x14ac:dyDescent="0.2">
      <c r="B20" s="45" t="s">
        <v>26</v>
      </c>
      <c r="C20" s="45">
        <v>20</v>
      </c>
      <c r="D20" s="9">
        <v>2</v>
      </c>
      <c r="E20" s="9">
        <v>10</v>
      </c>
      <c r="F20" s="39">
        <v>1</v>
      </c>
      <c r="G20" s="9">
        <v>448.273528</v>
      </c>
      <c r="H20" s="9">
        <v>0.17946699999999999</v>
      </c>
      <c r="I20" s="9">
        <v>99639.859500000006</v>
      </c>
    </row>
    <row r="21" spans="2:9" x14ac:dyDescent="0.2">
      <c r="B21" s="45" t="s">
        <v>26</v>
      </c>
      <c r="C21" s="45">
        <v>20</v>
      </c>
      <c r="D21" s="9">
        <v>2</v>
      </c>
      <c r="E21" s="9">
        <v>12</v>
      </c>
      <c r="F21" s="39">
        <v>1</v>
      </c>
      <c r="G21" s="9">
        <v>1133.8704600000001</v>
      </c>
      <c r="H21" s="9">
        <v>0.174147</v>
      </c>
      <c r="I21" s="9">
        <v>117848.292</v>
      </c>
    </row>
    <row r="22" spans="2:9" ht="17" thickBot="1" x14ac:dyDescent="0.25">
      <c r="B22" s="19" t="s">
        <v>26</v>
      </c>
      <c r="C22" s="19">
        <v>20</v>
      </c>
      <c r="D22" s="20">
        <v>3</v>
      </c>
      <c r="E22" s="20">
        <v>10</v>
      </c>
      <c r="F22" s="40">
        <v>0.9</v>
      </c>
      <c r="G22" s="20">
        <v>1973.6385600000001</v>
      </c>
      <c r="H22" s="20">
        <v>0.20977599999999999</v>
      </c>
      <c r="I22" s="20">
        <v>157116.666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0570-50EA-1D4F-B893-71A1E678DFB6}">
  <sheetPr>
    <tabColor theme="7"/>
  </sheetPr>
  <dimension ref="A1:X43"/>
  <sheetViews>
    <sheetView tabSelected="1" workbookViewId="0">
      <selection activeCell="N27" sqref="N27"/>
    </sheetView>
  </sheetViews>
  <sheetFormatPr baseColWidth="10" defaultRowHeight="16" x14ac:dyDescent="0.2"/>
  <cols>
    <col min="1" max="1" width="19.1640625" customWidth="1"/>
    <col min="3" max="3" width="14.33203125" customWidth="1"/>
    <col min="4" max="4" width="22.5" customWidth="1"/>
    <col min="17" max="17" width="52.83203125" customWidth="1"/>
    <col min="18" max="18" width="21.33203125" customWidth="1"/>
    <col min="19" max="19" width="7.1640625" customWidth="1"/>
  </cols>
  <sheetData>
    <row r="1" spans="1:24" x14ac:dyDescent="0.2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Q1" s="31" t="str">
        <f>D1&amp;" | "&amp;E1&amp;" | "&amp;I1</f>
        <v>Quantity_Structure | DemandHeight | Amount_Services</v>
      </c>
      <c r="R1" s="31" t="s">
        <v>42</v>
      </c>
      <c r="S1" s="31" t="s">
        <v>29</v>
      </c>
      <c r="T1" s="31" t="str">
        <f>M1</f>
        <v>Duration</v>
      </c>
      <c r="U1" s="31" t="str">
        <f t="shared" ref="U1:V13" si="0">N1</f>
        <v>Gap</v>
      </c>
      <c r="V1" s="31" t="str">
        <f t="shared" si="0"/>
        <v>ObjVal</v>
      </c>
    </row>
    <row r="2" spans="1:24" x14ac:dyDescent="0.2">
      <c r="A2" s="30">
        <v>0</v>
      </c>
      <c r="B2" s="15">
        <v>1</v>
      </c>
      <c r="C2" s="15">
        <v>0</v>
      </c>
      <c r="D2" s="15" t="s">
        <v>15</v>
      </c>
      <c r="E2" s="15" t="s">
        <v>16</v>
      </c>
      <c r="F2" s="15">
        <v>63.875</v>
      </c>
      <c r="G2" s="15">
        <v>7.8332230000000003</v>
      </c>
      <c r="H2" s="15">
        <v>20</v>
      </c>
      <c r="I2" s="15">
        <v>2</v>
      </c>
      <c r="J2" s="15" t="s">
        <v>17</v>
      </c>
      <c r="K2" s="15">
        <v>20</v>
      </c>
      <c r="L2" s="15">
        <v>3</v>
      </c>
      <c r="M2" s="15">
        <v>36.808219999999999</v>
      </c>
      <c r="N2" s="15">
        <v>0.39302399999999998</v>
      </c>
      <c r="O2" s="15">
        <v>168916.4</v>
      </c>
      <c r="Q2" t="str">
        <f>D2&amp;" | "&amp;E2&amp;" | "&amp;I2</f>
        <v>HOMOGEN | HIGH | 2</v>
      </c>
      <c r="R2" t="str">
        <f>D2&amp;" | "&amp;E2&amp;" "</f>
        <v xml:space="preserve">HOMOGEN | HIGH </v>
      </c>
      <c r="S2" s="15">
        <v>2</v>
      </c>
      <c r="T2">
        <f>M2</f>
        <v>36.808219999999999</v>
      </c>
      <c r="U2">
        <f t="shared" si="0"/>
        <v>0.39302399999999998</v>
      </c>
      <c r="V2">
        <f t="shared" si="0"/>
        <v>168916.4</v>
      </c>
      <c r="X2" s="9"/>
    </row>
    <row r="3" spans="1:24" x14ac:dyDescent="0.2">
      <c r="A3" s="30">
        <v>1</v>
      </c>
      <c r="B3" s="15">
        <v>1</v>
      </c>
      <c r="C3" s="15">
        <v>0</v>
      </c>
      <c r="D3" s="15" t="s">
        <v>15</v>
      </c>
      <c r="E3" s="15" t="s">
        <v>16</v>
      </c>
      <c r="F3" s="15">
        <v>64.433329999999998</v>
      </c>
      <c r="G3" s="15">
        <v>8.2973219999999994</v>
      </c>
      <c r="H3" s="15">
        <v>20</v>
      </c>
      <c r="I3" s="15">
        <v>3</v>
      </c>
      <c r="J3" s="15" t="s">
        <v>17</v>
      </c>
      <c r="K3" s="15">
        <v>20</v>
      </c>
      <c r="L3" s="15">
        <v>3</v>
      </c>
      <c r="M3" s="15">
        <v>2389.7269999999999</v>
      </c>
      <c r="N3" s="15">
        <v>0.39719599999999999</v>
      </c>
      <c r="O3" s="15">
        <v>257295.4</v>
      </c>
      <c r="Q3" t="str">
        <f t="shared" ref="Q3:Q13" si="1">D3&amp;" | "&amp;E3&amp;" | "&amp;I3</f>
        <v>HOMOGEN | HIGH | 3</v>
      </c>
      <c r="R3" t="str">
        <f t="shared" ref="R3:R14" si="2">D3&amp;" | "&amp;E3&amp;" "</f>
        <v xml:space="preserve">HOMOGEN | HIGH </v>
      </c>
      <c r="S3" s="15">
        <v>3</v>
      </c>
      <c r="T3">
        <f t="shared" ref="T3:T13" si="3">M3</f>
        <v>2389.7269999999999</v>
      </c>
      <c r="U3">
        <f t="shared" si="0"/>
        <v>0.39719599999999999</v>
      </c>
      <c r="V3">
        <f t="shared" si="0"/>
        <v>257295.4</v>
      </c>
      <c r="X3" s="9"/>
    </row>
    <row r="4" spans="1:24" x14ac:dyDescent="0.2">
      <c r="A4" s="30">
        <v>2</v>
      </c>
      <c r="B4" s="15">
        <v>1</v>
      </c>
      <c r="C4" s="15">
        <v>0</v>
      </c>
      <c r="D4" s="15" t="s">
        <v>15</v>
      </c>
      <c r="E4" s="15" t="s">
        <v>16</v>
      </c>
      <c r="F4" s="15">
        <v>65.275000000000006</v>
      </c>
      <c r="G4" s="15">
        <v>8.5381129999999992</v>
      </c>
      <c r="H4" s="15">
        <v>20</v>
      </c>
      <c r="I4" s="15">
        <v>4</v>
      </c>
      <c r="J4" s="15" t="s">
        <v>17</v>
      </c>
      <c r="K4" s="15">
        <v>20</v>
      </c>
      <c r="L4" s="15">
        <v>3</v>
      </c>
      <c r="M4" s="15">
        <v>30000.12</v>
      </c>
      <c r="N4" s="15" t="s">
        <v>22</v>
      </c>
      <c r="O4" s="15" t="s">
        <v>23</v>
      </c>
      <c r="Q4" t="str">
        <f t="shared" si="1"/>
        <v>HOMOGEN | HIGH | 4</v>
      </c>
      <c r="R4" t="str">
        <f t="shared" si="2"/>
        <v xml:space="preserve">HOMOGEN | HIGH </v>
      </c>
      <c r="S4">
        <v>4</v>
      </c>
      <c r="T4">
        <f t="shared" si="3"/>
        <v>30000.12</v>
      </c>
      <c r="U4" t="str">
        <f t="shared" si="0"/>
        <v>inf</v>
      </c>
      <c r="V4" t="str">
        <f t="shared" si="0"/>
        <v>-</v>
      </c>
      <c r="X4" s="9"/>
    </row>
    <row r="5" spans="1:24" x14ac:dyDescent="0.2">
      <c r="A5" s="30">
        <v>3</v>
      </c>
      <c r="B5" s="15">
        <v>1</v>
      </c>
      <c r="C5" s="15">
        <v>0</v>
      </c>
      <c r="D5" s="15" t="s">
        <v>15</v>
      </c>
      <c r="E5" s="15" t="s">
        <v>34</v>
      </c>
      <c r="F5" s="15">
        <v>43.875</v>
      </c>
      <c r="G5" s="15">
        <v>7.8332230000000003</v>
      </c>
      <c r="H5" s="15">
        <v>20</v>
      </c>
      <c r="I5" s="15">
        <v>2</v>
      </c>
      <c r="J5" s="15" t="s">
        <v>17</v>
      </c>
      <c r="K5" s="15">
        <v>20</v>
      </c>
      <c r="L5" s="15">
        <v>3</v>
      </c>
      <c r="M5" s="15">
        <v>6.7002790000000001</v>
      </c>
      <c r="N5" s="15">
        <v>0.37487500000000001</v>
      </c>
      <c r="O5" s="15">
        <v>112653.1</v>
      </c>
      <c r="Q5" t="str">
        <f t="shared" si="1"/>
        <v>HOMOGEN | LOW | 2</v>
      </c>
      <c r="R5" t="str">
        <f t="shared" si="2"/>
        <v xml:space="preserve">HOMOGEN | LOW </v>
      </c>
      <c r="S5" s="15">
        <v>2</v>
      </c>
      <c r="T5">
        <f t="shared" si="3"/>
        <v>6.7002790000000001</v>
      </c>
      <c r="U5">
        <f t="shared" si="0"/>
        <v>0.37487500000000001</v>
      </c>
      <c r="V5">
        <f t="shared" si="0"/>
        <v>112653.1</v>
      </c>
      <c r="X5" s="9"/>
    </row>
    <row r="6" spans="1:24" x14ac:dyDescent="0.2">
      <c r="A6" s="30">
        <v>4</v>
      </c>
      <c r="B6" s="15">
        <v>1</v>
      </c>
      <c r="C6" s="15">
        <v>0</v>
      </c>
      <c r="D6" s="15" t="s">
        <v>15</v>
      </c>
      <c r="E6" s="15" t="s">
        <v>34</v>
      </c>
      <c r="F6" s="15">
        <v>44.433329999999998</v>
      </c>
      <c r="G6" s="15">
        <v>8.2973219999999994</v>
      </c>
      <c r="H6" s="15">
        <v>20</v>
      </c>
      <c r="I6" s="15">
        <v>3</v>
      </c>
      <c r="J6" s="15" t="s">
        <v>17</v>
      </c>
      <c r="K6" s="15">
        <v>20</v>
      </c>
      <c r="L6" s="15">
        <v>3</v>
      </c>
      <c r="M6" s="15">
        <v>6.902806</v>
      </c>
      <c r="N6" s="15">
        <v>0.44577699999999998</v>
      </c>
      <c r="O6" s="15">
        <v>192968.9</v>
      </c>
      <c r="Q6" t="str">
        <f t="shared" si="1"/>
        <v>HOMOGEN | LOW | 3</v>
      </c>
      <c r="R6" t="str">
        <f t="shared" si="2"/>
        <v xml:space="preserve">HOMOGEN | LOW </v>
      </c>
      <c r="S6" s="15">
        <v>3</v>
      </c>
      <c r="T6">
        <f t="shared" si="3"/>
        <v>6.902806</v>
      </c>
      <c r="U6">
        <f t="shared" si="0"/>
        <v>0.44577699999999998</v>
      </c>
      <c r="V6">
        <f t="shared" si="0"/>
        <v>192968.9</v>
      </c>
      <c r="X6" s="9"/>
    </row>
    <row r="7" spans="1:24" x14ac:dyDescent="0.2">
      <c r="A7" s="30">
        <v>5</v>
      </c>
      <c r="B7" s="15">
        <v>1</v>
      </c>
      <c r="C7" s="15">
        <v>0</v>
      </c>
      <c r="D7" s="15" t="s">
        <v>15</v>
      </c>
      <c r="E7" s="15" t="s">
        <v>34</v>
      </c>
      <c r="F7" s="15">
        <v>45.274999999999999</v>
      </c>
      <c r="G7" s="15">
        <v>8.5381129999999992</v>
      </c>
      <c r="H7" s="15">
        <v>20</v>
      </c>
      <c r="I7" s="15">
        <v>4</v>
      </c>
      <c r="J7" s="15" t="s">
        <v>17</v>
      </c>
      <c r="K7" s="15">
        <v>20</v>
      </c>
      <c r="L7" s="15">
        <v>3</v>
      </c>
      <c r="M7" s="15">
        <v>12.39227</v>
      </c>
      <c r="N7" s="15">
        <v>0.49779600000000002</v>
      </c>
      <c r="O7" s="15">
        <v>289279.90000000002</v>
      </c>
      <c r="Q7" t="str">
        <f t="shared" si="1"/>
        <v>HOMOGEN | LOW | 4</v>
      </c>
      <c r="R7" t="str">
        <f t="shared" si="2"/>
        <v xml:space="preserve">HOMOGEN | LOW </v>
      </c>
      <c r="S7" s="15">
        <v>4</v>
      </c>
      <c r="T7">
        <f t="shared" si="3"/>
        <v>12.39227</v>
      </c>
      <c r="U7">
        <f t="shared" si="0"/>
        <v>0.49779600000000002</v>
      </c>
      <c r="V7">
        <f t="shared" si="0"/>
        <v>289279.90000000002</v>
      </c>
      <c r="X7" s="9"/>
    </row>
    <row r="8" spans="1:24" x14ac:dyDescent="0.2">
      <c r="A8" s="30">
        <v>6</v>
      </c>
      <c r="B8" s="15">
        <v>1</v>
      </c>
      <c r="C8" s="15">
        <v>0</v>
      </c>
      <c r="D8" s="15" t="s">
        <v>18</v>
      </c>
      <c r="E8" s="15" t="s">
        <v>16</v>
      </c>
      <c r="F8" s="15">
        <v>66.674999999999997</v>
      </c>
      <c r="G8" s="15">
        <v>22.48376</v>
      </c>
      <c r="H8" s="15">
        <v>20</v>
      </c>
      <c r="I8" s="15">
        <v>2</v>
      </c>
      <c r="J8" s="15" t="s">
        <v>17</v>
      </c>
      <c r="K8" s="15">
        <v>20</v>
      </c>
      <c r="L8" s="15">
        <v>3</v>
      </c>
      <c r="M8" s="15">
        <v>7.118233</v>
      </c>
      <c r="N8" s="15">
        <v>0.45705200000000001</v>
      </c>
      <c r="O8" s="15">
        <v>197087.2</v>
      </c>
      <c r="Q8" t="str">
        <f t="shared" si="1"/>
        <v>HETEROGENEOUS | HIGH | 2</v>
      </c>
      <c r="R8" t="str">
        <f t="shared" si="2"/>
        <v xml:space="preserve">HETEROGENEOUS | HIGH </v>
      </c>
      <c r="S8" s="15">
        <v>2</v>
      </c>
      <c r="T8">
        <f t="shared" si="3"/>
        <v>7.118233</v>
      </c>
      <c r="U8">
        <f t="shared" si="0"/>
        <v>0.45705200000000001</v>
      </c>
      <c r="V8">
        <f t="shared" si="0"/>
        <v>197087.2</v>
      </c>
      <c r="X8" s="9"/>
    </row>
    <row r="9" spans="1:24" x14ac:dyDescent="0.2">
      <c r="A9" s="30">
        <v>7</v>
      </c>
      <c r="B9" s="15">
        <v>1</v>
      </c>
      <c r="C9" s="15">
        <v>0</v>
      </c>
      <c r="D9" s="15" t="s">
        <v>18</v>
      </c>
      <c r="E9" s="15" t="s">
        <v>16</v>
      </c>
      <c r="F9" s="15">
        <v>63.833329999999997</v>
      </c>
      <c r="G9" s="15">
        <v>20.909459999999999</v>
      </c>
      <c r="H9" s="15">
        <v>20</v>
      </c>
      <c r="I9" s="15">
        <v>3</v>
      </c>
      <c r="J9" s="15" t="s">
        <v>17</v>
      </c>
      <c r="K9" s="15">
        <v>20</v>
      </c>
      <c r="L9" s="15">
        <v>3</v>
      </c>
      <c r="M9" s="15">
        <v>1449.807</v>
      </c>
      <c r="N9" s="15">
        <v>0.47614099999999998</v>
      </c>
      <c r="O9" s="15">
        <v>293355.59999999998</v>
      </c>
      <c r="Q9" t="str">
        <f t="shared" si="1"/>
        <v>HETEROGENEOUS | HIGH | 3</v>
      </c>
      <c r="R9" t="str">
        <f t="shared" si="2"/>
        <v xml:space="preserve">HETEROGENEOUS | HIGH </v>
      </c>
      <c r="S9" s="15">
        <v>3</v>
      </c>
      <c r="T9">
        <f t="shared" si="3"/>
        <v>1449.807</v>
      </c>
      <c r="U9">
        <f t="shared" si="0"/>
        <v>0.47614099999999998</v>
      </c>
      <c r="V9">
        <f t="shared" si="0"/>
        <v>293355.59999999998</v>
      </c>
      <c r="X9" s="9"/>
    </row>
    <row r="10" spans="1:24" x14ac:dyDescent="0.2">
      <c r="A10" s="30">
        <v>8</v>
      </c>
      <c r="B10" s="15">
        <v>1</v>
      </c>
      <c r="C10" s="15">
        <v>0</v>
      </c>
      <c r="D10" s="15" t="s">
        <v>18</v>
      </c>
      <c r="E10" s="15" t="s">
        <v>16</v>
      </c>
      <c r="F10" s="15">
        <v>64.5</v>
      </c>
      <c r="G10" s="15">
        <v>23.66854</v>
      </c>
      <c r="H10" s="15">
        <v>20</v>
      </c>
      <c r="I10" s="15">
        <v>4</v>
      </c>
      <c r="J10" s="15" t="s">
        <v>17</v>
      </c>
      <c r="K10" s="15">
        <v>20</v>
      </c>
      <c r="L10" s="15">
        <v>3</v>
      </c>
      <c r="M10" s="15">
        <v>30000.06</v>
      </c>
      <c r="N10" s="15" t="s">
        <v>22</v>
      </c>
      <c r="O10" s="15" t="s">
        <v>23</v>
      </c>
      <c r="Q10" t="str">
        <f t="shared" si="1"/>
        <v>HETEROGENEOUS | HIGH | 4</v>
      </c>
      <c r="R10" t="str">
        <f t="shared" si="2"/>
        <v xml:space="preserve">HETEROGENEOUS | HIGH </v>
      </c>
      <c r="S10" s="15">
        <v>4</v>
      </c>
      <c r="T10">
        <f t="shared" si="3"/>
        <v>30000.06</v>
      </c>
      <c r="U10" t="str">
        <f t="shared" si="0"/>
        <v>inf</v>
      </c>
      <c r="V10" t="str">
        <f t="shared" si="0"/>
        <v>-</v>
      </c>
      <c r="X10" s="9"/>
    </row>
    <row r="11" spans="1:24" x14ac:dyDescent="0.2">
      <c r="A11" s="30">
        <v>9</v>
      </c>
      <c r="B11" s="15">
        <v>1</v>
      </c>
      <c r="C11" s="15">
        <v>0</v>
      </c>
      <c r="D11" s="15" t="s">
        <v>18</v>
      </c>
      <c r="E11" s="15" t="s">
        <v>34</v>
      </c>
      <c r="F11" s="15">
        <v>46.674999999999997</v>
      </c>
      <c r="G11" s="15">
        <v>22.48376</v>
      </c>
      <c r="H11" s="15">
        <v>20</v>
      </c>
      <c r="I11" s="15">
        <v>2</v>
      </c>
      <c r="J11" s="15" t="s">
        <v>17</v>
      </c>
      <c r="K11" s="15">
        <v>20</v>
      </c>
      <c r="L11" s="15">
        <v>3</v>
      </c>
      <c r="M11" s="15">
        <v>7.171468</v>
      </c>
      <c r="N11" s="15">
        <v>0.46782499999999999</v>
      </c>
      <c r="O11" s="15">
        <v>140778.5</v>
      </c>
      <c r="Q11" t="str">
        <f t="shared" si="1"/>
        <v>HETEROGENEOUS | LOW | 2</v>
      </c>
      <c r="R11" t="str">
        <f t="shared" si="2"/>
        <v xml:space="preserve">HETEROGENEOUS | LOW </v>
      </c>
      <c r="S11" s="15">
        <v>2</v>
      </c>
      <c r="T11">
        <f t="shared" si="3"/>
        <v>7.171468</v>
      </c>
      <c r="U11">
        <f t="shared" si="0"/>
        <v>0.46782499999999999</v>
      </c>
      <c r="V11">
        <f t="shared" si="0"/>
        <v>140778.5</v>
      </c>
      <c r="X11" s="9"/>
    </row>
    <row r="12" spans="1:24" x14ac:dyDescent="0.2">
      <c r="A12" s="30">
        <v>10</v>
      </c>
      <c r="B12" s="15">
        <v>1</v>
      </c>
      <c r="C12" s="15">
        <v>0</v>
      </c>
      <c r="D12" s="15" t="s">
        <v>18</v>
      </c>
      <c r="E12" s="15" t="s">
        <v>34</v>
      </c>
      <c r="F12" s="15">
        <v>43.833329999999997</v>
      </c>
      <c r="G12" s="15">
        <v>20.909459999999999</v>
      </c>
      <c r="H12" s="15">
        <v>20</v>
      </c>
      <c r="I12" s="15">
        <v>3</v>
      </c>
      <c r="J12" s="15" t="s">
        <v>17</v>
      </c>
      <c r="K12" s="15">
        <v>20</v>
      </c>
      <c r="L12" s="15">
        <v>3</v>
      </c>
      <c r="M12" s="15">
        <v>2762.7620000000002</v>
      </c>
      <c r="N12" s="15">
        <v>0.25107600000000002</v>
      </c>
      <c r="O12" s="15">
        <v>140946.9</v>
      </c>
      <c r="Q12" t="str">
        <f t="shared" si="1"/>
        <v>HETEROGENEOUS | LOW | 3</v>
      </c>
      <c r="R12" t="str">
        <f t="shared" si="2"/>
        <v xml:space="preserve">HETEROGENEOUS | LOW </v>
      </c>
      <c r="S12" s="15">
        <v>3</v>
      </c>
      <c r="T12">
        <f t="shared" si="3"/>
        <v>2762.7620000000002</v>
      </c>
      <c r="U12">
        <f t="shared" si="0"/>
        <v>0.25107600000000002</v>
      </c>
      <c r="V12">
        <f t="shared" si="0"/>
        <v>140946.9</v>
      </c>
      <c r="X12" s="9"/>
    </row>
    <row r="13" spans="1:24" x14ac:dyDescent="0.2">
      <c r="A13" s="30">
        <v>11</v>
      </c>
      <c r="B13" s="15">
        <v>1</v>
      </c>
      <c r="C13" s="15">
        <v>0</v>
      </c>
      <c r="D13" s="15" t="s">
        <v>18</v>
      </c>
      <c r="E13" s="15" t="s">
        <v>34</v>
      </c>
      <c r="F13" s="15">
        <v>44.5</v>
      </c>
      <c r="G13" s="15">
        <v>23.66854</v>
      </c>
      <c r="H13" s="15">
        <v>20</v>
      </c>
      <c r="I13" s="15">
        <v>4</v>
      </c>
      <c r="J13" s="15" t="s">
        <v>17</v>
      </c>
      <c r="K13" s="15">
        <v>20</v>
      </c>
      <c r="L13" s="15">
        <v>3</v>
      </c>
      <c r="M13" s="15">
        <v>30126.15</v>
      </c>
      <c r="N13" s="15" t="s">
        <v>22</v>
      </c>
      <c r="O13" s="15" t="s">
        <v>23</v>
      </c>
      <c r="Q13" t="str">
        <f t="shared" si="1"/>
        <v>HETEROGENEOUS | LOW | 4</v>
      </c>
      <c r="R13" t="str">
        <f t="shared" si="2"/>
        <v xml:space="preserve">HETEROGENEOUS | LOW </v>
      </c>
      <c r="S13" s="15">
        <v>4</v>
      </c>
      <c r="T13">
        <f t="shared" si="3"/>
        <v>30126.15</v>
      </c>
      <c r="U13" t="str">
        <f t="shared" si="0"/>
        <v>inf</v>
      </c>
      <c r="V13" t="str">
        <f t="shared" si="0"/>
        <v>-</v>
      </c>
      <c r="X13" s="9"/>
    </row>
    <row r="14" spans="1:24" x14ac:dyDescent="0.2">
      <c r="R14" t="str">
        <f t="shared" si="2"/>
        <v xml:space="preserve"> |  </v>
      </c>
    </row>
    <row r="15" spans="1:24" ht="17" thickBo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</row>
    <row r="16" spans="1:24" x14ac:dyDescent="0.2">
      <c r="A16" s="35" t="s">
        <v>38</v>
      </c>
      <c r="B16" s="35" t="s">
        <v>41</v>
      </c>
      <c r="C16" s="37" t="s">
        <v>29</v>
      </c>
      <c r="D16" s="35" t="s">
        <v>30</v>
      </c>
      <c r="E16" s="35" t="s">
        <v>39</v>
      </c>
      <c r="F16" s="35" t="s">
        <v>40</v>
      </c>
      <c r="G16" s="36" t="s">
        <v>31</v>
      </c>
      <c r="H16" s="36" t="s">
        <v>13</v>
      </c>
      <c r="I16" s="36" t="s">
        <v>14</v>
      </c>
    </row>
    <row r="17" spans="1:12" x14ac:dyDescent="0.2">
      <c r="A17" s="33" t="s">
        <v>35</v>
      </c>
      <c r="B17" s="33" t="s">
        <v>16</v>
      </c>
      <c r="C17" s="33">
        <v>2</v>
      </c>
      <c r="D17" s="33">
        <v>20</v>
      </c>
      <c r="E17" s="33">
        <v>63.875</v>
      </c>
      <c r="F17" s="33">
        <v>7.8332230000000003</v>
      </c>
      <c r="G17" s="33">
        <v>36.808219999999999</v>
      </c>
      <c r="H17" s="33">
        <v>0.39302399999999998</v>
      </c>
      <c r="I17" s="33">
        <v>168916.4</v>
      </c>
    </row>
    <row r="18" spans="1:12" x14ac:dyDescent="0.2">
      <c r="A18" s="32" t="s">
        <v>35</v>
      </c>
      <c r="B18" s="32" t="s">
        <v>16</v>
      </c>
      <c r="C18" s="15">
        <v>3</v>
      </c>
      <c r="D18" s="32">
        <v>20</v>
      </c>
      <c r="E18" s="32">
        <v>64.433329999999998</v>
      </c>
      <c r="F18" s="32">
        <v>8.2973219999999994</v>
      </c>
      <c r="G18" s="32">
        <v>2389.7269999999999</v>
      </c>
      <c r="H18" s="32">
        <v>0.39719599999999999</v>
      </c>
      <c r="I18" s="32">
        <v>257295.4</v>
      </c>
    </row>
    <row r="19" spans="1:12" x14ac:dyDescent="0.2">
      <c r="A19" s="32" t="s">
        <v>35</v>
      </c>
      <c r="B19" s="32" t="s">
        <v>16</v>
      </c>
      <c r="C19" s="15">
        <v>4</v>
      </c>
      <c r="D19" s="32">
        <v>20</v>
      </c>
      <c r="E19" s="32">
        <v>65.275000000000006</v>
      </c>
      <c r="F19" s="32">
        <v>8.5381129999999992</v>
      </c>
      <c r="G19" s="32">
        <v>30000.12</v>
      </c>
      <c r="H19" s="32" t="s">
        <v>22</v>
      </c>
      <c r="I19" s="32" t="s">
        <v>23</v>
      </c>
    </row>
    <row r="20" spans="1:12" x14ac:dyDescent="0.2">
      <c r="A20" s="32" t="s">
        <v>35</v>
      </c>
      <c r="B20" s="32" t="s">
        <v>34</v>
      </c>
      <c r="C20" s="15">
        <v>2</v>
      </c>
      <c r="D20" s="32">
        <v>20</v>
      </c>
      <c r="E20" s="32">
        <v>43.875</v>
      </c>
      <c r="F20" s="32">
        <v>7.8332230000000003</v>
      </c>
      <c r="G20" s="32">
        <v>6.7002790000000001</v>
      </c>
      <c r="H20" s="32">
        <v>0.37487500000000001</v>
      </c>
      <c r="I20" s="32">
        <v>112653.1</v>
      </c>
    </row>
    <row r="21" spans="1:12" x14ac:dyDescent="0.2">
      <c r="A21" s="32" t="s">
        <v>35</v>
      </c>
      <c r="B21" s="32" t="s">
        <v>34</v>
      </c>
      <c r="C21" s="15">
        <v>3</v>
      </c>
      <c r="D21" s="32">
        <v>20</v>
      </c>
      <c r="E21" s="32">
        <v>44.433329999999998</v>
      </c>
      <c r="F21" s="32">
        <v>8.2973219999999994</v>
      </c>
      <c r="G21" s="32">
        <v>6.902806</v>
      </c>
      <c r="H21" s="32">
        <v>0.44577699999999998</v>
      </c>
      <c r="I21" s="32">
        <v>192968.9</v>
      </c>
    </row>
    <row r="22" spans="1:12" x14ac:dyDescent="0.2">
      <c r="A22" s="32" t="s">
        <v>35</v>
      </c>
      <c r="B22" s="32" t="s">
        <v>34</v>
      </c>
      <c r="C22" s="15">
        <v>4</v>
      </c>
      <c r="D22" s="32">
        <v>20</v>
      </c>
      <c r="E22" s="32">
        <v>45.274999999999999</v>
      </c>
      <c r="F22" s="32">
        <v>8.5381129999999992</v>
      </c>
      <c r="G22" s="32">
        <v>12.39227</v>
      </c>
      <c r="H22" s="32">
        <v>0.49779600000000002</v>
      </c>
      <c r="I22" s="32">
        <v>289279.90000000002</v>
      </c>
    </row>
    <row r="23" spans="1:12" x14ac:dyDescent="0.2">
      <c r="A23" s="32" t="s">
        <v>36</v>
      </c>
      <c r="B23" s="32" t="s">
        <v>16</v>
      </c>
      <c r="C23" s="15">
        <v>2</v>
      </c>
      <c r="D23" s="32">
        <v>20</v>
      </c>
      <c r="E23" s="32">
        <v>66.674999999999997</v>
      </c>
      <c r="F23" s="32">
        <v>22.48376</v>
      </c>
      <c r="G23" s="32">
        <v>7.118233</v>
      </c>
      <c r="H23" s="32">
        <v>0.45705200000000001</v>
      </c>
      <c r="I23" s="32">
        <v>197087.2</v>
      </c>
    </row>
    <row r="24" spans="1:12" x14ac:dyDescent="0.2">
      <c r="A24" s="32" t="s">
        <v>37</v>
      </c>
      <c r="B24" s="32" t="s">
        <v>16</v>
      </c>
      <c r="C24" s="15">
        <v>3</v>
      </c>
      <c r="D24" s="32">
        <v>20</v>
      </c>
      <c r="E24" s="32">
        <v>63.833329999999997</v>
      </c>
      <c r="F24" s="32">
        <v>20.909459999999999</v>
      </c>
      <c r="G24" s="32">
        <v>1449.807</v>
      </c>
      <c r="H24" s="32">
        <v>0.47614099999999998</v>
      </c>
      <c r="I24" s="32">
        <v>293355.59999999998</v>
      </c>
    </row>
    <row r="25" spans="1:12" x14ac:dyDescent="0.2">
      <c r="A25" s="32" t="s">
        <v>36</v>
      </c>
      <c r="B25" s="32" t="s">
        <v>16</v>
      </c>
      <c r="C25" s="15">
        <v>4</v>
      </c>
      <c r="D25" s="32">
        <v>20</v>
      </c>
      <c r="E25" s="32">
        <v>64.5</v>
      </c>
      <c r="F25" s="32">
        <v>23.66854</v>
      </c>
      <c r="G25" s="32">
        <v>30000.06</v>
      </c>
      <c r="H25" s="32" t="s">
        <v>22</v>
      </c>
      <c r="I25" s="32" t="s">
        <v>23</v>
      </c>
    </row>
    <row r="26" spans="1:12" x14ac:dyDescent="0.2">
      <c r="A26" s="32" t="s">
        <v>37</v>
      </c>
      <c r="B26" s="32" t="s">
        <v>34</v>
      </c>
      <c r="C26" s="15">
        <v>2</v>
      </c>
      <c r="D26" s="32">
        <v>20</v>
      </c>
      <c r="E26" s="32">
        <v>46.674999999999997</v>
      </c>
      <c r="F26" s="32">
        <v>22.48376</v>
      </c>
      <c r="G26" s="32">
        <v>7.171468</v>
      </c>
      <c r="H26" s="32">
        <v>0.46782499999999999</v>
      </c>
      <c r="I26" s="32">
        <v>140778.5</v>
      </c>
    </row>
    <row r="27" spans="1:12" x14ac:dyDescent="0.2">
      <c r="A27" s="32" t="s">
        <v>36</v>
      </c>
      <c r="B27" s="32" t="s">
        <v>34</v>
      </c>
      <c r="C27" s="15">
        <v>3</v>
      </c>
      <c r="D27" s="32">
        <v>20</v>
      </c>
      <c r="E27" s="32">
        <v>43.833329999999997</v>
      </c>
      <c r="F27" s="32">
        <v>20.909459999999999</v>
      </c>
      <c r="G27" s="32">
        <v>2762.7620000000002</v>
      </c>
      <c r="H27" s="32">
        <v>0.25107600000000002</v>
      </c>
      <c r="I27" s="32">
        <v>140946.9</v>
      </c>
    </row>
    <row r="28" spans="1:12" ht="17" thickBot="1" x14ac:dyDescent="0.25">
      <c r="A28" s="34" t="s">
        <v>37</v>
      </c>
      <c r="B28" s="34" t="s">
        <v>34</v>
      </c>
      <c r="C28" s="34">
        <v>4</v>
      </c>
      <c r="D28" s="34">
        <v>20</v>
      </c>
      <c r="E28" s="34">
        <v>44.5</v>
      </c>
      <c r="F28" s="34">
        <v>23.66854</v>
      </c>
      <c r="G28" s="34">
        <v>30126.15</v>
      </c>
      <c r="H28" s="34" t="s">
        <v>22</v>
      </c>
      <c r="I28" s="34" t="s">
        <v>23</v>
      </c>
    </row>
    <row r="31" spans="1:12" x14ac:dyDescent="0.2">
      <c r="A31" s="15"/>
      <c r="B31" s="15"/>
      <c r="C31" s="15"/>
      <c r="D31" s="15"/>
      <c r="E31" s="15"/>
      <c r="F31" s="15"/>
      <c r="G31" s="15"/>
      <c r="H31" s="15"/>
      <c r="J31" s="29"/>
      <c r="K31" s="29"/>
      <c r="L31" s="29"/>
    </row>
    <row r="32" spans="1:12" x14ac:dyDescent="0.2">
      <c r="A32" s="15"/>
      <c r="B32" s="15"/>
      <c r="C32" s="15"/>
      <c r="E32" s="15"/>
      <c r="G32" s="15"/>
      <c r="H32" s="15"/>
      <c r="J32" s="15"/>
      <c r="K32" s="15"/>
      <c r="L32" s="15"/>
    </row>
    <row r="33" spans="1:12" x14ac:dyDescent="0.2">
      <c r="A33" s="15"/>
      <c r="B33" s="15"/>
      <c r="C33" s="15"/>
      <c r="E33" s="15"/>
      <c r="G33" s="15"/>
      <c r="H33" s="15"/>
      <c r="J33" s="15"/>
      <c r="K33" s="15"/>
      <c r="L33" s="15"/>
    </row>
    <row r="34" spans="1:12" x14ac:dyDescent="0.2">
      <c r="A34" s="15"/>
      <c r="B34" s="15"/>
      <c r="C34" s="15"/>
      <c r="E34" s="15"/>
      <c r="G34" s="15"/>
      <c r="H34" s="15"/>
      <c r="J34" s="15"/>
      <c r="K34" s="15"/>
      <c r="L34" s="15"/>
    </row>
    <row r="35" spans="1:12" x14ac:dyDescent="0.2">
      <c r="A35" s="15"/>
      <c r="B35" s="15"/>
      <c r="C35" s="15"/>
      <c r="E35" s="15"/>
      <c r="G35" s="15"/>
      <c r="H35" s="15"/>
      <c r="J35" s="15"/>
      <c r="K35" s="15"/>
      <c r="L35" s="15"/>
    </row>
    <row r="36" spans="1:12" x14ac:dyDescent="0.2">
      <c r="A36" s="15"/>
      <c r="B36" s="15"/>
      <c r="C36" s="15"/>
      <c r="E36" s="15"/>
      <c r="G36" s="15"/>
      <c r="H36" s="15"/>
      <c r="J36" s="15"/>
      <c r="K36" s="15"/>
      <c r="L36" s="15"/>
    </row>
    <row r="37" spans="1:12" x14ac:dyDescent="0.2">
      <c r="A37" s="15"/>
      <c r="B37" s="15"/>
      <c r="C37" s="15"/>
      <c r="E37" s="15"/>
      <c r="G37" s="15"/>
      <c r="H37" s="15"/>
      <c r="J37" s="15"/>
      <c r="K37" s="15"/>
      <c r="L37" s="15"/>
    </row>
    <row r="38" spans="1:12" x14ac:dyDescent="0.2">
      <c r="A38" s="15"/>
      <c r="B38" s="15"/>
      <c r="C38" s="15"/>
      <c r="E38" s="15"/>
      <c r="G38" s="15"/>
      <c r="H38" s="15"/>
      <c r="J38" s="15"/>
      <c r="K38" s="15"/>
      <c r="L38" s="15"/>
    </row>
    <row r="39" spans="1:12" x14ac:dyDescent="0.2">
      <c r="A39" s="15"/>
      <c r="B39" s="15"/>
      <c r="C39" s="15"/>
      <c r="E39" s="15"/>
      <c r="G39" s="15"/>
      <c r="H39" s="15"/>
      <c r="J39" s="15"/>
      <c r="K39" s="15"/>
      <c r="L39" s="15"/>
    </row>
    <row r="40" spans="1:12" x14ac:dyDescent="0.2">
      <c r="A40" s="15"/>
      <c r="B40" s="15"/>
      <c r="C40" s="15"/>
      <c r="E40" s="15"/>
      <c r="G40" s="15"/>
      <c r="H40" s="15"/>
      <c r="J40" s="15"/>
      <c r="K40" s="15"/>
      <c r="L40" s="15"/>
    </row>
    <row r="41" spans="1:12" x14ac:dyDescent="0.2">
      <c r="A41" s="15"/>
      <c r="B41" s="15"/>
      <c r="C41" s="15"/>
      <c r="E41" s="15"/>
      <c r="G41" s="15"/>
      <c r="H41" s="15"/>
      <c r="J41" s="15"/>
      <c r="K41" s="15"/>
      <c r="L41" s="15"/>
    </row>
    <row r="42" spans="1:12" x14ac:dyDescent="0.2">
      <c r="A42" s="15"/>
      <c r="B42" s="15"/>
      <c r="C42" s="15"/>
      <c r="E42" s="15"/>
      <c r="G42" s="15"/>
      <c r="H42" s="15"/>
      <c r="J42" s="15"/>
      <c r="K42" s="15"/>
      <c r="L42" s="15"/>
    </row>
    <row r="43" spans="1:12" x14ac:dyDescent="0.2">
      <c r="A43" s="15"/>
      <c r="B43" s="15"/>
      <c r="C43" s="15"/>
      <c r="E43" s="15"/>
      <c r="G43" s="15"/>
      <c r="H43" s="15"/>
      <c r="J43" s="15"/>
      <c r="K43" s="15"/>
      <c r="L43" s="15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3640-D27C-6146-A174-649D26D9FFB7}">
  <sheetPr>
    <tabColor rgb="FF7030A0"/>
  </sheetPr>
  <dimension ref="A1:U61"/>
  <sheetViews>
    <sheetView topLeftCell="A14" workbookViewId="0">
      <selection activeCell="H35" sqref="H35"/>
    </sheetView>
  </sheetViews>
  <sheetFormatPr baseColWidth="10" defaultColWidth="8.83203125" defaultRowHeight="16" x14ac:dyDescent="0.2"/>
  <cols>
    <col min="1" max="1" width="12.83203125" customWidth="1"/>
    <col min="3" max="3" width="8.83203125" customWidth="1"/>
    <col min="4" max="4" width="18" customWidth="1"/>
    <col min="5" max="5" width="13" customWidth="1"/>
    <col min="6" max="6" width="11.6640625" customWidth="1"/>
    <col min="7" max="9" width="8.83203125" customWidth="1"/>
    <col min="10" max="10" width="13.5" customWidth="1"/>
    <col min="11" max="12" width="8.83203125" customWidth="1"/>
    <col min="13" max="13" width="12.1640625" bestFit="1" customWidth="1"/>
    <col min="21" max="21" width="20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0" t="s">
        <v>24</v>
      </c>
    </row>
    <row r="2" spans="1:16" x14ac:dyDescent="0.2">
      <c r="A2" s="1">
        <v>0</v>
      </c>
      <c r="B2">
        <v>0</v>
      </c>
      <c r="C2">
        <v>0</v>
      </c>
      <c r="D2" t="s">
        <v>15</v>
      </c>
      <c r="E2" t="s">
        <v>16</v>
      </c>
      <c r="F2">
        <v>64.05</v>
      </c>
      <c r="G2">
        <v>9.40996811896831</v>
      </c>
      <c r="H2">
        <v>10</v>
      </c>
      <c r="I2">
        <v>2</v>
      </c>
      <c r="J2" t="s">
        <v>17</v>
      </c>
      <c r="K2">
        <v>15</v>
      </c>
      <c r="L2">
        <v>3</v>
      </c>
      <c r="M2">
        <v>431.1510009765625</v>
      </c>
      <c r="N2">
        <v>0.19284724280125901</v>
      </c>
      <c r="O2">
        <v>100750.3</v>
      </c>
      <c r="P2">
        <f>IF(EXACT(TEXT(O2,),"-"),0,1)</f>
        <v>1</v>
      </c>
    </row>
    <row r="3" spans="1:16" x14ac:dyDescent="0.2">
      <c r="A3" s="1">
        <v>1</v>
      </c>
      <c r="B3">
        <v>1</v>
      </c>
      <c r="C3">
        <v>0</v>
      </c>
      <c r="D3" t="s">
        <v>15</v>
      </c>
      <c r="E3" t="s">
        <v>16</v>
      </c>
      <c r="F3">
        <v>62.9</v>
      </c>
      <c r="G3">
        <v>8.2879430499973878</v>
      </c>
      <c r="H3">
        <v>10</v>
      </c>
      <c r="I3">
        <v>2</v>
      </c>
      <c r="J3" t="s">
        <v>17</v>
      </c>
      <c r="K3">
        <v>15</v>
      </c>
      <c r="L3">
        <v>3</v>
      </c>
      <c r="M3">
        <v>886.49741506576538</v>
      </c>
      <c r="N3">
        <v>0.13992379103030941</v>
      </c>
      <c r="O3">
        <v>96578.87</v>
      </c>
      <c r="P3">
        <f t="shared" ref="P3:P61" si="0">IF(EXACT(TEXT(O3,),"-"),0,1)</f>
        <v>1</v>
      </c>
    </row>
    <row r="4" spans="1:16" x14ac:dyDescent="0.2">
      <c r="A4" s="1">
        <v>2</v>
      </c>
      <c r="B4">
        <v>2</v>
      </c>
      <c r="C4">
        <v>0</v>
      </c>
      <c r="D4" t="s">
        <v>15</v>
      </c>
      <c r="E4" t="s">
        <v>16</v>
      </c>
      <c r="F4">
        <v>67.5</v>
      </c>
      <c r="G4">
        <v>8.5117565754666646</v>
      </c>
      <c r="H4">
        <v>10</v>
      </c>
      <c r="I4">
        <v>2</v>
      </c>
      <c r="J4" t="s">
        <v>17</v>
      </c>
      <c r="K4">
        <v>15</v>
      </c>
      <c r="L4">
        <v>3</v>
      </c>
      <c r="M4">
        <v>758.02463912963867</v>
      </c>
      <c r="N4">
        <v>0.1281569789114293</v>
      </c>
      <c r="O4">
        <v>96769.9</v>
      </c>
      <c r="P4">
        <f t="shared" si="0"/>
        <v>1</v>
      </c>
    </row>
    <row r="5" spans="1:16" x14ac:dyDescent="0.2">
      <c r="A5" s="1">
        <v>3</v>
      </c>
      <c r="B5">
        <v>3</v>
      </c>
      <c r="C5">
        <v>0</v>
      </c>
      <c r="D5" t="s">
        <v>15</v>
      </c>
      <c r="E5" t="s">
        <v>16</v>
      </c>
      <c r="F5">
        <v>63.05</v>
      </c>
      <c r="G5">
        <v>8.6050857055580803</v>
      </c>
      <c r="H5">
        <v>10</v>
      </c>
      <c r="I5">
        <v>2</v>
      </c>
      <c r="J5" t="s">
        <v>17</v>
      </c>
      <c r="K5">
        <v>15</v>
      </c>
      <c r="L5">
        <v>3</v>
      </c>
      <c r="M5">
        <v>129.9399268627167</v>
      </c>
      <c r="N5">
        <v>0.116190991106526</v>
      </c>
      <c r="O5">
        <v>88621.32</v>
      </c>
      <c r="P5">
        <f t="shared" si="0"/>
        <v>1</v>
      </c>
    </row>
    <row r="6" spans="1:16" x14ac:dyDescent="0.2">
      <c r="A6" s="1">
        <v>4</v>
      </c>
      <c r="B6">
        <v>4</v>
      </c>
      <c r="C6">
        <v>0</v>
      </c>
      <c r="D6" t="s">
        <v>15</v>
      </c>
      <c r="E6" t="s">
        <v>16</v>
      </c>
      <c r="F6">
        <v>64.349999999999994</v>
      </c>
      <c r="G6">
        <v>6.528973885688317</v>
      </c>
      <c r="H6">
        <v>10</v>
      </c>
      <c r="I6">
        <v>2</v>
      </c>
      <c r="J6" t="s">
        <v>17</v>
      </c>
      <c r="K6">
        <v>15</v>
      </c>
      <c r="L6">
        <v>3</v>
      </c>
      <c r="M6">
        <v>154.122917175293</v>
      </c>
      <c r="N6">
        <v>0.19249776587997289</v>
      </c>
      <c r="O6">
        <v>98703.26999999999</v>
      </c>
      <c r="P6">
        <f t="shared" si="0"/>
        <v>1</v>
      </c>
    </row>
    <row r="7" spans="1:16" x14ac:dyDescent="0.2">
      <c r="A7" s="1">
        <v>5</v>
      </c>
      <c r="B7">
        <v>5</v>
      </c>
      <c r="C7">
        <v>0</v>
      </c>
      <c r="D7" t="s">
        <v>15</v>
      </c>
      <c r="E7" t="s">
        <v>16</v>
      </c>
      <c r="F7">
        <v>61.5</v>
      </c>
      <c r="G7">
        <v>8.4113019206303612</v>
      </c>
      <c r="H7">
        <v>10</v>
      </c>
      <c r="I7">
        <v>2</v>
      </c>
      <c r="J7" t="s">
        <v>17</v>
      </c>
      <c r="K7">
        <v>15</v>
      </c>
      <c r="L7">
        <v>3</v>
      </c>
      <c r="M7">
        <v>189.40489792823789</v>
      </c>
      <c r="N7">
        <v>0.1124957609892087</v>
      </c>
      <c r="O7">
        <v>86713.989999999991</v>
      </c>
      <c r="P7">
        <f t="shared" si="0"/>
        <v>1</v>
      </c>
    </row>
    <row r="8" spans="1:16" x14ac:dyDescent="0.2">
      <c r="A8" s="1">
        <v>6</v>
      </c>
      <c r="B8">
        <v>6</v>
      </c>
      <c r="C8">
        <v>0</v>
      </c>
      <c r="D8" t="s">
        <v>15</v>
      </c>
      <c r="E8" t="s">
        <v>16</v>
      </c>
      <c r="F8">
        <v>65.55</v>
      </c>
      <c r="G8">
        <v>8.8004261260463981</v>
      </c>
      <c r="H8">
        <v>10</v>
      </c>
      <c r="I8">
        <v>2</v>
      </c>
      <c r="J8" t="s">
        <v>17</v>
      </c>
      <c r="K8">
        <v>15</v>
      </c>
      <c r="L8">
        <v>3</v>
      </c>
      <c r="M8">
        <v>773.82968711853027</v>
      </c>
      <c r="N8">
        <v>0.1742132081179705</v>
      </c>
      <c r="O8">
        <v>98611.23000000001</v>
      </c>
      <c r="P8">
        <f t="shared" si="0"/>
        <v>1</v>
      </c>
    </row>
    <row r="9" spans="1:16" x14ac:dyDescent="0.2">
      <c r="A9" s="1">
        <v>7</v>
      </c>
      <c r="B9">
        <v>7</v>
      </c>
      <c r="C9">
        <v>0</v>
      </c>
      <c r="D9" t="s">
        <v>15</v>
      </c>
      <c r="E9" t="s">
        <v>16</v>
      </c>
      <c r="F9">
        <v>67.349999999999994</v>
      </c>
      <c r="G9">
        <v>7.1712969538292022</v>
      </c>
      <c r="H9">
        <v>10</v>
      </c>
      <c r="I9">
        <v>2</v>
      </c>
      <c r="J9" t="s">
        <v>17</v>
      </c>
      <c r="K9">
        <v>15</v>
      </c>
      <c r="L9">
        <v>3</v>
      </c>
      <c r="M9">
        <v>354.69451785087591</v>
      </c>
      <c r="N9">
        <v>0.22309787424083291</v>
      </c>
      <c r="O9">
        <v>108505.9</v>
      </c>
      <c r="P9">
        <f t="shared" si="0"/>
        <v>1</v>
      </c>
    </row>
    <row r="10" spans="1:16" x14ac:dyDescent="0.2">
      <c r="A10" s="1">
        <v>8</v>
      </c>
      <c r="B10">
        <v>8</v>
      </c>
      <c r="C10">
        <v>0</v>
      </c>
      <c r="D10" t="s">
        <v>15</v>
      </c>
      <c r="E10" t="s">
        <v>16</v>
      </c>
      <c r="F10">
        <v>67.099999999999994</v>
      </c>
      <c r="G10">
        <v>7.1965269401288294</v>
      </c>
      <c r="H10">
        <v>10</v>
      </c>
      <c r="I10">
        <v>2</v>
      </c>
      <c r="J10" t="s">
        <v>17</v>
      </c>
      <c r="K10">
        <v>15</v>
      </c>
      <c r="L10">
        <v>3</v>
      </c>
      <c r="M10">
        <v>409.9871141910553</v>
      </c>
      <c r="N10">
        <v>0.14477972800440991</v>
      </c>
      <c r="O10">
        <v>98706.12000000001</v>
      </c>
      <c r="P10">
        <f t="shared" si="0"/>
        <v>1</v>
      </c>
    </row>
    <row r="11" spans="1:16" x14ac:dyDescent="0.2">
      <c r="A11" s="1">
        <v>9</v>
      </c>
      <c r="B11">
        <v>9</v>
      </c>
      <c r="C11">
        <v>0</v>
      </c>
      <c r="D11" t="s">
        <v>15</v>
      </c>
      <c r="E11" t="s">
        <v>16</v>
      </c>
      <c r="F11">
        <v>62.5</v>
      </c>
      <c r="G11">
        <v>8.5058803189323093</v>
      </c>
      <c r="H11">
        <v>10</v>
      </c>
      <c r="I11">
        <v>2</v>
      </c>
      <c r="J11" t="s">
        <v>17</v>
      </c>
      <c r="K11">
        <v>15</v>
      </c>
      <c r="L11">
        <v>3</v>
      </c>
      <c r="M11">
        <v>356.5200309753418</v>
      </c>
      <c r="N11">
        <v>0.21771724465867881</v>
      </c>
      <c r="O11">
        <v>98534.47</v>
      </c>
      <c r="P11">
        <f t="shared" si="0"/>
        <v>1</v>
      </c>
    </row>
    <row r="12" spans="1:16" x14ac:dyDescent="0.2">
      <c r="A12" s="1">
        <v>10</v>
      </c>
      <c r="B12">
        <v>10</v>
      </c>
      <c r="C12">
        <v>0</v>
      </c>
      <c r="D12" t="s">
        <v>15</v>
      </c>
      <c r="E12" t="s">
        <v>16</v>
      </c>
      <c r="F12">
        <v>68.05</v>
      </c>
      <c r="G12">
        <v>8.8061058362933604</v>
      </c>
      <c r="H12">
        <v>10</v>
      </c>
      <c r="I12">
        <v>2</v>
      </c>
      <c r="J12" t="s">
        <v>17</v>
      </c>
      <c r="K12">
        <v>15</v>
      </c>
      <c r="L12">
        <v>3</v>
      </c>
      <c r="M12">
        <v>591.25660395622253</v>
      </c>
      <c r="N12">
        <v>0.2242981852505449</v>
      </c>
      <c r="O12">
        <v>108557.77</v>
      </c>
      <c r="P12">
        <f t="shared" si="0"/>
        <v>1</v>
      </c>
    </row>
    <row r="13" spans="1:16" x14ac:dyDescent="0.2">
      <c r="A13" s="1">
        <v>11</v>
      </c>
      <c r="B13">
        <v>11</v>
      </c>
      <c r="C13">
        <v>0</v>
      </c>
      <c r="D13" t="s">
        <v>15</v>
      </c>
      <c r="E13" t="s">
        <v>16</v>
      </c>
      <c r="F13">
        <v>64.8</v>
      </c>
      <c r="G13">
        <v>8.7384209099813894</v>
      </c>
      <c r="H13">
        <v>10</v>
      </c>
      <c r="I13">
        <v>2</v>
      </c>
      <c r="J13" t="s">
        <v>17</v>
      </c>
      <c r="K13">
        <v>15</v>
      </c>
      <c r="L13">
        <v>3</v>
      </c>
      <c r="M13">
        <v>216.75863099098211</v>
      </c>
      <c r="N13">
        <v>0.16637499926848329</v>
      </c>
      <c r="O13">
        <v>96616.35</v>
      </c>
      <c r="P13">
        <f t="shared" si="0"/>
        <v>1</v>
      </c>
    </row>
    <row r="14" spans="1:16" x14ac:dyDescent="0.2">
      <c r="A14" s="1">
        <v>12</v>
      </c>
      <c r="B14">
        <v>12</v>
      </c>
      <c r="C14">
        <v>0</v>
      </c>
      <c r="D14" t="s">
        <v>15</v>
      </c>
      <c r="E14" t="s">
        <v>16</v>
      </c>
      <c r="F14">
        <v>64.75</v>
      </c>
      <c r="G14">
        <v>9.6637208155037264</v>
      </c>
      <c r="H14">
        <v>10</v>
      </c>
      <c r="I14">
        <v>2</v>
      </c>
      <c r="J14" t="s">
        <v>17</v>
      </c>
      <c r="K14">
        <v>15</v>
      </c>
      <c r="L14">
        <v>3</v>
      </c>
      <c r="M14">
        <v>399.9553279876709</v>
      </c>
      <c r="N14">
        <v>0.18825929946730161</v>
      </c>
      <c r="O14">
        <v>98553.709999999992</v>
      </c>
      <c r="P14">
        <f t="shared" si="0"/>
        <v>1</v>
      </c>
    </row>
    <row r="15" spans="1:16" x14ac:dyDescent="0.2">
      <c r="A15" s="1">
        <v>13</v>
      </c>
      <c r="B15">
        <v>13</v>
      </c>
      <c r="C15">
        <v>0</v>
      </c>
      <c r="D15" t="s">
        <v>15</v>
      </c>
      <c r="E15" t="s">
        <v>16</v>
      </c>
      <c r="F15">
        <v>65.7</v>
      </c>
      <c r="G15">
        <v>8.7011493493675882</v>
      </c>
      <c r="H15">
        <v>10</v>
      </c>
      <c r="I15">
        <v>2</v>
      </c>
      <c r="J15" t="s">
        <v>17</v>
      </c>
      <c r="K15">
        <v>15</v>
      </c>
      <c r="L15">
        <v>3</v>
      </c>
      <c r="M15">
        <v>412.82771801948547</v>
      </c>
      <c r="N15">
        <v>0.1483884113294005</v>
      </c>
      <c r="O15">
        <v>96526.169999999984</v>
      </c>
      <c r="P15">
        <f t="shared" si="0"/>
        <v>1</v>
      </c>
    </row>
    <row r="16" spans="1:16" x14ac:dyDescent="0.2">
      <c r="A16" s="1">
        <v>14</v>
      </c>
      <c r="B16">
        <v>14</v>
      </c>
      <c r="C16">
        <v>0</v>
      </c>
      <c r="D16" t="s">
        <v>15</v>
      </c>
      <c r="E16" t="s">
        <v>16</v>
      </c>
      <c r="F16">
        <v>64.150000000000006</v>
      </c>
      <c r="G16">
        <v>7.9829505823348299</v>
      </c>
      <c r="H16">
        <v>10</v>
      </c>
      <c r="I16">
        <v>2</v>
      </c>
      <c r="J16" t="s">
        <v>17</v>
      </c>
      <c r="K16">
        <v>15</v>
      </c>
      <c r="L16">
        <v>3</v>
      </c>
      <c r="M16">
        <v>383.22581505775452</v>
      </c>
      <c r="N16">
        <v>0.17824495290338321</v>
      </c>
      <c r="O16">
        <v>96837.49</v>
      </c>
      <c r="P16">
        <f t="shared" si="0"/>
        <v>1</v>
      </c>
    </row>
    <row r="17" spans="1:21" x14ac:dyDescent="0.2">
      <c r="A17" s="1">
        <v>15</v>
      </c>
      <c r="B17">
        <v>15</v>
      </c>
      <c r="C17">
        <v>0</v>
      </c>
      <c r="D17" t="s">
        <v>15</v>
      </c>
      <c r="E17" t="s">
        <v>16</v>
      </c>
      <c r="F17">
        <v>67.5</v>
      </c>
      <c r="G17">
        <v>8.0031243898867395</v>
      </c>
      <c r="H17">
        <v>10</v>
      </c>
      <c r="I17">
        <v>2</v>
      </c>
      <c r="J17" t="s">
        <v>17</v>
      </c>
      <c r="K17">
        <v>15</v>
      </c>
      <c r="L17">
        <v>3</v>
      </c>
      <c r="M17">
        <v>448.62874889373779</v>
      </c>
      <c r="N17">
        <v>0.22337263355466211</v>
      </c>
      <c r="O17">
        <v>108528.33</v>
      </c>
      <c r="P17">
        <f t="shared" si="0"/>
        <v>1</v>
      </c>
    </row>
    <row r="18" spans="1:21" x14ac:dyDescent="0.2">
      <c r="A18" s="1">
        <v>16</v>
      </c>
      <c r="B18">
        <v>16</v>
      </c>
      <c r="C18">
        <v>0</v>
      </c>
      <c r="D18" t="s">
        <v>15</v>
      </c>
      <c r="E18" t="s">
        <v>16</v>
      </c>
      <c r="F18">
        <v>65.45</v>
      </c>
      <c r="G18">
        <v>9.0855654749718262</v>
      </c>
      <c r="H18">
        <v>10</v>
      </c>
      <c r="I18">
        <v>2</v>
      </c>
      <c r="J18" t="s">
        <v>17</v>
      </c>
      <c r="K18">
        <v>15</v>
      </c>
      <c r="L18">
        <v>3</v>
      </c>
      <c r="M18">
        <v>253.0393359661102</v>
      </c>
      <c r="N18">
        <v>0.2413382743437944</v>
      </c>
      <c r="O18">
        <v>108731.7</v>
      </c>
      <c r="P18">
        <f t="shared" si="0"/>
        <v>1</v>
      </c>
    </row>
    <row r="19" spans="1:21" x14ac:dyDescent="0.2">
      <c r="A19" s="1">
        <v>17</v>
      </c>
      <c r="B19">
        <v>17</v>
      </c>
      <c r="C19">
        <v>0</v>
      </c>
      <c r="D19" t="s">
        <v>15</v>
      </c>
      <c r="E19" t="s">
        <v>16</v>
      </c>
      <c r="F19">
        <v>64.2</v>
      </c>
      <c r="G19">
        <v>8.237718130647588</v>
      </c>
      <c r="H19">
        <v>10</v>
      </c>
      <c r="I19">
        <v>2</v>
      </c>
      <c r="J19" t="s">
        <v>17</v>
      </c>
      <c r="K19">
        <v>15</v>
      </c>
      <c r="L19">
        <v>3</v>
      </c>
      <c r="M19">
        <v>354.62702798843378</v>
      </c>
      <c r="N19">
        <v>9.0235990498192753E-2</v>
      </c>
      <c r="O19">
        <v>86583.31</v>
      </c>
      <c r="P19">
        <f t="shared" si="0"/>
        <v>1</v>
      </c>
    </row>
    <row r="20" spans="1:21" x14ac:dyDescent="0.2">
      <c r="A20" s="1">
        <v>18</v>
      </c>
      <c r="B20">
        <v>18</v>
      </c>
      <c r="C20">
        <v>0</v>
      </c>
      <c r="D20" t="s">
        <v>15</v>
      </c>
      <c r="E20" t="s">
        <v>16</v>
      </c>
      <c r="F20">
        <v>67.150000000000006</v>
      </c>
      <c r="G20">
        <v>9.3073895373514901</v>
      </c>
      <c r="H20">
        <v>10</v>
      </c>
      <c r="I20">
        <v>2</v>
      </c>
      <c r="J20" t="s">
        <v>17</v>
      </c>
      <c r="K20">
        <v>15</v>
      </c>
      <c r="L20">
        <v>3</v>
      </c>
      <c r="M20">
        <v>803.3538339138031</v>
      </c>
      <c r="N20">
        <v>0.23717505105559741</v>
      </c>
      <c r="O20">
        <v>110694.79</v>
      </c>
      <c r="P20">
        <f t="shared" si="0"/>
        <v>1</v>
      </c>
    </row>
    <row r="21" spans="1:21" x14ac:dyDescent="0.2">
      <c r="A21" s="1">
        <v>19</v>
      </c>
      <c r="B21">
        <v>19</v>
      </c>
      <c r="C21">
        <v>0</v>
      </c>
      <c r="D21" t="s">
        <v>15</v>
      </c>
      <c r="E21" t="s">
        <v>16</v>
      </c>
      <c r="F21">
        <v>65.849999999999994</v>
      </c>
      <c r="G21">
        <v>9.7942585222159622</v>
      </c>
      <c r="H21">
        <v>10</v>
      </c>
      <c r="I21">
        <v>2</v>
      </c>
      <c r="J21" t="s">
        <v>17</v>
      </c>
      <c r="K21">
        <v>15</v>
      </c>
      <c r="L21">
        <v>3</v>
      </c>
      <c r="M21">
        <v>657.6253650188446</v>
      </c>
      <c r="N21">
        <v>0.24972491565608571</v>
      </c>
      <c r="O21">
        <v>108672.2</v>
      </c>
      <c r="P21">
        <f t="shared" si="0"/>
        <v>1</v>
      </c>
    </row>
    <row r="22" spans="1:21" x14ac:dyDescent="0.2">
      <c r="A22" s="1">
        <v>0</v>
      </c>
      <c r="B22">
        <v>0</v>
      </c>
      <c r="C22">
        <v>0</v>
      </c>
      <c r="D22" t="s">
        <v>15</v>
      </c>
      <c r="E22" t="s">
        <v>16</v>
      </c>
      <c r="F22">
        <v>65.041666666666671</v>
      </c>
      <c r="G22">
        <v>7.8818312522464531</v>
      </c>
      <c r="H22">
        <v>12</v>
      </c>
      <c r="I22">
        <v>2</v>
      </c>
      <c r="J22" t="s">
        <v>17</v>
      </c>
      <c r="K22">
        <v>15</v>
      </c>
      <c r="L22">
        <v>3</v>
      </c>
      <c r="M22">
        <v>923.3555371761322</v>
      </c>
      <c r="N22">
        <v>0.18230362434923131</v>
      </c>
      <c r="O22">
        <v>120887.59</v>
      </c>
      <c r="P22">
        <f t="shared" si="0"/>
        <v>1</v>
      </c>
    </row>
    <row r="23" spans="1:21" x14ac:dyDescent="0.2">
      <c r="A23" s="1">
        <v>1</v>
      </c>
      <c r="B23">
        <v>1</v>
      </c>
      <c r="C23">
        <v>0</v>
      </c>
      <c r="D23" t="s">
        <v>15</v>
      </c>
      <c r="E23" t="s">
        <v>16</v>
      </c>
      <c r="F23">
        <v>65.708333333333329</v>
      </c>
      <c r="G23">
        <v>9.0575896658854855</v>
      </c>
      <c r="H23">
        <v>12</v>
      </c>
      <c r="I23">
        <v>2</v>
      </c>
      <c r="J23" t="s">
        <v>17</v>
      </c>
      <c r="K23">
        <v>15</v>
      </c>
      <c r="L23">
        <v>3</v>
      </c>
      <c r="M23">
        <v>1886.140441894531</v>
      </c>
      <c r="N23">
        <v>0.1169414833522054</v>
      </c>
      <c r="O23">
        <v>122688.02</v>
      </c>
      <c r="P23">
        <f t="shared" si="0"/>
        <v>1</v>
      </c>
    </row>
    <row r="24" spans="1:21" ht="21" x14ac:dyDescent="0.25">
      <c r="A24" s="1">
        <v>2</v>
      </c>
      <c r="B24">
        <v>2</v>
      </c>
      <c r="C24">
        <v>0</v>
      </c>
      <c r="D24" t="s">
        <v>15</v>
      </c>
      <c r="E24" t="s">
        <v>16</v>
      </c>
      <c r="F24">
        <v>64.875</v>
      </c>
      <c r="G24">
        <v>7.7314967287496579</v>
      </c>
      <c r="H24">
        <v>12</v>
      </c>
      <c r="I24">
        <v>2</v>
      </c>
      <c r="J24" t="s">
        <v>17</v>
      </c>
      <c r="K24">
        <v>15</v>
      </c>
      <c r="L24">
        <v>3</v>
      </c>
      <c r="M24">
        <v>1468.2699859142299</v>
      </c>
      <c r="N24">
        <v>0.1285012627272154</v>
      </c>
      <c r="O24">
        <v>110908.29</v>
      </c>
      <c r="P24">
        <f t="shared" si="0"/>
        <v>1</v>
      </c>
      <c r="U24" s="13"/>
    </row>
    <row r="25" spans="1:21" x14ac:dyDescent="0.2">
      <c r="A25" s="1">
        <v>3</v>
      </c>
      <c r="B25">
        <v>3</v>
      </c>
      <c r="C25">
        <v>0</v>
      </c>
      <c r="D25" t="s">
        <v>15</v>
      </c>
      <c r="E25" t="s">
        <v>16</v>
      </c>
      <c r="F25">
        <v>64.041666666666671</v>
      </c>
      <c r="G25">
        <v>9.2757711569203529</v>
      </c>
      <c r="H25">
        <v>12</v>
      </c>
      <c r="I25">
        <v>2</v>
      </c>
      <c r="J25" t="s">
        <v>17</v>
      </c>
      <c r="K25">
        <v>15</v>
      </c>
      <c r="L25">
        <v>3</v>
      </c>
      <c r="M25">
        <v>1707.897243976593</v>
      </c>
      <c r="N25">
        <v>0.14137563780866441</v>
      </c>
      <c r="O25">
        <v>110699.45</v>
      </c>
      <c r="P25">
        <f t="shared" si="0"/>
        <v>1</v>
      </c>
    </row>
    <row r="26" spans="1:21" x14ac:dyDescent="0.2">
      <c r="A26" s="1">
        <v>4</v>
      </c>
      <c r="B26">
        <v>4</v>
      </c>
      <c r="C26">
        <v>0</v>
      </c>
      <c r="D26" t="s">
        <v>15</v>
      </c>
      <c r="E26" t="s">
        <v>16</v>
      </c>
      <c r="F26">
        <v>64.083333333333329</v>
      </c>
      <c r="G26">
        <v>9.686402267554703</v>
      </c>
      <c r="H26">
        <v>12</v>
      </c>
      <c r="I26">
        <v>2</v>
      </c>
      <c r="J26" t="s">
        <v>17</v>
      </c>
      <c r="K26">
        <v>15</v>
      </c>
      <c r="L26">
        <v>3</v>
      </c>
      <c r="M26">
        <v>714.92771697044373</v>
      </c>
      <c r="N26">
        <v>0.21490650737809841</v>
      </c>
      <c r="O26">
        <v>122972.38</v>
      </c>
      <c r="P26">
        <f t="shared" si="0"/>
        <v>1</v>
      </c>
    </row>
    <row r="27" spans="1:21" x14ac:dyDescent="0.2">
      <c r="A27" s="1">
        <v>5</v>
      </c>
      <c r="B27">
        <v>5</v>
      </c>
      <c r="C27">
        <v>0</v>
      </c>
      <c r="D27" t="s">
        <v>15</v>
      </c>
      <c r="E27" t="s">
        <v>16</v>
      </c>
      <c r="F27">
        <v>64.125</v>
      </c>
      <c r="G27">
        <v>9.2570356126209941</v>
      </c>
      <c r="H27">
        <v>12</v>
      </c>
      <c r="I27">
        <v>2</v>
      </c>
      <c r="J27" t="s">
        <v>17</v>
      </c>
      <c r="K27">
        <v>15</v>
      </c>
      <c r="L27">
        <v>3</v>
      </c>
      <c r="M27">
        <v>1184.697655916214</v>
      </c>
      <c r="N27">
        <v>0.14591403558059329</v>
      </c>
      <c r="O27">
        <v>112771.59</v>
      </c>
      <c r="P27">
        <f t="shared" si="0"/>
        <v>1</v>
      </c>
    </row>
    <row r="28" spans="1:21" x14ac:dyDescent="0.2">
      <c r="A28" s="1">
        <v>6</v>
      </c>
      <c r="B28">
        <v>6</v>
      </c>
      <c r="C28">
        <v>0</v>
      </c>
      <c r="D28" t="s">
        <v>15</v>
      </c>
      <c r="E28" t="s">
        <v>16</v>
      </c>
      <c r="F28">
        <v>63.916666666666657</v>
      </c>
      <c r="G28">
        <v>8.2961671203567793</v>
      </c>
      <c r="H28">
        <v>12</v>
      </c>
      <c r="I28">
        <v>2</v>
      </c>
      <c r="J28" t="s">
        <v>17</v>
      </c>
      <c r="K28">
        <v>15</v>
      </c>
      <c r="L28">
        <v>3</v>
      </c>
      <c r="M28">
        <v>1104.6837499141691</v>
      </c>
      <c r="N28">
        <v>0.13620149780794399</v>
      </c>
      <c r="O28">
        <v>110575.59</v>
      </c>
      <c r="P28">
        <f t="shared" si="0"/>
        <v>1</v>
      </c>
    </row>
    <row r="29" spans="1:21" x14ac:dyDescent="0.2">
      <c r="A29" s="1">
        <v>7</v>
      </c>
      <c r="B29">
        <v>7</v>
      </c>
      <c r="C29">
        <v>0</v>
      </c>
      <c r="D29" t="s">
        <v>15</v>
      </c>
      <c r="E29" t="s">
        <v>16</v>
      </c>
      <c r="F29">
        <v>69.5</v>
      </c>
      <c r="G29">
        <v>9.0092545011597203</v>
      </c>
      <c r="H29">
        <v>12</v>
      </c>
      <c r="I29">
        <v>2</v>
      </c>
      <c r="J29" t="s">
        <v>17</v>
      </c>
      <c r="K29">
        <v>15</v>
      </c>
      <c r="L29">
        <v>3</v>
      </c>
      <c r="M29">
        <v>708.35248398780823</v>
      </c>
      <c r="N29">
        <v>0.24014093355674951</v>
      </c>
      <c r="O29">
        <v>136790.62</v>
      </c>
      <c r="P29">
        <f t="shared" si="0"/>
        <v>1</v>
      </c>
    </row>
    <row r="30" spans="1:21" x14ac:dyDescent="0.2">
      <c r="A30" s="1">
        <v>8</v>
      </c>
      <c r="B30">
        <v>8</v>
      </c>
      <c r="C30">
        <v>0</v>
      </c>
      <c r="D30" t="s">
        <v>15</v>
      </c>
      <c r="E30" t="s">
        <v>16</v>
      </c>
      <c r="F30">
        <v>65.708333333333329</v>
      </c>
      <c r="G30">
        <v>9.2667828230130063</v>
      </c>
      <c r="H30">
        <v>12</v>
      </c>
      <c r="I30">
        <v>2</v>
      </c>
      <c r="J30" t="s">
        <v>17</v>
      </c>
      <c r="K30">
        <v>15</v>
      </c>
      <c r="L30">
        <v>3</v>
      </c>
      <c r="M30">
        <v>995.40773892402649</v>
      </c>
      <c r="N30">
        <v>0.1248652557228786</v>
      </c>
      <c r="O30">
        <v>110679.7</v>
      </c>
      <c r="P30">
        <f t="shared" si="0"/>
        <v>1</v>
      </c>
    </row>
    <row r="31" spans="1:21" x14ac:dyDescent="0.2">
      <c r="A31" s="1">
        <v>9</v>
      </c>
      <c r="B31">
        <v>9</v>
      </c>
      <c r="C31">
        <v>0</v>
      </c>
      <c r="D31" t="s">
        <v>15</v>
      </c>
      <c r="E31" t="s">
        <v>16</v>
      </c>
      <c r="F31">
        <v>65.25</v>
      </c>
      <c r="G31">
        <v>8.476683706890725</v>
      </c>
      <c r="H31">
        <v>12</v>
      </c>
      <c r="I31">
        <v>2</v>
      </c>
      <c r="J31" t="s">
        <v>17</v>
      </c>
      <c r="K31">
        <v>15</v>
      </c>
      <c r="L31">
        <v>3</v>
      </c>
      <c r="M31">
        <v>1054.673168897629</v>
      </c>
      <c r="N31">
        <v>0.19571177634154621</v>
      </c>
      <c r="O31">
        <v>120676.11</v>
      </c>
      <c r="P31">
        <f t="shared" si="0"/>
        <v>1</v>
      </c>
    </row>
    <row r="32" spans="1:21" x14ac:dyDescent="0.2">
      <c r="A32" s="1">
        <v>10</v>
      </c>
      <c r="B32">
        <v>10</v>
      </c>
      <c r="C32">
        <v>0</v>
      </c>
      <c r="D32" t="s">
        <v>15</v>
      </c>
      <c r="E32" t="s">
        <v>16</v>
      </c>
      <c r="F32">
        <v>62.625</v>
      </c>
      <c r="G32">
        <v>9.8860697448480508</v>
      </c>
      <c r="H32">
        <v>12</v>
      </c>
      <c r="I32">
        <v>2</v>
      </c>
      <c r="J32" t="s">
        <v>17</v>
      </c>
      <c r="K32">
        <v>15</v>
      </c>
      <c r="L32">
        <v>3</v>
      </c>
      <c r="M32">
        <v>980.19391894340515</v>
      </c>
      <c r="N32">
        <v>0.22871892287137871</v>
      </c>
      <c r="O32">
        <v>120637.44</v>
      </c>
      <c r="P32">
        <f t="shared" si="0"/>
        <v>1</v>
      </c>
    </row>
    <row r="33" spans="1:19" x14ac:dyDescent="0.2">
      <c r="A33" s="1">
        <v>11</v>
      </c>
      <c r="B33">
        <v>11</v>
      </c>
      <c r="C33">
        <v>0</v>
      </c>
      <c r="D33" t="s">
        <v>15</v>
      </c>
      <c r="E33" t="s">
        <v>16</v>
      </c>
      <c r="F33">
        <v>65.416666666666671</v>
      </c>
      <c r="G33">
        <v>9.1874763794103025</v>
      </c>
      <c r="H33">
        <v>12</v>
      </c>
      <c r="I33">
        <v>2</v>
      </c>
      <c r="J33" t="s">
        <v>17</v>
      </c>
      <c r="K33">
        <v>15</v>
      </c>
      <c r="L33">
        <v>3</v>
      </c>
      <c r="M33">
        <v>680.09552216529846</v>
      </c>
      <c r="N33">
        <v>0.18297520477911461</v>
      </c>
      <c r="O33">
        <v>120662.43</v>
      </c>
      <c r="P33">
        <f t="shared" si="0"/>
        <v>1</v>
      </c>
    </row>
    <row r="34" spans="1:19" x14ac:dyDescent="0.2">
      <c r="A34" s="1">
        <v>12</v>
      </c>
      <c r="B34">
        <v>12</v>
      </c>
      <c r="C34">
        <v>0</v>
      </c>
      <c r="D34" t="s">
        <v>15</v>
      </c>
      <c r="E34" t="s">
        <v>16</v>
      </c>
      <c r="F34">
        <v>63.833333333333343</v>
      </c>
      <c r="G34">
        <v>9.5160682824134657</v>
      </c>
      <c r="H34">
        <v>12</v>
      </c>
      <c r="I34">
        <v>2</v>
      </c>
      <c r="J34" t="s">
        <v>17</v>
      </c>
      <c r="K34">
        <v>15</v>
      </c>
      <c r="L34">
        <v>3</v>
      </c>
      <c r="M34">
        <v>265.3480339050293</v>
      </c>
      <c r="N34">
        <v>0.2220910038484098</v>
      </c>
      <c r="O34">
        <v>120797.07</v>
      </c>
      <c r="P34">
        <f t="shared" si="0"/>
        <v>1</v>
      </c>
      <c r="S34" s="14"/>
    </row>
    <row r="35" spans="1:19" x14ac:dyDescent="0.2">
      <c r="A35" s="1">
        <v>13</v>
      </c>
      <c r="B35">
        <v>13</v>
      </c>
      <c r="C35">
        <v>0</v>
      </c>
      <c r="D35" t="s">
        <v>15</v>
      </c>
      <c r="E35" t="s">
        <v>16</v>
      </c>
      <c r="F35">
        <v>64.833333333333329</v>
      </c>
      <c r="G35">
        <v>9.0030858907130042</v>
      </c>
      <c r="H35">
        <v>12</v>
      </c>
      <c r="I35">
        <v>2</v>
      </c>
      <c r="J35" t="s">
        <v>17</v>
      </c>
      <c r="K35">
        <v>15</v>
      </c>
      <c r="L35">
        <v>3</v>
      </c>
      <c r="M35">
        <v>1359.4666979312899</v>
      </c>
      <c r="N35">
        <v>0.13101165005788951</v>
      </c>
      <c r="O35">
        <v>110604.41</v>
      </c>
      <c r="P35">
        <f t="shared" si="0"/>
        <v>1</v>
      </c>
    </row>
    <row r="36" spans="1:19" x14ac:dyDescent="0.2">
      <c r="A36" s="1">
        <v>14</v>
      </c>
      <c r="B36">
        <v>14</v>
      </c>
      <c r="C36">
        <v>0</v>
      </c>
      <c r="D36" t="s">
        <v>15</v>
      </c>
      <c r="E36" t="s">
        <v>16</v>
      </c>
      <c r="F36">
        <v>64.458333333333329</v>
      </c>
      <c r="G36">
        <v>7.9423924117498892</v>
      </c>
      <c r="H36">
        <v>12</v>
      </c>
      <c r="I36">
        <v>2</v>
      </c>
      <c r="J36" t="s">
        <v>17</v>
      </c>
      <c r="K36">
        <v>15</v>
      </c>
      <c r="L36">
        <v>3</v>
      </c>
      <c r="M36">
        <v>1680.466774940491</v>
      </c>
      <c r="N36">
        <v>0.2128617565297663</v>
      </c>
      <c r="O36">
        <v>120744.34</v>
      </c>
      <c r="P36">
        <f t="shared" si="0"/>
        <v>1</v>
      </c>
    </row>
    <row r="37" spans="1:19" x14ac:dyDescent="0.2">
      <c r="A37" s="1">
        <v>15</v>
      </c>
      <c r="B37">
        <v>15</v>
      </c>
      <c r="C37">
        <v>0</v>
      </c>
      <c r="D37" t="s">
        <v>15</v>
      </c>
      <c r="E37" t="s">
        <v>16</v>
      </c>
      <c r="F37">
        <v>64.958333333333329</v>
      </c>
      <c r="G37">
        <v>8.1827010957398549</v>
      </c>
      <c r="H37">
        <v>12</v>
      </c>
      <c r="I37">
        <v>2</v>
      </c>
      <c r="J37" t="s">
        <v>17</v>
      </c>
      <c r="K37">
        <v>15</v>
      </c>
      <c r="L37">
        <v>3</v>
      </c>
      <c r="M37">
        <v>1152.3308999538419</v>
      </c>
      <c r="N37">
        <v>0.19293444660366879</v>
      </c>
      <c r="O37">
        <v>120841.65</v>
      </c>
      <c r="P37">
        <f t="shared" si="0"/>
        <v>1</v>
      </c>
    </row>
    <row r="38" spans="1:19" x14ac:dyDescent="0.2">
      <c r="A38" s="1">
        <v>16</v>
      </c>
      <c r="B38">
        <v>16</v>
      </c>
      <c r="C38">
        <v>0</v>
      </c>
      <c r="D38" t="s">
        <v>15</v>
      </c>
      <c r="E38" t="s">
        <v>16</v>
      </c>
      <c r="F38">
        <v>63.75</v>
      </c>
      <c r="G38">
        <v>8.9686955573260487</v>
      </c>
      <c r="H38">
        <v>12</v>
      </c>
      <c r="I38">
        <v>2</v>
      </c>
      <c r="J38" t="s">
        <v>17</v>
      </c>
      <c r="K38">
        <v>15</v>
      </c>
      <c r="L38">
        <v>3</v>
      </c>
      <c r="M38">
        <v>1664.001751899719</v>
      </c>
      <c r="N38">
        <v>0.20765965294697239</v>
      </c>
      <c r="O38">
        <v>120871.93</v>
      </c>
      <c r="P38">
        <f t="shared" si="0"/>
        <v>1</v>
      </c>
    </row>
    <row r="39" spans="1:19" x14ac:dyDescent="0.2">
      <c r="A39" s="1">
        <v>17</v>
      </c>
      <c r="B39">
        <v>17</v>
      </c>
      <c r="C39">
        <v>0</v>
      </c>
      <c r="D39" t="s">
        <v>15</v>
      </c>
      <c r="E39" t="s">
        <v>16</v>
      </c>
      <c r="F39">
        <v>66.833333333333329</v>
      </c>
      <c r="G39">
        <v>6.6499791144200007</v>
      </c>
      <c r="H39">
        <v>12</v>
      </c>
      <c r="I39">
        <v>2</v>
      </c>
      <c r="J39" t="s">
        <v>17</v>
      </c>
      <c r="K39">
        <v>15</v>
      </c>
      <c r="L39">
        <v>3</v>
      </c>
      <c r="M39">
        <v>1407.564452886581</v>
      </c>
      <c r="N39">
        <v>0.1197253668086649</v>
      </c>
      <c r="O39">
        <v>110731.73</v>
      </c>
      <c r="P39">
        <f t="shared" si="0"/>
        <v>1</v>
      </c>
    </row>
    <row r="40" spans="1:19" x14ac:dyDescent="0.2">
      <c r="A40" s="1">
        <v>18</v>
      </c>
      <c r="B40">
        <v>18</v>
      </c>
      <c r="C40">
        <v>0</v>
      </c>
      <c r="D40" t="s">
        <v>15</v>
      </c>
      <c r="E40" t="s">
        <v>16</v>
      </c>
      <c r="F40">
        <v>62.833333333333343</v>
      </c>
      <c r="G40">
        <v>8.9240623534850361</v>
      </c>
      <c r="H40">
        <v>12</v>
      </c>
      <c r="I40">
        <v>2</v>
      </c>
      <c r="J40" t="s">
        <v>17</v>
      </c>
      <c r="K40">
        <v>15</v>
      </c>
      <c r="L40">
        <v>3</v>
      </c>
      <c r="M40">
        <v>723.9677529335022</v>
      </c>
      <c r="N40">
        <v>0.19812175436416021</v>
      </c>
      <c r="O40">
        <v>116782.2</v>
      </c>
      <c r="P40">
        <f t="shared" si="0"/>
        <v>1</v>
      </c>
    </row>
    <row r="41" spans="1:19" x14ac:dyDescent="0.2">
      <c r="A41" s="1">
        <v>19</v>
      </c>
      <c r="B41">
        <v>19</v>
      </c>
      <c r="C41">
        <v>0</v>
      </c>
      <c r="D41" t="s">
        <v>15</v>
      </c>
      <c r="E41" t="s">
        <v>16</v>
      </c>
      <c r="F41">
        <v>63.791666666666657</v>
      </c>
      <c r="G41">
        <v>9.1422971523694319</v>
      </c>
      <c r="H41">
        <v>12</v>
      </c>
      <c r="I41">
        <v>2</v>
      </c>
      <c r="J41" t="s">
        <v>17</v>
      </c>
      <c r="K41">
        <v>15</v>
      </c>
      <c r="L41">
        <v>3</v>
      </c>
      <c r="M41">
        <v>1015.567724943161</v>
      </c>
      <c r="N41">
        <v>0.15998322510466351</v>
      </c>
      <c r="O41">
        <v>114643.3</v>
      </c>
      <c r="P41">
        <f t="shared" si="0"/>
        <v>1</v>
      </c>
    </row>
    <row r="42" spans="1:19" x14ac:dyDescent="0.2">
      <c r="A42" s="1">
        <v>0</v>
      </c>
      <c r="B42">
        <v>0</v>
      </c>
      <c r="D42" t="s">
        <v>15</v>
      </c>
      <c r="E42" t="s">
        <v>16</v>
      </c>
      <c r="H42">
        <v>10</v>
      </c>
      <c r="I42">
        <v>3</v>
      </c>
      <c r="J42" t="s">
        <v>17</v>
      </c>
      <c r="K42">
        <v>20</v>
      </c>
      <c r="L42">
        <v>3</v>
      </c>
      <c r="M42">
        <v>4000</v>
      </c>
      <c r="N42" t="s">
        <v>23</v>
      </c>
      <c r="O42" t="s">
        <v>23</v>
      </c>
      <c r="P42">
        <f t="shared" si="0"/>
        <v>0</v>
      </c>
      <c r="Q42">
        <f>AVERAGE(M42:M61)</f>
        <v>1973.6385589003567</v>
      </c>
      <c r="R42">
        <f>AVERAGE(N42:N61)</f>
        <v>0.20977609102613065</v>
      </c>
      <c r="S42">
        <f>AVERAGE(O42:O61)</f>
        <v>157116.66555338594</v>
      </c>
    </row>
    <row r="43" spans="1:19" x14ac:dyDescent="0.2">
      <c r="A43" s="1">
        <v>1</v>
      </c>
      <c r="B43">
        <v>1</v>
      </c>
      <c r="D43" t="s">
        <v>15</v>
      </c>
      <c r="E43" t="s">
        <v>16</v>
      </c>
      <c r="H43">
        <v>10</v>
      </c>
      <c r="I43">
        <v>3</v>
      </c>
      <c r="J43" t="s">
        <v>17</v>
      </c>
      <c r="K43">
        <v>20</v>
      </c>
      <c r="L43">
        <v>3</v>
      </c>
      <c r="M43">
        <v>1687.9159300327301</v>
      </c>
      <c r="N43" s="15">
        <v>0.13272700000000001</v>
      </c>
      <c r="O43">
        <v>136888.16</v>
      </c>
      <c r="P43">
        <f t="shared" si="0"/>
        <v>1</v>
      </c>
    </row>
    <row r="44" spans="1:19" x14ac:dyDescent="0.2">
      <c r="A44" s="1">
        <v>2</v>
      </c>
      <c r="B44">
        <v>2</v>
      </c>
      <c r="D44" t="s">
        <v>15</v>
      </c>
      <c r="E44" t="s">
        <v>16</v>
      </c>
      <c r="H44">
        <v>10</v>
      </c>
      <c r="I44">
        <v>3</v>
      </c>
      <c r="J44" t="s">
        <v>17</v>
      </c>
      <c r="K44">
        <v>20</v>
      </c>
      <c r="L44">
        <v>3</v>
      </c>
      <c r="M44">
        <v>1524.8823850154899</v>
      </c>
      <c r="N44">
        <v>0.23426321543512599</v>
      </c>
      <c r="O44">
        <v>157018.87</v>
      </c>
      <c r="P44">
        <f t="shared" si="0"/>
        <v>1</v>
      </c>
    </row>
    <row r="45" spans="1:19" x14ac:dyDescent="0.2">
      <c r="A45" s="1">
        <v>3</v>
      </c>
      <c r="B45">
        <v>3</v>
      </c>
      <c r="D45" t="s">
        <v>15</v>
      </c>
      <c r="E45" t="s">
        <v>16</v>
      </c>
      <c r="H45">
        <v>10</v>
      </c>
      <c r="I45">
        <v>3</v>
      </c>
      <c r="J45" t="s">
        <v>17</v>
      </c>
      <c r="K45">
        <v>20</v>
      </c>
      <c r="L45">
        <v>3</v>
      </c>
      <c r="M45">
        <v>1777.6326019764001</v>
      </c>
      <c r="N45">
        <v>0.23900322912889799</v>
      </c>
      <c r="O45">
        <v>157032.06</v>
      </c>
      <c r="P45">
        <f t="shared" si="0"/>
        <v>1</v>
      </c>
    </row>
    <row r="46" spans="1:19" x14ac:dyDescent="0.2">
      <c r="A46" s="1">
        <v>4</v>
      </c>
      <c r="B46">
        <v>4</v>
      </c>
      <c r="D46" t="s">
        <v>15</v>
      </c>
      <c r="E46" t="s">
        <v>16</v>
      </c>
      <c r="H46">
        <v>10</v>
      </c>
      <c r="I46">
        <v>3</v>
      </c>
      <c r="J46" t="s">
        <v>17</v>
      </c>
      <c r="K46">
        <v>20</v>
      </c>
      <c r="L46">
        <v>3</v>
      </c>
      <c r="M46">
        <v>1594.8900101184799</v>
      </c>
      <c r="N46">
        <v>0.223549307927014</v>
      </c>
      <c r="O46">
        <v>171033.15</v>
      </c>
      <c r="P46">
        <f t="shared" si="0"/>
        <v>1</v>
      </c>
    </row>
    <row r="47" spans="1:19" x14ac:dyDescent="0.2">
      <c r="A47" s="1">
        <v>5</v>
      </c>
      <c r="B47">
        <v>5</v>
      </c>
      <c r="D47" t="s">
        <v>15</v>
      </c>
      <c r="E47" t="s">
        <v>16</v>
      </c>
      <c r="H47">
        <v>10</v>
      </c>
      <c r="I47">
        <v>3</v>
      </c>
      <c r="J47" t="s">
        <v>17</v>
      </c>
      <c r="K47">
        <v>20</v>
      </c>
      <c r="L47">
        <v>3</v>
      </c>
      <c r="M47">
        <v>2739.0207030773199</v>
      </c>
      <c r="N47">
        <v>0.19819049792482099</v>
      </c>
      <c r="O47">
        <v>156985.63</v>
      </c>
      <c r="P47">
        <f t="shared" si="0"/>
        <v>1</v>
      </c>
    </row>
    <row r="48" spans="1:19" x14ac:dyDescent="0.2">
      <c r="A48" s="1">
        <v>6</v>
      </c>
      <c r="B48">
        <v>6</v>
      </c>
      <c r="D48" t="s">
        <v>15</v>
      </c>
      <c r="E48" t="s">
        <v>16</v>
      </c>
      <c r="H48">
        <v>10</v>
      </c>
      <c r="I48">
        <v>3</v>
      </c>
      <c r="J48" t="s">
        <v>17</v>
      </c>
      <c r="K48">
        <v>20</v>
      </c>
      <c r="L48">
        <v>3</v>
      </c>
      <c r="M48">
        <v>761.20416879653897</v>
      </c>
      <c r="N48">
        <v>0.16503411513877</v>
      </c>
      <c r="O48">
        <v>153091.98000000001</v>
      </c>
      <c r="P48">
        <f t="shared" si="0"/>
        <v>1</v>
      </c>
    </row>
    <row r="49" spans="1:16" x14ac:dyDescent="0.2">
      <c r="A49" s="1">
        <v>7</v>
      </c>
      <c r="B49">
        <v>7</v>
      </c>
      <c r="D49" t="s">
        <v>15</v>
      </c>
      <c r="E49" t="s">
        <v>16</v>
      </c>
      <c r="H49">
        <v>10</v>
      </c>
      <c r="I49">
        <v>3</v>
      </c>
      <c r="J49" t="s">
        <v>17</v>
      </c>
      <c r="K49">
        <v>20</v>
      </c>
      <c r="L49">
        <v>3</v>
      </c>
      <c r="M49">
        <v>992.85194587707497</v>
      </c>
      <c r="N49">
        <v>0.23921728155055699</v>
      </c>
      <c r="O49">
        <v>165185.29</v>
      </c>
      <c r="P49">
        <f t="shared" si="0"/>
        <v>1</v>
      </c>
    </row>
    <row r="50" spans="1:16" x14ac:dyDescent="0.2">
      <c r="A50" s="1">
        <v>8</v>
      </c>
      <c r="B50">
        <v>8</v>
      </c>
      <c r="D50" t="s">
        <v>15</v>
      </c>
      <c r="E50" t="s">
        <v>16</v>
      </c>
      <c r="H50">
        <v>10</v>
      </c>
      <c r="I50">
        <v>3</v>
      </c>
      <c r="J50" t="s">
        <v>17</v>
      </c>
      <c r="K50">
        <v>20</v>
      </c>
      <c r="L50">
        <v>3</v>
      </c>
      <c r="M50">
        <v>1247.5849320888501</v>
      </c>
      <c r="N50" s="9">
        <v>0.20723985323181901</v>
      </c>
      <c r="O50">
        <v>159563.27996094699</v>
      </c>
      <c r="P50">
        <f t="shared" si="0"/>
        <v>1</v>
      </c>
    </row>
    <row r="51" spans="1:16" x14ac:dyDescent="0.2">
      <c r="A51" s="1">
        <v>9</v>
      </c>
      <c r="B51">
        <v>9</v>
      </c>
      <c r="D51" t="s">
        <v>15</v>
      </c>
      <c r="E51" t="s">
        <v>16</v>
      </c>
      <c r="H51">
        <v>10</v>
      </c>
      <c r="I51">
        <v>3</v>
      </c>
      <c r="J51" t="s">
        <v>17</v>
      </c>
      <c r="K51">
        <v>20</v>
      </c>
      <c r="L51">
        <v>3</v>
      </c>
      <c r="M51">
        <v>1292.09376692772</v>
      </c>
      <c r="N51">
        <v>0.13082167914881401</v>
      </c>
      <c r="O51">
        <v>136971.26999999999</v>
      </c>
      <c r="P51">
        <f t="shared" si="0"/>
        <v>1</v>
      </c>
    </row>
    <row r="52" spans="1:16" x14ac:dyDescent="0.2">
      <c r="A52" s="1">
        <v>10</v>
      </c>
      <c r="B52">
        <v>10</v>
      </c>
      <c r="D52" t="s">
        <v>15</v>
      </c>
      <c r="E52" t="s">
        <v>16</v>
      </c>
      <c r="H52">
        <v>10</v>
      </c>
      <c r="I52">
        <v>3</v>
      </c>
      <c r="J52" t="s">
        <v>17</v>
      </c>
      <c r="K52">
        <v>20</v>
      </c>
      <c r="L52">
        <v>3</v>
      </c>
      <c r="M52">
        <v>4000</v>
      </c>
      <c r="N52" t="s">
        <v>23</v>
      </c>
      <c r="O52" t="s">
        <v>23</v>
      </c>
      <c r="P52">
        <f t="shared" si="0"/>
        <v>0</v>
      </c>
    </row>
    <row r="53" spans="1:16" x14ac:dyDescent="0.2">
      <c r="A53" s="1">
        <v>11</v>
      </c>
      <c r="B53">
        <v>11</v>
      </c>
      <c r="D53" t="s">
        <v>15</v>
      </c>
      <c r="E53" t="s">
        <v>16</v>
      </c>
      <c r="H53">
        <v>10</v>
      </c>
      <c r="I53">
        <v>3</v>
      </c>
      <c r="J53" t="s">
        <v>17</v>
      </c>
      <c r="K53">
        <v>20</v>
      </c>
      <c r="L53">
        <v>3</v>
      </c>
      <c r="M53">
        <v>2830.38281798363</v>
      </c>
      <c r="N53">
        <v>0.22027381807357499</v>
      </c>
      <c r="O53" s="15">
        <v>152719.29999999999</v>
      </c>
      <c r="P53">
        <f t="shared" si="0"/>
        <v>1</v>
      </c>
    </row>
    <row r="54" spans="1:16" x14ac:dyDescent="0.2">
      <c r="A54" s="1">
        <v>12</v>
      </c>
      <c r="B54">
        <v>12</v>
      </c>
      <c r="D54" t="s">
        <v>15</v>
      </c>
      <c r="E54" t="s">
        <v>16</v>
      </c>
      <c r="H54">
        <v>10</v>
      </c>
      <c r="I54">
        <v>3</v>
      </c>
      <c r="J54" t="s">
        <v>17</v>
      </c>
      <c r="K54">
        <v>20</v>
      </c>
      <c r="L54">
        <v>3</v>
      </c>
      <c r="M54">
        <v>1300.5845630168899</v>
      </c>
      <c r="N54">
        <v>0.21563956012261101</v>
      </c>
      <c r="O54">
        <v>168979.53</v>
      </c>
      <c r="P54">
        <f t="shared" si="0"/>
        <v>1</v>
      </c>
    </row>
    <row r="55" spans="1:16" x14ac:dyDescent="0.2">
      <c r="A55" s="1">
        <v>13</v>
      </c>
      <c r="B55">
        <v>13</v>
      </c>
      <c r="D55" t="s">
        <v>15</v>
      </c>
      <c r="E55" t="s">
        <v>16</v>
      </c>
      <c r="H55">
        <v>10</v>
      </c>
      <c r="I55">
        <v>3</v>
      </c>
      <c r="J55" t="s">
        <v>17</v>
      </c>
      <c r="K55">
        <v>20</v>
      </c>
      <c r="L55">
        <v>3</v>
      </c>
      <c r="M55">
        <v>2723.6292800903302</v>
      </c>
      <c r="N55">
        <v>0.201968258794714</v>
      </c>
      <c r="O55">
        <v>156915.47</v>
      </c>
      <c r="P55">
        <f t="shared" si="0"/>
        <v>1</v>
      </c>
    </row>
    <row r="56" spans="1:16" x14ac:dyDescent="0.2">
      <c r="A56" s="1">
        <v>14</v>
      </c>
      <c r="B56">
        <v>14</v>
      </c>
      <c r="D56" t="s">
        <v>15</v>
      </c>
      <c r="E56" t="s">
        <v>16</v>
      </c>
      <c r="H56">
        <v>10</v>
      </c>
      <c r="I56">
        <v>3</v>
      </c>
      <c r="J56" t="s">
        <v>17</v>
      </c>
      <c r="K56">
        <v>20</v>
      </c>
      <c r="L56">
        <v>3</v>
      </c>
      <c r="M56">
        <v>2703.6460950374599</v>
      </c>
      <c r="N56">
        <v>0.23505083818179101</v>
      </c>
      <c r="O56">
        <v>156817.04</v>
      </c>
      <c r="P56">
        <f t="shared" si="0"/>
        <v>1</v>
      </c>
    </row>
    <row r="57" spans="1:16" x14ac:dyDescent="0.2">
      <c r="A57" s="1">
        <v>15</v>
      </c>
      <c r="B57">
        <v>15</v>
      </c>
      <c r="D57" t="s">
        <v>15</v>
      </c>
      <c r="E57" t="s">
        <v>16</v>
      </c>
      <c r="H57">
        <v>10</v>
      </c>
      <c r="I57">
        <v>3</v>
      </c>
      <c r="J57" t="s">
        <v>17</v>
      </c>
      <c r="K57">
        <v>20</v>
      </c>
      <c r="L57">
        <v>3</v>
      </c>
      <c r="M57">
        <v>2336.8546969890599</v>
      </c>
      <c r="N57">
        <v>0.234270266866663</v>
      </c>
      <c r="O57">
        <v>173206.36</v>
      </c>
      <c r="P57">
        <f t="shared" si="0"/>
        <v>1</v>
      </c>
    </row>
    <row r="58" spans="1:16" x14ac:dyDescent="0.2">
      <c r="A58" s="1">
        <v>16</v>
      </c>
      <c r="B58">
        <v>16</v>
      </c>
      <c r="D58" t="s">
        <v>15</v>
      </c>
      <c r="E58" t="s">
        <v>16</v>
      </c>
      <c r="H58">
        <v>10</v>
      </c>
      <c r="I58">
        <v>3</v>
      </c>
      <c r="J58" t="s">
        <v>17</v>
      </c>
      <c r="K58">
        <v>20</v>
      </c>
      <c r="L58">
        <v>3</v>
      </c>
      <c r="M58">
        <v>2349.0570018291501</v>
      </c>
      <c r="N58">
        <v>0.14887436368434001</v>
      </c>
      <c r="O58">
        <v>144837.04</v>
      </c>
      <c r="P58">
        <f t="shared" si="0"/>
        <v>1</v>
      </c>
    </row>
    <row r="59" spans="1:16" x14ac:dyDescent="0.2">
      <c r="A59" s="1">
        <v>17</v>
      </c>
      <c r="B59">
        <v>17</v>
      </c>
      <c r="D59" t="s">
        <v>15</v>
      </c>
      <c r="E59" t="s">
        <v>16</v>
      </c>
      <c r="H59">
        <v>10</v>
      </c>
      <c r="I59">
        <v>3</v>
      </c>
      <c r="J59" t="s">
        <v>17</v>
      </c>
      <c r="K59">
        <v>20</v>
      </c>
      <c r="L59">
        <v>3</v>
      </c>
      <c r="M59">
        <v>1225.07655596733</v>
      </c>
      <c r="N59">
        <v>0.24549716070566599</v>
      </c>
      <c r="O59">
        <v>156942.35</v>
      </c>
      <c r="P59">
        <f t="shared" si="0"/>
        <v>1</v>
      </c>
    </row>
    <row r="60" spans="1:16" x14ac:dyDescent="0.2">
      <c r="A60" s="1">
        <v>18</v>
      </c>
      <c r="B60">
        <v>18</v>
      </c>
      <c r="D60" t="s">
        <v>15</v>
      </c>
      <c r="E60" t="s">
        <v>16</v>
      </c>
      <c r="H60">
        <v>10</v>
      </c>
      <c r="I60">
        <v>3</v>
      </c>
      <c r="J60" t="s">
        <v>17</v>
      </c>
      <c r="K60">
        <v>20</v>
      </c>
      <c r="L60">
        <v>3</v>
      </c>
      <c r="M60">
        <v>1449.73564505577</v>
      </c>
      <c r="N60">
        <v>0.23940910137405999</v>
      </c>
      <c r="O60">
        <v>156715.84</v>
      </c>
      <c r="P60">
        <f t="shared" si="0"/>
        <v>1</v>
      </c>
    </row>
    <row r="61" spans="1:16" x14ac:dyDescent="0.2">
      <c r="A61" s="1">
        <v>19</v>
      </c>
      <c r="B61">
        <v>19</v>
      </c>
      <c r="D61" t="s">
        <v>15</v>
      </c>
      <c r="E61" t="s">
        <v>16</v>
      </c>
      <c r="H61">
        <v>10</v>
      </c>
      <c r="I61">
        <v>3</v>
      </c>
      <c r="J61" t="s">
        <v>17</v>
      </c>
      <c r="K61">
        <v>20</v>
      </c>
      <c r="L61">
        <v>3</v>
      </c>
      <c r="M61">
        <v>935.72807812690701</v>
      </c>
      <c r="N61">
        <v>0.264940091181113</v>
      </c>
      <c r="O61">
        <v>167197.35999999999</v>
      </c>
      <c r="P61">
        <f t="shared" si="0"/>
        <v>1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F33D-EFF7-1D4C-B5D2-1126C2D367E5}">
  <sheetPr>
    <tabColor theme="4"/>
  </sheetPr>
  <dimension ref="A1:Q84"/>
  <sheetViews>
    <sheetView workbookViewId="0">
      <selection activeCell="H15" sqref="H15"/>
    </sheetView>
  </sheetViews>
  <sheetFormatPr baseColWidth="10" defaultColWidth="8.83203125" defaultRowHeight="16" x14ac:dyDescent="0.2"/>
  <cols>
    <col min="1" max="1" width="11.83203125" customWidth="1"/>
    <col min="2" max="3" width="12.33203125" customWidth="1"/>
    <col min="4" max="4" width="19.83203125" customWidth="1"/>
    <col min="5" max="15" width="12.332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0" t="s">
        <v>24</v>
      </c>
    </row>
    <row r="2" spans="1:17" x14ac:dyDescent="0.2">
      <c r="A2" s="1">
        <v>0</v>
      </c>
      <c r="B2">
        <v>0</v>
      </c>
      <c r="C2">
        <v>0</v>
      </c>
      <c r="D2" t="s">
        <v>15</v>
      </c>
      <c r="E2" t="s">
        <v>16</v>
      </c>
      <c r="F2">
        <v>64.25</v>
      </c>
      <c r="G2">
        <v>8.4904357956467695</v>
      </c>
      <c r="H2">
        <v>10</v>
      </c>
      <c r="I2">
        <v>2</v>
      </c>
      <c r="J2" t="s">
        <v>17</v>
      </c>
      <c r="K2">
        <v>15</v>
      </c>
      <c r="L2">
        <v>3</v>
      </c>
      <c r="M2">
        <v>210.79402804374689</v>
      </c>
      <c r="N2">
        <v>0.1729811038484444</v>
      </c>
      <c r="O2">
        <v>62249.095000000001</v>
      </c>
      <c r="P2">
        <f>IF(EXACT(TEXT(O2,),"-"),0,1)</f>
        <v>1</v>
      </c>
      <c r="Q2" s="9"/>
    </row>
    <row r="3" spans="1:17" x14ac:dyDescent="0.2">
      <c r="A3" s="1">
        <v>1</v>
      </c>
      <c r="B3">
        <v>1</v>
      </c>
      <c r="C3">
        <v>0</v>
      </c>
      <c r="D3" t="s">
        <v>15</v>
      </c>
      <c r="E3" t="s">
        <v>16</v>
      </c>
      <c r="F3">
        <v>63.55</v>
      </c>
      <c r="G3">
        <v>9.2869532140524971</v>
      </c>
      <c r="H3">
        <v>10</v>
      </c>
      <c r="I3">
        <v>2</v>
      </c>
      <c r="J3" t="s">
        <v>17</v>
      </c>
      <c r="K3">
        <v>15</v>
      </c>
      <c r="L3">
        <v>3</v>
      </c>
      <c r="M3">
        <v>2000.4345638751979</v>
      </c>
      <c r="N3">
        <v>0.29491551287241141</v>
      </c>
      <c r="O3">
        <v>72228.36</v>
      </c>
      <c r="P3">
        <f>IF(EXACT(TEXT(O3,),"-"),0,1)</f>
        <v>1</v>
      </c>
    </row>
    <row r="4" spans="1:17" x14ac:dyDescent="0.2">
      <c r="A4" s="1">
        <v>2</v>
      </c>
      <c r="B4">
        <v>2</v>
      </c>
      <c r="C4">
        <v>0</v>
      </c>
      <c r="D4" t="s">
        <v>15</v>
      </c>
      <c r="E4" t="s">
        <v>16</v>
      </c>
      <c r="F4">
        <v>66.099999999999994</v>
      </c>
      <c r="G4">
        <v>8.8763731332115583</v>
      </c>
      <c r="H4">
        <v>10</v>
      </c>
      <c r="I4">
        <v>2</v>
      </c>
      <c r="J4" t="s">
        <v>17</v>
      </c>
      <c r="K4">
        <v>15</v>
      </c>
      <c r="L4">
        <v>3</v>
      </c>
      <c r="M4">
        <v>1532.2769110202789</v>
      </c>
      <c r="N4">
        <v>0.14862268195413739</v>
      </c>
      <c r="O4">
        <v>62186</v>
      </c>
      <c r="P4">
        <f t="shared" ref="P4:P61" si="0">IF(EXACT(TEXT(O4,),"-"),0,1)</f>
        <v>1</v>
      </c>
    </row>
    <row r="5" spans="1:17" x14ac:dyDescent="0.2">
      <c r="A5" s="1">
        <v>3</v>
      </c>
      <c r="B5">
        <v>3</v>
      </c>
      <c r="C5">
        <v>0</v>
      </c>
      <c r="D5" t="s">
        <v>15</v>
      </c>
      <c r="E5" t="s">
        <v>16</v>
      </c>
      <c r="F5">
        <v>64.099999999999994</v>
      </c>
      <c r="G5">
        <v>8.1847419018561602</v>
      </c>
      <c r="H5">
        <v>10</v>
      </c>
      <c r="I5">
        <v>2</v>
      </c>
      <c r="J5" t="s">
        <v>17</v>
      </c>
      <c r="K5">
        <v>15</v>
      </c>
      <c r="L5">
        <v>3</v>
      </c>
      <c r="M5">
        <v>937.14189291000366</v>
      </c>
      <c r="N5">
        <v>0.1741865236093578</v>
      </c>
      <c r="O5">
        <v>62222.15</v>
      </c>
      <c r="P5">
        <f t="shared" si="0"/>
        <v>1</v>
      </c>
    </row>
    <row r="6" spans="1:17" x14ac:dyDescent="0.2">
      <c r="A6" s="1">
        <v>4</v>
      </c>
      <c r="B6">
        <v>4</v>
      </c>
      <c r="C6">
        <v>0</v>
      </c>
      <c r="D6" t="s">
        <v>15</v>
      </c>
      <c r="E6" t="s">
        <v>16</v>
      </c>
      <c r="F6">
        <v>65.849999999999994</v>
      </c>
      <c r="G6">
        <v>9.0403263215439296</v>
      </c>
      <c r="H6">
        <v>10</v>
      </c>
      <c r="I6">
        <v>2</v>
      </c>
      <c r="J6" t="s">
        <v>17</v>
      </c>
      <c r="K6">
        <v>15</v>
      </c>
      <c r="L6">
        <v>3</v>
      </c>
      <c r="M6">
        <v>60.855288982391357</v>
      </c>
      <c r="N6">
        <v>0.15431484933755771</v>
      </c>
      <c r="O6">
        <v>62366.294999999998</v>
      </c>
      <c r="P6">
        <f t="shared" si="0"/>
        <v>1</v>
      </c>
    </row>
    <row r="7" spans="1:17" x14ac:dyDescent="0.2">
      <c r="A7" s="1">
        <v>5</v>
      </c>
      <c r="B7">
        <v>5</v>
      </c>
      <c r="C7">
        <v>0</v>
      </c>
      <c r="D7" t="s">
        <v>15</v>
      </c>
      <c r="E7" t="s">
        <v>16</v>
      </c>
      <c r="F7">
        <v>65.55</v>
      </c>
      <c r="G7">
        <v>5.731273854912188</v>
      </c>
      <c r="H7">
        <v>10</v>
      </c>
      <c r="I7">
        <v>2</v>
      </c>
      <c r="J7" t="s">
        <v>17</v>
      </c>
      <c r="K7">
        <v>15</v>
      </c>
      <c r="L7">
        <v>3</v>
      </c>
      <c r="M7">
        <v>64.332479000091553</v>
      </c>
      <c r="N7">
        <v>0.15953042343234961</v>
      </c>
      <c r="O7">
        <v>62469.364999999998</v>
      </c>
      <c r="P7">
        <f t="shared" si="0"/>
        <v>1</v>
      </c>
    </row>
    <row r="8" spans="1:17" x14ac:dyDescent="0.2">
      <c r="A8" s="1">
        <v>6</v>
      </c>
      <c r="B8">
        <v>6</v>
      </c>
      <c r="C8">
        <v>0</v>
      </c>
      <c r="D8" t="s">
        <v>15</v>
      </c>
      <c r="E8" t="s">
        <v>16</v>
      </c>
      <c r="F8">
        <v>62.3</v>
      </c>
      <c r="G8">
        <v>8.7183714075508387</v>
      </c>
      <c r="H8">
        <v>10</v>
      </c>
      <c r="I8">
        <v>2</v>
      </c>
      <c r="J8" t="s">
        <v>17</v>
      </c>
      <c r="K8">
        <v>15</v>
      </c>
      <c r="L8">
        <v>3</v>
      </c>
      <c r="M8">
        <v>1278.727744102478</v>
      </c>
      <c r="N8">
        <v>0.19762427300272331</v>
      </c>
      <c r="O8">
        <v>62210.514999999999</v>
      </c>
      <c r="P8">
        <f t="shared" si="0"/>
        <v>1</v>
      </c>
    </row>
    <row r="9" spans="1:17" x14ac:dyDescent="0.2">
      <c r="A9" s="1">
        <v>7</v>
      </c>
      <c r="B9">
        <v>7</v>
      </c>
      <c r="C9">
        <v>0</v>
      </c>
      <c r="D9" t="s">
        <v>15</v>
      </c>
      <c r="E9" t="s">
        <v>16</v>
      </c>
      <c r="F9">
        <v>64.05</v>
      </c>
      <c r="G9">
        <v>10.55213248590066</v>
      </c>
      <c r="H9">
        <v>10</v>
      </c>
      <c r="I9">
        <v>2</v>
      </c>
      <c r="J9" t="s">
        <v>17</v>
      </c>
      <c r="K9">
        <v>15</v>
      </c>
      <c r="L9">
        <v>3</v>
      </c>
      <c r="M9">
        <v>86.689698934555054</v>
      </c>
      <c r="N9">
        <v>0.17513094692075429</v>
      </c>
      <c r="O9">
        <v>62236.095000000001</v>
      </c>
      <c r="P9">
        <f t="shared" si="0"/>
        <v>1</v>
      </c>
    </row>
    <row r="10" spans="1:17" x14ac:dyDescent="0.2">
      <c r="A10" s="1">
        <v>8</v>
      </c>
      <c r="B10">
        <v>8</v>
      </c>
      <c r="C10">
        <v>0</v>
      </c>
      <c r="D10" t="s">
        <v>15</v>
      </c>
      <c r="E10" t="s">
        <v>16</v>
      </c>
      <c r="F10">
        <v>62.05</v>
      </c>
      <c r="G10">
        <v>6.576283144755859</v>
      </c>
      <c r="H10">
        <v>10</v>
      </c>
      <c r="I10">
        <v>2</v>
      </c>
      <c r="J10" t="s">
        <v>17</v>
      </c>
      <c r="K10">
        <v>15</v>
      </c>
      <c r="L10">
        <v>3</v>
      </c>
      <c r="M10">
        <v>537.26015996932983</v>
      </c>
      <c r="N10">
        <v>0.2009361603645019</v>
      </c>
      <c r="O10">
        <v>62191.98</v>
      </c>
      <c r="P10">
        <f t="shared" si="0"/>
        <v>1</v>
      </c>
    </row>
    <row r="11" spans="1:17" x14ac:dyDescent="0.2">
      <c r="A11" s="1">
        <v>9</v>
      </c>
      <c r="B11">
        <v>9</v>
      </c>
      <c r="C11">
        <v>0</v>
      </c>
      <c r="D11" t="s">
        <v>15</v>
      </c>
      <c r="E11" t="s">
        <v>16</v>
      </c>
      <c r="F11">
        <v>65.05</v>
      </c>
      <c r="G11">
        <v>8.9021064922859683</v>
      </c>
      <c r="H11">
        <v>10</v>
      </c>
      <c r="I11">
        <v>2</v>
      </c>
      <c r="J11" t="s">
        <v>17</v>
      </c>
      <c r="K11">
        <v>15</v>
      </c>
      <c r="L11">
        <v>3</v>
      </c>
      <c r="M11">
        <v>844.36477208137512</v>
      </c>
      <c r="N11">
        <v>0.16251061165773451</v>
      </c>
      <c r="O11">
        <v>62264.07</v>
      </c>
      <c r="P11">
        <f t="shared" si="0"/>
        <v>1</v>
      </c>
    </row>
    <row r="12" spans="1:17" x14ac:dyDescent="0.2">
      <c r="A12" s="1">
        <v>10</v>
      </c>
      <c r="B12">
        <v>10</v>
      </c>
      <c r="C12">
        <v>0</v>
      </c>
      <c r="D12" t="s">
        <v>15</v>
      </c>
      <c r="E12" t="s">
        <v>16</v>
      </c>
      <c r="F12">
        <v>63.4</v>
      </c>
      <c r="G12">
        <v>7.7871689335727146</v>
      </c>
      <c r="H12">
        <v>10</v>
      </c>
      <c r="I12">
        <v>2</v>
      </c>
      <c r="J12" t="s">
        <v>17</v>
      </c>
      <c r="K12">
        <v>15</v>
      </c>
      <c r="L12">
        <v>3</v>
      </c>
      <c r="M12">
        <v>1254.200783967972</v>
      </c>
      <c r="N12">
        <v>0.18395631596834089</v>
      </c>
      <c r="O12">
        <v>62271.78</v>
      </c>
      <c r="P12">
        <f t="shared" si="0"/>
        <v>1</v>
      </c>
    </row>
    <row r="13" spans="1:17" x14ac:dyDescent="0.2">
      <c r="A13" s="1">
        <v>11</v>
      </c>
      <c r="B13">
        <v>11</v>
      </c>
      <c r="C13">
        <v>0</v>
      </c>
      <c r="D13" t="s">
        <v>15</v>
      </c>
      <c r="E13" t="s">
        <v>16</v>
      </c>
      <c r="F13">
        <v>62.25</v>
      </c>
      <c r="G13">
        <v>7.6673006984205339</v>
      </c>
      <c r="H13">
        <v>10</v>
      </c>
      <c r="I13">
        <v>2</v>
      </c>
      <c r="J13" t="s">
        <v>17</v>
      </c>
      <c r="K13">
        <v>15</v>
      </c>
      <c r="L13">
        <v>3</v>
      </c>
      <c r="M13">
        <v>78.273713827133179</v>
      </c>
      <c r="N13">
        <v>0.20104592676745989</v>
      </c>
      <c r="O13">
        <v>62408.05</v>
      </c>
      <c r="P13">
        <f t="shared" si="0"/>
        <v>1</v>
      </c>
    </row>
    <row r="14" spans="1:17" x14ac:dyDescent="0.2">
      <c r="A14" s="1">
        <v>12</v>
      </c>
      <c r="B14">
        <v>12</v>
      </c>
      <c r="C14">
        <v>0</v>
      </c>
      <c r="D14" t="s">
        <v>15</v>
      </c>
      <c r="E14" t="s">
        <v>16</v>
      </c>
      <c r="F14">
        <v>65.599999999999994</v>
      </c>
      <c r="G14">
        <v>8.8904443083571483</v>
      </c>
      <c r="H14">
        <v>10</v>
      </c>
      <c r="I14">
        <v>2</v>
      </c>
      <c r="J14" t="s">
        <v>17</v>
      </c>
      <c r="K14">
        <v>15</v>
      </c>
      <c r="L14">
        <v>3</v>
      </c>
      <c r="M14">
        <v>275.40031003952032</v>
      </c>
      <c r="N14">
        <v>0.15544633577930611</v>
      </c>
      <c r="O14">
        <v>62256.735000000001</v>
      </c>
      <c r="P14">
        <f t="shared" si="0"/>
        <v>1</v>
      </c>
    </row>
    <row r="15" spans="1:17" x14ac:dyDescent="0.2">
      <c r="A15" s="1">
        <v>13</v>
      </c>
      <c r="B15">
        <v>13</v>
      </c>
      <c r="C15">
        <v>0</v>
      </c>
      <c r="D15" t="s">
        <v>15</v>
      </c>
      <c r="E15" t="s">
        <v>16</v>
      </c>
      <c r="F15">
        <v>66.05</v>
      </c>
      <c r="G15">
        <v>7.4664248472746317</v>
      </c>
      <c r="H15">
        <v>10</v>
      </c>
      <c r="I15">
        <v>2</v>
      </c>
      <c r="J15" t="s">
        <v>17</v>
      </c>
      <c r="K15">
        <v>15</v>
      </c>
      <c r="L15">
        <v>3</v>
      </c>
      <c r="M15">
        <v>91.823818922042847</v>
      </c>
      <c r="N15">
        <v>0.14967687247355441</v>
      </c>
      <c r="O15">
        <v>62201.19</v>
      </c>
      <c r="P15">
        <f t="shared" si="0"/>
        <v>1</v>
      </c>
    </row>
    <row r="16" spans="1:17" x14ac:dyDescent="0.2">
      <c r="A16" s="1">
        <v>14</v>
      </c>
      <c r="B16">
        <v>14</v>
      </c>
      <c r="C16">
        <v>0</v>
      </c>
      <c r="D16" t="s">
        <v>15</v>
      </c>
      <c r="E16" t="s">
        <v>16</v>
      </c>
      <c r="F16">
        <v>63.75</v>
      </c>
      <c r="G16">
        <v>8.6074095987120316</v>
      </c>
      <c r="H16">
        <v>10</v>
      </c>
      <c r="I16">
        <v>2</v>
      </c>
      <c r="J16" t="s">
        <v>17</v>
      </c>
      <c r="K16">
        <v>15</v>
      </c>
      <c r="L16">
        <v>3</v>
      </c>
      <c r="M16">
        <v>150.3947331905365</v>
      </c>
      <c r="N16">
        <v>0.17926792207572759</v>
      </c>
      <c r="O16">
        <v>62242.394999999997</v>
      </c>
      <c r="P16">
        <f t="shared" si="0"/>
        <v>1</v>
      </c>
    </row>
    <row r="17" spans="1:16" x14ac:dyDescent="0.2">
      <c r="A17" s="1">
        <v>15</v>
      </c>
      <c r="B17">
        <v>15</v>
      </c>
      <c r="C17">
        <v>0</v>
      </c>
      <c r="D17" t="s">
        <v>15</v>
      </c>
      <c r="E17" t="s">
        <v>16</v>
      </c>
      <c r="F17">
        <v>67.5</v>
      </c>
      <c r="G17">
        <v>8.1761849294154292</v>
      </c>
      <c r="H17">
        <v>10</v>
      </c>
      <c r="I17">
        <v>2</v>
      </c>
      <c r="J17" t="s">
        <v>17</v>
      </c>
      <c r="K17">
        <v>15</v>
      </c>
      <c r="L17">
        <v>3</v>
      </c>
      <c r="M17">
        <v>301.29408288002008</v>
      </c>
      <c r="N17">
        <v>0.13073666005899071</v>
      </c>
      <c r="O17">
        <v>62187.775000000001</v>
      </c>
      <c r="P17">
        <f t="shared" si="0"/>
        <v>1</v>
      </c>
    </row>
    <row r="18" spans="1:16" x14ac:dyDescent="0.2">
      <c r="A18" s="1">
        <v>16</v>
      </c>
      <c r="B18">
        <v>16</v>
      </c>
      <c r="C18">
        <v>0</v>
      </c>
      <c r="D18" t="s">
        <v>15</v>
      </c>
      <c r="E18" t="s">
        <v>16</v>
      </c>
      <c r="F18">
        <v>67.55</v>
      </c>
      <c r="G18">
        <v>9.1568280534254871</v>
      </c>
      <c r="H18">
        <v>10</v>
      </c>
      <c r="I18">
        <v>2</v>
      </c>
      <c r="J18" t="s">
        <v>17</v>
      </c>
      <c r="K18">
        <v>15</v>
      </c>
      <c r="L18">
        <v>3</v>
      </c>
      <c r="M18">
        <v>863.65798091888428</v>
      </c>
      <c r="N18">
        <v>0.12971255808930579</v>
      </c>
      <c r="O18">
        <v>62195.9</v>
      </c>
      <c r="P18">
        <f t="shared" si="0"/>
        <v>1</v>
      </c>
    </row>
    <row r="19" spans="1:16" x14ac:dyDescent="0.2">
      <c r="A19" s="1">
        <v>17</v>
      </c>
      <c r="B19">
        <v>17</v>
      </c>
      <c r="C19">
        <v>0</v>
      </c>
      <c r="D19" t="s">
        <v>15</v>
      </c>
      <c r="E19" t="s">
        <v>16</v>
      </c>
      <c r="F19">
        <v>66.5</v>
      </c>
      <c r="G19">
        <v>7.1239034243875032</v>
      </c>
      <c r="H19">
        <v>10</v>
      </c>
      <c r="I19">
        <v>2</v>
      </c>
      <c r="J19" t="s">
        <v>17</v>
      </c>
      <c r="K19">
        <v>15</v>
      </c>
      <c r="L19">
        <v>3</v>
      </c>
      <c r="M19">
        <v>1083.154017925262</v>
      </c>
      <c r="N19">
        <v>0.143598292424614</v>
      </c>
      <c r="O19">
        <v>62251.815000000002</v>
      </c>
      <c r="P19">
        <f t="shared" si="0"/>
        <v>1</v>
      </c>
    </row>
    <row r="20" spans="1:16" x14ac:dyDescent="0.2">
      <c r="A20" s="1">
        <v>18</v>
      </c>
      <c r="B20">
        <v>18</v>
      </c>
      <c r="C20">
        <v>0</v>
      </c>
      <c r="D20" t="s">
        <v>15</v>
      </c>
      <c r="E20" t="s">
        <v>16</v>
      </c>
      <c r="F20">
        <v>63</v>
      </c>
      <c r="G20">
        <v>10.20784012413988</v>
      </c>
      <c r="H20">
        <v>10</v>
      </c>
      <c r="I20">
        <v>2</v>
      </c>
      <c r="J20" t="s">
        <v>17</v>
      </c>
      <c r="K20">
        <v>15</v>
      </c>
      <c r="L20">
        <v>3</v>
      </c>
      <c r="M20">
        <v>97.5204758644104</v>
      </c>
      <c r="N20">
        <v>0.1888782232735601</v>
      </c>
      <c r="O20">
        <v>62193.63</v>
      </c>
      <c r="P20">
        <f t="shared" si="0"/>
        <v>1</v>
      </c>
    </row>
    <row r="21" spans="1:16" x14ac:dyDescent="0.2">
      <c r="A21" s="1">
        <v>19</v>
      </c>
      <c r="B21">
        <v>19</v>
      </c>
      <c r="C21">
        <v>0</v>
      </c>
      <c r="D21" t="s">
        <v>15</v>
      </c>
      <c r="E21" t="s">
        <v>16</v>
      </c>
      <c r="F21">
        <v>64.400000000000006</v>
      </c>
      <c r="G21">
        <v>8.1510735489259325</v>
      </c>
      <c r="H21">
        <v>10</v>
      </c>
      <c r="I21">
        <v>2</v>
      </c>
      <c r="J21" t="s">
        <v>17</v>
      </c>
      <c r="K21">
        <v>15</v>
      </c>
      <c r="L21">
        <v>3</v>
      </c>
      <c r="M21">
        <v>1747.479756832123</v>
      </c>
      <c r="N21">
        <v>0.17053900426384941</v>
      </c>
      <c r="O21">
        <v>62237.17</v>
      </c>
      <c r="P21">
        <f t="shared" si="0"/>
        <v>1</v>
      </c>
    </row>
    <row r="22" spans="1:16" x14ac:dyDescent="0.2">
      <c r="A22" s="1">
        <v>0</v>
      </c>
      <c r="B22">
        <v>0</v>
      </c>
      <c r="C22">
        <v>0</v>
      </c>
      <c r="D22" t="s">
        <v>15</v>
      </c>
      <c r="E22" t="s">
        <v>16</v>
      </c>
      <c r="F22">
        <v>63.5</v>
      </c>
      <c r="G22">
        <v>9.3264855831836968</v>
      </c>
      <c r="H22">
        <v>10</v>
      </c>
      <c r="I22">
        <v>3</v>
      </c>
      <c r="J22" t="s">
        <v>17</v>
      </c>
      <c r="K22">
        <v>20</v>
      </c>
      <c r="L22">
        <v>3</v>
      </c>
      <c r="M22">
        <v>4000.4340929985051</v>
      </c>
      <c r="N22" t="s">
        <v>22</v>
      </c>
      <c r="O22" t="s">
        <v>23</v>
      </c>
      <c r="P22">
        <f t="shared" si="0"/>
        <v>0</v>
      </c>
    </row>
    <row r="23" spans="1:16" x14ac:dyDescent="0.2">
      <c r="A23" s="1">
        <v>1</v>
      </c>
      <c r="B23">
        <v>1</v>
      </c>
      <c r="C23">
        <v>0</v>
      </c>
      <c r="D23" t="s">
        <v>15</v>
      </c>
      <c r="E23" t="s">
        <v>16</v>
      </c>
      <c r="F23" s="46">
        <v>63.533333333333331</v>
      </c>
      <c r="G23">
        <v>8.3615522216604958</v>
      </c>
      <c r="H23">
        <v>10</v>
      </c>
      <c r="I23">
        <v>3</v>
      </c>
      <c r="J23" t="s">
        <v>17</v>
      </c>
      <c r="K23">
        <v>20</v>
      </c>
      <c r="L23">
        <v>3</v>
      </c>
      <c r="M23">
        <v>2715.4788300991058</v>
      </c>
      <c r="N23">
        <v>0.22363548913629069</v>
      </c>
      <c r="O23">
        <v>98314.18</v>
      </c>
      <c r="P23">
        <f t="shared" si="0"/>
        <v>1</v>
      </c>
    </row>
    <row r="24" spans="1:16" x14ac:dyDescent="0.2">
      <c r="A24" s="1">
        <v>2</v>
      </c>
      <c r="B24">
        <v>2</v>
      </c>
      <c r="C24">
        <v>0</v>
      </c>
      <c r="D24" t="s">
        <v>15</v>
      </c>
      <c r="E24" t="s">
        <v>16</v>
      </c>
      <c r="F24" s="46">
        <v>68.266666666666666</v>
      </c>
      <c r="G24">
        <v>8.6907358082551838</v>
      </c>
      <c r="H24">
        <v>10</v>
      </c>
      <c r="I24">
        <v>3</v>
      </c>
      <c r="J24" t="s">
        <v>17</v>
      </c>
      <c r="K24">
        <v>20</v>
      </c>
      <c r="L24">
        <v>3</v>
      </c>
      <c r="M24">
        <v>4000.573992967606</v>
      </c>
      <c r="N24">
        <v>0.24325366177095109</v>
      </c>
      <c r="O24">
        <v>108333.51</v>
      </c>
      <c r="P24">
        <f t="shared" si="0"/>
        <v>1</v>
      </c>
    </row>
    <row r="25" spans="1:16" x14ac:dyDescent="0.2">
      <c r="A25" s="1">
        <v>3</v>
      </c>
      <c r="B25">
        <v>3</v>
      </c>
      <c r="C25">
        <v>0</v>
      </c>
      <c r="D25" t="s">
        <v>15</v>
      </c>
      <c r="E25" t="s">
        <v>16</v>
      </c>
      <c r="F25" s="46">
        <v>67</v>
      </c>
      <c r="G25">
        <v>10.188228501560021</v>
      </c>
      <c r="H25">
        <v>10</v>
      </c>
      <c r="I25">
        <v>3</v>
      </c>
      <c r="J25" t="s">
        <v>17</v>
      </c>
      <c r="K25">
        <v>20</v>
      </c>
      <c r="L25">
        <v>3</v>
      </c>
      <c r="M25">
        <v>4000.641346931458</v>
      </c>
      <c r="N25">
        <v>0.18159896092607761</v>
      </c>
      <c r="O25">
        <v>98331.15</v>
      </c>
      <c r="P25">
        <f t="shared" si="0"/>
        <v>1</v>
      </c>
    </row>
    <row r="26" spans="1:16" x14ac:dyDescent="0.2">
      <c r="A26" s="1">
        <v>4</v>
      </c>
      <c r="B26">
        <v>4</v>
      </c>
      <c r="C26">
        <v>0</v>
      </c>
      <c r="D26" t="s">
        <v>15</v>
      </c>
      <c r="E26" t="s">
        <v>16</v>
      </c>
      <c r="F26" s="46">
        <v>64.566666666666663</v>
      </c>
      <c r="G26">
        <v>8.7623563548219661</v>
      </c>
      <c r="H26">
        <v>10</v>
      </c>
      <c r="I26">
        <v>3</v>
      </c>
      <c r="J26" t="s">
        <v>17</v>
      </c>
      <c r="K26">
        <v>20</v>
      </c>
      <c r="L26">
        <v>3</v>
      </c>
      <c r="M26">
        <v>2916.2720370292659</v>
      </c>
      <c r="N26">
        <v>0.21087392851252601</v>
      </c>
      <c r="O26">
        <v>98291.125</v>
      </c>
      <c r="P26">
        <f t="shared" si="0"/>
        <v>1</v>
      </c>
    </row>
    <row r="27" spans="1:16" x14ac:dyDescent="0.2">
      <c r="A27" s="1">
        <v>5</v>
      </c>
      <c r="B27">
        <v>5</v>
      </c>
      <c r="C27">
        <v>0</v>
      </c>
      <c r="D27" t="s">
        <v>15</v>
      </c>
      <c r="E27" t="s">
        <v>16</v>
      </c>
      <c r="F27" s="46">
        <v>64.466666666666669</v>
      </c>
      <c r="G27">
        <v>9.3976356364542859</v>
      </c>
      <c r="H27">
        <v>10</v>
      </c>
      <c r="I27">
        <v>3</v>
      </c>
      <c r="J27" t="s">
        <v>17</v>
      </c>
      <c r="K27">
        <v>20</v>
      </c>
      <c r="L27">
        <v>3</v>
      </c>
      <c r="M27">
        <v>3705.0322349071498</v>
      </c>
      <c r="N27">
        <v>0.21203220206742521</v>
      </c>
      <c r="O27">
        <v>98294.31</v>
      </c>
      <c r="P27">
        <f t="shared" si="0"/>
        <v>1</v>
      </c>
    </row>
    <row r="28" spans="1:16" x14ac:dyDescent="0.2">
      <c r="A28" s="1">
        <v>6</v>
      </c>
      <c r="B28">
        <v>6</v>
      </c>
      <c r="C28">
        <v>0</v>
      </c>
      <c r="D28" t="s">
        <v>15</v>
      </c>
      <c r="E28" t="s">
        <v>16</v>
      </c>
      <c r="F28" s="46">
        <v>65.900000000000006</v>
      </c>
      <c r="G28">
        <v>10.04771947591426</v>
      </c>
      <c r="H28">
        <v>10</v>
      </c>
      <c r="I28">
        <v>3</v>
      </c>
      <c r="J28" t="s">
        <v>17</v>
      </c>
      <c r="K28">
        <v>20</v>
      </c>
      <c r="L28">
        <v>3</v>
      </c>
      <c r="M28">
        <v>4000.4254770278931</v>
      </c>
      <c r="N28">
        <v>0.26924835006874392</v>
      </c>
      <c r="O28">
        <v>108332.545</v>
      </c>
      <c r="P28">
        <f t="shared" si="0"/>
        <v>1</v>
      </c>
    </row>
    <row r="29" spans="1:16" x14ac:dyDescent="0.2">
      <c r="A29" s="1">
        <v>7</v>
      </c>
      <c r="B29">
        <v>7</v>
      </c>
      <c r="C29">
        <v>0</v>
      </c>
      <c r="D29" t="s">
        <v>15</v>
      </c>
      <c r="E29" t="s">
        <v>16</v>
      </c>
      <c r="F29" s="46">
        <v>64.099999999999994</v>
      </c>
      <c r="G29">
        <v>9.0419393200057847</v>
      </c>
      <c r="H29">
        <v>10</v>
      </c>
      <c r="I29">
        <v>3</v>
      </c>
      <c r="J29" t="s">
        <v>17</v>
      </c>
      <c r="K29">
        <v>20</v>
      </c>
      <c r="L29">
        <v>3</v>
      </c>
      <c r="M29">
        <v>4004.2263760566711</v>
      </c>
      <c r="N29">
        <v>0.41808649062435987</v>
      </c>
      <c r="O29">
        <v>132290.755</v>
      </c>
      <c r="P29">
        <f t="shared" si="0"/>
        <v>1</v>
      </c>
    </row>
    <row r="30" spans="1:16" x14ac:dyDescent="0.2">
      <c r="A30" s="1">
        <v>8</v>
      </c>
      <c r="B30">
        <v>8</v>
      </c>
      <c r="C30">
        <v>0</v>
      </c>
      <c r="D30" t="s">
        <v>15</v>
      </c>
      <c r="E30" t="s">
        <v>16</v>
      </c>
      <c r="F30" s="46">
        <v>66.166666666666671</v>
      </c>
      <c r="G30">
        <v>8.3549719063295225</v>
      </c>
      <c r="H30">
        <v>10</v>
      </c>
      <c r="I30">
        <v>3</v>
      </c>
      <c r="J30" t="s">
        <v>17</v>
      </c>
      <c r="K30">
        <v>20</v>
      </c>
      <c r="L30">
        <v>3</v>
      </c>
      <c r="M30">
        <v>4000.4473929405208</v>
      </c>
      <c r="N30">
        <v>0.49156748345527479</v>
      </c>
      <c r="O30">
        <v>156284.01</v>
      </c>
      <c r="P30">
        <f t="shared" si="0"/>
        <v>1</v>
      </c>
    </row>
    <row r="31" spans="1:16" x14ac:dyDescent="0.2">
      <c r="A31" s="1">
        <v>9</v>
      </c>
      <c r="B31">
        <v>9</v>
      </c>
      <c r="C31">
        <v>0</v>
      </c>
      <c r="D31" t="s">
        <v>15</v>
      </c>
      <c r="E31" t="s">
        <v>16</v>
      </c>
      <c r="F31" s="46">
        <v>63.833333333333343</v>
      </c>
      <c r="G31">
        <v>9.4059673730149758</v>
      </c>
      <c r="H31">
        <v>10</v>
      </c>
      <c r="I31">
        <v>3</v>
      </c>
      <c r="J31" t="s">
        <v>17</v>
      </c>
      <c r="K31">
        <v>20</v>
      </c>
      <c r="L31">
        <v>3</v>
      </c>
      <c r="M31">
        <v>1375.695645809174</v>
      </c>
      <c r="N31">
        <v>0.2201328622082406</v>
      </c>
      <c r="O31">
        <v>98340.479999999996</v>
      </c>
      <c r="P31">
        <f t="shared" si="0"/>
        <v>1</v>
      </c>
    </row>
    <row r="32" spans="1:16" x14ac:dyDescent="0.2">
      <c r="A32" s="1">
        <v>10</v>
      </c>
      <c r="B32">
        <v>10</v>
      </c>
      <c r="C32">
        <v>0</v>
      </c>
      <c r="D32" t="s">
        <v>15</v>
      </c>
      <c r="E32" t="s">
        <v>16</v>
      </c>
      <c r="F32" s="46">
        <v>66.066666666666663</v>
      </c>
      <c r="G32">
        <v>8.3023423736249811</v>
      </c>
      <c r="H32">
        <v>10</v>
      </c>
      <c r="I32">
        <v>3</v>
      </c>
      <c r="J32" t="s">
        <v>17</v>
      </c>
      <c r="K32">
        <v>20</v>
      </c>
      <c r="L32">
        <v>3</v>
      </c>
      <c r="M32">
        <v>4000.3870229721069</v>
      </c>
      <c r="N32" t="s">
        <v>22</v>
      </c>
      <c r="O32" t="s">
        <v>23</v>
      </c>
      <c r="P32">
        <f t="shared" si="0"/>
        <v>0</v>
      </c>
    </row>
    <row r="33" spans="1:16" x14ac:dyDescent="0.2">
      <c r="A33" s="1">
        <v>11</v>
      </c>
      <c r="B33">
        <v>11</v>
      </c>
      <c r="C33">
        <v>0</v>
      </c>
      <c r="D33" t="s">
        <v>15</v>
      </c>
      <c r="E33" t="s">
        <v>16</v>
      </c>
      <c r="F33" s="46">
        <v>65.599999999999994</v>
      </c>
      <c r="G33">
        <v>7.8511145705562093</v>
      </c>
      <c r="H33">
        <v>10</v>
      </c>
      <c r="I33">
        <v>3</v>
      </c>
      <c r="J33" t="s">
        <v>17</v>
      </c>
      <c r="K33">
        <v>20</v>
      </c>
      <c r="L33">
        <v>3</v>
      </c>
      <c r="M33">
        <v>4001.2953150272369</v>
      </c>
      <c r="N33">
        <v>0.27281674680929641</v>
      </c>
      <c r="O33">
        <v>108340.16</v>
      </c>
      <c r="P33">
        <f t="shared" si="0"/>
        <v>1</v>
      </c>
    </row>
    <row r="34" spans="1:16" x14ac:dyDescent="0.2">
      <c r="A34" s="1">
        <v>12</v>
      </c>
      <c r="B34">
        <v>12</v>
      </c>
      <c r="C34">
        <v>0</v>
      </c>
      <c r="D34" t="s">
        <v>15</v>
      </c>
      <c r="E34" t="s">
        <v>16</v>
      </c>
      <c r="F34" s="46">
        <v>64.466666666666669</v>
      </c>
      <c r="G34">
        <v>6.4432565955078616</v>
      </c>
      <c r="H34">
        <v>10</v>
      </c>
      <c r="I34">
        <v>3</v>
      </c>
      <c r="J34" t="s">
        <v>17</v>
      </c>
      <c r="K34">
        <v>20</v>
      </c>
      <c r="L34">
        <v>3</v>
      </c>
      <c r="M34">
        <v>4000.5974049568181</v>
      </c>
      <c r="N34">
        <v>0.28509277877470268</v>
      </c>
      <c r="O34">
        <v>108390.285</v>
      </c>
      <c r="P34">
        <f t="shared" si="0"/>
        <v>1</v>
      </c>
    </row>
    <row r="35" spans="1:16" x14ac:dyDescent="0.2">
      <c r="A35" s="1">
        <v>13</v>
      </c>
      <c r="B35">
        <v>13</v>
      </c>
      <c r="C35">
        <v>0</v>
      </c>
      <c r="D35" t="s">
        <v>15</v>
      </c>
      <c r="E35" t="s">
        <v>16</v>
      </c>
      <c r="F35" s="46">
        <v>64.333333333333329</v>
      </c>
      <c r="G35">
        <v>10.900560637977399</v>
      </c>
      <c r="H35">
        <v>10</v>
      </c>
      <c r="I35">
        <v>3</v>
      </c>
      <c r="J35" t="s">
        <v>17</v>
      </c>
      <c r="K35">
        <v>20</v>
      </c>
      <c r="L35">
        <v>3</v>
      </c>
      <c r="M35">
        <v>3911.8365819454189</v>
      </c>
      <c r="N35">
        <v>0.2140535437063871</v>
      </c>
      <c r="O35">
        <v>98341.175000000003</v>
      </c>
      <c r="P35">
        <f t="shared" si="0"/>
        <v>1</v>
      </c>
    </row>
    <row r="36" spans="1:16" x14ac:dyDescent="0.2">
      <c r="A36" s="1">
        <v>14</v>
      </c>
      <c r="B36">
        <v>14</v>
      </c>
      <c r="C36">
        <v>0</v>
      </c>
      <c r="D36" t="s">
        <v>15</v>
      </c>
      <c r="E36" t="s">
        <v>16</v>
      </c>
      <c r="F36" s="46">
        <v>63.125333329999997</v>
      </c>
      <c r="G36">
        <v>8.9343333319999996</v>
      </c>
      <c r="H36">
        <v>10</v>
      </c>
      <c r="I36">
        <v>3</v>
      </c>
      <c r="J36" t="s">
        <v>17</v>
      </c>
      <c r="K36">
        <v>20</v>
      </c>
      <c r="L36">
        <v>3</v>
      </c>
      <c r="M36">
        <v>3913.79363322258</v>
      </c>
      <c r="N36" s="15">
        <v>0.237287</v>
      </c>
      <c r="O36">
        <v>100289.59</v>
      </c>
      <c r="P36">
        <f t="shared" si="0"/>
        <v>1</v>
      </c>
    </row>
    <row r="37" spans="1:16" x14ac:dyDescent="0.2">
      <c r="A37" s="1">
        <v>15</v>
      </c>
      <c r="B37">
        <v>15</v>
      </c>
      <c r="C37">
        <v>0</v>
      </c>
      <c r="D37" t="s">
        <v>15</v>
      </c>
      <c r="E37" t="s">
        <v>16</v>
      </c>
      <c r="F37" s="46">
        <v>66.343334124319995</v>
      </c>
      <c r="G37" s="9">
        <v>9.0646737301497993</v>
      </c>
      <c r="H37">
        <v>10</v>
      </c>
      <c r="I37">
        <v>3</v>
      </c>
      <c r="J37" t="s">
        <v>17</v>
      </c>
      <c r="K37">
        <v>20</v>
      </c>
      <c r="L37">
        <v>3</v>
      </c>
      <c r="M37" s="15">
        <v>4003.6880000000001</v>
      </c>
      <c r="N37" s="15">
        <v>0.26550099999999999</v>
      </c>
      <c r="O37" s="15">
        <v>108407.7</v>
      </c>
      <c r="P37">
        <f t="shared" si="0"/>
        <v>1</v>
      </c>
    </row>
    <row r="38" spans="1:16" x14ac:dyDescent="0.2">
      <c r="A38" s="1">
        <v>16</v>
      </c>
      <c r="B38">
        <v>16</v>
      </c>
      <c r="C38">
        <v>0</v>
      </c>
      <c r="D38" t="s">
        <v>15</v>
      </c>
      <c r="E38" t="s">
        <v>16</v>
      </c>
      <c r="F38" s="46">
        <v>64.444433200000006</v>
      </c>
      <c r="G38" s="9">
        <v>7.6737301497999999</v>
      </c>
      <c r="H38">
        <v>10</v>
      </c>
      <c r="I38">
        <v>3</v>
      </c>
      <c r="J38" t="s">
        <v>17</v>
      </c>
      <c r="K38">
        <v>20</v>
      </c>
      <c r="L38">
        <v>3</v>
      </c>
      <c r="M38" s="15">
        <v>3427.6750000000002</v>
      </c>
      <c r="N38" s="15">
        <v>0.179478</v>
      </c>
      <c r="O38" s="15">
        <v>98364.35</v>
      </c>
      <c r="P38">
        <f t="shared" si="0"/>
        <v>1</v>
      </c>
    </row>
    <row r="39" spans="1:16" x14ac:dyDescent="0.2">
      <c r="A39" s="1">
        <v>17</v>
      </c>
      <c r="B39">
        <v>17</v>
      </c>
      <c r="C39">
        <v>0</v>
      </c>
      <c r="D39" t="s">
        <v>15</v>
      </c>
      <c r="E39" t="s">
        <v>16</v>
      </c>
      <c r="F39" s="46">
        <v>67.331231099999997</v>
      </c>
      <c r="G39" s="9">
        <v>10.1022231</v>
      </c>
      <c r="H39">
        <v>10</v>
      </c>
      <c r="I39">
        <v>3</v>
      </c>
      <c r="J39" t="s">
        <v>17</v>
      </c>
      <c r="K39">
        <v>20</v>
      </c>
      <c r="L39">
        <v>3</v>
      </c>
      <c r="M39" s="15">
        <v>4000.6759999999999</v>
      </c>
      <c r="N39" s="15">
        <v>0.26698</v>
      </c>
      <c r="O39" s="15">
        <v>108322.7</v>
      </c>
      <c r="P39">
        <f t="shared" si="0"/>
        <v>1</v>
      </c>
    </row>
    <row r="40" spans="1:16" x14ac:dyDescent="0.2">
      <c r="A40" s="1">
        <v>18</v>
      </c>
      <c r="B40">
        <v>18</v>
      </c>
      <c r="C40">
        <v>0</v>
      </c>
      <c r="D40" t="s">
        <v>15</v>
      </c>
      <c r="E40" t="s">
        <v>16</v>
      </c>
      <c r="F40" s="46">
        <v>68.112343999999993</v>
      </c>
      <c r="G40" s="9">
        <v>6.9823822199999999</v>
      </c>
      <c r="H40">
        <v>10</v>
      </c>
      <c r="I40">
        <v>3</v>
      </c>
      <c r="J40" t="s">
        <v>17</v>
      </c>
      <c r="K40">
        <v>20</v>
      </c>
      <c r="L40">
        <v>3</v>
      </c>
      <c r="M40" s="15">
        <v>2999.3539999999998</v>
      </c>
      <c r="N40" s="15">
        <v>0.20646800000000001</v>
      </c>
      <c r="O40" s="15">
        <v>98312.54</v>
      </c>
      <c r="P40">
        <f t="shared" si="0"/>
        <v>1</v>
      </c>
    </row>
    <row r="41" spans="1:16" x14ac:dyDescent="0.2">
      <c r="A41" s="1">
        <v>19</v>
      </c>
      <c r="B41">
        <v>19</v>
      </c>
      <c r="C41">
        <v>0</v>
      </c>
      <c r="D41" t="s">
        <v>15</v>
      </c>
      <c r="E41" t="s">
        <v>16</v>
      </c>
      <c r="F41" s="46">
        <v>68.893456900000004</v>
      </c>
      <c r="G41" s="9">
        <v>6.8625413399999999</v>
      </c>
      <c r="H41">
        <v>10</v>
      </c>
      <c r="I41">
        <v>3</v>
      </c>
      <c r="J41" t="s">
        <v>17</v>
      </c>
      <c r="K41">
        <v>20</v>
      </c>
      <c r="L41">
        <v>3</v>
      </c>
      <c r="M41" s="15">
        <v>4000.6759999999999</v>
      </c>
      <c r="N41" t="s">
        <v>22</v>
      </c>
      <c r="O41" t="s">
        <v>23</v>
      </c>
      <c r="P41">
        <f t="shared" si="0"/>
        <v>0</v>
      </c>
    </row>
    <row r="42" spans="1:16" x14ac:dyDescent="0.2">
      <c r="A42" s="1">
        <v>0</v>
      </c>
      <c r="B42">
        <v>0</v>
      </c>
      <c r="C42">
        <v>0</v>
      </c>
      <c r="D42" t="s">
        <v>15</v>
      </c>
      <c r="E42" t="s">
        <v>16</v>
      </c>
      <c r="H42">
        <v>12</v>
      </c>
      <c r="I42">
        <v>2</v>
      </c>
      <c r="J42" t="s">
        <v>17</v>
      </c>
      <c r="K42">
        <v>20</v>
      </c>
      <c r="L42">
        <v>3</v>
      </c>
      <c r="M42" t="s">
        <v>23</v>
      </c>
      <c r="N42" t="s">
        <v>23</v>
      </c>
      <c r="O42" t="s">
        <v>23</v>
      </c>
      <c r="P42">
        <f t="shared" si="0"/>
        <v>0</v>
      </c>
    </row>
    <row r="43" spans="1:16" x14ac:dyDescent="0.2">
      <c r="A43" s="1">
        <v>1</v>
      </c>
      <c r="B43">
        <v>1</v>
      </c>
      <c r="C43">
        <v>0</v>
      </c>
      <c r="D43" t="s">
        <v>15</v>
      </c>
      <c r="E43" t="s">
        <v>16</v>
      </c>
      <c r="H43">
        <v>12</v>
      </c>
      <c r="I43">
        <v>2</v>
      </c>
      <c r="J43" t="s">
        <v>17</v>
      </c>
      <c r="K43">
        <v>20</v>
      </c>
      <c r="L43">
        <v>3</v>
      </c>
      <c r="M43" t="s">
        <v>23</v>
      </c>
      <c r="N43" t="s">
        <v>23</v>
      </c>
      <c r="O43" t="s">
        <v>23</v>
      </c>
      <c r="P43">
        <f t="shared" si="0"/>
        <v>0</v>
      </c>
    </row>
    <row r="44" spans="1:16" x14ac:dyDescent="0.2">
      <c r="A44" s="1">
        <v>2</v>
      </c>
      <c r="B44">
        <v>2</v>
      </c>
      <c r="C44">
        <v>0</v>
      </c>
      <c r="D44" t="s">
        <v>15</v>
      </c>
      <c r="E44" t="s">
        <v>16</v>
      </c>
      <c r="H44">
        <v>12</v>
      </c>
      <c r="I44">
        <v>2</v>
      </c>
      <c r="J44" t="s">
        <v>17</v>
      </c>
      <c r="K44">
        <v>20</v>
      </c>
      <c r="L44">
        <v>3</v>
      </c>
      <c r="M44" t="s">
        <v>23</v>
      </c>
      <c r="N44" t="s">
        <v>23</v>
      </c>
      <c r="O44" t="s">
        <v>23</v>
      </c>
      <c r="P44">
        <f t="shared" si="0"/>
        <v>0</v>
      </c>
    </row>
    <row r="45" spans="1:16" x14ac:dyDescent="0.2">
      <c r="A45" s="1">
        <v>3</v>
      </c>
      <c r="B45">
        <v>3</v>
      </c>
      <c r="C45">
        <v>0</v>
      </c>
      <c r="D45" t="s">
        <v>15</v>
      </c>
      <c r="E45" t="s">
        <v>16</v>
      </c>
      <c r="H45">
        <v>12</v>
      </c>
      <c r="I45">
        <v>2</v>
      </c>
      <c r="J45" t="s">
        <v>17</v>
      </c>
      <c r="K45">
        <v>20</v>
      </c>
      <c r="L45">
        <v>3</v>
      </c>
      <c r="M45" t="s">
        <v>23</v>
      </c>
      <c r="N45" t="s">
        <v>23</v>
      </c>
      <c r="O45" t="s">
        <v>23</v>
      </c>
      <c r="P45">
        <f t="shared" si="0"/>
        <v>0</v>
      </c>
    </row>
    <row r="46" spans="1:16" x14ac:dyDescent="0.2">
      <c r="A46" s="1">
        <v>4</v>
      </c>
      <c r="B46">
        <v>4</v>
      </c>
      <c r="C46">
        <v>0</v>
      </c>
      <c r="D46" t="s">
        <v>15</v>
      </c>
      <c r="E46" t="s">
        <v>16</v>
      </c>
      <c r="H46">
        <v>12</v>
      </c>
      <c r="I46">
        <v>2</v>
      </c>
      <c r="J46" t="s">
        <v>17</v>
      </c>
      <c r="K46">
        <v>20</v>
      </c>
      <c r="L46">
        <v>3</v>
      </c>
      <c r="M46" t="s">
        <v>23</v>
      </c>
      <c r="N46" t="s">
        <v>23</v>
      </c>
      <c r="O46" t="s">
        <v>23</v>
      </c>
      <c r="P46">
        <f t="shared" si="0"/>
        <v>0</v>
      </c>
    </row>
    <row r="47" spans="1:16" x14ac:dyDescent="0.2">
      <c r="A47" s="1">
        <v>5</v>
      </c>
      <c r="B47">
        <v>5</v>
      </c>
      <c r="C47">
        <v>0</v>
      </c>
      <c r="D47" t="s">
        <v>15</v>
      </c>
      <c r="E47" t="s">
        <v>16</v>
      </c>
      <c r="H47">
        <v>12</v>
      </c>
      <c r="I47">
        <v>2</v>
      </c>
      <c r="J47" t="s">
        <v>17</v>
      </c>
      <c r="K47">
        <v>20</v>
      </c>
      <c r="L47">
        <v>3</v>
      </c>
      <c r="M47" t="s">
        <v>23</v>
      </c>
      <c r="N47" t="s">
        <v>23</v>
      </c>
      <c r="O47" t="s">
        <v>23</v>
      </c>
      <c r="P47">
        <f t="shared" si="0"/>
        <v>0</v>
      </c>
    </row>
    <row r="48" spans="1:16" x14ac:dyDescent="0.2">
      <c r="A48" s="1">
        <v>6</v>
      </c>
      <c r="B48">
        <v>6</v>
      </c>
      <c r="C48">
        <v>0</v>
      </c>
      <c r="D48" t="s">
        <v>15</v>
      </c>
      <c r="E48" t="s">
        <v>16</v>
      </c>
      <c r="H48">
        <v>12</v>
      </c>
      <c r="I48">
        <v>2</v>
      </c>
      <c r="J48" t="s">
        <v>17</v>
      </c>
      <c r="K48">
        <v>20</v>
      </c>
      <c r="L48">
        <v>3</v>
      </c>
      <c r="M48" t="s">
        <v>23</v>
      </c>
      <c r="N48" t="s">
        <v>23</v>
      </c>
      <c r="O48" t="s">
        <v>23</v>
      </c>
      <c r="P48">
        <f t="shared" si="0"/>
        <v>0</v>
      </c>
    </row>
    <row r="49" spans="1:16" x14ac:dyDescent="0.2">
      <c r="A49" s="1">
        <v>7</v>
      </c>
      <c r="B49">
        <v>7</v>
      </c>
      <c r="C49">
        <v>0</v>
      </c>
      <c r="D49" t="s">
        <v>15</v>
      </c>
      <c r="E49" t="s">
        <v>16</v>
      </c>
      <c r="H49">
        <v>12</v>
      </c>
      <c r="I49">
        <v>2</v>
      </c>
      <c r="J49" t="s">
        <v>17</v>
      </c>
      <c r="K49">
        <v>20</v>
      </c>
      <c r="L49">
        <v>3</v>
      </c>
      <c r="M49" t="s">
        <v>23</v>
      </c>
      <c r="N49" t="s">
        <v>23</v>
      </c>
      <c r="O49" t="s">
        <v>23</v>
      </c>
      <c r="P49">
        <f t="shared" si="0"/>
        <v>0</v>
      </c>
    </row>
    <row r="50" spans="1:16" x14ac:dyDescent="0.2">
      <c r="A50" s="1">
        <v>8</v>
      </c>
      <c r="B50">
        <v>8</v>
      </c>
      <c r="C50">
        <v>0</v>
      </c>
      <c r="D50" t="s">
        <v>15</v>
      </c>
      <c r="E50" t="s">
        <v>16</v>
      </c>
      <c r="H50">
        <v>12</v>
      </c>
      <c r="I50">
        <v>2</v>
      </c>
      <c r="J50" t="s">
        <v>17</v>
      </c>
      <c r="K50">
        <v>20</v>
      </c>
      <c r="L50">
        <v>3</v>
      </c>
      <c r="M50" t="s">
        <v>23</v>
      </c>
      <c r="N50" t="s">
        <v>23</v>
      </c>
      <c r="O50" t="s">
        <v>23</v>
      </c>
      <c r="P50">
        <f t="shared" si="0"/>
        <v>0</v>
      </c>
    </row>
    <row r="51" spans="1:16" x14ac:dyDescent="0.2">
      <c r="A51" s="1">
        <v>9</v>
      </c>
      <c r="B51">
        <v>9</v>
      </c>
      <c r="C51">
        <v>0</v>
      </c>
      <c r="D51" t="s">
        <v>15</v>
      </c>
      <c r="E51" t="s">
        <v>16</v>
      </c>
      <c r="H51">
        <v>12</v>
      </c>
      <c r="I51">
        <v>2</v>
      </c>
      <c r="J51" t="s">
        <v>17</v>
      </c>
      <c r="K51">
        <v>20</v>
      </c>
      <c r="L51">
        <v>3</v>
      </c>
      <c r="M51" t="s">
        <v>23</v>
      </c>
      <c r="N51" t="s">
        <v>23</v>
      </c>
      <c r="O51" t="s">
        <v>23</v>
      </c>
      <c r="P51">
        <f t="shared" si="0"/>
        <v>0</v>
      </c>
    </row>
    <row r="52" spans="1:16" x14ac:dyDescent="0.2">
      <c r="A52" s="1">
        <v>10</v>
      </c>
      <c r="B52">
        <v>10</v>
      </c>
      <c r="C52">
        <v>0</v>
      </c>
      <c r="D52" t="s">
        <v>15</v>
      </c>
      <c r="E52" t="s">
        <v>16</v>
      </c>
      <c r="H52">
        <v>12</v>
      </c>
      <c r="I52">
        <v>2</v>
      </c>
      <c r="J52" t="s">
        <v>17</v>
      </c>
      <c r="K52">
        <v>20</v>
      </c>
      <c r="L52">
        <v>3</v>
      </c>
      <c r="M52" t="s">
        <v>23</v>
      </c>
      <c r="N52" t="s">
        <v>23</v>
      </c>
      <c r="O52" t="s">
        <v>23</v>
      </c>
      <c r="P52">
        <f t="shared" si="0"/>
        <v>0</v>
      </c>
    </row>
    <row r="53" spans="1:16" x14ac:dyDescent="0.2">
      <c r="A53" s="1">
        <v>11</v>
      </c>
      <c r="B53">
        <v>11</v>
      </c>
      <c r="C53">
        <v>0</v>
      </c>
      <c r="D53" t="s">
        <v>15</v>
      </c>
      <c r="E53" t="s">
        <v>16</v>
      </c>
      <c r="H53">
        <v>12</v>
      </c>
      <c r="I53">
        <v>2</v>
      </c>
      <c r="J53" t="s">
        <v>17</v>
      </c>
      <c r="K53">
        <v>20</v>
      </c>
      <c r="L53">
        <v>3</v>
      </c>
      <c r="M53" t="s">
        <v>23</v>
      </c>
      <c r="N53" t="s">
        <v>23</v>
      </c>
      <c r="O53" t="s">
        <v>23</v>
      </c>
      <c r="P53">
        <f t="shared" si="0"/>
        <v>0</v>
      </c>
    </row>
    <row r="54" spans="1:16" x14ac:dyDescent="0.2">
      <c r="A54" s="1">
        <v>12</v>
      </c>
      <c r="B54">
        <v>12</v>
      </c>
      <c r="C54">
        <v>0</v>
      </c>
      <c r="D54" t="s">
        <v>15</v>
      </c>
      <c r="E54" t="s">
        <v>16</v>
      </c>
      <c r="H54">
        <v>12</v>
      </c>
      <c r="I54">
        <v>2</v>
      </c>
      <c r="J54" t="s">
        <v>17</v>
      </c>
      <c r="K54">
        <v>20</v>
      </c>
      <c r="L54">
        <v>3</v>
      </c>
      <c r="M54" t="s">
        <v>23</v>
      </c>
      <c r="N54" t="s">
        <v>23</v>
      </c>
      <c r="O54" t="s">
        <v>23</v>
      </c>
      <c r="P54">
        <f t="shared" si="0"/>
        <v>0</v>
      </c>
    </row>
    <row r="55" spans="1:16" x14ac:dyDescent="0.2">
      <c r="A55" s="1">
        <v>13</v>
      </c>
      <c r="B55">
        <v>13</v>
      </c>
      <c r="C55">
        <v>0</v>
      </c>
      <c r="D55" t="s">
        <v>15</v>
      </c>
      <c r="E55" t="s">
        <v>16</v>
      </c>
      <c r="H55">
        <v>12</v>
      </c>
      <c r="I55">
        <v>2</v>
      </c>
      <c r="J55" t="s">
        <v>17</v>
      </c>
      <c r="K55">
        <v>20</v>
      </c>
      <c r="L55">
        <v>3</v>
      </c>
      <c r="M55" t="s">
        <v>23</v>
      </c>
      <c r="N55" t="s">
        <v>23</v>
      </c>
      <c r="O55" t="s">
        <v>23</v>
      </c>
      <c r="P55">
        <f t="shared" si="0"/>
        <v>0</v>
      </c>
    </row>
    <row r="56" spans="1:16" x14ac:dyDescent="0.2">
      <c r="A56" s="1">
        <v>14</v>
      </c>
      <c r="B56">
        <v>14</v>
      </c>
      <c r="C56">
        <v>0</v>
      </c>
      <c r="D56" t="s">
        <v>15</v>
      </c>
      <c r="E56" t="s">
        <v>16</v>
      </c>
      <c r="H56">
        <v>12</v>
      </c>
      <c r="I56">
        <v>2</v>
      </c>
      <c r="J56" t="s">
        <v>17</v>
      </c>
      <c r="K56">
        <v>20</v>
      </c>
      <c r="L56">
        <v>3</v>
      </c>
      <c r="M56" t="s">
        <v>23</v>
      </c>
      <c r="N56" t="s">
        <v>23</v>
      </c>
      <c r="O56" t="s">
        <v>23</v>
      </c>
      <c r="P56">
        <f t="shared" si="0"/>
        <v>0</v>
      </c>
    </row>
    <row r="57" spans="1:16" x14ac:dyDescent="0.2">
      <c r="A57" s="1">
        <v>15</v>
      </c>
      <c r="B57">
        <v>15</v>
      </c>
      <c r="C57">
        <v>0</v>
      </c>
      <c r="D57" t="s">
        <v>15</v>
      </c>
      <c r="E57" t="s">
        <v>16</v>
      </c>
      <c r="H57">
        <v>12</v>
      </c>
      <c r="I57">
        <v>2</v>
      </c>
      <c r="J57" t="s">
        <v>17</v>
      </c>
      <c r="K57">
        <v>20</v>
      </c>
      <c r="L57">
        <v>3</v>
      </c>
      <c r="M57" t="s">
        <v>23</v>
      </c>
      <c r="N57" t="s">
        <v>23</v>
      </c>
      <c r="O57" t="s">
        <v>23</v>
      </c>
      <c r="P57">
        <f t="shared" si="0"/>
        <v>0</v>
      </c>
    </row>
    <row r="58" spans="1:16" x14ac:dyDescent="0.2">
      <c r="A58" s="1">
        <v>16</v>
      </c>
      <c r="B58">
        <v>16</v>
      </c>
      <c r="C58">
        <v>0</v>
      </c>
      <c r="D58" t="s">
        <v>15</v>
      </c>
      <c r="E58" t="s">
        <v>16</v>
      </c>
      <c r="H58">
        <v>12</v>
      </c>
      <c r="I58">
        <v>2</v>
      </c>
      <c r="J58" t="s">
        <v>17</v>
      </c>
      <c r="K58">
        <v>20</v>
      </c>
      <c r="L58">
        <v>3</v>
      </c>
      <c r="M58" t="s">
        <v>23</v>
      </c>
      <c r="N58" t="s">
        <v>23</v>
      </c>
      <c r="O58" t="s">
        <v>23</v>
      </c>
      <c r="P58">
        <f t="shared" si="0"/>
        <v>0</v>
      </c>
    </row>
    <row r="59" spans="1:16" x14ac:dyDescent="0.2">
      <c r="A59" s="1">
        <v>17</v>
      </c>
      <c r="B59">
        <v>17</v>
      </c>
      <c r="C59">
        <v>0</v>
      </c>
      <c r="D59" t="s">
        <v>15</v>
      </c>
      <c r="E59" t="s">
        <v>16</v>
      </c>
      <c r="H59">
        <v>12</v>
      </c>
      <c r="I59">
        <v>2</v>
      </c>
      <c r="J59" t="s">
        <v>17</v>
      </c>
      <c r="K59">
        <v>20</v>
      </c>
      <c r="L59">
        <v>3</v>
      </c>
      <c r="M59" t="s">
        <v>23</v>
      </c>
      <c r="N59" t="s">
        <v>23</v>
      </c>
      <c r="O59" t="s">
        <v>23</v>
      </c>
      <c r="P59">
        <f t="shared" si="0"/>
        <v>0</v>
      </c>
    </row>
    <row r="60" spans="1:16" x14ac:dyDescent="0.2">
      <c r="A60" s="1">
        <v>18</v>
      </c>
      <c r="B60">
        <v>18</v>
      </c>
      <c r="C60">
        <v>0</v>
      </c>
      <c r="D60" t="s">
        <v>15</v>
      </c>
      <c r="E60" t="s">
        <v>16</v>
      </c>
      <c r="H60">
        <v>12</v>
      </c>
      <c r="I60">
        <v>2</v>
      </c>
      <c r="J60" t="s">
        <v>17</v>
      </c>
      <c r="K60">
        <v>20</v>
      </c>
      <c r="L60">
        <v>3</v>
      </c>
      <c r="M60" t="s">
        <v>23</v>
      </c>
      <c r="N60" t="s">
        <v>23</v>
      </c>
      <c r="O60" t="s">
        <v>23</v>
      </c>
      <c r="P60">
        <f t="shared" si="0"/>
        <v>0</v>
      </c>
    </row>
    <row r="61" spans="1:16" x14ac:dyDescent="0.2">
      <c r="A61" s="1">
        <v>19</v>
      </c>
      <c r="B61">
        <v>19</v>
      </c>
      <c r="C61">
        <v>0</v>
      </c>
      <c r="D61" t="s">
        <v>15</v>
      </c>
      <c r="E61" t="s">
        <v>16</v>
      </c>
      <c r="H61">
        <v>12</v>
      </c>
      <c r="I61">
        <v>2</v>
      </c>
      <c r="J61" t="s">
        <v>17</v>
      </c>
      <c r="K61">
        <v>20</v>
      </c>
      <c r="L61">
        <v>3</v>
      </c>
      <c r="M61" t="s">
        <v>23</v>
      </c>
      <c r="N61" t="s">
        <v>23</v>
      </c>
      <c r="O61" t="s">
        <v>23</v>
      </c>
      <c r="P61">
        <f t="shared" si="0"/>
        <v>0</v>
      </c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</sheetData>
  <autoFilter ref="A1:O1" xr:uid="{E95BF33D-EFF7-1D4C-B5D2-1126C2D367E5}"/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8897-F3F6-3447-AE17-9EC91EE7A420}">
  <sheetPr>
    <tabColor rgb="FFC00000"/>
  </sheetPr>
  <dimension ref="A1:P59"/>
  <sheetViews>
    <sheetView topLeftCell="A18" workbookViewId="0">
      <selection activeCell="R14" sqref="R14"/>
    </sheetView>
  </sheetViews>
  <sheetFormatPr baseColWidth="10" defaultColWidth="8.83203125" defaultRowHeight="16" x14ac:dyDescent="0.2"/>
  <cols>
    <col min="3" max="3" width="8.83203125" customWidth="1"/>
    <col min="4" max="4" width="18" customWidth="1"/>
    <col min="5" max="5" width="8.83203125" customWidth="1"/>
    <col min="6" max="6" width="11.6640625" customWidth="1"/>
    <col min="7" max="12" width="8.83203125" customWidth="1"/>
    <col min="13" max="13" width="12.1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7" t="s">
        <v>24</v>
      </c>
    </row>
    <row r="2" spans="1:16" x14ac:dyDescent="0.2">
      <c r="A2" s="1">
        <v>0</v>
      </c>
      <c r="B2">
        <v>0</v>
      </c>
      <c r="C2">
        <v>0</v>
      </c>
      <c r="D2" t="s">
        <v>15</v>
      </c>
      <c r="E2" t="s">
        <v>16</v>
      </c>
      <c r="F2">
        <v>64.45</v>
      </c>
      <c r="G2">
        <v>7.9465401276278724</v>
      </c>
      <c r="H2">
        <v>10</v>
      </c>
      <c r="I2">
        <v>2</v>
      </c>
      <c r="J2" t="s">
        <v>17</v>
      </c>
      <c r="K2">
        <v>15</v>
      </c>
      <c r="L2">
        <v>3</v>
      </c>
      <c r="M2">
        <v>1386.68755698204</v>
      </c>
      <c r="N2">
        <v>0.16555700000000001</v>
      </c>
      <c r="O2">
        <v>92774.06</v>
      </c>
      <c r="P2">
        <f>IF(EXACT(TEXT(O2,),"-"),0,1)</f>
        <v>1</v>
      </c>
    </row>
    <row r="3" spans="1:16" x14ac:dyDescent="0.2">
      <c r="A3" s="1">
        <v>1</v>
      </c>
      <c r="B3">
        <v>1</v>
      </c>
      <c r="C3">
        <v>0</v>
      </c>
      <c r="D3" t="s">
        <v>15</v>
      </c>
      <c r="E3" t="s">
        <v>16</v>
      </c>
      <c r="F3">
        <v>67.3</v>
      </c>
      <c r="G3">
        <v>7.8809897855535898</v>
      </c>
      <c r="H3">
        <v>10</v>
      </c>
      <c r="I3">
        <v>2</v>
      </c>
      <c r="J3" t="s">
        <v>17</v>
      </c>
      <c r="K3">
        <v>15</v>
      </c>
      <c r="L3">
        <v>3</v>
      </c>
      <c r="M3">
        <v>1262.393</v>
      </c>
      <c r="N3">
        <v>0.24990000000000001</v>
      </c>
      <c r="O3">
        <v>86496.77</v>
      </c>
      <c r="P3">
        <f t="shared" ref="P3:P49" si="0">IF(EXACT(TEXT(O3,),"-"),0,1)</f>
        <v>1</v>
      </c>
    </row>
    <row r="4" spans="1:16" x14ac:dyDescent="0.2">
      <c r="A4" s="1">
        <v>2</v>
      </c>
      <c r="B4">
        <v>2</v>
      </c>
      <c r="C4">
        <v>0</v>
      </c>
      <c r="D4" t="s">
        <v>15</v>
      </c>
      <c r="E4" t="s">
        <v>16</v>
      </c>
      <c r="F4" t="s">
        <v>23</v>
      </c>
      <c r="G4" t="s">
        <v>23</v>
      </c>
      <c r="H4">
        <v>10</v>
      </c>
      <c r="I4">
        <v>2</v>
      </c>
      <c r="J4" t="s">
        <v>17</v>
      </c>
      <c r="K4">
        <v>15</v>
      </c>
      <c r="L4">
        <v>3</v>
      </c>
      <c r="M4">
        <v>737.97</v>
      </c>
      <c r="N4">
        <v>0.24337079269572701</v>
      </c>
      <c r="O4">
        <v>100646</v>
      </c>
      <c r="P4">
        <f t="shared" si="0"/>
        <v>1</v>
      </c>
    </row>
    <row r="5" spans="1:16" x14ac:dyDescent="0.2">
      <c r="A5" s="1">
        <v>3</v>
      </c>
      <c r="B5">
        <v>3</v>
      </c>
      <c r="C5">
        <v>0</v>
      </c>
      <c r="D5" t="s">
        <v>15</v>
      </c>
      <c r="E5" t="s">
        <v>16</v>
      </c>
      <c r="F5" t="s">
        <v>23</v>
      </c>
      <c r="G5" t="s">
        <v>23</v>
      </c>
      <c r="H5">
        <v>10</v>
      </c>
      <c r="I5">
        <v>2</v>
      </c>
      <c r="J5" t="s">
        <v>17</v>
      </c>
      <c r="K5">
        <v>15</v>
      </c>
      <c r="L5">
        <v>3</v>
      </c>
      <c r="M5">
        <v>1478.4579000473</v>
      </c>
      <c r="N5">
        <v>0.2356211</v>
      </c>
      <c r="O5">
        <v>86405.89</v>
      </c>
      <c r="P5">
        <f t="shared" si="0"/>
        <v>1</v>
      </c>
    </row>
    <row r="6" spans="1:16" x14ac:dyDescent="0.2">
      <c r="A6" s="1">
        <v>4</v>
      </c>
      <c r="B6">
        <v>4</v>
      </c>
      <c r="C6">
        <v>0</v>
      </c>
      <c r="D6" t="s">
        <v>15</v>
      </c>
      <c r="E6" t="s">
        <v>16</v>
      </c>
      <c r="F6" t="s">
        <v>23</v>
      </c>
      <c r="G6" t="s">
        <v>23</v>
      </c>
      <c r="H6">
        <v>10</v>
      </c>
      <c r="I6">
        <v>2</v>
      </c>
      <c r="J6" t="s">
        <v>17</v>
      </c>
      <c r="K6">
        <v>15</v>
      </c>
      <c r="L6">
        <v>3</v>
      </c>
      <c r="M6">
        <v>515.51921892166104</v>
      </c>
      <c r="N6">
        <v>0.18636733704853001</v>
      </c>
      <c r="O6">
        <v>98845.94</v>
      </c>
      <c r="P6">
        <f t="shared" si="0"/>
        <v>1</v>
      </c>
    </row>
    <row r="7" spans="1:16" x14ac:dyDescent="0.2">
      <c r="A7" s="1">
        <v>5</v>
      </c>
      <c r="B7">
        <v>5</v>
      </c>
      <c r="C7">
        <v>0</v>
      </c>
      <c r="D7" t="s">
        <v>15</v>
      </c>
      <c r="E7" t="s">
        <v>16</v>
      </c>
      <c r="F7" t="s">
        <v>23</v>
      </c>
      <c r="G7" t="s">
        <v>23</v>
      </c>
      <c r="H7">
        <v>10</v>
      </c>
      <c r="I7">
        <v>2</v>
      </c>
      <c r="J7" t="s">
        <v>17</v>
      </c>
      <c r="K7">
        <v>15</v>
      </c>
      <c r="L7">
        <v>3</v>
      </c>
      <c r="M7">
        <v>2000.1089479923301</v>
      </c>
      <c r="N7">
        <v>0.30684449995087698</v>
      </c>
      <c r="O7">
        <v>96566.35</v>
      </c>
      <c r="P7">
        <f t="shared" si="0"/>
        <v>1</v>
      </c>
    </row>
    <row r="8" spans="1:16" x14ac:dyDescent="0.2">
      <c r="A8" s="1">
        <v>6</v>
      </c>
      <c r="B8">
        <v>6</v>
      </c>
      <c r="C8">
        <v>0</v>
      </c>
      <c r="D8" t="s">
        <v>15</v>
      </c>
      <c r="E8" t="s">
        <v>16</v>
      </c>
      <c r="F8" t="s">
        <v>23</v>
      </c>
      <c r="G8" t="s">
        <v>23</v>
      </c>
      <c r="H8">
        <v>10</v>
      </c>
      <c r="I8">
        <v>2</v>
      </c>
      <c r="J8" t="s">
        <v>17</v>
      </c>
      <c r="K8">
        <v>15</v>
      </c>
      <c r="L8">
        <v>3</v>
      </c>
      <c r="M8">
        <v>134.804479837418</v>
      </c>
      <c r="N8">
        <v>0.23284749420785</v>
      </c>
      <c r="O8">
        <v>98608.46</v>
      </c>
      <c r="P8">
        <f t="shared" si="0"/>
        <v>1</v>
      </c>
    </row>
    <row r="9" spans="1:16" x14ac:dyDescent="0.2">
      <c r="A9" s="1">
        <v>7</v>
      </c>
      <c r="B9">
        <v>7</v>
      </c>
      <c r="C9">
        <v>0</v>
      </c>
      <c r="D9" t="s">
        <v>15</v>
      </c>
      <c r="E9" t="s">
        <v>16</v>
      </c>
      <c r="F9" t="s">
        <v>23</v>
      </c>
      <c r="G9" t="s">
        <v>23</v>
      </c>
      <c r="H9">
        <v>10</v>
      </c>
      <c r="I9">
        <v>2</v>
      </c>
      <c r="J9" t="s">
        <v>17</v>
      </c>
      <c r="K9">
        <v>15</v>
      </c>
      <c r="L9">
        <v>3</v>
      </c>
      <c r="M9">
        <v>938.98535799980198</v>
      </c>
      <c r="N9">
        <v>0.20356077510598999</v>
      </c>
      <c r="O9">
        <v>100904.75</v>
      </c>
      <c r="P9">
        <f t="shared" si="0"/>
        <v>1</v>
      </c>
    </row>
    <row r="10" spans="1:16" x14ac:dyDescent="0.2">
      <c r="A10" s="1">
        <v>8</v>
      </c>
      <c r="B10">
        <v>8</v>
      </c>
      <c r="C10">
        <v>0</v>
      </c>
      <c r="D10" t="s">
        <v>15</v>
      </c>
      <c r="E10" t="s">
        <v>16</v>
      </c>
      <c r="F10" t="s">
        <v>23</v>
      </c>
      <c r="G10" t="s">
        <v>23</v>
      </c>
      <c r="H10">
        <v>10</v>
      </c>
      <c r="I10">
        <v>2</v>
      </c>
      <c r="J10" t="s">
        <v>17</v>
      </c>
      <c r="K10">
        <v>15</v>
      </c>
      <c r="L10">
        <v>3</v>
      </c>
      <c r="M10">
        <v>1262.0179171562199</v>
      </c>
      <c r="N10">
        <v>0.162947385137613</v>
      </c>
      <c r="O10">
        <v>88544.41</v>
      </c>
      <c r="P10">
        <f t="shared" si="0"/>
        <v>1</v>
      </c>
    </row>
    <row r="11" spans="1:16" x14ac:dyDescent="0.2">
      <c r="A11" s="1">
        <v>9</v>
      </c>
      <c r="B11">
        <v>9</v>
      </c>
      <c r="C11">
        <v>0</v>
      </c>
      <c r="D11" t="s">
        <v>15</v>
      </c>
      <c r="E11" t="s">
        <v>16</v>
      </c>
      <c r="F11" t="s">
        <v>23</v>
      </c>
      <c r="G11" t="s">
        <v>23</v>
      </c>
      <c r="H11">
        <v>10</v>
      </c>
      <c r="I11">
        <v>2</v>
      </c>
      <c r="J11" t="s">
        <v>17</v>
      </c>
      <c r="K11">
        <v>15</v>
      </c>
      <c r="L11">
        <v>3</v>
      </c>
      <c r="M11">
        <v>540.20715689659096</v>
      </c>
      <c r="N11">
        <v>0.179114122977303</v>
      </c>
      <c r="O11">
        <v>96780.15</v>
      </c>
      <c r="P11">
        <f t="shared" si="0"/>
        <v>1</v>
      </c>
    </row>
    <row r="12" spans="1:16" x14ac:dyDescent="0.2">
      <c r="A12" s="1">
        <v>10</v>
      </c>
      <c r="B12">
        <v>10</v>
      </c>
      <c r="C12">
        <v>0</v>
      </c>
      <c r="D12" t="s">
        <v>15</v>
      </c>
      <c r="E12" t="s">
        <v>16</v>
      </c>
      <c r="F12" t="s">
        <v>23</v>
      </c>
      <c r="G12" t="s">
        <v>23</v>
      </c>
      <c r="H12">
        <v>10</v>
      </c>
      <c r="I12">
        <v>2</v>
      </c>
      <c r="J12" t="s">
        <v>17</v>
      </c>
      <c r="K12">
        <v>15</v>
      </c>
      <c r="L12">
        <v>3</v>
      </c>
      <c r="M12">
        <v>2000.6919810771899</v>
      </c>
      <c r="N12">
        <v>0.274866956717633</v>
      </c>
      <c r="O12">
        <v>86414.99</v>
      </c>
      <c r="P12">
        <f t="shared" si="0"/>
        <v>1</v>
      </c>
    </row>
    <row r="13" spans="1:16" x14ac:dyDescent="0.2">
      <c r="A13" s="1">
        <v>11</v>
      </c>
      <c r="B13">
        <v>11</v>
      </c>
      <c r="C13">
        <v>0</v>
      </c>
      <c r="D13" t="s">
        <v>15</v>
      </c>
      <c r="E13" t="s">
        <v>16</v>
      </c>
      <c r="F13">
        <v>65.400000000000006</v>
      </c>
      <c r="G13">
        <v>9.4148818367518547</v>
      </c>
      <c r="H13">
        <v>10</v>
      </c>
      <c r="I13">
        <v>2</v>
      </c>
      <c r="J13" t="s">
        <v>17</v>
      </c>
      <c r="K13">
        <v>15</v>
      </c>
      <c r="L13">
        <v>3</v>
      </c>
      <c r="M13">
        <v>1538.90066313744</v>
      </c>
      <c r="N13">
        <v>0.224597742075441</v>
      </c>
      <c r="O13">
        <v>98654.06</v>
      </c>
      <c r="P13">
        <f t="shared" si="0"/>
        <v>1</v>
      </c>
    </row>
    <row r="14" spans="1:16" x14ac:dyDescent="0.2">
      <c r="A14" s="1">
        <v>12</v>
      </c>
      <c r="B14">
        <v>12</v>
      </c>
      <c r="C14">
        <v>0</v>
      </c>
      <c r="D14" t="s">
        <v>15</v>
      </c>
      <c r="E14" t="s">
        <v>16</v>
      </c>
      <c r="F14">
        <v>67.5</v>
      </c>
      <c r="G14">
        <v>8.2067045761377315</v>
      </c>
      <c r="H14">
        <v>10</v>
      </c>
      <c r="I14">
        <v>2</v>
      </c>
      <c r="J14" t="s">
        <v>17</v>
      </c>
      <c r="K14">
        <v>15</v>
      </c>
      <c r="L14">
        <v>3</v>
      </c>
      <c r="M14">
        <v>921.14547801017795</v>
      </c>
      <c r="N14">
        <v>0.16043910277554799</v>
      </c>
      <c r="O14">
        <v>94678.52</v>
      </c>
      <c r="P14">
        <f t="shared" si="0"/>
        <v>1</v>
      </c>
    </row>
    <row r="15" spans="1:16" x14ac:dyDescent="0.2">
      <c r="A15" s="1">
        <v>13</v>
      </c>
      <c r="B15">
        <v>13</v>
      </c>
      <c r="C15">
        <v>0</v>
      </c>
      <c r="D15" t="s">
        <v>15</v>
      </c>
      <c r="E15" t="s">
        <v>16</v>
      </c>
      <c r="F15">
        <v>64.849999999999994</v>
      </c>
      <c r="G15">
        <v>8.1503067426937985</v>
      </c>
      <c r="H15">
        <v>10</v>
      </c>
      <c r="I15">
        <v>2</v>
      </c>
      <c r="J15" t="s">
        <v>17</v>
      </c>
      <c r="K15">
        <v>15</v>
      </c>
      <c r="L15">
        <v>3</v>
      </c>
      <c r="M15">
        <v>2000.03218102455</v>
      </c>
      <c r="N15">
        <v>0.30736005274998901</v>
      </c>
      <c r="O15">
        <v>96604.82</v>
      </c>
      <c r="P15">
        <f t="shared" si="0"/>
        <v>1</v>
      </c>
    </row>
    <row r="16" spans="1:16" x14ac:dyDescent="0.2">
      <c r="A16" s="1">
        <v>14</v>
      </c>
      <c r="B16">
        <v>14</v>
      </c>
      <c r="C16">
        <v>0</v>
      </c>
      <c r="D16" t="s">
        <v>15</v>
      </c>
      <c r="E16" t="s">
        <v>16</v>
      </c>
      <c r="F16">
        <v>65.400000000000006</v>
      </c>
      <c r="G16">
        <v>8.2486362509205122</v>
      </c>
      <c r="H16">
        <v>10</v>
      </c>
      <c r="I16">
        <v>2</v>
      </c>
      <c r="J16" t="s">
        <v>17</v>
      </c>
      <c r="K16">
        <v>15</v>
      </c>
      <c r="L16">
        <v>3</v>
      </c>
      <c r="M16">
        <v>1189.8442020416301</v>
      </c>
      <c r="N16">
        <v>0.23</v>
      </c>
      <c r="O16">
        <v>98583.22</v>
      </c>
      <c r="P16">
        <f t="shared" si="0"/>
        <v>1</v>
      </c>
    </row>
    <row r="17" spans="1:16" x14ac:dyDescent="0.2">
      <c r="A17" s="1">
        <v>15</v>
      </c>
      <c r="B17">
        <v>15</v>
      </c>
      <c r="C17">
        <v>0</v>
      </c>
      <c r="D17" t="s">
        <v>15</v>
      </c>
      <c r="E17" t="s">
        <v>16</v>
      </c>
      <c r="F17">
        <v>63.5</v>
      </c>
      <c r="G17">
        <v>10.106928316753811</v>
      </c>
      <c r="H17">
        <v>10</v>
      </c>
      <c r="I17">
        <v>2</v>
      </c>
      <c r="J17" t="s">
        <v>17</v>
      </c>
      <c r="K17">
        <v>15</v>
      </c>
      <c r="L17">
        <v>3</v>
      </c>
      <c r="M17">
        <v>2000.0162839889499</v>
      </c>
      <c r="N17">
        <v>0.276894136983382</v>
      </c>
      <c r="O17">
        <v>86623.31</v>
      </c>
      <c r="P17">
        <f t="shared" si="0"/>
        <v>1</v>
      </c>
    </row>
    <row r="18" spans="1:16" x14ac:dyDescent="0.2">
      <c r="A18" s="1">
        <v>16</v>
      </c>
      <c r="B18">
        <v>16</v>
      </c>
      <c r="C18">
        <v>0</v>
      </c>
      <c r="D18" t="s">
        <v>15</v>
      </c>
      <c r="E18" t="s">
        <v>16</v>
      </c>
      <c r="F18">
        <v>62.55</v>
      </c>
      <c r="G18">
        <v>8.303463132934354</v>
      </c>
      <c r="H18">
        <v>10</v>
      </c>
      <c r="I18">
        <v>2</v>
      </c>
      <c r="J18" t="s">
        <v>17</v>
      </c>
      <c r="K18">
        <v>15</v>
      </c>
      <c r="L18">
        <v>3</v>
      </c>
      <c r="M18">
        <v>1353.9429321289099</v>
      </c>
      <c r="N18">
        <v>0.242248396491241</v>
      </c>
      <c r="O18">
        <v>86617.34</v>
      </c>
      <c r="P18">
        <f t="shared" si="0"/>
        <v>1</v>
      </c>
    </row>
    <row r="19" spans="1:16" x14ac:dyDescent="0.2">
      <c r="A19" s="1">
        <v>17</v>
      </c>
      <c r="B19">
        <v>17</v>
      </c>
      <c r="C19">
        <v>0</v>
      </c>
      <c r="D19" t="s">
        <v>15</v>
      </c>
      <c r="E19" t="s">
        <v>16</v>
      </c>
      <c r="F19">
        <v>64.55</v>
      </c>
      <c r="G19">
        <v>9.7850651505240389</v>
      </c>
      <c r="H19">
        <v>10</v>
      </c>
      <c r="I19">
        <v>2</v>
      </c>
      <c r="J19" t="s">
        <v>17</v>
      </c>
      <c r="K19">
        <v>15</v>
      </c>
      <c r="L19">
        <v>3</v>
      </c>
      <c r="M19">
        <v>1065.1354539394399</v>
      </c>
      <c r="N19">
        <v>0.16158327648545801</v>
      </c>
      <c r="O19">
        <v>90609.19</v>
      </c>
      <c r="P19">
        <f t="shared" si="0"/>
        <v>1</v>
      </c>
    </row>
    <row r="20" spans="1:16" x14ac:dyDescent="0.2">
      <c r="A20" s="1">
        <v>18</v>
      </c>
      <c r="B20">
        <v>18</v>
      </c>
      <c r="C20">
        <v>0</v>
      </c>
      <c r="D20" t="s">
        <v>15</v>
      </c>
      <c r="E20" t="s">
        <v>16</v>
      </c>
      <c r="F20">
        <v>65.150000000000006</v>
      </c>
      <c r="G20">
        <v>7.7412854229772456</v>
      </c>
      <c r="H20">
        <v>10</v>
      </c>
      <c r="I20">
        <v>2</v>
      </c>
      <c r="J20" t="s">
        <v>17</v>
      </c>
      <c r="K20">
        <v>15</v>
      </c>
      <c r="L20">
        <v>3</v>
      </c>
      <c r="M20">
        <v>2000.0209197997999</v>
      </c>
      <c r="N20">
        <v>0.29195177121545501</v>
      </c>
      <c r="O20">
        <v>96531.59</v>
      </c>
      <c r="P20">
        <f t="shared" si="0"/>
        <v>1</v>
      </c>
    </row>
    <row r="21" spans="1:16" x14ac:dyDescent="0.2">
      <c r="A21" s="1">
        <v>19</v>
      </c>
      <c r="B21">
        <v>19</v>
      </c>
      <c r="C21">
        <v>0</v>
      </c>
      <c r="D21" t="s">
        <v>15</v>
      </c>
      <c r="E21" t="s">
        <v>16</v>
      </c>
      <c r="F21">
        <v>66.45</v>
      </c>
      <c r="G21">
        <v>9.1130401074504217</v>
      </c>
      <c r="H21">
        <v>10</v>
      </c>
      <c r="I21">
        <v>2</v>
      </c>
      <c r="J21" t="s">
        <v>17</v>
      </c>
      <c r="K21">
        <v>15</v>
      </c>
      <c r="L21">
        <v>3</v>
      </c>
      <c r="M21">
        <v>226.603433132172</v>
      </c>
      <c r="N21">
        <v>0.23000777052889901</v>
      </c>
      <c r="O21">
        <v>106594.6</v>
      </c>
      <c r="P21">
        <f t="shared" si="0"/>
        <v>1</v>
      </c>
    </row>
    <row r="22" spans="1:16" x14ac:dyDescent="0.2">
      <c r="A22" s="1">
        <v>20</v>
      </c>
      <c r="B22" s="9">
        <v>1</v>
      </c>
      <c r="C22">
        <v>0</v>
      </c>
      <c r="D22" t="s">
        <v>15</v>
      </c>
      <c r="E22" t="s">
        <v>16</v>
      </c>
      <c r="F22" t="s">
        <v>23</v>
      </c>
      <c r="G22" t="s">
        <v>23</v>
      </c>
      <c r="H22">
        <v>12</v>
      </c>
      <c r="I22">
        <v>2</v>
      </c>
      <c r="J22" t="s">
        <v>17</v>
      </c>
      <c r="K22">
        <v>15</v>
      </c>
      <c r="L22">
        <v>3</v>
      </c>
      <c r="M22" s="9">
        <v>1976.2327451705901</v>
      </c>
      <c r="N22" s="9">
        <v>0.24469136437257999</v>
      </c>
      <c r="O22" s="9">
        <v>126834.19</v>
      </c>
      <c r="P22">
        <f t="shared" si="0"/>
        <v>1</v>
      </c>
    </row>
    <row r="23" spans="1:16" x14ac:dyDescent="0.2">
      <c r="A23" s="1">
        <v>21</v>
      </c>
      <c r="B23" s="9">
        <v>0</v>
      </c>
      <c r="C23">
        <v>0</v>
      </c>
      <c r="D23" t="s">
        <v>15</v>
      </c>
      <c r="E23" t="s">
        <v>16</v>
      </c>
      <c r="F23" t="s">
        <v>23</v>
      </c>
      <c r="G23" t="s">
        <v>23</v>
      </c>
      <c r="H23">
        <v>12</v>
      </c>
      <c r="I23">
        <v>2</v>
      </c>
      <c r="J23" t="s">
        <v>17</v>
      </c>
      <c r="K23">
        <v>15</v>
      </c>
      <c r="L23">
        <v>3</v>
      </c>
      <c r="M23" s="9">
        <v>2000.0512731075301</v>
      </c>
      <c r="N23" s="9">
        <v>0.30633249135246798</v>
      </c>
      <c r="O23" s="9">
        <v>110737.96</v>
      </c>
      <c r="P23">
        <f t="shared" si="0"/>
        <v>1</v>
      </c>
    </row>
    <row r="24" spans="1:16" x14ac:dyDescent="0.2">
      <c r="A24" s="1">
        <v>22</v>
      </c>
      <c r="B24" s="9">
        <v>4</v>
      </c>
      <c r="C24">
        <v>0</v>
      </c>
      <c r="D24" t="s">
        <v>15</v>
      </c>
      <c r="E24" t="s">
        <v>16</v>
      </c>
      <c r="F24" t="s">
        <v>23</v>
      </c>
      <c r="G24" t="s">
        <v>23</v>
      </c>
      <c r="H24">
        <v>12</v>
      </c>
      <c r="I24">
        <v>2</v>
      </c>
      <c r="J24" t="s">
        <v>17</v>
      </c>
      <c r="K24">
        <v>15</v>
      </c>
      <c r="L24">
        <v>3</v>
      </c>
      <c r="M24" s="9">
        <v>2001.57291197777</v>
      </c>
      <c r="N24" s="9">
        <v>0.309525376337206</v>
      </c>
      <c r="O24" s="9">
        <v>110780.73</v>
      </c>
      <c r="P24">
        <f t="shared" si="0"/>
        <v>1</v>
      </c>
    </row>
    <row r="25" spans="1:16" x14ac:dyDescent="0.2">
      <c r="A25" s="1">
        <v>23</v>
      </c>
      <c r="B25" s="9">
        <v>6</v>
      </c>
      <c r="C25">
        <v>0</v>
      </c>
      <c r="D25" t="s">
        <v>15</v>
      </c>
      <c r="E25" t="s">
        <v>16</v>
      </c>
      <c r="F25" t="s">
        <v>23</v>
      </c>
      <c r="G25" t="s">
        <v>23</v>
      </c>
      <c r="H25">
        <v>12</v>
      </c>
      <c r="I25">
        <v>2</v>
      </c>
      <c r="J25" t="s">
        <v>17</v>
      </c>
      <c r="K25">
        <v>15</v>
      </c>
      <c r="L25">
        <v>3</v>
      </c>
      <c r="M25" s="9">
        <v>2000.02363801003</v>
      </c>
      <c r="N25" s="9">
        <v>0.288602775097616</v>
      </c>
      <c r="O25" s="9">
        <v>110645.19</v>
      </c>
      <c r="P25">
        <f t="shared" si="0"/>
        <v>1</v>
      </c>
    </row>
    <row r="26" spans="1:16" x14ac:dyDescent="0.2">
      <c r="A26" s="1">
        <v>24</v>
      </c>
      <c r="B26" s="9">
        <v>7</v>
      </c>
      <c r="C26">
        <v>0</v>
      </c>
      <c r="D26" t="s">
        <v>15</v>
      </c>
      <c r="E26" t="s">
        <v>16</v>
      </c>
      <c r="F26" t="s">
        <v>23</v>
      </c>
      <c r="G26" t="s">
        <v>23</v>
      </c>
      <c r="H26">
        <v>12</v>
      </c>
      <c r="I26">
        <v>2</v>
      </c>
      <c r="J26" t="s">
        <v>17</v>
      </c>
      <c r="K26">
        <v>15</v>
      </c>
      <c r="L26">
        <v>3</v>
      </c>
      <c r="M26" s="9">
        <v>1468.2982988357501</v>
      </c>
      <c r="N26" s="9">
        <v>0.24999833671553801</v>
      </c>
      <c r="O26" s="9">
        <v>100571.79</v>
      </c>
      <c r="P26">
        <f t="shared" si="0"/>
        <v>1</v>
      </c>
    </row>
    <row r="27" spans="1:16" x14ac:dyDescent="0.2">
      <c r="A27" s="1">
        <v>25</v>
      </c>
      <c r="B27" s="9">
        <v>8</v>
      </c>
      <c r="C27">
        <v>0</v>
      </c>
      <c r="D27" t="s">
        <v>15</v>
      </c>
      <c r="E27" t="s">
        <v>16</v>
      </c>
      <c r="F27" t="s">
        <v>23</v>
      </c>
      <c r="G27" t="s">
        <v>23</v>
      </c>
      <c r="H27">
        <v>12</v>
      </c>
      <c r="I27">
        <v>2</v>
      </c>
      <c r="J27" t="s">
        <v>17</v>
      </c>
      <c r="K27">
        <v>15</v>
      </c>
      <c r="L27">
        <v>3</v>
      </c>
      <c r="M27" s="9">
        <v>2000.00461697578</v>
      </c>
      <c r="N27" s="9">
        <v>0.28221529949594698</v>
      </c>
      <c r="O27" s="9">
        <v>108686.16</v>
      </c>
      <c r="P27">
        <f t="shared" si="0"/>
        <v>1</v>
      </c>
    </row>
    <row r="28" spans="1:16" x14ac:dyDescent="0.2">
      <c r="A28" s="1">
        <v>26</v>
      </c>
      <c r="B28" s="9">
        <v>10</v>
      </c>
      <c r="C28">
        <v>0</v>
      </c>
      <c r="D28" t="s">
        <v>15</v>
      </c>
      <c r="E28" t="s">
        <v>16</v>
      </c>
      <c r="F28" t="s">
        <v>23</v>
      </c>
      <c r="G28" t="s">
        <v>23</v>
      </c>
      <c r="H28">
        <v>12</v>
      </c>
      <c r="I28">
        <v>2</v>
      </c>
      <c r="J28" t="s">
        <v>17</v>
      </c>
      <c r="K28">
        <v>15</v>
      </c>
      <c r="L28">
        <v>3</v>
      </c>
      <c r="M28" s="9">
        <v>1847.0643789768201</v>
      </c>
      <c r="N28" s="9">
        <v>0.17243887078235801</v>
      </c>
      <c r="O28" s="9">
        <v>110713.66</v>
      </c>
      <c r="P28">
        <f t="shared" si="0"/>
        <v>1</v>
      </c>
    </row>
    <row r="29" spans="1:16" x14ac:dyDescent="0.2">
      <c r="A29" s="1">
        <v>27</v>
      </c>
      <c r="B29" s="9">
        <v>11</v>
      </c>
      <c r="C29">
        <v>0</v>
      </c>
      <c r="D29" t="s">
        <v>15</v>
      </c>
      <c r="E29" t="s">
        <v>16</v>
      </c>
      <c r="F29" t="s">
        <v>23</v>
      </c>
      <c r="G29" t="s">
        <v>23</v>
      </c>
      <c r="H29">
        <v>12</v>
      </c>
      <c r="I29">
        <v>2</v>
      </c>
      <c r="J29" t="s">
        <v>17</v>
      </c>
      <c r="K29">
        <v>15</v>
      </c>
      <c r="L29">
        <v>3</v>
      </c>
      <c r="M29" s="9">
        <v>287.59265398979198</v>
      </c>
      <c r="N29" s="9">
        <v>0.21496233460036199</v>
      </c>
      <c r="O29" s="9">
        <v>122860.62</v>
      </c>
      <c r="P29">
        <f t="shared" si="0"/>
        <v>1</v>
      </c>
    </row>
    <row r="30" spans="1:16" x14ac:dyDescent="0.2">
      <c r="A30" s="1">
        <v>28</v>
      </c>
      <c r="B30" s="9">
        <v>14</v>
      </c>
      <c r="C30">
        <v>0</v>
      </c>
      <c r="D30" t="s">
        <v>15</v>
      </c>
      <c r="E30" t="s">
        <v>16</v>
      </c>
      <c r="F30" t="s">
        <v>23</v>
      </c>
      <c r="G30" t="s">
        <v>23</v>
      </c>
      <c r="H30">
        <v>12</v>
      </c>
      <c r="I30">
        <v>2</v>
      </c>
      <c r="J30" t="s">
        <v>17</v>
      </c>
      <c r="K30">
        <v>15</v>
      </c>
      <c r="L30">
        <v>3</v>
      </c>
      <c r="M30" s="9">
        <v>1829.07819414139</v>
      </c>
      <c r="N30" s="9">
        <v>0.24292081106322799</v>
      </c>
      <c r="O30" s="9">
        <v>126831.55998999999</v>
      </c>
      <c r="P30">
        <f t="shared" si="0"/>
        <v>1</v>
      </c>
    </row>
    <row r="31" spans="1:16" x14ac:dyDescent="0.2">
      <c r="A31" s="1">
        <v>29</v>
      </c>
      <c r="B31" s="9">
        <v>17</v>
      </c>
      <c r="C31">
        <v>0</v>
      </c>
      <c r="D31" t="s">
        <v>15</v>
      </c>
      <c r="E31" t="s">
        <v>16</v>
      </c>
      <c r="F31" t="s">
        <v>23</v>
      </c>
      <c r="G31" t="s">
        <v>23</v>
      </c>
      <c r="H31">
        <v>12</v>
      </c>
      <c r="I31">
        <v>2</v>
      </c>
      <c r="J31" t="s">
        <v>17</v>
      </c>
      <c r="K31">
        <v>15</v>
      </c>
      <c r="L31">
        <v>3</v>
      </c>
      <c r="M31" s="9">
        <v>731.84994101524399</v>
      </c>
      <c r="N31" s="9">
        <v>0.22829443230102001</v>
      </c>
      <c r="O31" s="9">
        <v>124782.98</v>
      </c>
      <c r="P31">
        <f t="shared" si="0"/>
        <v>1</v>
      </c>
    </row>
    <row r="32" spans="1:16" x14ac:dyDescent="0.2">
      <c r="A32" s="1">
        <v>30</v>
      </c>
      <c r="B32" s="9">
        <v>2</v>
      </c>
      <c r="C32">
        <v>0</v>
      </c>
      <c r="D32" t="s">
        <v>15</v>
      </c>
      <c r="E32" t="s">
        <v>16</v>
      </c>
      <c r="F32" t="s">
        <v>23</v>
      </c>
      <c r="G32" t="s">
        <v>23</v>
      </c>
      <c r="H32">
        <v>12</v>
      </c>
      <c r="I32">
        <v>2</v>
      </c>
      <c r="J32" t="s">
        <v>17</v>
      </c>
      <c r="K32">
        <v>15</v>
      </c>
      <c r="L32">
        <v>3</v>
      </c>
      <c r="M32" s="9">
        <v>2000</v>
      </c>
      <c r="N32" s="9" t="s">
        <v>23</v>
      </c>
      <c r="O32" s="9" t="s">
        <v>23</v>
      </c>
      <c r="P32">
        <f t="shared" si="0"/>
        <v>0</v>
      </c>
    </row>
    <row r="33" spans="1:16" x14ac:dyDescent="0.2">
      <c r="A33" s="1">
        <v>31</v>
      </c>
      <c r="B33" s="9">
        <v>3</v>
      </c>
      <c r="C33">
        <v>0</v>
      </c>
      <c r="D33" t="s">
        <v>15</v>
      </c>
      <c r="E33" t="s">
        <v>16</v>
      </c>
      <c r="F33" t="s">
        <v>23</v>
      </c>
      <c r="G33" t="s">
        <v>23</v>
      </c>
      <c r="H33">
        <v>12</v>
      </c>
      <c r="I33">
        <v>2</v>
      </c>
      <c r="J33" t="s">
        <v>17</v>
      </c>
      <c r="K33">
        <v>15</v>
      </c>
      <c r="L33">
        <v>3</v>
      </c>
      <c r="M33" s="9">
        <v>2000</v>
      </c>
      <c r="N33" s="9" t="s">
        <v>23</v>
      </c>
      <c r="O33" s="9" t="s">
        <v>23</v>
      </c>
      <c r="P33">
        <f t="shared" si="0"/>
        <v>0</v>
      </c>
    </row>
    <row r="34" spans="1:16" x14ac:dyDescent="0.2">
      <c r="A34" s="1">
        <v>32</v>
      </c>
      <c r="B34" s="9">
        <v>5</v>
      </c>
      <c r="C34">
        <v>0</v>
      </c>
      <c r="D34" t="s">
        <v>15</v>
      </c>
      <c r="E34" t="s">
        <v>16</v>
      </c>
      <c r="F34" t="s">
        <v>23</v>
      </c>
      <c r="G34" t="s">
        <v>23</v>
      </c>
      <c r="H34">
        <v>12</v>
      </c>
      <c r="I34">
        <v>2</v>
      </c>
      <c r="J34" t="s">
        <v>17</v>
      </c>
      <c r="K34">
        <v>15</v>
      </c>
      <c r="L34">
        <v>3</v>
      </c>
      <c r="M34" s="9">
        <v>2000</v>
      </c>
      <c r="N34" t="s">
        <v>23</v>
      </c>
      <c r="O34" t="s">
        <v>23</v>
      </c>
      <c r="P34">
        <f t="shared" si="0"/>
        <v>0</v>
      </c>
    </row>
    <row r="35" spans="1:16" x14ac:dyDescent="0.2">
      <c r="A35" s="1">
        <v>33</v>
      </c>
      <c r="B35" s="9">
        <v>9</v>
      </c>
      <c r="C35">
        <v>0</v>
      </c>
      <c r="D35" t="s">
        <v>15</v>
      </c>
      <c r="E35" t="s">
        <v>16</v>
      </c>
      <c r="F35" t="s">
        <v>23</v>
      </c>
      <c r="G35" t="s">
        <v>23</v>
      </c>
      <c r="H35">
        <v>12</v>
      </c>
      <c r="I35">
        <v>2</v>
      </c>
      <c r="J35" t="s">
        <v>17</v>
      </c>
      <c r="K35">
        <v>15</v>
      </c>
      <c r="L35">
        <v>3</v>
      </c>
      <c r="M35" s="9">
        <v>2000</v>
      </c>
      <c r="N35" s="9" t="s">
        <v>23</v>
      </c>
      <c r="O35" s="9" t="s">
        <v>23</v>
      </c>
      <c r="P35">
        <f t="shared" si="0"/>
        <v>0</v>
      </c>
    </row>
    <row r="36" spans="1:16" x14ac:dyDescent="0.2">
      <c r="A36" s="1">
        <v>34</v>
      </c>
      <c r="B36" s="9">
        <v>12</v>
      </c>
      <c r="C36">
        <v>0</v>
      </c>
      <c r="D36" t="s">
        <v>15</v>
      </c>
      <c r="E36" t="s">
        <v>16</v>
      </c>
      <c r="F36" t="s">
        <v>23</v>
      </c>
      <c r="G36" t="s">
        <v>23</v>
      </c>
      <c r="H36">
        <v>12</v>
      </c>
      <c r="I36">
        <v>2</v>
      </c>
      <c r="J36" t="s">
        <v>17</v>
      </c>
      <c r="K36">
        <v>15</v>
      </c>
      <c r="L36">
        <v>3</v>
      </c>
      <c r="M36" s="9">
        <v>2000</v>
      </c>
      <c r="N36" s="9" t="s">
        <v>23</v>
      </c>
      <c r="O36" s="9" t="s">
        <v>23</v>
      </c>
      <c r="P36">
        <f t="shared" si="0"/>
        <v>0</v>
      </c>
    </row>
    <row r="37" spans="1:16" x14ac:dyDescent="0.2">
      <c r="A37" s="1">
        <v>35</v>
      </c>
      <c r="B37" s="9">
        <v>13</v>
      </c>
      <c r="C37">
        <v>0</v>
      </c>
      <c r="D37" t="s">
        <v>15</v>
      </c>
      <c r="E37" t="s">
        <v>16</v>
      </c>
      <c r="F37" t="s">
        <v>23</v>
      </c>
      <c r="G37" t="s">
        <v>23</v>
      </c>
      <c r="H37">
        <v>12</v>
      </c>
      <c r="I37">
        <v>2</v>
      </c>
      <c r="J37" t="s">
        <v>17</v>
      </c>
      <c r="K37">
        <v>15</v>
      </c>
      <c r="L37">
        <v>3</v>
      </c>
      <c r="M37" s="9">
        <v>2000</v>
      </c>
      <c r="N37" s="9" t="s">
        <v>23</v>
      </c>
      <c r="O37" s="9" t="s">
        <v>23</v>
      </c>
      <c r="P37">
        <f t="shared" si="0"/>
        <v>0</v>
      </c>
    </row>
    <row r="38" spans="1:16" x14ac:dyDescent="0.2">
      <c r="A38" s="1">
        <v>36</v>
      </c>
      <c r="B38" s="9">
        <v>15</v>
      </c>
      <c r="C38">
        <v>0</v>
      </c>
      <c r="D38" t="s">
        <v>15</v>
      </c>
      <c r="E38" t="s">
        <v>16</v>
      </c>
      <c r="F38" t="s">
        <v>23</v>
      </c>
      <c r="G38" t="s">
        <v>23</v>
      </c>
      <c r="H38">
        <v>12</v>
      </c>
      <c r="I38">
        <v>2</v>
      </c>
      <c r="J38" t="s">
        <v>17</v>
      </c>
      <c r="K38">
        <v>15</v>
      </c>
      <c r="L38">
        <v>3</v>
      </c>
      <c r="M38" s="9">
        <v>2000</v>
      </c>
      <c r="N38" s="9" t="s">
        <v>23</v>
      </c>
      <c r="O38" s="9" t="s">
        <v>23</v>
      </c>
      <c r="P38">
        <f t="shared" si="0"/>
        <v>0</v>
      </c>
    </row>
    <row r="39" spans="1:16" x14ac:dyDescent="0.2">
      <c r="A39" s="1">
        <v>37</v>
      </c>
      <c r="B39" s="9">
        <v>16</v>
      </c>
      <c r="C39">
        <v>0</v>
      </c>
      <c r="D39" t="s">
        <v>15</v>
      </c>
      <c r="E39" t="s">
        <v>16</v>
      </c>
      <c r="F39" t="s">
        <v>23</v>
      </c>
      <c r="G39" t="s">
        <v>23</v>
      </c>
      <c r="H39">
        <v>12</v>
      </c>
      <c r="I39">
        <v>2</v>
      </c>
      <c r="J39" t="s">
        <v>17</v>
      </c>
      <c r="K39">
        <v>15</v>
      </c>
      <c r="L39">
        <v>3</v>
      </c>
      <c r="M39" s="9">
        <v>2000</v>
      </c>
      <c r="N39" s="9" t="s">
        <v>23</v>
      </c>
      <c r="O39" s="9" t="s">
        <v>23</v>
      </c>
      <c r="P39">
        <f t="shared" si="0"/>
        <v>0</v>
      </c>
    </row>
    <row r="40" spans="1:16" x14ac:dyDescent="0.2">
      <c r="A40" s="1">
        <v>38</v>
      </c>
      <c r="B40" s="9">
        <v>18</v>
      </c>
      <c r="C40">
        <v>0</v>
      </c>
      <c r="D40" t="s">
        <v>15</v>
      </c>
      <c r="E40" t="s">
        <v>16</v>
      </c>
      <c r="F40" t="s">
        <v>23</v>
      </c>
      <c r="G40" t="s">
        <v>23</v>
      </c>
      <c r="H40">
        <v>12</v>
      </c>
      <c r="I40">
        <v>2</v>
      </c>
      <c r="J40" t="s">
        <v>17</v>
      </c>
      <c r="K40">
        <v>15</v>
      </c>
      <c r="L40">
        <v>3</v>
      </c>
      <c r="M40" s="9">
        <v>2000</v>
      </c>
      <c r="N40" s="9" t="s">
        <v>23</v>
      </c>
      <c r="O40" s="9" t="s">
        <v>23</v>
      </c>
      <c r="P40">
        <f t="shared" si="0"/>
        <v>0</v>
      </c>
    </row>
    <row r="41" spans="1:16" x14ac:dyDescent="0.2">
      <c r="A41" s="1">
        <v>39</v>
      </c>
      <c r="B41" s="9">
        <v>0</v>
      </c>
      <c r="C41">
        <v>0</v>
      </c>
      <c r="D41" t="s">
        <v>15</v>
      </c>
      <c r="E41" t="s">
        <v>16</v>
      </c>
      <c r="F41" t="s">
        <v>23</v>
      </c>
      <c r="G41" t="s">
        <v>23</v>
      </c>
      <c r="H41">
        <v>10</v>
      </c>
      <c r="I41">
        <v>3</v>
      </c>
      <c r="J41" t="s">
        <v>17</v>
      </c>
      <c r="K41">
        <v>20</v>
      </c>
      <c r="L41">
        <v>3</v>
      </c>
      <c r="M41">
        <v>3058.3607459068298</v>
      </c>
      <c r="N41">
        <v>0.23638198475199701</v>
      </c>
      <c r="O41">
        <v>151191.13</v>
      </c>
      <c r="P41">
        <f t="shared" si="0"/>
        <v>1</v>
      </c>
    </row>
    <row r="42" spans="1:16" x14ac:dyDescent="0.2">
      <c r="A42" s="1">
        <v>40</v>
      </c>
      <c r="B42" s="16">
        <v>7</v>
      </c>
      <c r="C42">
        <v>0</v>
      </c>
      <c r="D42" t="s">
        <v>15</v>
      </c>
      <c r="E42" t="s">
        <v>16</v>
      </c>
      <c r="F42" t="s">
        <v>23</v>
      </c>
      <c r="G42" t="s">
        <v>23</v>
      </c>
      <c r="H42">
        <v>10</v>
      </c>
      <c r="I42">
        <v>3</v>
      </c>
      <c r="J42" t="s">
        <v>17</v>
      </c>
      <c r="K42">
        <v>20</v>
      </c>
      <c r="L42">
        <v>3</v>
      </c>
      <c r="M42">
        <v>2328.2539241313898</v>
      </c>
      <c r="N42">
        <v>0.110581478253333</v>
      </c>
      <c r="O42">
        <v>136787.81</v>
      </c>
      <c r="P42">
        <f t="shared" si="0"/>
        <v>1</v>
      </c>
    </row>
    <row r="43" spans="1:16" x14ac:dyDescent="0.2">
      <c r="A43" s="1">
        <v>41</v>
      </c>
      <c r="B43" s="16">
        <v>6</v>
      </c>
      <c r="C43">
        <v>0</v>
      </c>
      <c r="D43" t="s">
        <v>15</v>
      </c>
      <c r="E43" t="s">
        <v>16</v>
      </c>
      <c r="F43" t="s">
        <v>23</v>
      </c>
      <c r="G43" t="s">
        <v>23</v>
      </c>
      <c r="H43">
        <v>10</v>
      </c>
      <c r="I43">
        <v>3</v>
      </c>
      <c r="J43" t="s">
        <v>17</v>
      </c>
      <c r="K43">
        <v>20</v>
      </c>
      <c r="L43">
        <v>3</v>
      </c>
      <c r="M43">
        <v>3124.1770479679099</v>
      </c>
      <c r="N43">
        <v>0.24105192924969801</v>
      </c>
      <c r="O43">
        <v>158959.72999924401</v>
      </c>
      <c r="P43">
        <f t="shared" si="0"/>
        <v>1</v>
      </c>
    </row>
    <row r="44" spans="1:16" x14ac:dyDescent="0.2">
      <c r="A44" s="1">
        <v>42</v>
      </c>
      <c r="B44" s="16">
        <v>10</v>
      </c>
      <c r="C44">
        <v>0</v>
      </c>
      <c r="D44" t="s">
        <v>15</v>
      </c>
      <c r="E44" t="s">
        <v>16</v>
      </c>
      <c r="F44" t="s">
        <v>23</v>
      </c>
      <c r="G44" t="s">
        <v>23</v>
      </c>
      <c r="H44">
        <v>10</v>
      </c>
      <c r="I44">
        <v>3</v>
      </c>
      <c r="J44" t="s">
        <v>17</v>
      </c>
      <c r="K44">
        <v>20</v>
      </c>
      <c r="L44">
        <v>3</v>
      </c>
      <c r="M44">
        <v>2807.2259950637799</v>
      </c>
      <c r="N44">
        <v>0.23033918519268601</v>
      </c>
      <c r="O44">
        <v>160903.25</v>
      </c>
      <c r="P44">
        <f t="shared" si="0"/>
        <v>1</v>
      </c>
    </row>
    <row r="45" spans="1:16" x14ac:dyDescent="0.2">
      <c r="A45" s="1">
        <v>43</v>
      </c>
      <c r="B45" s="16">
        <v>15</v>
      </c>
      <c r="C45">
        <v>0</v>
      </c>
      <c r="D45" t="s">
        <v>15</v>
      </c>
      <c r="E45" t="s">
        <v>16</v>
      </c>
      <c r="F45" t="s">
        <v>23</v>
      </c>
      <c r="G45" t="s">
        <v>23</v>
      </c>
      <c r="H45">
        <v>10</v>
      </c>
      <c r="I45">
        <v>3</v>
      </c>
      <c r="J45" t="s">
        <v>17</v>
      </c>
      <c r="K45">
        <v>20</v>
      </c>
      <c r="L45">
        <v>3</v>
      </c>
      <c r="M45">
        <v>939.05182504653897</v>
      </c>
      <c r="N45">
        <v>0.210415560190885</v>
      </c>
      <c r="O45">
        <v>151005.98000000001</v>
      </c>
      <c r="P45">
        <f t="shared" si="0"/>
        <v>1</v>
      </c>
    </row>
    <row r="46" spans="1:16" x14ac:dyDescent="0.2">
      <c r="A46" s="1">
        <v>44</v>
      </c>
      <c r="B46" s="16">
        <v>12</v>
      </c>
      <c r="C46">
        <v>0</v>
      </c>
      <c r="D46" t="s">
        <v>15</v>
      </c>
      <c r="E46" t="s">
        <v>16</v>
      </c>
      <c r="F46" t="s">
        <v>23</v>
      </c>
      <c r="G46" t="s">
        <v>23</v>
      </c>
      <c r="H46">
        <v>10</v>
      </c>
      <c r="I46">
        <v>3</v>
      </c>
      <c r="J46" t="s">
        <v>17</v>
      </c>
      <c r="K46">
        <v>20</v>
      </c>
      <c r="L46">
        <v>3</v>
      </c>
      <c r="M46">
        <v>1940.3301260471301</v>
      </c>
      <c r="N46">
        <v>0.23953526254416699</v>
      </c>
      <c r="O46">
        <v>156746.26999999999</v>
      </c>
      <c r="P46">
        <f t="shared" si="0"/>
        <v>1</v>
      </c>
    </row>
    <row r="47" spans="1:16" x14ac:dyDescent="0.2">
      <c r="A47" s="1">
        <v>45</v>
      </c>
      <c r="B47" s="16">
        <v>5</v>
      </c>
      <c r="C47">
        <v>0</v>
      </c>
      <c r="D47" t="s">
        <v>15</v>
      </c>
      <c r="E47" t="s">
        <v>16</v>
      </c>
      <c r="F47" t="s">
        <v>23</v>
      </c>
      <c r="G47" t="s">
        <v>23</v>
      </c>
      <c r="H47">
        <v>10</v>
      </c>
      <c r="I47">
        <v>3</v>
      </c>
      <c r="J47" t="s">
        <v>17</v>
      </c>
      <c r="K47">
        <v>20</v>
      </c>
      <c r="L47">
        <v>3</v>
      </c>
      <c r="M47">
        <v>2527.5368580818199</v>
      </c>
      <c r="N47">
        <v>0.12802964518726301</v>
      </c>
      <c r="O47">
        <v>138920.29999999999</v>
      </c>
      <c r="P47">
        <f t="shared" si="0"/>
        <v>1</v>
      </c>
    </row>
    <row r="48" spans="1:16" x14ac:dyDescent="0.2">
      <c r="A48" s="1">
        <v>46</v>
      </c>
      <c r="B48" s="16">
        <v>13</v>
      </c>
      <c r="C48">
        <v>0</v>
      </c>
      <c r="D48" t="s">
        <v>15</v>
      </c>
      <c r="E48" t="s">
        <v>16</v>
      </c>
      <c r="F48" t="s">
        <v>23</v>
      </c>
      <c r="G48" t="s">
        <v>23</v>
      </c>
      <c r="H48">
        <v>10</v>
      </c>
      <c r="I48">
        <v>3</v>
      </c>
      <c r="J48" t="s">
        <v>17</v>
      </c>
      <c r="K48">
        <v>20</v>
      </c>
      <c r="L48">
        <v>3</v>
      </c>
      <c r="M48">
        <v>3711.5788559913599</v>
      </c>
      <c r="N48">
        <v>0.23276871974435001</v>
      </c>
      <c r="O48">
        <v>151124.29999999999</v>
      </c>
      <c r="P48">
        <f t="shared" si="0"/>
        <v>1</v>
      </c>
    </row>
    <row r="49" spans="1:16" x14ac:dyDescent="0.2">
      <c r="A49" s="1">
        <v>47</v>
      </c>
      <c r="B49">
        <v>14</v>
      </c>
      <c r="C49">
        <v>0</v>
      </c>
      <c r="D49" t="s">
        <v>15</v>
      </c>
      <c r="E49" t="s">
        <v>16</v>
      </c>
      <c r="F49" t="s">
        <v>23</v>
      </c>
      <c r="G49" t="s">
        <v>23</v>
      </c>
      <c r="H49">
        <v>10</v>
      </c>
      <c r="I49">
        <v>3</v>
      </c>
      <c r="J49" t="s">
        <v>17</v>
      </c>
      <c r="K49">
        <v>20</v>
      </c>
      <c r="L49">
        <v>3</v>
      </c>
      <c r="M49">
        <v>4000</v>
      </c>
      <c r="N49" t="s">
        <v>23</v>
      </c>
      <c r="O49" t="s">
        <v>23</v>
      </c>
      <c r="P49">
        <f t="shared" si="0"/>
        <v>0</v>
      </c>
    </row>
    <row r="50" spans="1:16" x14ac:dyDescent="0.2">
      <c r="A50" s="1">
        <v>48</v>
      </c>
      <c r="B50" s="16">
        <v>1</v>
      </c>
      <c r="C50">
        <v>1</v>
      </c>
      <c r="D50" t="s">
        <v>15</v>
      </c>
      <c r="E50" t="s">
        <v>16</v>
      </c>
      <c r="F50" t="s">
        <v>23</v>
      </c>
      <c r="G50" t="s">
        <v>23</v>
      </c>
      <c r="H50">
        <v>10</v>
      </c>
      <c r="I50">
        <v>3</v>
      </c>
      <c r="J50" t="s">
        <v>17</v>
      </c>
      <c r="K50">
        <v>20</v>
      </c>
      <c r="L50">
        <v>3</v>
      </c>
      <c r="M50">
        <v>4000</v>
      </c>
      <c r="N50" t="s">
        <v>23</v>
      </c>
      <c r="O50" t="s">
        <v>23</v>
      </c>
      <c r="P50">
        <f t="shared" ref="P50:P59" si="1">IF(EXACT(TEXT(O50,),"-"),0,1)</f>
        <v>0</v>
      </c>
    </row>
    <row r="51" spans="1:16" x14ac:dyDescent="0.2">
      <c r="A51" s="1">
        <v>49</v>
      </c>
      <c r="B51" s="16">
        <v>2</v>
      </c>
      <c r="C51">
        <v>2</v>
      </c>
      <c r="D51" t="s">
        <v>15</v>
      </c>
      <c r="E51" t="s">
        <v>16</v>
      </c>
      <c r="F51" t="s">
        <v>23</v>
      </c>
      <c r="G51" t="s">
        <v>23</v>
      </c>
      <c r="H51">
        <v>10</v>
      </c>
      <c r="I51">
        <v>3</v>
      </c>
      <c r="J51" t="s">
        <v>17</v>
      </c>
      <c r="K51">
        <v>20</v>
      </c>
      <c r="L51">
        <v>3</v>
      </c>
      <c r="M51">
        <v>4000</v>
      </c>
      <c r="N51" t="s">
        <v>23</v>
      </c>
      <c r="O51" t="s">
        <v>23</v>
      </c>
      <c r="P51">
        <f t="shared" si="1"/>
        <v>0</v>
      </c>
    </row>
    <row r="52" spans="1:16" x14ac:dyDescent="0.2">
      <c r="A52" s="1">
        <v>50</v>
      </c>
      <c r="B52" s="16">
        <v>3</v>
      </c>
      <c r="C52">
        <v>3</v>
      </c>
      <c r="D52" t="s">
        <v>15</v>
      </c>
      <c r="E52" t="s">
        <v>16</v>
      </c>
      <c r="F52" t="s">
        <v>23</v>
      </c>
      <c r="G52" t="s">
        <v>23</v>
      </c>
      <c r="H52">
        <v>10</v>
      </c>
      <c r="I52">
        <v>3</v>
      </c>
      <c r="J52" t="s">
        <v>17</v>
      </c>
      <c r="K52">
        <v>20</v>
      </c>
      <c r="L52">
        <v>3</v>
      </c>
      <c r="M52">
        <v>4000</v>
      </c>
      <c r="N52" t="s">
        <v>23</v>
      </c>
      <c r="O52" t="s">
        <v>23</v>
      </c>
      <c r="P52">
        <f t="shared" si="1"/>
        <v>0</v>
      </c>
    </row>
    <row r="53" spans="1:16" x14ac:dyDescent="0.2">
      <c r="A53" s="1">
        <v>51</v>
      </c>
      <c r="B53" s="16">
        <v>4</v>
      </c>
      <c r="C53">
        <v>4</v>
      </c>
      <c r="D53" t="s">
        <v>15</v>
      </c>
      <c r="E53" t="s">
        <v>16</v>
      </c>
      <c r="F53" t="s">
        <v>23</v>
      </c>
      <c r="G53" t="s">
        <v>23</v>
      </c>
      <c r="H53">
        <v>10</v>
      </c>
      <c r="I53">
        <v>3</v>
      </c>
      <c r="J53" t="s">
        <v>17</v>
      </c>
      <c r="K53">
        <v>20</v>
      </c>
      <c r="L53">
        <v>3</v>
      </c>
      <c r="M53">
        <v>4000</v>
      </c>
      <c r="N53" t="s">
        <v>23</v>
      </c>
      <c r="O53" t="s">
        <v>23</v>
      </c>
      <c r="P53">
        <f t="shared" si="1"/>
        <v>0</v>
      </c>
    </row>
    <row r="54" spans="1:16" x14ac:dyDescent="0.2">
      <c r="A54" s="1">
        <v>52</v>
      </c>
      <c r="B54" s="16">
        <v>8</v>
      </c>
      <c r="C54">
        <v>5</v>
      </c>
      <c r="D54" t="s">
        <v>15</v>
      </c>
      <c r="E54" t="s">
        <v>16</v>
      </c>
      <c r="F54" t="s">
        <v>23</v>
      </c>
      <c r="G54" t="s">
        <v>23</v>
      </c>
      <c r="H54">
        <v>10</v>
      </c>
      <c r="I54">
        <v>3</v>
      </c>
      <c r="J54" t="s">
        <v>17</v>
      </c>
      <c r="K54">
        <v>20</v>
      </c>
      <c r="L54">
        <v>3</v>
      </c>
      <c r="M54">
        <v>4000</v>
      </c>
      <c r="N54" t="s">
        <v>23</v>
      </c>
      <c r="O54" t="s">
        <v>23</v>
      </c>
      <c r="P54">
        <f t="shared" si="1"/>
        <v>0</v>
      </c>
    </row>
    <row r="55" spans="1:16" x14ac:dyDescent="0.2">
      <c r="A55" s="1">
        <v>53</v>
      </c>
      <c r="B55" s="16">
        <v>9</v>
      </c>
      <c r="C55">
        <v>6</v>
      </c>
      <c r="D55" t="s">
        <v>15</v>
      </c>
      <c r="E55" t="s">
        <v>16</v>
      </c>
      <c r="F55" t="s">
        <v>23</v>
      </c>
      <c r="G55" t="s">
        <v>23</v>
      </c>
      <c r="H55">
        <v>10</v>
      </c>
      <c r="I55">
        <v>3</v>
      </c>
      <c r="J55" t="s">
        <v>17</v>
      </c>
      <c r="K55">
        <v>20</v>
      </c>
      <c r="L55">
        <v>3</v>
      </c>
      <c r="M55">
        <v>4000</v>
      </c>
      <c r="N55" t="s">
        <v>23</v>
      </c>
      <c r="O55" t="s">
        <v>23</v>
      </c>
      <c r="P55">
        <f t="shared" si="1"/>
        <v>0</v>
      </c>
    </row>
    <row r="56" spans="1:16" x14ac:dyDescent="0.2">
      <c r="A56" s="1">
        <v>54</v>
      </c>
      <c r="B56" s="16">
        <v>11</v>
      </c>
      <c r="C56">
        <v>7</v>
      </c>
      <c r="D56" t="s">
        <v>15</v>
      </c>
      <c r="E56" t="s">
        <v>16</v>
      </c>
      <c r="F56" t="s">
        <v>23</v>
      </c>
      <c r="G56" t="s">
        <v>23</v>
      </c>
      <c r="H56">
        <v>10</v>
      </c>
      <c r="I56">
        <v>3</v>
      </c>
      <c r="J56" t="s">
        <v>17</v>
      </c>
      <c r="K56">
        <v>20</v>
      </c>
      <c r="L56">
        <v>3</v>
      </c>
      <c r="M56">
        <v>4000</v>
      </c>
      <c r="N56" t="s">
        <v>23</v>
      </c>
      <c r="O56" t="s">
        <v>23</v>
      </c>
      <c r="P56">
        <f t="shared" si="1"/>
        <v>0</v>
      </c>
    </row>
    <row r="57" spans="1:16" x14ac:dyDescent="0.2">
      <c r="A57" s="1">
        <v>55</v>
      </c>
      <c r="B57" s="16">
        <v>16</v>
      </c>
      <c r="C57">
        <v>8</v>
      </c>
      <c r="D57" t="s">
        <v>15</v>
      </c>
      <c r="E57" t="s">
        <v>16</v>
      </c>
      <c r="F57" t="s">
        <v>23</v>
      </c>
      <c r="G57" t="s">
        <v>23</v>
      </c>
      <c r="H57">
        <v>10</v>
      </c>
      <c r="I57">
        <v>3</v>
      </c>
      <c r="J57" t="s">
        <v>17</v>
      </c>
      <c r="K57">
        <v>20</v>
      </c>
      <c r="L57">
        <v>3</v>
      </c>
      <c r="M57">
        <v>4000</v>
      </c>
      <c r="N57" t="s">
        <v>23</v>
      </c>
      <c r="O57" t="s">
        <v>23</v>
      </c>
      <c r="P57">
        <f t="shared" si="1"/>
        <v>0</v>
      </c>
    </row>
    <row r="58" spans="1:16" x14ac:dyDescent="0.2">
      <c r="A58" s="1">
        <v>56</v>
      </c>
      <c r="B58" s="16">
        <v>17</v>
      </c>
      <c r="C58">
        <v>9</v>
      </c>
      <c r="D58" t="s">
        <v>15</v>
      </c>
      <c r="E58" t="s">
        <v>16</v>
      </c>
      <c r="F58" t="s">
        <v>23</v>
      </c>
      <c r="G58" t="s">
        <v>23</v>
      </c>
      <c r="H58">
        <v>10</v>
      </c>
      <c r="I58">
        <v>3</v>
      </c>
      <c r="J58" t="s">
        <v>17</v>
      </c>
      <c r="K58">
        <v>20</v>
      </c>
      <c r="L58">
        <v>3</v>
      </c>
      <c r="M58">
        <v>4000</v>
      </c>
      <c r="N58" t="s">
        <v>23</v>
      </c>
      <c r="O58" t="s">
        <v>23</v>
      </c>
      <c r="P58">
        <f t="shared" si="1"/>
        <v>0</v>
      </c>
    </row>
    <row r="59" spans="1:16" x14ac:dyDescent="0.2">
      <c r="A59" s="1">
        <v>57</v>
      </c>
      <c r="B59" s="16">
        <v>18</v>
      </c>
      <c r="C59">
        <v>10</v>
      </c>
      <c r="D59" t="s">
        <v>15</v>
      </c>
      <c r="E59" t="s">
        <v>16</v>
      </c>
      <c r="F59" t="s">
        <v>23</v>
      </c>
      <c r="G59" t="s">
        <v>23</v>
      </c>
      <c r="H59">
        <v>10</v>
      </c>
      <c r="I59">
        <v>3</v>
      </c>
      <c r="J59" t="s">
        <v>17</v>
      </c>
      <c r="K59">
        <v>20</v>
      </c>
      <c r="L59">
        <v>3</v>
      </c>
      <c r="M59">
        <v>4000</v>
      </c>
      <c r="N59" t="s">
        <v>23</v>
      </c>
      <c r="O59" t="s">
        <v>23</v>
      </c>
      <c r="P59">
        <f t="shared" si="1"/>
        <v>0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E844A-EB6C-1B44-BE59-EF0FA313B049}">
  <dimension ref="A1:P119"/>
  <sheetViews>
    <sheetView workbookViewId="0">
      <selection activeCell="J65" sqref="J65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0</v>
      </c>
      <c r="B2">
        <v>0</v>
      </c>
      <c r="C2">
        <v>0</v>
      </c>
      <c r="D2" t="s">
        <v>15</v>
      </c>
      <c r="E2" t="s">
        <v>16</v>
      </c>
      <c r="F2">
        <v>64.05</v>
      </c>
      <c r="G2">
        <v>9.40996811896831</v>
      </c>
      <c r="H2">
        <v>10</v>
      </c>
      <c r="I2">
        <v>2</v>
      </c>
      <c r="J2" t="s">
        <v>17</v>
      </c>
      <c r="K2">
        <v>15</v>
      </c>
      <c r="L2">
        <v>3</v>
      </c>
      <c r="M2">
        <v>463.31871294975281</v>
      </c>
      <c r="N2">
        <v>0.16505950084923579</v>
      </c>
      <c r="O2">
        <v>96391.74</v>
      </c>
    </row>
    <row r="3" spans="1:15" x14ac:dyDescent="0.2">
      <c r="A3" s="1">
        <v>1</v>
      </c>
      <c r="B3">
        <v>1</v>
      </c>
      <c r="C3">
        <v>0</v>
      </c>
      <c r="D3" t="s">
        <v>15</v>
      </c>
      <c r="E3" t="s">
        <v>16</v>
      </c>
      <c r="F3">
        <v>62.9</v>
      </c>
      <c r="G3">
        <v>8.2879430499973878</v>
      </c>
      <c r="H3">
        <v>10</v>
      </c>
      <c r="I3">
        <v>2</v>
      </c>
      <c r="J3" t="s">
        <v>17</v>
      </c>
      <c r="K3">
        <v>15</v>
      </c>
      <c r="L3">
        <v>3</v>
      </c>
      <c r="M3">
        <v>895.89028286933899</v>
      </c>
      <c r="N3">
        <v>0.24603871034160499</v>
      </c>
      <c r="O3">
        <v>108355.16</v>
      </c>
    </row>
    <row r="4" spans="1:15" x14ac:dyDescent="0.2">
      <c r="A4" s="1">
        <v>2</v>
      </c>
      <c r="B4">
        <v>2</v>
      </c>
      <c r="C4">
        <v>0</v>
      </c>
      <c r="D4" t="s">
        <v>15</v>
      </c>
      <c r="E4" t="s">
        <v>16</v>
      </c>
      <c r="F4">
        <v>67.5</v>
      </c>
      <c r="G4">
        <v>8.5117565754666646</v>
      </c>
      <c r="H4">
        <v>10</v>
      </c>
      <c r="I4">
        <v>2</v>
      </c>
      <c r="J4" t="s">
        <v>17</v>
      </c>
      <c r="K4">
        <v>15</v>
      </c>
      <c r="L4">
        <v>3</v>
      </c>
      <c r="M4">
        <v>2000.1138851642611</v>
      </c>
      <c r="N4" t="s">
        <v>22</v>
      </c>
      <c r="O4" t="s">
        <v>23</v>
      </c>
    </row>
    <row r="5" spans="1:15" x14ac:dyDescent="0.2">
      <c r="A5" s="1">
        <v>3</v>
      </c>
      <c r="B5">
        <v>3</v>
      </c>
      <c r="C5">
        <v>0</v>
      </c>
      <c r="D5" t="s">
        <v>15</v>
      </c>
      <c r="E5" t="s">
        <v>16</v>
      </c>
      <c r="F5">
        <v>63.05</v>
      </c>
      <c r="G5">
        <v>8.6050857055580803</v>
      </c>
      <c r="H5">
        <v>10</v>
      </c>
      <c r="I5">
        <v>2</v>
      </c>
      <c r="J5" t="s">
        <v>17</v>
      </c>
      <c r="K5">
        <v>15</v>
      </c>
      <c r="L5">
        <v>3</v>
      </c>
      <c r="M5">
        <v>431.88641214370728</v>
      </c>
      <c r="N5">
        <v>0.21036102235354601</v>
      </c>
      <c r="O5">
        <v>132325.46</v>
      </c>
    </row>
    <row r="6" spans="1:15" x14ac:dyDescent="0.2">
      <c r="A6" s="1">
        <v>4</v>
      </c>
      <c r="B6">
        <v>4</v>
      </c>
      <c r="C6">
        <v>0</v>
      </c>
      <c r="D6" t="s">
        <v>15</v>
      </c>
      <c r="E6" t="s">
        <v>16</v>
      </c>
      <c r="F6">
        <v>64.349999999999994</v>
      </c>
      <c r="G6">
        <v>6.528973885688317</v>
      </c>
      <c r="H6">
        <v>10</v>
      </c>
      <c r="I6">
        <v>2</v>
      </c>
      <c r="J6" t="s">
        <v>17</v>
      </c>
      <c r="K6">
        <v>15</v>
      </c>
      <c r="L6">
        <v>3</v>
      </c>
      <c r="M6">
        <v>583.59875106811523</v>
      </c>
      <c r="N6">
        <v>0.200092018643418</v>
      </c>
      <c r="O6">
        <v>132369.4</v>
      </c>
    </row>
    <row r="7" spans="1:15" x14ac:dyDescent="0.2">
      <c r="A7" s="1">
        <v>5</v>
      </c>
      <c r="B7">
        <v>5</v>
      </c>
      <c r="C7">
        <v>0</v>
      </c>
      <c r="D7" t="s">
        <v>15</v>
      </c>
      <c r="E7" t="s">
        <v>16</v>
      </c>
      <c r="F7">
        <v>61.5</v>
      </c>
      <c r="G7">
        <v>8.4113019206303612</v>
      </c>
      <c r="H7">
        <v>10</v>
      </c>
      <c r="I7">
        <v>2</v>
      </c>
      <c r="J7" t="s">
        <v>17</v>
      </c>
      <c r="K7">
        <v>15</v>
      </c>
      <c r="L7">
        <v>3</v>
      </c>
      <c r="M7">
        <v>569.91397976875305</v>
      </c>
      <c r="N7">
        <v>0.25324112828214002</v>
      </c>
      <c r="O7">
        <v>120385.57</v>
      </c>
    </row>
    <row r="8" spans="1:15" x14ac:dyDescent="0.2">
      <c r="A8" s="1">
        <v>6</v>
      </c>
      <c r="B8">
        <v>6</v>
      </c>
      <c r="C8">
        <v>0</v>
      </c>
      <c r="D8" t="s">
        <v>15</v>
      </c>
      <c r="E8" t="s">
        <v>16</v>
      </c>
      <c r="F8">
        <v>65.55</v>
      </c>
      <c r="G8">
        <v>8.8004261260463981</v>
      </c>
      <c r="H8">
        <v>10</v>
      </c>
      <c r="I8">
        <v>2</v>
      </c>
      <c r="J8" t="s">
        <v>17</v>
      </c>
      <c r="K8">
        <v>15</v>
      </c>
      <c r="L8">
        <v>3</v>
      </c>
      <c r="M8">
        <v>1067.480118989944</v>
      </c>
      <c r="N8">
        <v>0.22109231751948399</v>
      </c>
      <c r="O8">
        <v>120377.87</v>
      </c>
    </row>
    <row r="9" spans="1:15" x14ac:dyDescent="0.2">
      <c r="A9" s="1">
        <v>7</v>
      </c>
      <c r="B9">
        <v>7</v>
      </c>
      <c r="C9">
        <v>0</v>
      </c>
      <c r="D9" t="s">
        <v>15</v>
      </c>
      <c r="E9" t="s">
        <v>16</v>
      </c>
      <c r="F9">
        <v>67.349999999999994</v>
      </c>
      <c r="G9">
        <v>7.1712969538292022</v>
      </c>
      <c r="H9">
        <v>10</v>
      </c>
      <c r="I9">
        <v>2</v>
      </c>
      <c r="J9" t="s">
        <v>17</v>
      </c>
      <c r="K9">
        <v>15</v>
      </c>
      <c r="L9">
        <v>3</v>
      </c>
      <c r="M9">
        <v>2000.1120569705961</v>
      </c>
      <c r="N9" t="s">
        <v>22</v>
      </c>
      <c r="O9" t="s">
        <v>23</v>
      </c>
    </row>
    <row r="10" spans="1:15" x14ac:dyDescent="0.2">
      <c r="A10" s="1">
        <v>8</v>
      </c>
      <c r="B10">
        <v>8</v>
      </c>
      <c r="C10">
        <v>0</v>
      </c>
      <c r="D10" t="s">
        <v>15</v>
      </c>
      <c r="E10" t="s">
        <v>16</v>
      </c>
      <c r="F10">
        <v>67.099999999999994</v>
      </c>
      <c r="G10">
        <v>7.1965269401288294</v>
      </c>
      <c r="H10">
        <v>10</v>
      </c>
      <c r="I10">
        <v>2</v>
      </c>
      <c r="J10" t="s">
        <v>17</v>
      </c>
      <c r="K10">
        <v>15</v>
      </c>
      <c r="L10">
        <v>3</v>
      </c>
      <c r="M10">
        <v>563.46406602859497</v>
      </c>
      <c r="N10">
        <v>0.20357619345046901</v>
      </c>
      <c r="O10">
        <v>120409.66499999999</v>
      </c>
    </row>
    <row r="11" spans="1:15" x14ac:dyDescent="0.2">
      <c r="A11" s="1">
        <v>9</v>
      </c>
      <c r="B11">
        <v>9</v>
      </c>
      <c r="C11">
        <v>0</v>
      </c>
      <c r="D11" t="s">
        <v>15</v>
      </c>
      <c r="E11" t="s">
        <v>16</v>
      </c>
      <c r="F11">
        <v>62.5</v>
      </c>
      <c r="G11">
        <v>8.5058803189323093</v>
      </c>
      <c r="H11">
        <v>10</v>
      </c>
      <c r="I11">
        <v>2</v>
      </c>
      <c r="J11" t="s">
        <v>17</v>
      </c>
      <c r="K11">
        <v>15</v>
      </c>
      <c r="L11">
        <v>3</v>
      </c>
      <c r="M11">
        <v>1335.1617050170901</v>
      </c>
      <c r="N11">
        <v>0.24154279316240601</v>
      </c>
      <c r="O11">
        <v>108273.67</v>
      </c>
    </row>
    <row r="12" spans="1:15" x14ac:dyDescent="0.2">
      <c r="A12" s="1">
        <v>10</v>
      </c>
      <c r="B12">
        <v>10</v>
      </c>
      <c r="C12">
        <v>0</v>
      </c>
      <c r="D12" t="s">
        <v>15</v>
      </c>
      <c r="E12" t="s">
        <v>16</v>
      </c>
      <c r="F12">
        <v>68.05</v>
      </c>
      <c r="G12">
        <v>8.8061058362933604</v>
      </c>
      <c r="H12">
        <v>10</v>
      </c>
      <c r="I12">
        <v>2</v>
      </c>
      <c r="J12" t="s">
        <v>17</v>
      </c>
      <c r="K12">
        <v>15</v>
      </c>
      <c r="L12">
        <v>3</v>
      </c>
      <c r="M12">
        <v>2000.1120569705961</v>
      </c>
      <c r="N12" t="s">
        <v>22</v>
      </c>
      <c r="O12" t="s">
        <v>23</v>
      </c>
    </row>
    <row r="13" spans="1:15" x14ac:dyDescent="0.2">
      <c r="A13" s="1">
        <v>11</v>
      </c>
      <c r="B13">
        <v>11</v>
      </c>
      <c r="C13">
        <v>0</v>
      </c>
      <c r="D13" t="s">
        <v>15</v>
      </c>
      <c r="E13" t="s">
        <v>16</v>
      </c>
      <c r="F13">
        <v>64.8</v>
      </c>
      <c r="G13">
        <v>8.7384209099813894</v>
      </c>
      <c r="H13">
        <v>10</v>
      </c>
      <c r="I13">
        <v>2</v>
      </c>
      <c r="J13" t="s">
        <v>17</v>
      </c>
      <c r="K13">
        <v>15</v>
      </c>
      <c r="L13">
        <v>3</v>
      </c>
      <c r="M13">
        <v>405.54045915603638</v>
      </c>
      <c r="N13">
        <v>0.247960533927683</v>
      </c>
      <c r="O13">
        <v>144560.18</v>
      </c>
    </row>
    <row r="14" spans="1:15" x14ac:dyDescent="0.2">
      <c r="A14" s="1">
        <v>12</v>
      </c>
      <c r="B14">
        <v>12</v>
      </c>
      <c r="C14">
        <v>0</v>
      </c>
      <c r="D14" t="s">
        <v>15</v>
      </c>
      <c r="E14" t="s">
        <v>16</v>
      </c>
      <c r="F14">
        <v>64.75</v>
      </c>
      <c r="G14">
        <v>9.6637208155037264</v>
      </c>
      <c r="H14">
        <v>10</v>
      </c>
      <c r="I14">
        <v>2</v>
      </c>
      <c r="J14" t="s">
        <v>17</v>
      </c>
      <c r="K14">
        <v>15</v>
      </c>
      <c r="L14">
        <v>3</v>
      </c>
      <c r="M14">
        <v>364.65582799911499</v>
      </c>
      <c r="N14">
        <v>0.235939226685488</v>
      </c>
      <c r="O14">
        <v>158445.19</v>
      </c>
    </row>
    <row r="15" spans="1:15" x14ac:dyDescent="0.2">
      <c r="A15" s="1">
        <v>13</v>
      </c>
      <c r="B15">
        <v>13</v>
      </c>
      <c r="C15">
        <v>0</v>
      </c>
      <c r="D15" t="s">
        <v>15</v>
      </c>
      <c r="E15" t="s">
        <v>16</v>
      </c>
      <c r="F15">
        <v>65.7</v>
      </c>
      <c r="G15">
        <v>8.7011493493675882</v>
      </c>
      <c r="H15">
        <v>10</v>
      </c>
      <c r="I15">
        <v>2</v>
      </c>
      <c r="J15" t="s">
        <v>17</v>
      </c>
      <c r="K15">
        <v>15</v>
      </c>
      <c r="L15">
        <v>3</v>
      </c>
      <c r="M15">
        <v>895.46388816833496</v>
      </c>
      <c r="N15">
        <v>0.23685029577446501</v>
      </c>
      <c r="O15">
        <v>120291.91499999999</v>
      </c>
    </row>
    <row r="16" spans="1:15" x14ac:dyDescent="0.2">
      <c r="A16" s="1">
        <v>14</v>
      </c>
      <c r="B16">
        <v>14</v>
      </c>
      <c r="C16">
        <v>0</v>
      </c>
      <c r="D16" t="s">
        <v>15</v>
      </c>
      <c r="E16" t="s">
        <v>16</v>
      </c>
      <c r="F16">
        <v>64.150000000000006</v>
      </c>
      <c r="G16">
        <v>7.9829505823348299</v>
      </c>
      <c r="H16">
        <v>10</v>
      </c>
      <c r="I16">
        <v>2</v>
      </c>
      <c r="J16" t="s">
        <v>17</v>
      </c>
      <c r="K16">
        <v>15</v>
      </c>
      <c r="L16">
        <v>3</v>
      </c>
      <c r="M16">
        <v>1074.1721091270449</v>
      </c>
      <c r="N16">
        <v>0.251482756877207</v>
      </c>
      <c r="O16">
        <v>108396.08</v>
      </c>
    </row>
    <row r="17" spans="1:15" x14ac:dyDescent="0.2">
      <c r="A17" s="1">
        <v>15</v>
      </c>
      <c r="B17">
        <v>15</v>
      </c>
      <c r="C17">
        <v>0</v>
      </c>
      <c r="D17" t="s">
        <v>15</v>
      </c>
      <c r="E17" t="s">
        <v>16</v>
      </c>
      <c r="F17">
        <v>67.5</v>
      </c>
      <c r="G17">
        <v>8.0031243898867395</v>
      </c>
      <c r="H17">
        <v>10</v>
      </c>
      <c r="I17">
        <v>2</v>
      </c>
      <c r="J17" t="s">
        <v>17</v>
      </c>
      <c r="K17">
        <v>15</v>
      </c>
      <c r="L17">
        <v>3</v>
      </c>
      <c r="M17">
        <v>809.52850818634033</v>
      </c>
      <c r="N17">
        <v>0.252416990360045</v>
      </c>
      <c r="O17">
        <v>120305.73</v>
      </c>
    </row>
    <row r="18" spans="1:15" x14ac:dyDescent="0.2">
      <c r="A18" s="1">
        <v>16</v>
      </c>
      <c r="B18">
        <v>16</v>
      </c>
      <c r="C18">
        <v>0</v>
      </c>
      <c r="D18" t="s">
        <v>15</v>
      </c>
      <c r="E18" t="s">
        <v>16</v>
      </c>
      <c r="F18">
        <v>65.45</v>
      </c>
      <c r="G18">
        <v>9.0855654749718262</v>
      </c>
      <c r="H18">
        <v>10</v>
      </c>
      <c r="I18">
        <v>2</v>
      </c>
      <c r="J18" t="s">
        <v>17</v>
      </c>
      <c r="K18">
        <v>15</v>
      </c>
      <c r="L18">
        <v>3</v>
      </c>
      <c r="M18">
        <v>1672.5109188556669</v>
      </c>
      <c r="N18">
        <v>0.17892221005427841</v>
      </c>
      <c r="O18">
        <v>98367.35</v>
      </c>
    </row>
    <row r="19" spans="1:15" x14ac:dyDescent="0.2">
      <c r="A19" s="1">
        <v>17</v>
      </c>
      <c r="B19">
        <v>17</v>
      </c>
      <c r="C19">
        <v>0</v>
      </c>
      <c r="D19" t="s">
        <v>15</v>
      </c>
      <c r="E19" t="s">
        <v>16</v>
      </c>
      <c r="F19">
        <v>64.2</v>
      </c>
      <c r="G19">
        <v>8.237718130647588</v>
      </c>
      <c r="H19">
        <v>10</v>
      </c>
      <c r="I19">
        <v>2</v>
      </c>
      <c r="J19" t="s">
        <v>17</v>
      </c>
      <c r="K19">
        <v>15</v>
      </c>
      <c r="L19">
        <v>3</v>
      </c>
      <c r="M19">
        <v>815.08396315574646</v>
      </c>
      <c r="N19">
        <v>0.24455308972051501</v>
      </c>
      <c r="O19">
        <v>108338.205</v>
      </c>
    </row>
    <row r="20" spans="1:15" x14ac:dyDescent="0.2">
      <c r="A20" s="1">
        <v>18</v>
      </c>
      <c r="B20">
        <v>18</v>
      </c>
      <c r="C20">
        <v>0</v>
      </c>
      <c r="D20" t="s">
        <v>15</v>
      </c>
      <c r="E20" t="s">
        <v>16</v>
      </c>
      <c r="F20">
        <v>67.150000000000006</v>
      </c>
      <c r="G20">
        <v>9.3073895373514901</v>
      </c>
      <c r="H20">
        <v>10</v>
      </c>
      <c r="I20">
        <v>2</v>
      </c>
      <c r="J20" t="s">
        <v>17</v>
      </c>
      <c r="K20">
        <v>15</v>
      </c>
      <c r="L20">
        <v>3</v>
      </c>
      <c r="M20">
        <v>701.24683284759521</v>
      </c>
      <c r="N20">
        <v>0.13214403745611311</v>
      </c>
      <c r="O20">
        <v>96403.47</v>
      </c>
    </row>
    <row r="21" spans="1:15" x14ac:dyDescent="0.2">
      <c r="A21" s="1">
        <v>19</v>
      </c>
      <c r="B21">
        <v>19</v>
      </c>
      <c r="C21">
        <v>0</v>
      </c>
      <c r="D21" t="s">
        <v>15</v>
      </c>
      <c r="E21" t="s">
        <v>16</v>
      </c>
      <c r="F21">
        <v>65.849999999999994</v>
      </c>
      <c r="G21">
        <v>9.7942585222159622</v>
      </c>
      <c r="H21">
        <v>10</v>
      </c>
      <c r="I21">
        <v>2</v>
      </c>
      <c r="J21" t="s">
        <v>17</v>
      </c>
      <c r="K21">
        <v>15</v>
      </c>
      <c r="L21">
        <v>3</v>
      </c>
      <c r="M21">
        <v>1664.8787889480591</v>
      </c>
      <c r="N21">
        <v>0.22825790943164101</v>
      </c>
      <c r="O21">
        <v>120422.685</v>
      </c>
    </row>
    <row r="22" spans="1:15" x14ac:dyDescent="0.2">
      <c r="A22" s="1">
        <v>0</v>
      </c>
      <c r="B22">
        <v>0</v>
      </c>
      <c r="C22">
        <v>0</v>
      </c>
      <c r="D22" t="s">
        <v>15</v>
      </c>
      <c r="E22" t="s">
        <v>16</v>
      </c>
      <c r="F22">
        <v>63.56666666666667</v>
      </c>
      <c r="G22">
        <v>8.8192340307358261</v>
      </c>
      <c r="H22">
        <v>10</v>
      </c>
      <c r="I22">
        <v>3</v>
      </c>
      <c r="J22" t="s">
        <v>17</v>
      </c>
      <c r="K22">
        <v>20</v>
      </c>
      <c r="L22">
        <v>3</v>
      </c>
      <c r="M22">
        <v>4000.0329029560089</v>
      </c>
      <c r="N22" t="s">
        <v>23</v>
      </c>
      <c r="O22" t="s">
        <v>27</v>
      </c>
    </row>
    <row r="23" spans="1:15" x14ac:dyDescent="0.2">
      <c r="A23" s="1">
        <v>1</v>
      </c>
      <c r="B23">
        <v>1</v>
      </c>
      <c r="C23">
        <v>0</v>
      </c>
      <c r="D23" t="s">
        <v>15</v>
      </c>
      <c r="E23" t="s">
        <v>16</v>
      </c>
      <c r="F23">
        <v>65.066666666666663</v>
      </c>
      <c r="G23">
        <v>7.5891735752686236</v>
      </c>
      <c r="H23">
        <v>10</v>
      </c>
      <c r="I23">
        <v>3</v>
      </c>
      <c r="J23" t="s">
        <v>17</v>
      </c>
      <c r="K23">
        <v>20</v>
      </c>
      <c r="L23">
        <v>3</v>
      </c>
      <c r="M23">
        <v>642.28642201423645</v>
      </c>
      <c r="N23">
        <v>0.235467165638682</v>
      </c>
      <c r="O23">
        <v>241004.185</v>
      </c>
    </row>
    <row r="24" spans="1:15" x14ac:dyDescent="0.2">
      <c r="A24" s="1">
        <v>2</v>
      </c>
      <c r="B24">
        <v>2</v>
      </c>
      <c r="C24">
        <v>0</v>
      </c>
      <c r="D24" t="s">
        <v>15</v>
      </c>
      <c r="E24" t="s">
        <v>16</v>
      </c>
      <c r="F24">
        <v>63.866666666666667</v>
      </c>
      <c r="G24">
        <v>9.4753481319802813</v>
      </c>
      <c r="H24">
        <v>10</v>
      </c>
      <c r="I24">
        <v>3</v>
      </c>
      <c r="J24" t="s">
        <v>17</v>
      </c>
      <c r="K24">
        <v>20</v>
      </c>
      <c r="L24">
        <v>3</v>
      </c>
      <c r="M24">
        <v>2999.6272459030151</v>
      </c>
      <c r="N24">
        <v>0.20426740954022499</v>
      </c>
      <c r="O24">
        <v>168601.04</v>
      </c>
    </row>
    <row r="25" spans="1:15" x14ac:dyDescent="0.2">
      <c r="A25" s="1">
        <v>3</v>
      </c>
      <c r="B25">
        <v>3</v>
      </c>
      <c r="C25">
        <v>0</v>
      </c>
      <c r="D25" t="s">
        <v>15</v>
      </c>
      <c r="E25" t="s">
        <v>16</v>
      </c>
      <c r="F25">
        <v>65.533333333333331</v>
      </c>
      <c r="G25">
        <v>8.4606277676199788</v>
      </c>
      <c r="H25">
        <v>10</v>
      </c>
      <c r="I25">
        <v>3</v>
      </c>
      <c r="J25" t="s">
        <v>17</v>
      </c>
      <c r="K25">
        <v>20</v>
      </c>
      <c r="L25">
        <v>3</v>
      </c>
      <c r="M25">
        <v>1734.7291030883789</v>
      </c>
      <c r="N25">
        <v>0.16800251343525571</v>
      </c>
      <c r="O25">
        <v>144531.505</v>
      </c>
    </row>
    <row r="26" spans="1:15" x14ac:dyDescent="0.2">
      <c r="A26" s="1">
        <v>4</v>
      </c>
      <c r="B26">
        <v>4</v>
      </c>
      <c r="C26">
        <v>0</v>
      </c>
      <c r="D26" t="s">
        <v>15</v>
      </c>
      <c r="E26" t="s">
        <v>16</v>
      </c>
      <c r="F26">
        <v>65.900000000000006</v>
      </c>
      <c r="G26">
        <v>7.5071077431103026</v>
      </c>
      <c r="H26">
        <v>10</v>
      </c>
      <c r="I26">
        <v>3</v>
      </c>
      <c r="J26" t="s">
        <v>17</v>
      </c>
      <c r="K26">
        <v>20</v>
      </c>
      <c r="L26">
        <v>3</v>
      </c>
      <c r="M26">
        <v>395.51476001739502</v>
      </c>
      <c r="N26">
        <v>0.23457654172206199</v>
      </c>
      <c r="O26">
        <v>243856.92499999999</v>
      </c>
    </row>
    <row r="27" spans="1:15" x14ac:dyDescent="0.2">
      <c r="A27" s="1">
        <v>5</v>
      </c>
      <c r="B27">
        <v>5</v>
      </c>
      <c r="C27">
        <v>0</v>
      </c>
      <c r="D27" t="s">
        <v>15</v>
      </c>
      <c r="E27" t="s">
        <v>16</v>
      </c>
      <c r="F27">
        <v>63.033333333333331</v>
      </c>
      <c r="G27">
        <v>9.0313650992281094</v>
      </c>
      <c r="H27">
        <v>10</v>
      </c>
      <c r="I27">
        <v>3</v>
      </c>
      <c r="J27" t="s">
        <v>17</v>
      </c>
      <c r="K27">
        <v>20</v>
      </c>
      <c r="L27">
        <v>3</v>
      </c>
      <c r="M27">
        <v>2084.5622529983521</v>
      </c>
      <c r="N27">
        <v>0.215111545987204</v>
      </c>
      <c r="O27">
        <v>168423.89</v>
      </c>
    </row>
    <row r="28" spans="1:15" x14ac:dyDescent="0.2">
      <c r="A28" s="1">
        <v>6</v>
      </c>
      <c r="B28">
        <v>6</v>
      </c>
      <c r="C28">
        <v>0</v>
      </c>
      <c r="D28" t="s">
        <v>15</v>
      </c>
      <c r="E28" t="s">
        <v>16</v>
      </c>
      <c r="F28">
        <v>63.966666666666669</v>
      </c>
      <c r="G28">
        <v>8.8674811655972654</v>
      </c>
      <c r="H28">
        <v>10</v>
      </c>
      <c r="I28">
        <v>3</v>
      </c>
      <c r="J28" t="s">
        <v>17</v>
      </c>
      <c r="K28">
        <v>20</v>
      </c>
      <c r="L28">
        <v>3</v>
      </c>
      <c r="M28">
        <v>4000.3743059635158</v>
      </c>
      <c r="N28" t="s">
        <v>23</v>
      </c>
      <c r="O28" t="s">
        <v>27</v>
      </c>
    </row>
    <row r="29" spans="1:15" x14ac:dyDescent="0.2">
      <c r="A29" s="1">
        <v>7</v>
      </c>
      <c r="B29">
        <v>7</v>
      </c>
      <c r="C29">
        <v>0</v>
      </c>
      <c r="D29" t="s">
        <v>15</v>
      </c>
      <c r="E29" t="s">
        <v>16</v>
      </c>
      <c r="F29">
        <v>67.233333333333334</v>
      </c>
      <c r="G29">
        <v>7.9861685988269047</v>
      </c>
      <c r="H29">
        <v>10</v>
      </c>
      <c r="I29">
        <v>3</v>
      </c>
      <c r="J29" t="s">
        <v>17</v>
      </c>
      <c r="K29">
        <v>20</v>
      </c>
      <c r="L29">
        <v>3</v>
      </c>
      <c r="M29">
        <v>455.75997114181519</v>
      </c>
      <c r="N29">
        <v>0.29032957294405298</v>
      </c>
      <c r="O29">
        <v>240859.55</v>
      </c>
    </row>
    <row r="30" spans="1:15" x14ac:dyDescent="0.2">
      <c r="A30" s="1">
        <v>8</v>
      </c>
      <c r="B30">
        <v>8</v>
      </c>
      <c r="C30">
        <v>0</v>
      </c>
      <c r="D30" t="s">
        <v>15</v>
      </c>
      <c r="E30" t="s">
        <v>16</v>
      </c>
      <c r="F30">
        <v>67.333333333333329</v>
      </c>
      <c r="G30">
        <v>7.2862122456657046</v>
      </c>
      <c r="H30">
        <v>10</v>
      </c>
      <c r="I30">
        <v>3</v>
      </c>
      <c r="J30" t="s">
        <v>17</v>
      </c>
      <c r="K30">
        <v>20</v>
      </c>
      <c r="L30">
        <v>3</v>
      </c>
      <c r="M30">
        <v>4000.0491290092468</v>
      </c>
      <c r="N30" t="s">
        <v>23</v>
      </c>
      <c r="O30" t="s">
        <v>27</v>
      </c>
    </row>
    <row r="31" spans="1:15" x14ac:dyDescent="0.2">
      <c r="A31" s="1">
        <v>9</v>
      </c>
      <c r="B31">
        <v>9</v>
      </c>
      <c r="C31">
        <v>0</v>
      </c>
      <c r="D31" t="s">
        <v>15</v>
      </c>
      <c r="E31" t="s">
        <v>16</v>
      </c>
      <c r="F31">
        <v>65.666666666666671</v>
      </c>
      <c r="G31">
        <v>8.4314227084691282</v>
      </c>
      <c r="H31">
        <v>10</v>
      </c>
      <c r="I31">
        <v>3</v>
      </c>
      <c r="J31" t="s">
        <v>17</v>
      </c>
      <c r="K31">
        <v>20</v>
      </c>
      <c r="L31">
        <v>3</v>
      </c>
      <c r="M31">
        <v>4000.0570728778839</v>
      </c>
      <c r="N31" t="s">
        <v>23</v>
      </c>
      <c r="O31" t="s">
        <v>27</v>
      </c>
    </row>
    <row r="32" spans="1:15" x14ac:dyDescent="0.2">
      <c r="A32" s="1">
        <v>10</v>
      </c>
      <c r="B32">
        <v>10</v>
      </c>
      <c r="C32">
        <v>0</v>
      </c>
      <c r="D32" t="s">
        <v>15</v>
      </c>
      <c r="E32" t="s">
        <v>16</v>
      </c>
      <c r="F32">
        <v>65.233333333333334</v>
      </c>
      <c r="G32">
        <v>10.55361970552705</v>
      </c>
      <c r="H32">
        <v>10</v>
      </c>
      <c r="I32">
        <v>3</v>
      </c>
      <c r="J32" t="s">
        <v>17</v>
      </c>
      <c r="K32">
        <v>20</v>
      </c>
      <c r="L32">
        <v>3</v>
      </c>
      <c r="M32">
        <v>1869.0765020847321</v>
      </c>
      <c r="N32">
        <v>0.214903098618833</v>
      </c>
      <c r="O32">
        <v>204624.25</v>
      </c>
    </row>
    <row r="33" spans="1:15" x14ac:dyDescent="0.2">
      <c r="A33" s="1">
        <v>11</v>
      </c>
      <c r="B33">
        <v>11</v>
      </c>
      <c r="C33">
        <v>0</v>
      </c>
      <c r="D33" t="s">
        <v>15</v>
      </c>
      <c r="E33" t="s">
        <v>16</v>
      </c>
      <c r="F33">
        <v>64</v>
      </c>
      <c r="G33">
        <v>7.5232971495216114</v>
      </c>
      <c r="H33">
        <v>10</v>
      </c>
      <c r="I33">
        <v>3</v>
      </c>
      <c r="J33" t="s">
        <v>17</v>
      </c>
      <c r="K33">
        <v>20</v>
      </c>
      <c r="L33">
        <v>3</v>
      </c>
      <c r="M33">
        <v>1004.194202899933</v>
      </c>
      <c r="N33">
        <v>0.17245503301722459</v>
      </c>
      <c r="O33">
        <v>144607.84</v>
      </c>
    </row>
    <row r="34" spans="1:15" x14ac:dyDescent="0.2">
      <c r="A34" s="1">
        <v>12</v>
      </c>
      <c r="B34">
        <v>12</v>
      </c>
      <c r="C34">
        <v>0</v>
      </c>
      <c r="D34" t="s">
        <v>15</v>
      </c>
      <c r="E34" t="s">
        <v>16</v>
      </c>
      <c r="F34">
        <v>62.133333333333333</v>
      </c>
      <c r="G34">
        <v>9.1021365013324687</v>
      </c>
      <c r="H34">
        <v>10</v>
      </c>
      <c r="I34">
        <v>3</v>
      </c>
      <c r="J34" t="s">
        <v>17</v>
      </c>
      <c r="K34">
        <v>20</v>
      </c>
      <c r="L34">
        <v>3</v>
      </c>
      <c r="M34">
        <v>1530.4034321308141</v>
      </c>
      <c r="N34">
        <v>0.35378418699113401</v>
      </c>
      <c r="O34">
        <v>216970.91</v>
      </c>
    </row>
    <row r="35" spans="1:15" x14ac:dyDescent="0.2">
      <c r="A35" s="1">
        <v>13</v>
      </c>
      <c r="B35">
        <v>13</v>
      </c>
      <c r="C35">
        <v>0</v>
      </c>
      <c r="D35" t="s">
        <v>15</v>
      </c>
      <c r="E35" t="s">
        <v>16</v>
      </c>
      <c r="F35">
        <v>66.13333333333334</v>
      </c>
      <c r="G35">
        <v>8.7091267581135199</v>
      </c>
      <c r="H35">
        <v>10</v>
      </c>
      <c r="I35">
        <v>3</v>
      </c>
      <c r="J35" t="s">
        <v>17</v>
      </c>
      <c r="K35">
        <v>20</v>
      </c>
      <c r="L35">
        <v>3</v>
      </c>
      <c r="M35">
        <v>647.94427800178528</v>
      </c>
      <c r="N35">
        <v>0.245870416697997</v>
      </c>
      <c r="O35">
        <v>241133.24</v>
      </c>
    </row>
    <row r="36" spans="1:15" x14ac:dyDescent="0.2">
      <c r="A36" s="1">
        <v>14</v>
      </c>
      <c r="B36">
        <v>14</v>
      </c>
      <c r="C36">
        <v>0</v>
      </c>
      <c r="D36" t="s">
        <v>15</v>
      </c>
      <c r="E36" t="s">
        <v>16</v>
      </c>
      <c r="F36">
        <v>63.2</v>
      </c>
      <c r="G36">
        <v>8.6963593915308408</v>
      </c>
      <c r="H36">
        <v>10</v>
      </c>
      <c r="I36">
        <v>3</v>
      </c>
      <c r="J36" t="s">
        <v>17</v>
      </c>
      <c r="K36">
        <v>20</v>
      </c>
      <c r="L36">
        <v>3</v>
      </c>
      <c r="M36">
        <v>2540.780524969101</v>
      </c>
      <c r="N36">
        <v>0.115180403980574</v>
      </c>
      <c r="O36">
        <v>168562.35500000001</v>
      </c>
    </row>
    <row r="37" spans="1:15" x14ac:dyDescent="0.2">
      <c r="A37" s="1">
        <v>15</v>
      </c>
      <c r="B37">
        <v>15</v>
      </c>
      <c r="C37">
        <v>0</v>
      </c>
      <c r="D37" t="s">
        <v>15</v>
      </c>
      <c r="E37" t="s">
        <v>16</v>
      </c>
      <c r="F37">
        <v>63.533333333333331</v>
      </c>
      <c r="G37">
        <v>8.965613321029533</v>
      </c>
      <c r="H37">
        <v>10</v>
      </c>
      <c r="I37">
        <v>3</v>
      </c>
      <c r="J37" t="s">
        <v>17</v>
      </c>
      <c r="K37">
        <v>20</v>
      </c>
      <c r="L37">
        <v>3</v>
      </c>
      <c r="M37">
        <v>4000.137845993042</v>
      </c>
      <c r="N37" t="s">
        <v>23</v>
      </c>
      <c r="O37" t="s">
        <v>27</v>
      </c>
    </row>
    <row r="38" spans="1:15" x14ac:dyDescent="0.2">
      <c r="A38" s="1">
        <v>16</v>
      </c>
      <c r="B38">
        <v>16</v>
      </c>
      <c r="C38">
        <v>0</v>
      </c>
      <c r="D38" t="s">
        <v>15</v>
      </c>
      <c r="E38" t="s">
        <v>16</v>
      </c>
      <c r="F38">
        <v>65.5</v>
      </c>
      <c r="G38">
        <v>9.1860401334488699</v>
      </c>
      <c r="H38">
        <v>10</v>
      </c>
      <c r="I38">
        <v>3</v>
      </c>
      <c r="J38" t="s">
        <v>17</v>
      </c>
      <c r="K38">
        <v>20</v>
      </c>
      <c r="L38">
        <v>3</v>
      </c>
      <c r="M38">
        <v>4000.130872964859</v>
      </c>
      <c r="N38" t="s">
        <v>23</v>
      </c>
      <c r="O38" t="s">
        <v>27</v>
      </c>
    </row>
    <row r="39" spans="1:15" x14ac:dyDescent="0.2">
      <c r="A39" s="1">
        <v>17</v>
      </c>
      <c r="B39">
        <v>17</v>
      </c>
      <c r="C39">
        <v>0</v>
      </c>
      <c r="D39" t="s">
        <v>15</v>
      </c>
      <c r="E39" t="s">
        <v>16</v>
      </c>
      <c r="F39">
        <v>64.666666666666671</v>
      </c>
      <c r="G39">
        <v>8.5803392836310515</v>
      </c>
      <c r="H39">
        <v>10</v>
      </c>
      <c r="I39">
        <v>3</v>
      </c>
      <c r="J39" t="s">
        <v>17</v>
      </c>
      <c r="K39">
        <v>20</v>
      </c>
      <c r="L39">
        <v>3</v>
      </c>
      <c r="M39">
        <v>4000.1515829563141</v>
      </c>
      <c r="N39" t="s">
        <v>23</v>
      </c>
      <c r="O39" t="s">
        <v>27</v>
      </c>
    </row>
    <row r="40" spans="1:15" x14ac:dyDescent="0.2">
      <c r="A40" s="1">
        <v>18</v>
      </c>
      <c r="B40">
        <v>18</v>
      </c>
      <c r="C40">
        <v>0</v>
      </c>
      <c r="D40" t="s">
        <v>15</v>
      </c>
      <c r="E40" t="s">
        <v>16</v>
      </c>
      <c r="F40">
        <v>63.233333333333327</v>
      </c>
      <c r="G40">
        <v>8.9765744518100501</v>
      </c>
      <c r="H40">
        <v>10</v>
      </c>
      <c r="I40">
        <v>3</v>
      </c>
      <c r="J40" t="s">
        <v>17</v>
      </c>
      <c r="K40">
        <v>20</v>
      </c>
      <c r="L40">
        <v>3</v>
      </c>
      <c r="M40">
        <v>4000.1509311199188</v>
      </c>
      <c r="N40" t="s">
        <v>23</v>
      </c>
      <c r="O40" t="s">
        <v>27</v>
      </c>
    </row>
    <row r="41" spans="1:15" x14ac:dyDescent="0.2">
      <c r="A41" s="1">
        <v>19</v>
      </c>
      <c r="B41">
        <v>19</v>
      </c>
      <c r="C41">
        <v>0</v>
      </c>
      <c r="D41" t="s">
        <v>15</v>
      </c>
      <c r="E41" t="s">
        <v>16</v>
      </c>
      <c r="F41">
        <v>65.466666666666669</v>
      </c>
      <c r="G41">
        <v>9.0984736204608652</v>
      </c>
      <c r="H41">
        <v>10</v>
      </c>
      <c r="I41">
        <v>3</v>
      </c>
      <c r="J41" t="s">
        <v>17</v>
      </c>
      <c r="K41">
        <v>20</v>
      </c>
      <c r="L41">
        <v>3</v>
      </c>
      <c r="M41">
        <v>925.47390604019165</v>
      </c>
      <c r="N41">
        <v>0.19489333170272499</v>
      </c>
      <c r="O41">
        <v>241264</v>
      </c>
    </row>
    <row r="42" spans="1:15" x14ac:dyDescent="0.2">
      <c r="A42" s="1">
        <v>0</v>
      </c>
      <c r="B42">
        <v>0</v>
      </c>
      <c r="C42">
        <v>0</v>
      </c>
      <c r="D42" t="s">
        <v>15</v>
      </c>
      <c r="E42" t="s">
        <v>16</v>
      </c>
      <c r="H42">
        <v>12</v>
      </c>
      <c r="I42">
        <v>2</v>
      </c>
      <c r="J42" t="s">
        <v>17</v>
      </c>
      <c r="K42">
        <v>20</v>
      </c>
      <c r="L42">
        <v>3</v>
      </c>
      <c r="M42" t="s">
        <v>23</v>
      </c>
      <c r="N42" t="s">
        <v>23</v>
      </c>
      <c r="O42" t="s">
        <v>23</v>
      </c>
    </row>
    <row r="43" spans="1:15" x14ac:dyDescent="0.2">
      <c r="A43" s="1">
        <v>1</v>
      </c>
      <c r="B43">
        <v>1</v>
      </c>
      <c r="C43">
        <v>0</v>
      </c>
      <c r="D43" t="s">
        <v>15</v>
      </c>
      <c r="E43" t="s">
        <v>16</v>
      </c>
      <c r="H43">
        <v>12</v>
      </c>
      <c r="I43">
        <v>2</v>
      </c>
      <c r="J43" t="s">
        <v>17</v>
      </c>
      <c r="K43">
        <v>20</v>
      </c>
      <c r="L43">
        <v>3</v>
      </c>
      <c r="M43" t="s">
        <v>23</v>
      </c>
      <c r="N43" t="s">
        <v>23</v>
      </c>
      <c r="O43" t="s">
        <v>23</v>
      </c>
    </row>
    <row r="44" spans="1:15" x14ac:dyDescent="0.2">
      <c r="A44" s="1">
        <v>2</v>
      </c>
      <c r="B44">
        <v>2</v>
      </c>
      <c r="C44">
        <v>0</v>
      </c>
      <c r="D44" t="s">
        <v>15</v>
      </c>
      <c r="E44" t="s">
        <v>16</v>
      </c>
      <c r="H44">
        <v>12</v>
      </c>
      <c r="I44">
        <v>2</v>
      </c>
      <c r="J44" t="s">
        <v>17</v>
      </c>
      <c r="K44">
        <v>20</v>
      </c>
      <c r="L44">
        <v>3</v>
      </c>
      <c r="M44" t="s">
        <v>23</v>
      </c>
      <c r="N44" t="s">
        <v>23</v>
      </c>
      <c r="O44" t="s">
        <v>23</v>
      </c>
    </row>
    <row r="45" spans="1:15" x14ac:dyDescent="0.2">
      <c r="A45" s="1">
        <v>3</v>
      </c>
      <c r="B45">
        <v>3</v>
      </c>
      <c r="C45">
        <v>0</v>
      </c>
      <c r="D45" t="s">
        <v>15</v>
      </c>
      <c r="E45" t="s">
        <v>16</v>
      </c>
      <c r="H45">
        <v>12</v>
      </c>
      <c r="I45">
        <v>2</v>
      </c>
      <c r="J45" t="s">
        <v>17</v>
      </c>
      <c r="K45">
        <v>20</v>
      </c>
      <c r="L45">
        <v>3</v>
      </c>
      <c r="M45" t="s">
        <v>23</v>
      </c>
      <c r="N45" t="s">
        <v>23</v>
      </c>
      <c r="O45" t="s">
        <v>23</v>
      </c>
    </row>
    <row r="46" spans="1:15" x14ac:dyDescent="0.2">
      <c r="A46" s="1">
        <v>4</v>
      </c>
      <c r="B46">
        <v>4</v>
      </c>
      <c r="C46">
        <v>0</v>
      </c>
      <c r="D46" t="s">
        <v>15</v>
      </c>
      <c r="E46" t="s">
        <v>16</v>
      </c>
      <c r="H46">
        <v>12</v>
      </c>
      <c r="I46">
        <v>2</v>
      </c>
      <c r="J46" t="s">
        <v>17</v>
      </c>
      <c r="K46">
        <v>20</v>
      </c>
      <c r="L46">
        <v>3</v>
      </c>
      <c r="M46" t="s">
        <v>23</v>
      </c>
      <c r="N46" t="s">
        <v>23</v>
      </c>
      <c r="O46" t="s">
        <v>23</v>
      </c>
    </row>
    <row r="47" spans="1:15" x14ac:dyDescent="0.2">
      <c r="A47" s="1">
        <v>5</v>
      </c>
      <c r="B47">
        <v>5</v>
      </c>
      <c r="C47">
        <v>0</v>
      </c>
      <c r="D47" t="s">
        <v>15</v>
      </c>
      <c r="E47" t="s">
        <v>16</v>
      </c>
      <c r="H47">
        <v>12</v>
      </c>
      <c r="I47">
        <v>2</v>
      </c>
      <c r="J47" t="s">
        <v>17</v>
      </c>
      <c r="K47">
        <v>20</v>
      </c>
      <c r="L47">
        <v>3</v>
      </c>
      <c r="M47" t="s">
        <v>23</v>
      </c>
      <c r="N47" t="s">
        <v>23</v>
      </c>
      <c r="O47" t="s">
        <v>23</v>
      </c>
    </row>
    <row r="48" spans="1:15" x14ac:dyDescent="0.2">
      <c r="A48" s="1">
        <v>6</v>
      </c>
      <c r="B48">
        <v>6</v>
      </c>
      <c r="C48">
        <v>0</v>
      </c>
      <c r="D48" t="s">
        <v>15</v>
      </c>
      <c r="E48" t="s">
        <v>16</v>
      </c>
      <c r="H48">
        <v>12</v>
      </c>
      <c r="I48">
        <v>2</v>
      </c>
      <c r="J48" t="s">
        <v>17</v>
      </c>
      <c r="K48">
        <v>20</v>
      </c>
      <c r="L48">
        <v>3</v>
      </c>
      <c r="M48" t="s">
        <v>23</v>
      </c>
      <c r="N48" t="s">
        <v>23</v>
      </c>
      <c r="O48" t="s">
        <v>23</v>
      </c>
    </row>
    <row r="49" spans="1:16" x14ac:dyDescent="0.2">
      <c r="A49" s="1">
        <v>7</v>
      </c>
      <c r="B49">
        <v>7</v>
      </c>
      <c r="C49">
        <v>0</v>
      </c>
      <c r="D49" t="s">
        <v>15</v>
      </c>
      <c r="E49" t="s">
        <v>16</v>
      </c>
      <c r="H49">
        <v>12</v>
      </c>
      <c r="I49">
        <v>2</v>
      </c>
      <c r="J49" t="s">
        <v>17</v>
      </c>
      <c r="K49">
        <v>20</v>
      </c>
      <c r="L49">
        <v>3</v>
      </c>
      <c r="M49" t="s">
        <v>23</v>
      </c>
      <c r="N49" t="s">
        <v>23</v>
      </c>
      <c r="O49" t="s">
        <v>23</v>
      </c>
    </row>
    <row r="50" spans="1:16" x14ac:dyDescent="0.2">
      <c r="A50" s="1">
        <v>8</v>
      </c>
      <c r="B50">
        <v>8</v>
      </c>
      <c r="C50">
        <v>0</v>
      </c>
      <c r="D50" t="s">
        <v>15</v>
      </c>
      <c r="E50" t="s">
        <v>16</v>
      </c>
      <c r="H50">
        <v>12</v>
      </c>
      <c r="I50">
        <v>2</v>
      </c>
      <c r="J50" t="s">
        <v>17</v>
      </c>
      <c r="K50">
        <v>20</v>
      </c>
      <c r="L50">
        <v>3</v>
      </c>
      <c r="M50" t="s">
        <v>23</v>
      </c>
      <c r="N50" t="s">
        <v>23</v>
      </c>
      <c r="O50" t="s">
        <v>23</v>
      </c>
    </row>
    <row r="51" spans="1:16" x14ac:dyDescent="0.2">
      <c r="A51" s="1">
        <v>9</v>
      </c>
      <c r="B51">
        <v>9</v>
      </c>
      <c r="C51">
        <v>0</v>
      </c>
      <c r="D51" t="s">
        <v>15</v>
      </c>
      <c r="E51" t="s">
        <v>16</v>
      </c>
      <c r="H51">
        <v>12</v>
      </c>
      <c r="I51">
        <v>2</v>
      </c>
      <c r="J51" t="s">
        <v>17</v>
      </c>
      <c r="K51">
        <v>20</v>
      </c>
      <c r="L51">
        <v>3</v>
      </c>
      <c r="M51" t="s">
        <v>23</v>
      </c>
      <c r="N51" t="s">
        <v>23</v>
      </c>
      <c r="O51" t="s">
        <v>23</v>
      </c>
    </row>
    <row r="52" spans="1:16" x14ac:dyDescent="0.2">
      <c r="A52" s="1">
        <v>10</v>
      </c>
      <c r="B52">
        <v>10</v>
      </c>
      <c r="C52">
        <v>0</v>
      </c>
      <c r="D52" t="s">
        <v>15</v>
      </c>
      <c r="E52" t="s">
        <v>16</v>
      </c>
      <c r="H52">
        <v>12</v>
      </c>
      <c r="I52">
        <v>2</v>
      </c>
      <c r="J52" t="s">
        <v>17</v>
      </c>
      <c r="K52">
        <v>20</v>
      </c>
      <c r="L52">
        <v>3</v>
      </c>
      <c r="M52" t="s">
        <v>23</v>
      </c>
      <c r="N52" t="s">
        <v>23</v>
      </c>
      <c r="O52" t="s">
        <v>23</v>
      </c>
    </row>
    <row r="53" spans="1:16" x14ac:dyDescent="0.2">
      <c r="A53" s="1">
        <v>11</v>
      </c>
      <c r="B53">
        <v>11</v>
      </c>
      <c r="C53">
        <v>0</v>
      </c>
      <c r="D53" t="s">
        <v>15</v>
      </c>
      <c r="E53" t="s">
        <v>16</v>
      </c>
      <c r="H53">
        <v>12</v>
      </c>
      <c r="I53">
        <v>2</v>
      </c>
      <c r="J53" t="s">
        <v>17</v>
      </c>
      <c r="K53">
        <v>20</v>
      </c>
      <c r="L53">
        <v>3</v>
      </c>
      <c r="M53" t="s">
        <v>23</v>
      </c>
      <c r="N53" t="s">
        <v>23</v>
      </c>
      <c r="O53" t="s">
        <v>23</v>
      </c>
    </row>
    <row r="54" spans="1:16" x14ac:dyDescent="0.2">
      <c r="A54" s="1">
        <v>12</v>
      </c>
      <c r="B54">
        <v>12</v>
      </c>
      <c r="C54">
        <v>0</v>
      </c>
      <c r="D54" t="s">
        <v>15</v>
      </c>
      <c r="E54" t="s">
        <v>16</v>
      </c>
      <c r="H54">
        <v>12</v>
      </c>
      <c r="I54">
        <v>2</v>
      </c>
      <c r="J54" t="s">
        <v>17</v>
      </c>
      <c r="K54">
        <v>20</v>
      </c>
      <c r="L54">
        <v>3</v>
      </c>
      <c r="M54" t="s">
        <v>23</v>
      </c>
      <c r="N54" t="s">
        <v>23</v>
      </c>
      <c r="O54" t="s">
        <v>23</v>
      </c>
    </row>
    <row r="55" spans="1:16" x14ac:dyDescent="0.2">
      <c r="A55" s="1">
        <v>13</v>
      </c>
      <c r="B55">
        <v>13</v>
      </c>
      <c r="C55">
        <v>0</v>
      </c>
      <c r="D55" t="s">
        <v>15</v>
      </c>
      <c r="E55" t="s">
        <v>16</v>
      </c>
      <c r="H55">
        <v>12</v>
      </c>
      <c r="I55">
        <v>2</v>
      </c>
      <c r="J55" t="s">
        <v>17</v>
      </c>
      <c r="K55">
        <v>20</v>
      </c>
      <c r="L55">
        <v>3</v>
      </c>
      <c r="M55" t="s">
        <v>23</v>
      </c>
      <c r="N55" t="s">
        <v>23</v>
      </c>
      <c r="O55" t="s">
        <v>23</v>
      </c>
    </row>
    <row r="56" spans="1:16" x14ac:dyDescent="0.2">
      <c r="A56" s="1">
        <v>14</v>
      </c>
      <c r="B56">
        <v>14</v>
      </c>
      <c r="C56">
        <v>0</v>
      </c>
      <c r="D56" t="s">
        <v>15</v>
      </c>
      <c r="E56" t="s">
        <v>16</v>
      </c>
      <c r="H56">
        <v>12</v>
      </c>
      <c r="I56">
        <v>2</v>
      </c>
      <c r="J56" t="s">
        <v>17</v>
      </c>
      <c r="K56">
        <v>20</v>
      </c>
      <c r="L56">
        <v>3</v>
      </c>
      <c r="M56" t="s">
        <v>23</v>
      </c>
      <c r="N56" t="s">
        <v>23</v>
      </c>
      <c r="O56" t="s">
        <v>23</v>
      </c>
    </row>
    <row r="57" spans="1:16" x14ac:dyDescent="0.2">
      <c r="A57" s="1">
        <v>15</v>
      </c>
      <c r="B57">
        <v>15</v>
      </c>
      <c r="C57">
        <v>0</v>
      </c>
      <c r="D57" t="s">
        <v>15</v>
      </c>
      <c r="E57" t="s">
        <v>16</v>
      </c>
      <c r="H57">
        <v>12</v>
      </c>
      <c r="I57">
        <v>2</v>
      </c>
      <c r="J57" t="s">
        <v>17</v>
      </c>
      <c r="K57">
        <v>20</v>
      </c>
      <c r="L57">
        <v>3</v>
      </c>
      <c r="M57" t="s">
        <v>23</v>
      </c>
      <c r="N57" t="s">
        <v>23</v>
      </c>
      <c r="O57" t="s">
        <v>23</v>
      </c>
    </row>
    <row r="58" spans="1:16" x14ac:dyDescent="0.2">
      <c r="A58" s="1">
        <v>16</v>
      </c>
      <c r="B58">
        <v>16</v>
      </c>
      <c r="C58">
        <v>0</v>
      </c>
      <c r="D58" t="s">
        <v>15</v>
      </c>
      <c r="E58" t="s">
        <v>16</v>
      </c>
      <c r="H58">
        <v>12</v>
      </c>
      <c r="I58">
        <v>2</v>
      </c>
      <c r="J58" t="s">
        <v>17</v>
      </c>
      <c r="K58">
        <v>20</v>
      </c>
      <c r="L58">
        <v>3</v>
      </c>
      <c r="M58" t="s">
        <v>23</v>
      </c>
      <c r="N58" t="s">
        <v>23</v>
      </c>
      <c r="O58" t="s">
        <v>23</v>
      </c>
    </row>
    <row r="59" spans="1:16" x14ac:dyDescent="0.2">
      <c r="A59" s="1">
        <v>17</v>
      </c>
      <c r="B59">
        <v>17</v>
      </c>
      <c r="C59">
        <v>0</v>
      </c>
      <c r="D59" t="s">
        <v>15</v>
      </c>
      <c r="E59" t="s">
        <v>16</v>
      </c>
      <c r="H59">
        <v>12</v>
      </c>
      <c r="I59">
        <v>2</v>
      </c>
      <c r="J59" t="s">
        <v>17</v>
      </c>
      <c r="K59">
        <v>20</v>
      </c>
      <c r="L59">
        <v>3</v>
      </c>
      <c r="M59" t="s">
        <v>23</v>
      </c>
      <c r="N59" t="s">
        <v>23</v>
      </c>
      <c r="O59" t="s">
        <v>23</v>
      </c>
    </row>
    <row r="60" spans="1:16" x14ac:dyDescent="0.2">
      <c r="A60" s="1">
        <v>18</v>
      </c>
      <c r="B60">
        <v>18</v>
      </c>
      <c r="C60">
        <v>0</v>
      </c>
      <c r="D60" t="s">
        <v>15</v>
      </c>
      <c r="E60" t="s">
        <v>16</v>
      </c>
      <c r="H60">
        <v>12</v>
      </c>
      <c r="I60">
        <v>2</v>
      </c>
      <c r="J60" t="s">
        <v>17</v>
      </c>
      <c r="K60">
        <v>20</v>
      </c>
      <c r="L60">
        <v>3</v>
      </c>
      <c r="M60" t="s">
        <v>23</v>
      </c>
      <c r="N60" t="s">
        <v>23</v>
      </c>
      <c r="O60" t="s">
        <v>23</v>
      </c>
    </row>
    <row r="61" spans="1:16" x14ac:dyDescent="0.2">
      <c r="A61" s="1">
        <v>19</v>
      </c>
      <c r="B61">
        <v>19</v>
      </c>
      <c r="C61">
        <v>0</v>
      </c>
      <c r="D61" t="s">
        <v>15</v>
      </c>
      <c r="E61" t="s">
        <v>16</v>
      </c>
      <c r="H61">
        <v>12</v>
      </c>
      <c r="I61">
        <v>2</v>
      </c>
      <c r="J61" t="s">
        <v>17</v>
      </c>
      <c r="K61">
        <v>20</v>
      </c>
      <c r="L61">
        <v>3</v>
      </c>
      <c r="M61" t="s">
        <v>23</v>
      </c>
      <c r="N61" t="s">
        <v>23</v>
      </c>
      <c r="O61" t="s">
        <v>23</v>
      </c>
    </row>
    <row r="62" spans="1:16" x14ac:dyDescent="0.2">
      <c r="A62" s="1">
        <v>0</v>
      </c>
      <c r="B62">
        <v>0</v>
      </c>
      <c r="C62">
        <v>0</v>
      </c>
      <c r="D62" t="s">
        <v>15</v>
      </c>
      <c r="E62" t="s">
        <v>16</v>
      </c>
      <c r="F62">
        <v>64.45</v>
      </c>
      <c r="G62">
        <v>7.9465401276278724</v>
      </c>
      <c r="H62">
        <v>10</v>
      </c>
      <c r="I62">
        <v>2</v>
      </c>
      <c r="J62" t="s">
        <v>17</v>
      </c>
      <c r="K62">
        <v>15</v>
      </c>
      <c r="L62">
        <v>3</v>
      </c>
      <c r="M62">
        <v>1386.68755698204</v>
      </c>
      <c r="N62">
        <v>0.16555700000000001</v>
      </c>
      <c r="O62">
        <v>92774.06</v>
      </c>
      <c r="P62">
        <f>IF(EXACT(TEXT(O62,),"-"),0,1)</f>
        <v>1</v>
      </c>
    </row>
    <row r="63" spans="1:16" x14ac:dyDescent="0.2">
      <c r="A63" s="1">
        <v>1</v>
      </c>
      <c r="B63">
        <v>1</v>
      </c>
      <c r="C63">
        <v>0</v>
      </c>
      <c r="D63" t="s">
        <v>15</v>
      </c>
      <c r="E63" t="s">
        <v>16</v>
      </c>
      <c r="F63">
        <v>67.3</v>
      </c>
      <c r="G63">
        <v>7.8809897855535898</v>
      </c>
      <c r="H63">
        <v>10</v>
      </c>
      <c r="I63">
        <v>2</v>
      </c>
      <c r="J63" t="s">
        <v>17</v>
      </c>
      <c r="K63">
        <v>15</v>
      </c>
      <c r="L63">
        <v>3</v>
      </c>
      <c r="M63">
        <v>1262.393</v>
      </c>
      <c r="N63">
        <v>0.24990000000000001</v>
      </c>
      <c r="O63">
        <v>86496.77</v>
      </c>
      <c r="P63">
        <f t="shared" ref="P63:P119" si="0">IF(EXACT(TEXT(O63,),"-"),0,1)</f>
        <v>1</v>
      </c>
    </row>
    <row r="64" spans="1:16" x14ac:dyDescent="0.2">
      <c r="A64" s="1">
        <v>2</v>
      </c>
      <c r="B64">
        <v>2</v>
      </c>
      <c r="C64">
        <v>0</v>
      </c>
      <c r="D64" t="s">
        <v>15</v>
      </c>
      <c r="E64" t="s">
        <v>16</v>
      </c>
      <c r="F64" t="s">
        <v>23</v>
      </c>
      <c r="G64" t="s">
        <v>23</v>
      </c>
      <c r="H64">
        <v>10</v>
      </c>
      <c r="I64">
        <v>2</v>
      </c>
      <c r="J64" t="s">
        <v>17</v>
      </c>
      <c r="K64">
        <v>15</v>
      </c>
      <c r="L64">
        <v>3</v>
      </c>
      <c r="M64">
        <v>737.97</v>
      </c>
      <c r="N64">
        <v>0.24337079269572701</v>
      </c>
      <c r="O64">
        <v>100646</v>
      </c>
      <c r="P64">
        <f t="shared" si="0"/>
        <v>1</v>
      </c>
    </row>
    <row r="65" spans="1:16" x14ac:dyDescent="0.2">
      <c r="A65" s="1">
        <v>3</v>
      </c>
      <c r="B65">
        <v>3</v>
      </c>
      <c r="C65">
        <v>0</v>
      </c>
      <c r="D65" t="s">
        <v>15</v>
      </c>
      <c r="E65" t="s">
        <v>16</v>
      </c>
      <c r="F65" t="s">
        <v>23</v>
      </c>
      <c r="G65" t="s">
        <v>23</v>
      </c>
      <c r="H65">
        <v>10</v>
      </c>
      <c r="I65">
        <v>2</v>
      </c>
      <c r="J65" t="s">
        <v>17</v>
      </c>
      <c r="K65">
        <v>15</v>
      </c>
      <c r="L65">
        <v>3</v>
      </c>
      <c r="M65">
        <v>1478.4579000473</v>
      </c>
      <c r="N65">
        <v>0.2356211</v>
      </c>
      <c r="O65">
        <v>86405.89</v>
      </c>
      <c r="P65">
        <f t="shared" si="0"/>
        <v>1</v>
      </c>
    </row>
    <row r="66" spans="1:16" x14ac:dyDescent="0.2">
      <c r="A66" s="1">
        <v>4</v>
      </c>
      <c r="B66">
        <v>4</v>
      </c>
      <c r="C66">
        <v>0</v>
      </c>
      <c r="D66" t="s">
        <v>15</v>
      </c>
      <c r="E66" t="s">
        <v>16</v>
      </c>
      <c r="F66" t="s">
        <v>23</v>
      </c>
      <c r="G66" t="s">
        <v>23</v>
      </c>
      <c r="H66">
        <v>10</v>
      </c>
      <c r="I66">
        <v>2</v>
      </c>
      <c r="J66" t="s">
        <v>17</v>
      </c>
      <c r="K66">
        <v>15</v>
      </c>
      <c r="L66">
        <v>3</v>
      </c>
      <c r="M66">
        <v>515.51921892166104</v>
      </c>
      <c r="N66">
        <v>0.18636733704853001</v>
      </c>
      <c r="O66">
        <v>98845.94</v>
      </c>
      <c r="P66">
        <f t="shared" si="0"/>
        <v>1</v>
      </c>
    </row>
    <row r="67" spans="1:16" x14ac:dyDescent="0.2">
      <c r="A67" s="1">
        <v>5</v>
      </c>
      <c r="B67">
        <v>5</v>
      </c>
      <c r="C67">
        <v>0</v>
      </c>
      <c r="D67" t="s">
        <v>15</v>
      </c>
      <c r="E67" t="s">
        <v>16</v>
      </c>
      <c r="F67" t="s">
        <v>23</v>
      </c>
      <c r="G67" t="s">
        <v>23</v>
      </c>
      <c r="H67">
        <v>10</v>
      </c>
      <c r="I67">
        <v>2</v>
      </c>
      <c r="J67" t="s">
        <v>17</v>
      </c>
      <c r="K67">
        <v>15</v>
      </c>
      <c r="L67">
        <v>3</v>
      </c>
      <c r="M67">
        <v>2000.1089479923301</v>
      </c>
      <c r="N67">
        <v>0.30684449995087698</v>
      </c>
      <c r="O67">
        <v>96566.35</v>
      </c>
      <c r="P67">
        <f t="shared" si="0"/>
        <v>1</v>
      </c>
    </row>
    <row r="68" spans="1:16" x14ac:dyDescent="0.2">
      <c r="A68" s="1">
        <v>6</v>
      </c>
      <c r="B68">
        <v>6</v>
      </c>
      <c r="C68">
        <v>0</v>
      </c>
      <c r="D68" t="s">
        <v>15</v>
      </c>
      <c r="E68" t="s">
        <v>16</v>
      </c>
      <c r="F68" t="s">
        <v>23</v>
      </c>
      <c r="G68" t="s">
        <v>23</v>
      </c>
      <c r="H68">
        <v>10</v>
      </c>
      <c r="I68">
        <v>2</v>
      </c>
      <c r="J68" t="s">
        <v>17</v>
      </c>
      <c r="K68">
        <v>15</v>
      </c>
      <c r="L68">
        <v>3</v>
      </c>
      <c r="M68">
        <v>134.804479837418</v>
      </c>
      <c r="N68">
        <v>0.23284749420785</v>
      </c>
      <c r="O68">
        <v>98608.46</v>
      </c>
      <c r="P68">
        <f t="shared" si="0"/>
        <v>1</v>
      </c>
    </row>
    <row r="69" spans="1:16" x14ac:dyDescent="0.2">
      <c r="A69" s="1">
        <v>7</v>
      </c>
      <c r="B69">
        <v>7</v>
      </c>
      <c r="C69">
        <v>0</v>
      </c>
      <c r="D69" t="s">
        <v>15</v>
      </c>
      <c r="E69" t="s">
        <v>16</v>
      </c>
      <c r="F69" t="s">
        <v>23</v>
      </c>
      <c r="G69" t="s">
        <v>23</v>
      </c>
      <c r="H69">
        <v>10</v>
      </c>
      <c r="I69">
        <v>2</v>
      </c>
      <c r="J69" t="s">
        <v>17</v>
      </c>
      <c r="K69">
        <v>15</v>
      </c>
      <c r="L69">
        <v>3</v>
      </c>
      <c r="M69">
        <v>938.98535799980198</v>
      </c>
      <c r="N69">
        <v>0.20356077510598999</v>
      </c>
      <c r="O69">
        <v>100904.75</v>
      </c>
      <c r="P69">
        <f t="shared" si="0"/>
        <v>1</v>
      </c>
    </row>
    <row r="70" spans="1:16" x14ac:dyDescent="0.2">
      <c r="A70" s="1">
        <v>8</v>
      </c>
      <c r="B70">
        <v>8</v>
      </c>
      <c r="C70">
        <v>0</v>
      </c>
      <c r="D70" t="s">
        <v>15</v>
      </c>
      <c r="E70" t="s">
        <v>16</v>
      </c>
      <c r="F70" t="s">
        <v>23</v>
      </c>
      <c r="G70" t="s">
        <v>23</v>
      </c>
      <c r="H70">
        <v>10</v>
      </c>
      <c r="I70">
        <v>2</v>
      </c>
      <c r="J70" t="s">
        <v>17</v>
      </c>
      <c r="K70">
        <v>15</v>
      </c>
      <c r="L70">
        <v>3</v>
      </c>
      <c r="M70">
        <v>1262.0179171562199</v>
      </c>
      <c r="N70">
        <v>0.162947385137613</v>
      </c>
      <c r="O70">
        <v>88544.41</v>
      </c>
      <c r="P70">
        <f t="shared" si="0"/>
        <v>1</v>
      </c>
    </row>
    <row r="71" spans="1:16" x14ac:dyDescent="0.2">
      <c r="A71" s="1">
        <v>9</v>
      </c>
      <c r="B71">
        <v>9</v>
      </c>
      <c r="C71">
        <v>0</v>
      </c>
      <c r="D71" t="s">
        <v>15</v>
      </c>
      <c r="E71" t="s">
        <v>16</v>
      </c>
      <c r="F71" t="s">
        <v>23</v>
      </c>
      <c r="G71" t="s">
        <v>23</v>
      </c>
      <c r="H71">
        <v>10</v>
      </c>
      <c r="I71">
        <v>2</v>
      </c>
      <c r="J71" t="s">
        <v>17</v>
      </c>
      <c r="K71">
        <v>15</v>
      </c>
      <c r="L71">
        <v>3</v>
      </c>
      <c r="M71">
        <v>540.20715689659096</v>
      </c>
      <c r="N71">
        <v>0.179114122977303</v>
      </c>
      <c r="O71">
        <v>96780.15</v>
      </c>
      <c r="P71">
        <f t="shared" si="0"/>
        <v>1</v>
      </c>
    </row>
    <row r="72" spans="1:16" x14ac:dyDescent="0.2">
      <c r="A72" s="1">
        <v>10</v>
      </c>
      <c r="B72">
        <v>10</v>
      </c>
      <c r="C72">
        <v>0</v>
      </c>
      <c r="D72" t="s">
        <v>15</v>
      </c>
      <c r="E72" t="s">
        <v>16</v>
      </c>
      <c r="F72" t="s">
        <v>23</v>
      </c>
      <c r="G72" t="s">
        <v>23</v>
      </c>
      <c r="H72">
        <v>10</v>
      </c>
      <c r="I72">
        <v>2</v>
      </c>
      <c r="J72" t="s">
        <v>17</v>
      </c>
      <c r="K72">
        <v>15</v>
      </c>
      <c r="L72">
        <v>3</v>
      </c>
      <c r="M72">
        <v>2000.6919810771899</v>
      </c>
      <c r="N72">
        <v>0.274866956717633</v>
      </c>
      <c r="O72">
        <v>86414.99</v>
      </c>
      <c r="P72">
        <f t="shared" si="0"/>
        <v>1</v>
      </c>
    </row>
    <row r="73" spans="1:16" x14ac:dyDescent="0.2">
      <c r="A73" s="1">
        <v>11</v>
      </c>
      <c r="B73">
        <v>11</v>
      </c>
      <c r="C73">
        <v>0</v>
      </c>
      <c r="D73" t="s">
        <v>15</v>
      </c>
      <c r="E73" t="s">
        <v>16</v>
      </c>
      <c r="F73">
        <v>65.400000000000006</v>
      </c>
      <c r="G73">
        <v>9.4148818367518547</v>
      </c>
      <c r="H73">
        <v>10</v>
      </c>
      <c r="I73">
        <v>2</v>
      </c>
      <c r="J73" t="s">
        <v>17</v>
      </c>
      <c r="K73">
        <v>15</v>
      </c>
      <c r="L73">
        <v>3</v>
      </c>
      <c r="M73">
        <v>1538.90066313744</v>
      </c>
      <c r="N73">
        <v>0.224597742075441</v>
      </c>
      <c r="O73">
        <v>98654.06</v>
      </c>
      <c r="P73">
        <f t="shared" si="0"/>
        <v>1</v>
      </c>
    </row>
    <row r="74" spans="1:16" x14ac:dyDescent="0.2">
      <c r="A74" s="1">
        <v>12</v>
      </c>
      <c r="B74">
        <v>12</v>
      </c>
      <c r="C74">
        <v>0</v>
      </c>
      <c r="D74" t="s">
        <v>15</v>
      </c>
      <c r="E74" t="s">
        <v>16</v>
      </c>
      <c r="F74">
        <v>67.5</v>
      </c>
      <c r="G74">
        <v>8.2067045761377315</v>
      </c>
      <c r="H74">
        <v>10</v>
      </c>
      <c r="I74">
        <v>2</v>
      </c>
      <c r="J74" t="s">
        <v>17</v>
      </c>
      <c r="K74">
        <v>15</v>
      </c>
      <c r="L74">
        <v>3</v>
      </c>
      <c r="M74">
        <v>921.14547801017795</v>
      </c>
      <c r="N74">
        <v>0.16043910277554799</v>
      </c>
      <c r="O74">
        <v>94678.52</v>
      </c>
      <c r="P74">
        <f t="shared" si="0"/>
        <v>1</v>
      </c>
    </row>
    <row r="75" spans="1:16" x14ac:dyDescent="0.2">
      <c r="A75" s="1">
        <v>13</v>
      </c>
      <c r="B75">
        <v>13</v>
      </c>
      <c r="C75">
        <v>0</v>
      </c>
      <c r="D75" t="s">
        <v>15</v>
      </c>
      <c r="E75" t="s">
        <v>16</v>
      </c>
      <c r="F75">
        <v>64.849999999999994</v>
      </c>
      <c r="G75">
        <v>8.1503067426937985</v>
      </c>
      <c r="H75">
        <v>10</v>
      </c>
      <c r="I75">
        <v>2</v>
      </c>
      <c r="J75" t="s">
        <v>17</v>
      </c>
      <c r="K75">
        <v>15</v>
      </c>
      <c r="L75">
        <v>3</v>
      </c>
      <c r="M75">
        <v>2000.03218102455</v>
      </c>
      <c r="N75">
        <v>0.30736005274998901</v>
      </c>
      <c r="O75">
        <v>96604.82</v>
      </c>
      <c r="P75">
        <f t="shared" si="0"/>
        <v>1</v>
      </c>
    </row>
    <row r="76" spans="1:16" x14ac:dyDescent="0.2">
      <c r="A76" s="1">
        <v>14</v>
      </c>
      <c r="B76">
        <v>14</v>
      </c>
      <c r="C76">
        <v>0</v>
      </c>
      <c r="D76" t="s">
        <v>15</v>
      </c>
      <c r="E76" t="s">
        <v>16</v>
      </c>
      <c r="F76">
        <v>65.400000000000006</v>
      </c>
      <c r="G76">
        <v>8.2486362509205122</v>
      </c>
      <c r="H76">
        <v>10</v>
      </c>
      <c r="I76">
        <v>2</v>
      </c>
      <c r="J76" t="s">
        <v>17</v>
      </c>
      <c r="K76">
        <v>15</v>
      </c>
      <c r="L76">
        <v>3</v>
      </c>
      <c r="M76">
        <v>1189.8442020416301</v>
      </c>
      <c r="N76">
        <v>0.23</v>
      </c>
      <c r="O76">
        <v>98583.22</v>
      </c>
      <c r="P76">
        <f t="shared" si="0"/>
        <v>1</v>
      </c>
    </row>
    <row r="77" spans="1:16" x14ac:dyDescent="0.2">
      <c r="A77" s="1">
        <v>15</v>
      </c>
      <c r="B77">
        <v>15</v>
      </c>
      <c r="C77">
        <v>0</v>
      </c>
      <c r="D77" t="s">
        <v>15</v>
      </c>
      <c r="E77" t="s">
        <v>16</v>
      </c>
      <c r="F77">
        <v>63.5</v>
      </c>
      <c r="G77">
        <v>10.106928316753811</v>
      </c>
      <c r="H77">
        <v>10</v>
      </c>
      <c r="I77">
        <v>2</v>
      </c>
      <c r="J77" t="s">
        <v>17</v>
      </c>
      <c r="K77">
        <v>15</v>
      </c>
      <c r="L77">
        <v>3</v>
      </c>
      <c r="M77">
        <v>2000.0162839889499</v>
      </c>
      <c r="N77">
        <v>0.276894136983382</v>
      </c>
      <c r="O77">
        <v>86623.31</v>
      </c>
      <c r="P77">
        <f t="shared" si="0"/>
        <v>1</v>
      </c>
    </row>
    <row r="78" spans="1:16" x14ac:dyDescent="0.2">
      <c r="A78" s="1">
        <v>16</v>
      </c>
      <c r="B78">
        <v>16</v>
      </c>
      <c r="C78">
        <v>0</v>
      </c>
      <c r="D78" t="s">
        <v>15</v>
      </c>
      <c r="E78" t="s">
        <v>16</v>
      </c>
      <c r="F78">
        <v>62.55</v>
      </c>
      <c r="G78">
        <v>8.303463132934354</v>
      </c>
      <c r="H78">
        <v>10</v>
      </c>
      <c r="I78">
        <v>2</v>
      </c>
      <c r="J78" t="s">
        <v>17</v>
      </c>
      <c r="K78">
        <v>15</v>
      </c>
      <c r="L78">
        <v>3</v>
      </c>
      <c r="M78">
        <v>1353.9429321289099</v>
      </c>
      <c r="N78">
        <v>0.242248396491241</v>
      </c>
      <c r="O78">
        <v>86617.34</v>
      </c>
      <c r="P78">
        <f t="shared" si="0"/>
        <v>1</v>
      </c>
    </row>
    <row r="79" spans="1:16" x14ac:dyDescent="0.2">
      <c r="A79" s="1">
        <v>17</v>
      </c>
      <c r="B79">
        <v>17</v>
      </c>
      <c r="C79">
        <v>0</v>
      </c>
      <c r="D79" t="s">
        <v>15</v>
      </c>
      <c r="E79" t="s">
        <v>16</v>
      </c>
      <c r="F79">
        <v>64.55</v>
      </c>
      <c r="G79">
        <v>9.7850651505240389</v>
      </c>
      <c r="H79">
        <v>10</v>
      </c>
      <c r="I79">
        <v>2</v>
      </c>
      <c r="J79" t="s">
        <v>17</v>
      </c>
      <c r="K79">
        <v>15</v>
      </c>
      <c r="L79">
        <v>3</v>
      </c>
      <c r="M79">
        <v>1065.1354539394399</v>
      </c>
      <c r="N79">
        <v>0.16158327648545801</v>
      </c>
      <c r="O79">
        <v>90609.19</v>
      </c>
      <c r="P79">
        <f t="shared" si="0"/>
        <v>1</v>
      </c>
    </row>
    <row r="80" spans="1:16" x14ac:dyDescent="0.2">
      <c r="A80" s="1">
        <v>18</v>
      </c>
      <c r="B80">
        <v>18</v>
      </c>
      <c r="C80">
        <v>0</v>
      </c>
      <c r="D80" t="s">
        <v>15</v>
      </c>
      <c r="E80" t="s">
        <v>16</v>
      </c>
      <c r="F80">
        <v>65.150000000000006</v>
      </c>
      <c r="G80">
        <v>7.7412854229772456</v>
      </c>
      <c r="H80">
        <v>10</v>
      </c>
      <c r="I80">
        <v>2</v>
      </c>
      <c r="J80" t="s">
        <v>17</v>
      </c>
      <c r="K80">
        <v>15</v>
      </c>
      <c r="L80">
        <v>3</v>
      </c>
      <c r="M80">
        <v>2000.0209197997999</v>
      </c>
      <c r="N80">
        <v>0.29195177121545501</v>
      </c>
      <c r="O80">
        <v>96531.59</v>
      </c>
      <c r="P80">
        <f t="shared" si="0"/>
        <v>1</v>
      </c>
    </row>
    <row r="81" spans="1:16" x14ac:dyDescent="0.2">
      <c r="A81" s="1">
        <v>19</v>
      </c>
      <c r="B81">
        <v>19</v>
      </c>
      <c r="C81">
        <v>0</v>
      </c>
      <c r="D81" t="s">
        <v>15</v>
      </c>
      <c r="E81" t="s">
        <v>16</v>
      </c>
      <c r="F81">
        <v>66.45</v>
      </c>
      <c r="G81">
        <v>9.1130401074504217</v>
      </c>
      <c r="H81">
        <v>10</v>
      </c>
      <c r="I81">
        <v>2</v>
      </c>
      <c r="J81" t="s">
        <v>17</v>
      </c>
      <c r="K81">
        <v>15</v>
      </c>
      <c r="L81">
        <v>3</v>
      </c>
      <c r="M81">
        <v>226.603433132172</v>
      </c>
      <c r="N81">
        <v>0.23000777052889901</v>
      </c>
      <c r="O81">
        <v>106594.6</v>
      </c>
      <c r="P81">
        <f t="shared" si="0"/>
        <v>1</v>
      </c>
    </row>
    <row r="82" spans="1:16" x14ac:dyDescent="0.2">
      <c r="A82" s="1">
        <v>20</v>
      </c>
      <c r="B82" s="9">
        <v>1</v>
      </c>
      <c r="C82">
        <v>0</v>
      </c>
      <c r="D82" t="s">
        <v>15</v>
      </c>
      <c r="E82" t="s">
        <v>16</v>
      </c>
      <c r="F82" t="s">
        <v>23</v>
      </c>
      <c r="G82" t="s">
        <v>23</v>
      </c>
      <c r="H82">
        <v>12</v>
      </c>
      <c r="I82">
        <v>2</v>
      </c>
      <c r="J82" t="s">
        <v>17</v>
      </c>
      <c r="K82">
        <v>15</v>
      </c>
      <c r="L82">
        <v>3</v>
      </c>
      <c r="M82" s="9">
        <v>1976.2327451705901</v>
      </c>
      <c r="N82" s="9">
        <v>0.24469136437257999</v>
      </c>
      <c r="O82" s="9">
        <v>126834.19</v>
      </c>
      <c r="P82">
        <f t="shared" si="0"/>
        <v>1</v>
      </c>
    </row>
    <row r="83" spans="1:16" x14ac:dyDescent="0.2">
      <c r="A83" s="1">
        <v>21</v>
      </c>
      <c r="B83" s="9">
        <v>0</v>
      </c>
      <c r="C83">
        <v>0</v>
      </c>
      <c r="D83" t="s">
        <v>15</v>
      </c>
      <c r="E83" t="s">
        <v>16</v>
      </c>
      <c r="F83" t="s">
        <v>23</v>
      </c>
      <c r="G83" t="s">
        <v>23</v>
      </c>
      <c r="H83">
        <v>12</v>
      </c>
      <c r="I83">
        <v>2</v>
      </c>
      <c r="J83" t="s">
        <v>17</v>
      </c>
      <c r="K83">
        <v>15</v>
      </c>
      <c r="L83">
        <v>3</v>
      </c>
      <c r="M83" s="9">
        <v>2000.0512731075301</v>
      </c>
      <c r="N83" s="9">
        <v>0.30633249135246798</v>
      </c>
      <c r="O83" s="9">
        <v>110737.96</v>
      </c>
      <c r="P83">
        <f t="shared" si="0"/>
        <v>1</v>
      </c>
    </row>
    <row r="84" spans="1:16" x14ac:dyDescent="0.2">
      <c r="A84" s="1">
        <v>22</v>
      </c>
      <c r="B84" s="9">
        <v>4</v>
      </c>
      <c r="C84">
        <v>0</v>
      </c>
      <c r="D84" t="s">
        <v>15</v>
      </c>
      <c r="E84" t="s">
        <v>16</v>
      </c>
      <c r="F84" t="s">
        <v>23</v>
      </c>
      <c r="G84" t="s">
        <v>23</v>
      </c>
      <c r="H84">
        <v>12</v>
      </c>
      <c r="I84">
        <v>2</v>
      </c>
      <c r="J84" t="s">
        <v>17</v>
      </c>
      <c r="K84">
        <v>15</v>
      </c>
      <c r="L84">
        <v>3</v>
      </c>
      <c r="M84" s="9">
        <v>2001.57291197777</v>
      </c>
      <c r="N84" s="9">
        <v>0.309525376337206</v>
      </c>
      <c r="O84" s="9">
        <v>110780.73</v>
      </c>
      <c r="P84">
        <f t="shared" si="0"/>
        <v>1</v>
      </c>
    </row>
    <row r="85" spans="1:16" x14ac:dyDescent="0.2">
      <c r="A85" s="1">
        <v>23</v>
      </c>
      <c r="B85" s="9">
        <v>6</v>
      </c>
      <c r="C85">
        <v>0</v>
      </c>
      <c r="D85" t="s">
        <v>15</v>
      </c>
      <c r="E85" t="s">
        <v>16</v>
      </c>
      <c r="F85" t="s">
        <v>23</v>
      </c>
      <c r="G85" t="s">
        <v>23</v>
      </c>
      <c r="H85">
        <v>12</v>
      </c>
      <c r="I85">
        <v>2</v>
      </c>
      <c r="J85" t="s">
        <v>17</v>
      </c>
      <c r="K85">
        <v>15</v>
      </c>
      <c r="L85">
        <v>3</v>
      </c>
      <c r="M85" s="9">
        <v>2000.02363801003</v>
      </c>
      <c r="N85" s="9">
        <v>0.288602775097616</v>
      </c>
      <c r="O85" s="9">
        <v>110645.19</v>
      </c>
      <c r="P85">
        <f t="shared" si="0"/>
        <v>1</v>
      </c>
    </row>
    <row r="86" spans="1:16" x14ac:dyDescent="0.2">
      <c r="A86" s="1">
        <v>24</v>
      </c>
      <c r="B86" s="9">
        <v>7</v>
      </c>
      <c r="C86">
        <v>0</v>
      </c>
      <c r="D86" t="s">
        <v>15</v>
      </c>
      <c r="E86" t="s">
        <v>16</v>
      </c>
      <c r="F86" t="s">
        <v>23</v>
      </c>
      <c r="G86" t="s">
        <v>23</v>
      </c>
      <c r="H86">
        <v>12</v>
      </c>
      <c r="I86">
        <v>2</v>
      </c>
      <c r="J86" t="s">
        <v>17</v>
      </c>
      <c r="K86">
        <v>15</v>
      </c>
      <c r="L86">
        <v>3</v>
      </c>
      <c r="M86" s="9">
        <v>1468.2982988357501</v>
      </c>
      <c r="N86" s="9">
        <v>0.24999833671553801</v>
      </c>
      <c r="O86" s="9">
        <v>100571.79</v>
      </c>
      <c r="P86">
        <f t="shared" si="0"/>
        <v>1</v>
      </c>
    </row>
    <row r="87" spans="1:16" x14ac:dyDescent="0.2">
      <c r="A87" s="1">
        <v>25</v>
      </c>
      <c r="B87" s="9">
        <v>8</v>
      </c>
      <c r="C87">
        <v>0</v>
      </c>
      <c r="D87" t="s">
        <v>15</v>
      </c>
      <c r="E87" t="s">
        <v>16</v>
      </c>
      <c r="F87" t="s">
        <v>23</v>
      </c>
      <c r="G87" t="s">
        <v>23</v>
      </c>
      <c r="H87">
        <v>12</v>
      </c>
      <c r="I87">
        <v>2</v>
      </c>
      <c r="J87" t="s">
        <v>17</v>
      </c>
      <c r="K87">
        <v>15</v>
      </c>
      <c r="L87">
        <v>3</v>
      </c>
      <c r="M87" s="9">
        <v>2000.00461697578</v>
      </c>
      <c r="N87" s="9">
        <v>0.28221529949594698</v>
      </c>
      <c r="O87" s="9">
        <v>108686.16</v>
      </c>
      <c r="P87">
        <f t="shared" si="0"/>
        <v>1</v>
      </c>
    </row>
    <row r="88" spans="1:16" x14ac:dyDescent="0.2">
      <c r="A88" s="1">
        <v>26</v>
      </c>
      <c r="B88" s="9">
        <v>10</v>
      </c>
      <c r="C88">
        <v>0</v>
      </c>
      <c r="D88" t="s">
        <v>15</v>
      </c>
      <c r="E88" t="s">
        <v>16</v>
      </c>
      <c r="F88" t="s">
        <v>23</v>
      </c>
      <c r="G88" t="s">
        <v>23</v>
      </c>
      <c r="H88">
        <v>12</v>
      </c>
      <c r="I88">
        <v>2</v>
      </c>
      <c r="J88" t="s">
        <v>17</v>
      </c>
      <c r="K88">
        <v>15</v>
      </c>
      <c r="L88">
        <v>3</v>
      </c>
      <c r="M88" s="9">
        <v>1847.0643789768201</v>
      </c>
      <c r="N88" s="9">
        <v>0.17243887078235801</v>
      </c>
      <c r="O88" s="9">
        <v>110713.66</v>
      </c>
      <c r="P88">
        <f t="shared" si="0"/>
        <v>1</v>
      </c>
    </row>
    <row r="89" spans="1:16" x14ac:dyDescent="0.2">
      <c r="A89" s="1">
        <v>27</v>
      </c>
      <c r="B89" s="9">
        <v>11</v>
      </c>
      <c r="C89">
        <v>0</v>
      </c>
      <c r="D89" t="s">
        <v>15</v>
      </c>
      <c r="E89" t="s">
        <v>16</v>
      </c>
      <c r="F89" t="s">
        <v>23</v>
      </c>
      <c r="G89" t="s">
        <v>23</v>
      </c>
      <c r="H89">
        <v>12</v>
      </c>
      <c r="I89">
        <v>2</v>
      </c>
      <c r="J89" t="s">
        <v>17</v>
      </c>
      <c r="K89">
        <v>15</v>
      </c>
      <c r="L89">
        <v>3</v>
      </c>
      <c r="M89" s="9">
        <v>287.59265398979198</v>
      </c>
      <c r="N89" s="9">
        <v>0.21496233460036199</v>
      </c>
      <c r="O89" s="9">
        <v>122860.62</v>
      </c>
      <c r="P89">
        <f t="shared" si="0"/>
        <v>1</v>
      </c>
    </row>
    <row r="90" spans="1:16" x14ac:dyDescent="0.2">
      <c r="A90" s="1">
        <v>28</v>
      </c>
      <c r="B90" s="9">
        <v>14</v>
      </c>
      <c r="C90">
        <v>0</v>
      </c>
      <c r="D90" t="s">
        <v>15</v>
      </c>
      <c r="E90" t="s">
        <v>16</v>
      </c>
      <c r="F90" t="s">
        <v>23</v>
      </c>
      <c r="G90" t="s">
        <v>23</v>
      </c>
      <c r="H90">
        <v>12</v>
      </c>
      <c r="I90">
        <v>2</v>
      </c>
      <c r="J90" t="s">
        <v>17</v>
      </c>
      <c r="K90">
        <v>15</v>
      </c>
      <c r="L90">
        <v>3</v>
      </c>
      <c r="M90" s="9">
        <v>1829.07819414139</v>
      </c>
      <c r="N90" s="9">
        <v>0.24292081106322799</v>
      </c>
      <c r="O90" s="9">
        <v>126831.55998999999</v>
      </c>
      <c r="P90">
        <f t="shared" si="0"/>
        <v>1</v>
      </c>
    </row>
    <row r="91" spans="1:16" x14ac:dyDescent="0.2">
      <c r="A91" s="1">
        <v>29</v>
      </c>
      <c r="B91" s="9">
        <v>17</v>
      </c>
      <c r="C91">
        <v>0</v>
      </c>
      <c r="D91" t="s">
        <v>15</v>
      </c>
      <c r="E91" t="s">
        <v>16</v>
      </c>
      <c r="F91" t="s">
        <v>23</v>
      </c>
      <c r="G91" t="s">
        <v>23</v>
      </c>
      <c r="H91">
        <v>12</v>
      </c>
      <c r="I91">
        <v>2</v>
      </c>
      <c r="J91" t="s">
        <v>17</v>
      </c>
      <c r="K91">
        <v>15</v>
      </c>
      <c r="L91">
        <v>3</v>
      </c>
      <c r="M91" s="9">
        <v>731.84994101524399</v>
      </c>
      <c r="N91" s="9">
        <v>0.22829443230102001</v>
      </c>
      <c r="O91" s="9">
        <v>124782.98</v>
      </c>
      <c r="P91">
        <f t="shared" si="0"/>
        <v>1</v>
      </c>
    </row>
    <row r="92" spans="1:16" x14ac:dyDescent="0.2">
      <c r="A92" s="1">
        <v>30</v>
      </c>
      <c r="B92" s="9">
        <v>2</v>
      </c>
      <c r="C92">
        <v>0</v>
      </c>
      <c r="D92" t="s">
        <v>15</v>
      </c>
      <c r="E92" t="s">
        <v>16</v>
      </c>
      <c r="F92" t="s">
        <v>23</v>
      </c>
      <c r="G92" t="s">
        <v>23</v>
      </c>
      <c r="H92">
        <v>12</v>
      </c>
      <c r="I92">
        <v>2</v>
      </c>
      <c r="J92" t="s">
        <v>17</v>
      </c>
      <c r="K92">
        <v>15</v>
      </c>
      <c r="L92">
        <v>3</v>
      </c>
      <c r="M92" s="9">
        <v>2000</v>
      </c>
      <c r="N92" s="9" t="s">
        <v>23</v>
      </c>
      <c r="O92" s="9" t="s">
        <v>23</v>
      </c>
      <c r="P92">
        <f t="shared" si="0"/>
        <v>0</v>
      </c>
    </row>
    <row r="93" spans="1:16" x14ac:dyDescent="0.2">
      <c r="A93" s="1">
        <v>31</v>
      </c>
      <c r="B93" s="9">
        <v>3</v>
      </c>
      <c r="C93">
        <v>0</v>
      </c>
      <c r="D93" t="s">
        <v>15</v>
      </c>
      <c r="E93" t="s">
        <v>16</v>
      </c>
      <c r="F93" t="s">
        <v>23</v>
      </c>
      <c r="G93" t="s">
        <v>23</v>
      </c>
      <c r="H93">
        <v>12</v>
      </c>
      <c r="I93">
        <v>2</v>
      </c>
      <c r="J93" t="s">
        <v>17</v>
      </c>
      <c r="K93">
        <v>15</v>
      </c>
      <c r="L93">
        <v>3</v>
      </c>
      <c r="M93" s="9">
        <v>2000</v>
      </c>
      <c r="N93" s="9" t="s">
        <v>23</v>
      </c>
      <c r="O93" s="9" t="s">
        <v>23</v>
      </c>
      <c r="P93">
        <f t="shared" si="0"/>
        <v>0</v>
      </c>
    </row>
    <row r="94" spans="1:16" x14ac:dyDescent="0.2">
      <c r="A94" s="1">
        <v>32</v>
      </c>
      <c r="B94" s="9">
        <v>5</v>
      </c>
      <c r="C94">
        <v>0</v>
      </c>
      <c r="D94" t="s">
        <v>15</v>
      </c>
      <c r="E94" t="s">
        <v>16</v>
      </c>
      <c r="F94" t="s">
        <v>23</v>
      </c>
      <c r="G94" t="s">
        <v>23</v>
      </c>
      <c r="H94">
        <v>12</v>
      </c>
      <c r="I94">
        <v>2</v>
      </c>
      <c r="J94" t="s">
        <v>17</v>
      </c>
      <c r="K94">
        <v>15</v>
      </c>
      <c r="L94">
        <v>3</v>
      </c>
      <c r="M94" s="9">
        <v>2000</v>
      </c>
      <c r="N94" t="s">
        <v>23</v>
      </c>
      <c r="O94" t="s">
        <v>23</v>
      </c>
      <c r="P94">
        <f t="shared" si="0"/>
        <v>0</v>
      </c>
    </row>
    <row r="95" spans="1:16" x14ac:dyDescent="0.2">
      <c r="A95" s="1">
        <v>33</v>
      </c>
      <c r="B95" s="9">
        <v>9</v>
      </c>
      <c r="C95">
        <v>0</v>
      </c>
      <c r="D95" t="s">
        <v>15</v>
      </c>
      <c r="E95" t="s">
        <v>16</v>
      </c>
      <c r="F95" t="s">
        <v>23</v>
      </c>
      <c r="G95" t="s">
        <v>23</v>
      </c>
      <c r="H95">
        <v>12</v>
      </c>
      <c r="I95">
        <v>2</v>
      </c>
      <c r="J95" t="s">
        <v>17</v>
      </c>
      <c r="K95">
        <v>15</v>
      </c>
      <c r="L95">
        <v>3</v>
      </c>
      <c r="M95" s="9">
        <v>2000</v>
      </c>
      <c r="N95" s="9" t="s">
        <v>23</v>
      </c>
      <c r="O95" s="9" t="s">
        <v>23</v>
      </c>
      <c r="P95">
        <f t="shared" si="0"/>
        <v>0</v>
      </c>
    </row>
    <row r="96" spans="1:16" x14ac:dyDescent="0.2">
      <c r="A96" s="1">
        <v>34</v>
      </c>
      <c r="B96" s="9">
        <v>12</v>
      </c>
      <c r="C96">
        <v>0</v>
      </c>
      <c r="D96" t="s">
        <v>15</v>
      </c>
      <c r="E96" t="s">
        <v>16</v>
      </c>
      <c r="F96" t="s">
        <v>23</v>
      </c>
      <c r="G96" t="s">
        <v>23</v>
      </c>
      <c r="H96">
        <v>12</v>
      </c>
      <c r="I96">
        <v>2</v>
      </c>
      <c r="J96" t="s">
        <v>17</v>
      </c>
      <c r="K96">
        <v>15</v>
      </c>
      <c r="L96">
        <v>3</v>
      </c>
      <c r="M96" s="9">
        <v>2000</v>
      </c>
      <c r="N96" s="9" t="s">
        <v>23</v>
      </c>
      <c r="O96" s="9" t="s">
        <v>23</v>
      </c>
      <c r="P96">
        <f t="shared" si="0"/>
        <v>0</v>
      </c>
    </row>
    <row r="97" spans="1:16" x14ac:dyDescent="0.2">
      <c r="A97" s="1">
        <v>35</v>
      </c>
      <c r="B97" s="9">
        <v>13</v>
      </c>
      <c r="C97">
        <v>0</v>
      </c>
      <c r="D97" t="s">
        <v>15</v>
      </c>
      <c r="E97" t="s">
        <v>16</v>
      </c>
      <c r="F97" t="s">
        <v>23</v>
      </c>
      <c r="G97" t="s">
        <v>23</v>
      </c>
      <c r="H97">
        <v>12</v>
      </c>
      <c r="I97">
        <v>2</v>
      </c>
      <c r="J97" t="s">
        <v>17</v>
      </c>
      <c r="K97">
        <v>15</v>
      </c>
      <c r="L97">
        <v>3</v>
      </c>
      <c r="M97" s="9">
        <v>2000</v>
      </c>
      <c r="N97" s="9" t="s">
        <v>23</v>
      </c>
      <c r="O97" s="9" t="s">
        <v>23</v>
      </c>
      <c r="P97">
        <f t="shared" si="0"/>
        <v>0</v>
      </c>
    </row>
    <row r="98" spans="1:16" x14ac:dyDescent="0.2">
      <c r="A98" s="1">
        <v>36</v>
      </c>
      <c r="B98" s="9">
        <v>15</v>
      </c>
      <c r="C98">
        <v>0</v>
      </c>
      <c r="D98" t="s">
        <v>15</v>
      </c>
      <c r="E98" t="s">
        <v>16</v>
      </c>
      <c r="F98" t="s">
        <v>23</v>
      </c>
      <c r="G98" t="s">
        <v>23</v>
      </c>
      <c r="H98">
        <v>12</v>
      </c>
      <c r="I98">
        <v>2</v>
      </c>
      <c r="J98" t="s">
        <v>17</v>
      </c>
      <c r="K98">
        <v>15</v>
      </c>
      <c r="L98">
        <v>3</v>
      </c>
      <c r="M98" s="9">
        <v>2000</v>
      </c>
      <c r="N98" s="9" t="s">
        <v>23</v>
      </c>
      <c r="O98" s="9" t="s">
        <v>23</v>
      </c>
      <c r="P98">
        <f t="shared" si="0"/>
        <v>0</v>
      </c>
    </row>
    <row r="99" spans="1:16" x14ac:dyDescent="0.2">
      <c r="A99" s="1">
        <v>37</v>
      </c>
      <c r="B99" s="9">
        <v>16</v>
      </c>
      <c r="C99">
        <v>0</v>
      </c>
      <c r="D99" t="s">
        <v>15</v>
      </c>
      <c r="E99" t="s">
        <v>16</v>
      </c>
      <c r="F99" t="s">
        <v>23</v>
      </c>
      <c r="G99" t="s">
        <v>23</v>
      </c>
      <c r="H99">
        <v>12</v>
      </c>
      <c r="I99">
        <v>2</v>
      </c>
      <c r="J99" t="s">
        <v>17</v>
      </c>
      <c r="K99">
        <v>15</v>
      </c>
      <c r="L99">
        <v>3</v>
      </c>
      <c r="M99" s="9">
        <v>2000</v>
      </c>
      <c r="N99" s="9" t="s">
        <v>23</v>
      </c>
      <c r="O99" s="9" t="s">
        <v>23</v>
      </c>
      <c r="P99">
        <f t="shared" si="0"/>
        <v>0</v>
      </c>
    </row>
    <row r="100" spans="1:16" x14ac:dyDescent="0.2">
      <c r="A100" s="1">
        <v>38</v>
      </c>
      <c r="B100" s="9">
        <v>18</v>
      </c>
      <c r="C100">
        <v>0</v>
      </c>
      <c r="D100" t="s">
        <v>15</v>
      </c>
      <c r="E100" t="s">
        <v>16</v>
      </c>
      <c r="F100" t="s">
        <v>23</v>
      </c>
      <c r="G100" t="s">
        <v>23</v>
      </c>
      <c r="H100">
        <v>12</v>
      </c>
      <c r="I100">
        <v>2</v>
      </c>
      <c r="J100" t="s">
        <v>17</v>
      </c>
      <c r="K100">
        <v>15</v>
      </c>
      <c r="L100">
        <v>3</v>
      </c>
      <c r="M100" s="9">
        <v>2000</v>
      </c>
      <c r="N100" s="9" t="s">
        <v>23</v>
      </c>
      <c r="O100" s="9" t="s">
        <v>23</v>
      </c>
      <c r="P100">
        <f t="shared" si="0"/>
        <v>0</v>
      </c>
    </row>
    <row r="101" spans="1:16" x14ac:dyDescent="0.2">
      <c r="A101" s="1">
        <v>39</v>
      </c>
      <c r="B101" s="9">
        <v>0</v>
      </c>
      <c r="C101">
        <v>0</v>
      </c>
      <c r="D101" t="s">
        <v>15</v>
      </c>
      <c r="E101" t="s">
        <v>16</v>
      </c>
      <c r="F101" t="s">
        <v>23</v>
      </c>
      <c r="G101" t="s">
        <v>23</v>
      </c>
      <c r="H101">
        <v>10</v>
      </c>
      <c r="I101">
        <v>3</v>
      </c>
      <c r="J101" t="s">
        <v>17</v>
      </c>
      <c r="K101">
        <v>20</v>
      </c>
      <c r="L101">
        <v>3</v>
      </c>
      <c r="M101">
        <v>3058.3607459068298</v>
      </c>
      <c r="N101">
        <v>0.23638198475199701</v>
      </c>
      <c r="O101">
        <v>151191.13</v>
      </c>
      <c r="P101">
        <f t="shared" si="0"/>
        <v>1</v>
      </c>
    </row>
    <row r="102" spans="1:16" x14ac:dyDescent="0.2">
      <c r="A102" s="1">
        <v>40</v>
      </c>
      <c r="B102" s="16">
        <v>7</v>
      </c>
      <c r="C102">
        <v>0</v>
      </c>
      <c r="D102" t="s">
        <v>15</v>
      </c>
      <c r="E102" t="s">
        <v>16</v>
      </c>
      <c r="F102" t="s">
        <v>23</v>
      </c>
      <c r="G102" t="s">
        <v>23</v>
      </c>
      <c r="H102">
        <v>10</v>
      </c>
      <c r="I102">
        <v>3</v>
      </c>
      <c r="J102" t="s">
        <v>17</v>
      </c>
      <c r="K102">
        <v>20</v>
      </c>
      <c r="L102">
        <v>3</v>
      </c>
      <c r="M102">
        <v>2328.2539241313898</v>
      </c>
      <c r="N102">
        <v>0.110581478253333</v>
      </c>
      <c r="O102">
        <v>136787.81</v>
      </c>
      <c r="P102">
        <f t="shared" si="0"/>
        <v>1</v>
      </c>
    </row>
    <row r="103" spans="1:16" x14ac:dyDescent="0.2">
      <c r="A103" s="1">
        <v>41</v>
      </c>
      <c r="B103" s="16">
        <v>6</v>
      </c>
      <c r="C103">
        <v>0</v>
      </c>
      <c r="D103" t="s">
        <v>15</v>
      </c>
      <c r="E103" t="s">
        <v>16</v>
      </c>
      <c r="F103" t="s">
        <v>23</v>
      </c>
      <c r="G103" t="s">
        <v>23</v>
      </c>
      <c r="H103">
        <v>10</v>
      </c>
      <c r="I103">
        <v>3</v>
      </c>
      <c r="J103" t="s">
        <v>17</v>
      </c>
      <c r="K103">
        <v>20</v>
      </c>
      <c r="L103">
        <v>3</v>
      </c>
      <c r="M103">
        <v>3124.1770479679099</v>
      </c>
      <c r="N103">
        <v>0.24105192924969801</v>
      </c>
      <c r="O103">
        <v>158959.72999924401</v>
      </c>
      <c r="P103">
        <f t="shared" si="0"/>
        <v>1</v>
      </c>
    </row>
    <row r="104" spans="1:16" x14ac:dyDescent="0.2">
      <c r="A104" s="1">
        <v>42</v>
      </c>
      <c r="B104" s="16">
        <v>10</v>
      </c>
      <c r="C104">
        <v>0</v>
      </c>
      <c r="D104" t="s">
        <v>15</v>
      </c>
      <c r="E104" t="s">
        <v>16</v>
      </c>
      <c r="F104" t="s">
        <v>23</v>
      </c>
      <c r="G104" t="s">
        <v>23</v>
      </c>
      <c r="H104">
        <v>10</v>
      </c>
      <c r="I104">
        <v>3</v>
      </c>
      <c r="J104" t="s">
        <v>17</v>
      </c>
      <c r="K104">
        <v>20</v>
      </c>
      <c r="L104">
        <v>3</v>
      </c>
      <c r="M104">
        <v>2807.2259950637799</v>
      </c>
      <c r="N104">
        <v>0.23033918519268601</v>
      </c>
      <c r="O104">
        <v>160903.25</v>
      </c>
      <c r="P104">
        <f t="shared" si="0"/>
        <v>1</v>
      </c>
    </row>
    <row r="105" spans="1:16" x14ac:dyDescent="0.2">
      <c r="A105" s="1">
        <v>43</v>
      </c>
      <c r="B105" s="16">
        <v>15</v>
      </c>
      <c r="C105">
        <v>0</v>
      </c>
      <c r="D105" t="s">
        <v>15</v>
      </c>
      <c r="E105" t="s">
        <v>16</v>
      </c>
      <c r="F105" t="s">
        <v>23</v>
      </c>
      <c r="G105" t="s">
        <v>23</v>
      </c>
      <c r="H105">
        <v>10</v>
      </c>
      <c r="I105">
        <v>3</v>
      </c>
      <c r="J105" t="s">
        <v>17</v>
      </c>
      <c r="K105">
        <v>20</v>
      </c>
      <c r="L105">
        <v>3</v>
      </c>
      <c r="M105">
        <v>939.05182504653897</v>
      </c>
      <c r="N105">
        <v>0.210415560190885</v>
      </c>
      <c r="O105">
        <v>151005.98000000001</v>
      </c>
      <c r="P105">
        <f t="shared" si="0"/>
        <v>1</v>
      </c>
    </row>
    <row r="106" spans="1:16" x14ac:dyDescent="0.2">
      <c r="A106" s="1">
        <v>44</v>
      </c>
      <c r="B106" s="16">
        <v>12</v>
      </c>
      <c r="C106">
        <v>0</v>
      </c>
      <c r="D106" t="s">
        <v>15</v>
      </c>
      <c r="E106" t="s">
        <v>16</v>
      </c>
      <c r="F106" t="s">
        <v>23</v>
      </c>
      <c r="G106" t="s">
        <v>23</v>
      </c>
      <c r="H106">
        <v>10</v>
      </c>
      <c r="I106">
        <v>3</v>
      </c>
      <c r="J106" t="s">
        <v>17</v>
      </c>
      <c r="K106">
        <v>20</v>
      </c>
      <c r="L106">
        <v>3</v>
      </c>
      <c r="M106">
        <v>1940.3301260471301</v>
      </c>
      <c r="N106">
        <v>0.23953526254416699</v>
      </c>
      <c r="O106">
        <v>156746.26999999999</v>
      </c>
      <c r="P106">
        <f t="shared" si="0"/>
        <v>1</v>
      </c>
    </row>
    <row r="107" spans="1:16" x14ac:dyDescent="0.2">
      <c r="A107" s="1">
        <v>45</v>
      </c>
      <c r="B107" s="16">
        <v>5</v>
      </c>
      <c r="C107">
        <v>0</v>
      </c>
      <c r="D107" t="s">
        <v>15</v>
      </c>
      <c r="E107" t="s">
        <v>16</v>
      </c>
      <c r="F107" t="s">
        <v>23</v>
      </c>
      <c r="G107" t="s">
        <v>23</v>
      </c>
      <c r="H107">
        <v>10</v>
      </c>
      <c r="I107">
        <v>3</v>
      </c>
      <c r="J107" t="s">
        <v>17</v>
      </c>
      <c r="K107">
        <v>20</v>
      </c>
      <c r="L107">
        <v>3</v>
      </c>
      <c r="M107">
        <v>2527.5368580818199</v>
      </c>
      <c r="N107">
        <v>0.12802964518726301</v>
      </c>
      <c r="O107">
        <v>138920.29999999999</v>
      </c>
      <c r="P107">
        <f t="shared" si="0"/>
        <v>1</v>
      </c>
    </row>
    <row r="108" spans="1:16" x14ac:dyDescent="0.2">
      <c r="A108" s="1">
        <v>46</v>
      </c>
      <c r="B108" s="16">
        <v>13</v>
      </c>
      <c r="C108">
        <v>0</v>
      </c>
      <c r="D108" t="s">
        <v>15</v>
      </c>
      <c r="E108" t="s">
        <v>16</v>
      </c>
      <c r="F108" t="s">
        <v>23</v>
      </c>
      <c r="G108" t="s">
        <v>23</v>
      </c>
      <c r="H108">
        <v>10</v>
      </c>
      <c r="I108">
        <v>3</v>
      </c>
      <c r="J108" t="s">
        <v>17</v>
      </c>
      <c r="K108">
        <v>20</v>
      </c>
      <c r="L108">
        <v>3</v>
      </c>
      <c r="M108">
        <v>3711.5788559913599</v>
      </c>
      <c r="N108">
        <v>0.23276871974435001</v>
      </c>
      <c r="O108">
        <v>151124.29999999999</v>
      </c>
      <c r="P108">
        <f t="shared" si="0"/>
        <v>1</v>
      </c>
    </row>
    <row r="109" spans="1:16" x14ac:dyDescent="0.2">
      <c r="A109" s="1">
        <v>47</v>
      </c>
      <c r="B109">
        <v>14</v>
      </c>
      <c r="C109">
        <v>0</v>
      </c>
      <c r="D109" t="s">
        <v>15</v>
      </c>
      <c r="E109" t="s">
        <v>16</v>
      </c>
      <c r="F109" t="s">
        <v>23</v>
      </c>
      <c r="G109" t="s">
        <v>23</v>
      </c>
      <c r="H109">
        <v>10</v>
      </c>
      <c r="I109">
        <v>3</v>
      </c>
      <c r="J109" t="s">
        <v>17</v>
      </c>
      <c r="K109">
        <v>20</v>
      </c>
      <c r="L109">
        <v>3</v>
      </c>
      <c r="M109">
        <v>4000</v>
      </c>
      <c r="N109" t="s">
        <v>23</v>
      </c>
      <c r="O109" t="s">
        <v>23</v>
      </c>
      <c r="P109">
        <f t="shared" si="0"/>
        <v>0</v>
      </c>
    </row>
    <row r="110" spans="1:16" x14ac:dyDescent="0.2">
      <c r="A110" s="1">
        <v>48</v>
      </c>
      <c r="B110" s="16">
        <v>1</v>
      </c>
      <c r="C110">
        <v>1</v>
      </c>
      <c r="D110" t="s">
        <v>15</v>
      </c>
      <c r="E110" t="s">
        <v>16</v>
      </c>
      <c r="F110" t="s">
        <v>23</v>
      </c>
      <c r="G110" t="s">
        <v>23</v>
      </c>
      <c r="H110">
        <v>10</v>
      </c>
      <c r="I110">
        <v>3</v>
      </c>
      <c r="J110" t="s">
        <v>17</v>
      </c>
      <c r="K110">
        <v>20</v>
      </c>
      <c r="L110">
        <v>3</v>
      </c>
      <c r="M110">
        <v>4000</v>
      </c>
      <c r="N110" t="s">
        <v>23</v>
      </c>
      <c r="O110" t="s">
        <v>23</v>
      </c>
      <c r="P110">
        <f t="shared" si="0"/>
        <v>0</v>
      </c>
    </row>
    <row r="111" spans="1:16" x14ac:dyDescent="0.2">
      <c r="A111" s="1">
        <v>49</v>
      </c>
      <c r="B111" s="16">
        <v>2</v>
      </c>
      <c r="C111">
        <v>2</v>
      </c>
      <c r="D111" t="s">
        <v>15</v>
      </c>
      <c r="E111" t="s">
        <v>16</v>
      </c>
      <c r="F111" t="s">
        <v>23</v>
      </c>
      <c r="G111" t="s">
        <v>23</v>
      </c>
      <c r="H111">
        <v>10</v>
      </c>
      <c r="I111">
        <v>3</v>
      </c>
      <c r="J111" t="s">
        <v>17</v>
      </c>
      <c r="K111">
        <v>20</v>
      </c>
      <c r="L111">
        <v>3</v>
      </c>
      <c r="M111">
        <v>4000</v>
      </c>
      <c r="N111" t="s">
        <v>23</v>
      </c>
      <c r="O111" t="s">
        <v>23</v>
      </c>
      <c r="P111">
        <f t="shared" si="0"/>
        <v>0</v>
      </c>
    </row>
    <row r="112" spans="1:16" x14ac:dyDescent="0.2">
      <c r="A112" s="1">
        <v>50</v>
      </c>
      <c r="B112" s="16">
        <v>3</v>
      </c>
      <c r="C112">
        <v>3</v>
      </c>
      <c r="D112" t="s">
        <v>15</v>
      </c>
      <c r="E112" t="s">
        <v>16</v>
      </c>
      <c r="F112" t="s">
        <v>23</v>
      </c>
      <c r="G112" t="s">
        <v>23</v>
      </c>
      <c r="H112">
        <v>10</v>
      </c>
      <c r="I112">
        <v>3</v>
      </c>
      <c r="J112" t="s">
        <v>17</v>
      </c>
      <c r="K112">
        <v>20</v>
      </c>
      <c r="L112">
        <v>3</v>
      </c>
      <c r="M112">
        <v>4000</v>
      </c>
      <c r="N112" t="s">
        <v>23</v>
      </c>
      <c r="O112" t="s">
        <v>23</v>
      </c>
      <c r="P112">
        <f t="shared" si="0"/>
        <v>0</v>
      </c>
    </row>
    <row r="113" spans="1:16" x14ac:dyDescent="0.2">
      <c r="A113" s="1">
        <v>51</v>
      </c>
      <c r="B113" s="16">
        <v>4</v>
      </c>
      <c r="C113">
        <v>4</v>
      </c>
      <c r="D113" t="s">
        <v>15</v>
      </c>
      <c r="E113" t="s">
        <v>16</v>
      </c>
      <c r="F113" t="s">
        <v>23</v>
      </c>
      <c r="G113" t="s">
        <v>23</v>
      </c>
      <c r="H113">
        <v>10</v>
      </c>
      <c r="I113">
        <v>3</v>
      </c>
      <c r="J113" t="s">
        <v>17</v>
      </c>
      <c r="K113">
        <v>20</v>
      </c>
      <c r="L113">
        <v>3</v>
      </c>
      <c r="M113">
        <v>4000</v>
      </c>
      <c r="N113" t="s">
        <v>23</v>
      </c>
      <c r="O113" t="s">
        <v>23</v>
      </c>
      <c r="P113">
        <f t="shared" si="0"/>
        <v>0</v>
      </c>
    </row>
    <row r="114" spans="1:16" x14ac:dyDescent="0.2">
      <c r="A114" s="1">
        <v>52</v>
      </c>
      <c r="B114" s="16">
        <v>8</v>
      </c>
      <c r="C114">
        <v>5</v>
      </c>
      <c r="D114" t="s">
        <v>15</v>
      </c>
      <c r="E114" t="s">
        <v>16</v>
      </c>
      <c r="F114" t="s">
        <v>23</v>
      </c>
      <c r="G114" t="s">
        <v>23</v>
      </c>
      <c r="H114">
        <v>10</v>
      </c>
      <c r="I114">
        <v>3</v>
      </c>
      <c r="J114" t="s">
        <v>17</v>
      </c>
      <c r="K114">
        <v>20</v>
      </c>
      <c r="L114">
        <v>3</v>
      </c>
      <c r="M114">
        <v>4000</v>
      </c>
      <c r="N114" t="s">
        <v>23</v>
      </c>
      <c r="O114" t="s">
        <v>23</v>
      </c>
      <c r="P114">
        <f t="shared" si="0"/>
        <v>0</v>
      </c>
    </row>
    <row r="115" spans="1:16" x14ac:dyDescent="0.2">
      <c r="A115" s="1">
        <v>53</v>
      </c>
      <c r="B115" s="16">
        <v>9</v>
      </c>
      <c r="C115">
        <v>6</v>
      </c>
      <c r="D115" t="s">
        <v>15</v>
      </c>
      <c r="E115" t="s">
        <v>16</v>
      </c>
      <c r="F115" t="s">
        <v>23</v>
      </c>
      <c r="G115" t="s">
        <v>23</v>
      </c>
      <c r="H115">
        <v>10</v>
      </c>
      <c r="I115">
        <v>3</v>
      </c>
      <c r="J115" t="s">
        <v>17</v>
      </c>
      <c r="K115">
        <v>20</v>
      </c>
      <c r="L115">
        <v>3</v>
      </c>
      <c r="M115">
        <v>4000</v>
      </c>
      <c r="N115" t="s">
        <v>23</v>
      </c>
      <c r="O115" t="s">
        <v>23</v>
      </c>
      <c r="P115">
        <f t="shared" si="0"/>
        <v>0</v>
      </c>
    </row>
    <row r="116" spans="1:16" x14ac:dyDescent="0.2">
      <c r="A116" s="1">
        <v>54</v>
      </c>
      <c r="B116" s="16">
        <v>11</v>
      </c>
      <c r="C116">
        <v>7</v>
      </c>
      <c r="D116" t="s">
        <v>15</v>
      </c>
      <c r="E116" t="s">
        <v>16</v>
      </c>
      <c r="F116" t="s">
        <v>23</v>
      </c>
      <c r="G116" t="s">
        <v>23</v>
      </c>
      <c r="H116">
        <v>10</v>
      </c>
      <c r="I116">
        <v>3</v>
      </c>
      <c r="J116" t="s">
        <v>17</v>
      </c>
      <c r="K116">
        <v>20</v>
      </c>
      <c r="L116">
        <v>3</v>
      </c>
      <c r="M116">
        <v>4000</v>
      </c>
      <c r="N116" t="s">
        <v>23</v>
      </c>
      <c r="O116" t="s">
        <v>23</v>
      </c>
      <c r="P116">
        <f t="shared" si="0"/>
        <v>0</v>
      </c>
    </row>
    <row r="117" spans="1:16" x14ac:dyDescent="0.2">
      <c r="A117" s="1">
        <v>55</v>
      </c>
      <c r="B117" s="16">
        <v>16</v>
      </c>
      <c r="C117">
        <v>8</v>
      </c>
      <c r="D117" t="s">
        <v>15</v>
      </c>
      <c r="E117" t="s">
        <v>16</v>
      </c>
      <c r="F117" t="s">
        <v>23</v>
      </c>
      <c r="G117" t="s">
        <v>23</v>
      </c>
      <c r="H117">
        <v>10</v>
      </c>
      <c r="I117">
        <v>3</v>
      </c>
      <c r="J117" t="s">
        <v>17</v>
      </c>
      <c r="K117">
        <v>20</v>
      </c>
      <c r="L117">
        <v>3</v>
      </c>
      <c r="M117">
        <v>4000</v>
      </c>
      <c r="N117" t="s">
        <v>23</v>
      </c>
      <c r="O117" t="s">
        <v>23</v>
      </c>
      <c r="P117">
        <f t="shared" si="0"/>
        <v>0</v>
      </c>
    </row>
    <row r="118" spans="1:16" x14ac:dyDescent="0.2">
      <c r="A118" s="1">
        <v>56</v>
      </c>
      <c r="B118" s="16">
        <v>17</v>
      </c>
      <c r="C118">
        <v>9</v>
      </c>
      <c r="D118" t="s">
        <v>15</v>
      </c>
      <c r="E118" t="s">
        <v>16</v>
      </c>
      <c r="F118" t="s">
        <v>23</v>
      </c>
      <c r="G118" t="s">
        <v>23</v>
      </c>
      <c r="H118">
        <v>10</v>
      </c>
      <c r="I118">
        <v>3</v>
      </c>
      <c r="J118" t="s">
        <v>17</v>
      </c>
      <c r="K118">
        <v>20</v>
      </c>
      <c r="L118">
        <v>3</v>
      </c>
      <c r="M118">
        <v>4000</v>
      </c>
      <c r="N118" t="s">
        <v>23</v>
      </c>
      <c r="O118" t="s">
        <v>23</v>
      </c>
      <c r="P118">
        <f t="shared" si="0"/>
        <v>0</v>
      </c>
    </row>
    <row r="119" spans="1:16" x14ac:dyDescent="0.2">
      <c r="A119" s="1">
        <v>57</v>
      </c>
      <c r="B119" s="16">
        <v>18</v>
      </c>
      <c r="C119">
        <v>10</v>
      </c>
      <c r="D119" t="s">
        <v>15</v>
      </c>
      <c r="E119" t="s">
        <v>16</v>
      </c>
      <c r="F119" t="s">
        <v>23</v>
      </c>
      <c r="G119" t="s">
        <v>23</v>
      </c>
      <c r="H119">
        <v>10</v>
      </c>
      <c r="I119">
        <v>3</v>
      </c>
      <c r="J119" t="s">
        <v>17</v>
      </c>
      <c r="K119">
        <v>20</v>
      </c>
      <c r="L119">
        <v>3</v>
      </c>
      <c r="M119">
        <v>4000</v>
      </c>
      <c r="N119" t="s">
        <v>23</v>
      </c>
      <c r="O119" t="s">
        <v>23</v>
      </c>
      <c r="P119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COMP_EX_I_Summary</vt:lpstr>
      <vt:lpstr>COMP_EX_II_SUMMARY</vt:lpstr>
      <vt:lpstr>Callback_ValidInequal</vt:lpstr>
      <vt:lpstr>StandardMethod</vt:lpstr>
      <vt:lpstr>Callback</vt:lpstr>
      <vt:lpstr>For 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ge35git</dc:creator>
  <cp:lastModifiedBy>ge35git</cp:lastModifiedBy>
  <dcterms:created xsi:type="dcterms:W3CDTF">2022-04-27T14:39:59Z</dcterms:created>
  <dcterms:modified xsi:type="dcterms:W3CDTF">2022-05-29T21:38:24Z</dcterms:modified>
</cp:coreProperties>
</file>