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. 5 CBT (SCI05)" sheetId="1" r:id="rId4"/>
    <sheet state="visible" name="Gr. 8 CBT (SCI08)" sheetId="2" r:id="rId5"/>
    <sheet state="visible" name="Reporting Categories 2023" sheetId="3" r:id="rId6"/>
    <sheet state="visible" name="Gr. 3-8 File Layout" sheetId="4" r:id="rId7"/>
  </sheets>
  <definedNames>
    <definedName hidden="1" localSheetId="0" name="_xlnm._FilterDatabase">'Gr. 5 CBT (SCI05)'!$A$2:$P$43</definedName>
    <definedName hidden="1" localSheetId="1" name="_xlnm._FilterDatabase">'Gr. 8 CBT (SCI08)'!$A$2:$P$43</definedName>
  </definedNames>
  <calcPr/>
</workbook>
</file>

<file path=xl/sharedStrings.xml><?xml version="1.0" encoding="utf-8"?>
<sst xmlns="http://schemas.openxmlformats.org/spreadsheetml/2006/main" count="1153" uniqueCount="503">
  <si>
    <t>.CSV FILE test code SCI05</t>
  </si>
  <si>
    <t>Item Number</t>
  </si>
  <si>
    <t>Reporting Category</t>
  </si>
  <si>
    <t>2016 MA Curriculum Framework</t>
  </si>
  <si>
    <t>Practice Category</t>
  </si>
  <si>
    <t>Item Type</t>
  </si>
  <si>
    <t>Item Description</t>
  </si>
  <si>
    <t xml:space="preserve">Correct Answer </t>
  </si>
  <si>
    <t>Release Status</t>
  </si>
  <si>
    <t xml:space="preserve">Max Points </t>
  </si>
  <si>
    <t>School Average Points</t>
  </si>
  <si>
    <t>District Average Points</t>
  </si>
  <si>
    <t>State Average Points</t>
  </si>
  <si>
    <t>School Percent Correct</t>
  </si>
  <si>
    <t>District Percent Correct</t>
  </si>
  <si>
    <t>State Percent Correct</t>
  </si>
  <si>
    <t>School - State Diff.</t>
  </si>
  <si>
    <t>Earth and Space Science</t>
  </si>
  <si>
    <t>3.ESS.2.1</t>
  </si>
  <si>
    <t>B. Mathematics and Data</t>
  </si>
  <si>
    <t>SR</t>
  </si>
  <si>
    <t>Use weather data for an area to determine the most likely type of precipitation that will fall and to compare weather conditions at different times.</t>
  </si>
  <si>
    <t>A;D</t>
  </si>
  <si>
    <t>Released</t>
  </si>
  <si>
    <t>3.ESS.2.2</t>
  </si>
  <si>
    <t>None</t>
  </si>
  <si>
    <t xml:space="preserve">Identify data that would be helpful when describing different climates. </t>
  </si>
  <si>
    <t>D</t>
  </si>
  <si>
    <t>Technology/Engineering</t>
  </si>
  <si>
    <t>3.ESS.3.1</t>
  </si>
  <si>
    <t xml:space="preserve">Describe an important factor to consider in choosing a design solution for a specific design problem. </t>
  </si>
  <si>
    <t>B</t>
  </si>
  <si>
    <t>C. Evidence, Reasoning, and Modeling</t>
  </si>
  <si>
    <t>CR</t>
  </si>
  <si>
    <t xml:space="preserve">Identify a weather condition that could cause damage to a roof, describe the damage it could cause, and explain how a certain roof design could prevent this weather damage. </t>
  </si>
  <si>
    <t>Not Released</t>
  </si>
  <si>
    <t>3.ETS.1.1</t>
  </si>
  <si>
    <t>A. Investigations and Questioning</t>
  </si>
  <si>
    <t>Determine the problem a given structure was designed to solve.</t>
  </si>
  <si>
    <t xml:space="preserve">Select two criteria for success of a design solution. </t>
  </si>
  <si>
    <t>3.ETS.1.2</t>
  </si>
  <si>
    <t>Compare design solutions to determine why one design cooks food faster.</t>
  </si>
  <si>
    <t>C</t>
  </si>
  <si>
    <t>3.ETS.1.4</t>
  </si>
  <si>
    <t>Compare two diagrams of a design solution, explain why one diagram is better for building a prototype, and describe design changes given the outcomes from testing the prototype.</t>
  </si>
  <si>
    <t>Life Science</t>
  </si>
  <si>
    <t>3.LS.3.1</t>
  </si>
  <si>
    <t xml:space="preserve">Analyze data to draw a conclusion about the inheritance of a specific trait. </t>
  </si>
  <si>
    <t>3.LS.3.2</t>
  </si>
  <si>
    <t xml:space="preserve">Identify inherited characteristics of an animal and explain how the characteristics are inherited; identify a characteristic of the animal that is caused by the environment and explain how the characteristic is caused by the environment. </t>
  </si>
  <si>
    <t>3.LS.4.2</t>
  </si>
  <si>
    <t>Describe how some individuals within a population have an advantage in survival and reproduction because of variations of a characteristic.</t>
  </si>
  <si>
    <t>3.LS.4.4</t>
  </si>
  <si>
    <t>Describe an example of organisms responding to a seasonal change.</t>
  </si>
  <si>
    <t xml:space="preserve">Describe how a change in an ecosystem could affect the survival and reproduction of an organism. </t>
  </si>
  <si>
    <t>3.LS.4.5</t>
  </si>
  <si>
    <t>Compare the life cycles of two organisms to identify similarities in their life stages and explain the importance of the adult life stage.</t>
  </si>
  <si>
    <t>Physical Science</t>
  </si>
  <si>
    <t>3.PS.2.1</t>
  </si>
  <si>
    <t xml:space="preserve">Explain how friction affects the distance that an object moves. </t>
  </si>
  <si>
    <t>4.ESS.1.1</t>
  </si>
  <si>
    <t>Interpret a diagram to identify the cause of a change in a landscape over time.</t>
  </si>
  <si>
    <t>4.ESS.2.1</t>
  </si>
  <si>
    <t>Describe how soil forms through weathering.</t>
  </si>
  <si>
    <t>4.ESS.2.2</t>
  </si>
  <si>
    <t>Interpret the features of a map to identify where volcanoes and earthquakes are most likely to occur.</t>
  </si>
  <si>
    <t>4.ESS.3.1</t>
  </si>
  <si>
    <t>Identify renewable and nonrenewable energy resources for a house.</t>
  </si>
  <si>
    <t>4.ETS.1.5</t>
  </si>
  <si>
    <t>Determine how a change to a design feature solved a design problem.</t>
  </si>
  <si>
    <t>4.LS.1.1</t>
  </si>
  <si>
    <t xml:space="preserve">Explain why similar structures in two types of animals were different.  </t>
  </si>
  <si>
    <t>4.PS.3.1</t>
  </si>
  <si>
    <t xml:space="preserve">Use the evidence from an investigation to compare the sound and kinetic energies of objects before and after collisions. </t>
  </si>
  <si>
    <t>4.PS.3.2</t>
  </si>
  <si>
    <t xml:space="preserve">Use information about a device to determine energy transformations that occur during its operation. </t>
  </si>
  <si>
    <t>4.PS.3.3</t>
  </si>
  <si>
    <t>Identify a type of energy produced during a collision, describe the amount of energy an object has after a collision, and describe how to increase the amount of sound energy produced during a collision.</t>
  </si>
  <si>
    <t>4.PS.3.4</t>
  </si>
  <si>
    <t xml:space="preserve">Determine how a device can be changed to test how stored energy affects the motion of the device.  </t>
  </si>
  <si>
    <t>4.PS.4.3</t>
  </si>
  <si>
    <t xml:space="preserve">Determine two types of information transfer that are used to communicate a message. </t>
  </si>
  <si>
    <t>5.ESS.1.2</t>
  </si>
  <si>
    <t>Identify when a certain moon phase will occur next and describe how long it takes the Moon to orbit Earth.</t>
  </si>
  <si>
    <t>5.ESS.2.2</t>
  </si>
  <si>
    <t>Interpret a circle graph to explain why there is a limited amount of fresh water available for human use.</t>
  </si>
  <si>
    <t>5.ESS.3.1</t>
  </si>
  <si>
    <t>Use a model of a watershed to determine ways to reduce pollution in a river.</t>
  </si>
  <si>
    <t>Describe several different ways a school community could help the environment.</t>
  </si>
  <si>
    <t>5.ESS.3.2</t>
  </si>
  <si>
    <t xml:space="preserve">Describe a change to the design of a filter that would improve how the filter functions. </t>
  </si>
  <si>
    <t>5.ETS.3.2</t>
  </si>
  <si>
    <t>Interpret a diagram to describe the purpose of a part of a system.</t>
  </si>
  <si>
    <t>5.LS.1.1</t>
  </si>
  <si>
    <t xml:space="preserve">Explain why plant height is measured in a certain investigation and explain why one group of plants grew taller than another group in the investigation. </t>
  </si>
  <si>
    <t>5.LS.2.1</t>
  </si>
  <si>
    <t xml:space="preserve">Use a food web to describe how an organism in an ecosystem would be affected if another organism was removed from the ecosystem. </t>
  </si>
  <si>
    <t>5.PS.1.1</t>
  </si>
  <si>
    <t xml:space="preserve">Analyze information from an investigation to model particle motion before and after two phase changes. </t>
  </si>
  <si>
    <t>Identify a phase change and describe the change in heat energy that caused the phase change.</t>
  </si>
  <si>
    <t>5.PS.1.2</t>
  </si>
  <si>
    <t>Explain why the mass of a liquid decreases in an open beaker; determine and explain how closing the beaker will most likely affect the mass of the liquid.</t>
  </si>
  <si>
    <t>5.PS.1.3</t>
  </si>
  <si>
    <t xml:space="preserve">Determine the measurement or observation that would be most useful in distinguishing between two substances. </t>
  </si>
  <si>
    <t>5.PS.1.4</t>
  </si>
  <si>
    <t>Identify evidence of a chemical reaction in an investigation.</t>
  </si>
  <si>
    <t>5.PS.2.1</t>
  </si>
  <si>
    <t>Identify an action that shows how gravity acts on an object.</t>
  </si>
  <si>
    <t>5.PS.3.1</t>
  </si>
  <si>
    <t xml:space="preserve">Complete a model to show the flow of energy through an ecosystem. </t>
  </si>
  <si>
    <t>Total Points</t>
  </si>
  <si>
    <t>Released Item Answer Key (available summer 2023):</t>
  </si>
  <si>
    <t>Scoring Rubric and Student Work (available summer 2023):</t>
  </si>
  <si>
    <t>http://mcas.pearsonsupport.com/released-items/ela/</t>
  </si>
  <si>
    <t>https://www.doe.mass.edu/mcas/student/2023/</t>
  </si>
  <si>
    <r>
      <rPr>
        <rFont val="Calibri"/>
        <color theme="1"/>
        <sz val="11.0"/>
      </rPr>
      <t xml:space="preserve">Grade </t>
    </r>
    <r>
      <rPr>
        <rFont val="Calibri"/>
        <color theme="1"/>
        <sz val="11.0"/>
      </rPr>
      <t xml:space="preserve">5 </t>
    </r>
    <r>
      <rPr>
        <rFont val="Calibri"/>
        <color theme="1"/>
        <sz val="11.0"/>
      </rPr>
      <t>Reporting Category Subtotals</t>
    </r>
  </si>
  <si>
    <t>State Percent Points</t>
  </si>
  <si>
    <t>Category 1</t>
  </si>
  <si>
    <t>Category 2</t>
  </si>
  <si>
    <t>Category 3</t>
  </si>
  <si>
    <t>Physical Sciences</t>
  </si>
  <si>
    <t>Category 4</t>
  </si>
  <si>
    <t>.CSV FILE test code SCI08</t>
  </si>
  <si>
    <t>6.ESS.1.1</t>
  </si>
  <si>
    <t xml:space="preserve">Explain why the appearance of the Moon changes over time. </t>
  </si>
  <si>
    <t>6.ESS.1.5</t>
  </si>
  <si>
    <t>Determine the location of Earth's solar system when given a diagram of several galaxies.</t>
  </si>
  <si>
    <t>A</t>
  </si>
  <si>
    <t>6.ESS.2.3</t>
  </si>
  <si>
    <t xml:space="preserve">Identify pieces of evidence supporting the claim that two continents were once one landmass and explain the reasoning. </t>
  </si>
  <si>
    <t>6.ETS.1.1</t>
  </si>
  <si>
    <t>Interpret data from an investigation to identify the criteria used to select a solution.</t>
  </si>
  <si>
    <t>B, C</t>
  </si>
  <si>
    <t>Determine the design problem given a design solution.</t>
  </si>
  <si>
    <t>6.ETS.1.5</t>
  </si>
  <si>
    <t xml:space="preserve">Use a ruler to measure the dimensions of a scale drawing and calculate the dimensions of the actual object. </t>
  </si>
  <si>
    <t>6.ETS.2.2</t>
  </si>
  <si>
    <t>Describe the properties of materials needed for a design solution.</t>
  </si>
  <si>
    <t>6.ETS.2.3</t>
  </si>
  <si>
    <t>Identify an appropriate tool and fastener and describe how to use them; identify a piece of safety equipment and explain how it can keep a person safe.</t>
  </si>
  <si>
    <t>6.LS.1.2</t>
  </si>
  <si>
    <t>Describe the function of mitochondria in plant cells.</t>
  </si>
  <si>
    <t>6.LS.1.3</t>
  </si>
  <si>
    <t xml:space="preserve">Describe how organs shown in a diagram work together as a body system. </t>
  </si>
  <si>
    <t>6.LS.4.1</t>
  </si>
  <si>
    <t xml:space="preserve">Analyze a graph of groups of species over time showing an extinction event to determine what claim can be supported by the graph.   </t>
  </si>
  <si>
    <t>6.LS.4.2</t>
  </si>
  <si>
    <t xml:space="preserve">Compare the bone structures of different organisms to describe their evolutionary relationships to a common ancestor.  </t>
  </si>
  <si>
    <t>6.PS.2.4</t>
  </si>
  <si>
    <t xml:space="preserve">Identify that very massive objects have noticeable gravitational forces between them and those forces are attractive.  </t>
  </si>
  <si>
    <t>6.PS.4.1</t>
  </si>
  <si>
    <t>Analyze wave models to determine relative wavelengths, amplitudes, and energies of the waves.</t>
  </si>
  <si>
    <t>7.ESS.2.2</t>
  </si>
  <si>
    <t xml:space="preserve">Identify evidence that the climate of Massachusetts has changed over geologic time.  </t>
  </si>
  <si>
    <t>7.ESS.2.4</t>
  </si>
  <si>
    <t>Use a model to describe the role of gravity in the water cycle.</t>
  </si>
  <si>
    <t>7.ETS.1.2</t>
  </si>
  <si>
    <t>Use data to determine which solution meets the given criteria to solve a problem.</t>
  </si>
  <si>
    <t>7.ETS.3.1</t>
  </si>
  <si>
    <t xml:space="preserve">Identify the encoder and receiver in a communication system. </t>
  </si>
  <si>
    <t>7.ETS.3.2</t>
  </si>
  <si>
    <t>Analyze graphs to determine the benefits and drawbacks of different communication systems.</t>
  </si>
  <si>
    <t>7.ETS.3.5</t>
  </si>
  <si>
    <t>Use the concept of systems engineering to describe how data can be used to modify a part of a transportation system.</t>
  </si>
  <si>
    <t>7.LS.2.3</t>
  </si>
  <si>
    <t xml:space="preserve">Describe some of the reactants and products of photosynthesis. </t>
  </si>
  <si>
    <t>7.PS.3.3</t>
  </si>
  <si>
    <t xml:space="preserve">Use data to determine a design that minimizes thermal energy transfer, describe how the speed of air molecules inside the design changes, and explain the reasoning. </t>
  </si>
  <si>
    <t>7.PS.3.6</t>
  </si>
  <si>
    <t xml:space="preserve">Identify an example of thermal energy being transferred primarily by conduction. </t>
  </si>
  <si>
    <t>7.PS.3.7</t>
  </si>
  <si>
    <t xml:space="preserve">Analyze graphs to determine the amounts of kinetic and potential energy an object has at two different heights. </t>
  </si>
  <si>
    <t>8.ESS.1.1</t>
  </si>
  <si>
    <t xml:space="preserve">Explain the reason for a pattern of increasing daylight hours in a given area.   </t>
  </si>
  <si>
    <t>8.ESS.1.2</t>
  </si>
  <si>
    <t xml:space="preserve">Analyze a data table to complete a model showing the positions of the Moon, the Sun, and Earth on a certain date; analyze data to determine a tide height and use evidence to support the answer. </t>
  </si>
  <si>
    <t>*SEE NOTE BELOW</t>
  </si>
  <si>
    <t>8.ESS.2.1</t>
  </si>
  <si>
    <t>Use a diagram to describe the cause of plate motion near a mid-ocean ridge.</t>
  </si>
  <si>
    <t>8.ESS.2.6</t>
  </si>
  <si>
    <t xml:space="preserve">Use the location of two cities shown on a map to describe how distance from the ocean affects climate.  </t>
  </si>
  <si>
    <t>8.ESS.3.1</t>
  </si>
  <si>
    <t xml:space="preserve">Explain why two locations can have different amounts of fossil fuel resources. </t>
  </si>
  <si>
    <t>8.ESS.3.5</t>
  </si>
  <si>
    <t>Use a graph to determine changes in carbon dioxide levels in the atmosphere and identify several activities that have contributed to these changes.</t>
  </si>
  <si>
    <t>8.ETS.2.5</t>
  </si>
  <si>
    <t xml:space="preserve">Describe assembling, quality control, and safety processes used in the manufacturing of an object. </t>
  </si>
  <si>
    <t>8.LS.1.7</t>
  </si>
  <si>
    <t>Complete a model that shows food molecules and oxygen combining to release energy during cellular respiration.</t>
  </si>
  <si>
    <t>8.LS.3.2</t>
  </si>
  <si>
    <t xml:space="preserve">Describe differences between sexual and asexual reproduction and explain how sexual reproduction benefits a population. </t>
  </si>
  <si>
    <t>8.LS.3.3</t>
  </si>
  <si>
    <t xml:space="preserve">Describe the location of chromosomes in cells and describe how genes cause specific proteins to be produced, resulting in the inheritance of different traits. </t>
  </si>
  <si>
    <t>8.LS.3.4</t>
  </si>
  <si>
    <t xml:space="preserve">Analyze Punnett squares to identify which one can be used to determine the probability of a trait for a given cross. </t>
  </si>
  <si>
    <t>8.LS.4.4</t>
  </si>
  <si>
    <t xml:space="preserve">Analyze a graph of a population changing over time to explain the likelihood of surviving and reproducing to pass on a trait.  </t>
  </si>
  <si>
    <t>8.LS.4.5</t>
  </si>
  <si>
    <t xml:space="preserve">Identify selective breeding as a method people use to develop different types of plants. </t>
  </si>
  <si>
    <t>8.PS.1.1</t>
  </si>
  <si>
    <t xml:space="preserve">Identify the model that represents a molecule when given the chemical formula. </t>
  </si>
  <si>
    <t>8.PS.1.2</t>
  </si>
  <si>
    <t xml:space="preserve">Compare results of investigations to determine which result describes the separation of a compound rather than the separation of a mixture. </t>
  </si>
  <si>
    <t>8.PS.1.5</t>
  </si>
  <si>
    <t xml:space="preserve">Use a data table to compare masses before and after chemical reactions to determine which reaction took place in a closed system. </t>
  </si>
  <si>
    <t>8.PS.2.2</t>
  </si>
  <si>
    <t xml:space="preserve">Analyze steps of an investigation to determine how forces on objects and the masses of objects will affect the speed and kinetic energy of the objects and explain the reasoning. </t>
  </si>
  <si>
    <t>* Item 34 is partially scored; fully scored item available in preliminary file and Edwin Analytics in August.</t>
  </si>
  <si>
    <r>
      <rPr>
        <rFont val="Calibri"/>
        <color theme="1"/>
        <sz val="11.0"/>
      </rPr>
      <t xml:space="preserve">Grade </t>
    </r>
    <r>
      <rPr>
        <rFont val="Calibri"/>
        <color theme="1"/>
        <sz val="11.0"/>
      </rPr>
      <t xml:space="preserve">5 </t>
    </r>
    <r>
      <rPr>
        <rFont val="Calibri"/>
        <color theme="1"/>
        <sz val="11.0"/>
      </rPr>
      <t>Reporting Category Subtotals</t>
    </r>
  </si>
  <si>
    <t>2023 MCAS next-generation Reporting Categories</t>
  </si>
  <si>
    <t>Subject</t>
  </si>
  <si>
    <t>Grades</t>
  </si>
  <si>
    <t>Reporting Category Number</t>
  </si>
  <si>
    <t>Item Group</t>
  </si>
  <si>
    <t>Reporting Categories for Grades 3-8</t>
  </si>
  <si>
    <t>ELA</t>
  </si>
  <si>
    <t>Grades 3-8</t>
  </si>
  <si>
    <t>Reporting Category 1</t>
  </si>
  <si>
    <t>Reading</t>
  </si>
  <si>
    <t>Reporting Category 2</t>
  </si>
  <si>
    <t>Language</t>
  </si>
  <si>
    <t>Reporting Category 3</t>
  </si>
  <si>
    <t>Writing</t>
  </si>
  <si>
    <t>Math</t>
  </si>
  <si>
    <t>Grades 3-5</t>
  </si>
  <si>
    <t>Operations and Algebraic Thinking</t>
  </si>
  <si>
    <t>Number and Operations in Base Ten</t>
  </si>
  <si>
    <t>Number and Operations-Fractions</t>
  </si>
  <si>
    <t>Reporting Category 4</t>
  </si>
  <si>
    <t>Measurement and Data</t>
  </si>
  <si>
    <t>Reporting Category 5</t>
  </si>
  <si>
    <t>Geometry</t>
  </si>
  <si>
    <t>Grades 6, 7</t>
  </si>
  <si>
    <t>Ratios and Proportional Relationships</t>
  </si>
  <si>
    <t>The Number System</t>
  </si>
  <si>
    <t>Expressions and Equations</t>
  </si>
  <si>
    <t>Statistics and Probability</t>
  </si>
  <si>
    <t>Grade 8</t>
  </si>
  <si>
    <t>The Number System and Expressions and Equations</t>
  </si>
  <si>
    <t>Functions</t>
  </si>
  <si>
    <t>Science</t>
  </si>
  <si>
    <t>Grades 5, 8</t>
  </si>
  <si>
    <t>Reporting Categories for Grade 10</t>
  </si>
  <si>
    <t>Grade 10</t>
  </si>
  <si>
    <t>Number and Quantity</t>
  </si>
  <si>
    <t>Algebra and Functions</t>
  </si>
  <si>
    <t>2023 Early Release File Layout Grades 3-8</t>
  </si>
  <si>
    <t>Reference</t>
  </si>
  <si>
    <t>CSV
Column</t>
  </si>
  <si>
    <t>Field
Name</t>
  </si>
  <si>
    <t>CSV Header
Name</t>
  </si>
  <si>
    <t>Defaulting &amp; Formatting Rules</t>
  </si>
  <si>
    <t>Comments / Sample Data</t>
  </si>
  <si>
    <t>Updated in 2023</t>
  </si>
  <si>
    <t>District Name</t>
  </si>
  <si>
    <t>DistrictName</t>
  </si>
  <si>
    <t>N</t>
  </si>
  <si>
    <t>District Code</t>
  </si>
  <si>
    <t>DistrictCode</t>
  </si>
  <si>
    <t>maintain leading zeros</t>
  </si>
  <si>
    <t>string 8 bytes</t>
  </si>
  <si>
    <t>School Name</t>
  </si>
  <si>
    <t>TestSchoolName</t>
  </si>
  <si>
    <t>School Code</t>
  </si>
  <si>
    <t>TestSchoolCode</t>
  </si>
  <si>
    <t>Grade</t>
  </si>
  <si>
    <t>string 2 bytes</t>
  </si>
  <si>
    <t>SASID</t>
  </si>
  <si>
    <t>string 10 bytes</t>
  </si>
  <si>
    <t>Last Name</t>
  </si>
  <si>
    <t>LastName</t>
  </si>
  <si>
    <t>First Name</t>
  </si>
  <si>
    <t>FirstName</t>
  </si>
  <si>
    <t>Middle Initial</t>
  </si>
  <si>
    <t>MI</t>
  </si>
  <si>
    <t>Date of Birth</t>
  </si>
  <si>
    <t>DOB</t>
  </si>
  <si>
    <t>MM/DD/YYYY</t>
  </si>
  <si>
    <t>Gender</t>
  </si>
  <si>
    <t>Human Read Aloud as a Special Access Accommodation </t>
  </si>
  <si>
    <t>HumanReadAloudSpecialAccess</t>
  </si>
  <si>
    <t>Y or blank</t>
  </si>
  <si>
    <t>Text-to-Speech </t>
  </si>
  <si>
    <t>TextToSpeech</t>
  </si>
  <si>
    <t>Human Scribe as a Special Access Accommodation </t>
  </si>
  <si>
    <t>HumanScribeSpecialAccess</t>
  </si>
  <si>
    <t>Speech-to-Text as a Special Access Accommodation </t>
  </si>
  <si>
    <t>SpeechToTextSpecialAccess</t>
  </si>
  <si>
    <t>Calculation Device </t>
  </si>
  <si>
    <t>CalculationDevice</t>
  </si>
  <si>
    <t>Word Prediction</t>
  </si>
  <si>
    <t>WordPrediction</t>
  </si>
  <si>
    <t>Screen Reader</t>
  </si>
  <si>
    <t>ScreenReader</t>
  </si>
  <si>
    <t>AT Non-Screen Reader</t>
  </si>
  <si>
    <t>ATNonScreenReader</t>
  </si>
  <si>
    <t>Filler</t>
  </si>
  <si>
    <t>ELA, SCI, MAT</t>
  </si>
  <si>
    <t>Student Test Code</t>
  </si>
  <si>
    <t>TestCode</t>
  </si>
  <si>
    <t>alphanumeric, shows grade/subject
Battery test codes (regular):
ELA03, ELA04, ELA05, ELA06, ELA07, ELA08
MAT03, MAT04, MAT05, MAT06, MAT07, MAT08
SCI05, SCI08, SCI05M, SCI08M</t>
  </si>
  <si>
    <t>Student Test Format</t>
  </si>
  <si>
    <t>TestFormat</t>
  </si>
  <si>
    <t>P = Paper
O = Online</t>
  </si>
  <si>
    <t>Do Not Report</t>
  </si>
  <si>
    <t>Void</t>
  </si>
  <si>
    <t>Y = voided
Blank = not voided</t>
  </si>
  <si>
    <t>Do Not Report Reason</t>
  </si>
  <si>
    <t>VoidReason</t>
  </si>
  <si>
    <t>01 = Wrong Accommodations
02 = Technical
03 = Other
UNSUBMITTED = For State Use Only</t>
  </si>
  <si>
    <t>Not Tested Code</t>
  </si>
  <si>
    <t>NotTestedCode</t>
  </si>
  <si>
    <t>Y = Not tested
Blank = tested</t>
  </si>
  <si>
    <t>Not Tested Reason</t>
  </si>
  <si>
    <t>NotTestedReason</t>
  </si>
  <si>
    <t>00 = Medical Absence
02 = Technical</t>
  </si>
  <si>
    <t>Student Raw Score</t>
  </si>
  <si>
    <t>RawScore</t>
  </si>
  <si>
    <t>0-100 (no leading zeros)</t>
  </si>
  <si>
    <t>This value will change from the first version of the file to the second version of the file when hand-scored items and scores are included
Total of points correct from the currently scored items/item-parts for the student's test. Currently = at the time the data was pulled.</t>
  </si>
  <si>
    <t>Total Possible Raw Score</t>
  </si>
  <si>
    <t>TotalPointsPossible</t>
  </si>
  <si>
    <t xml:space="preserve">This value will change from the first version of the file to the second version of the file when hand-scored items are included
Version 1: Sum of possible points on all Operational multiple choice items and item-parts. 
Version 2: Sum of possible points on all Operational items except Science open-ended items and item-parts. </t>
  </si>
  <si>
    <t>Student Raw Score Percentage</t>
  </si>
  <si>
    <t>RawScorePercent</t>
  </si>
  <si>
    <t>round to whole number with .5 rounding up</t>
  </si>
  <si>
    <t>This value will change from the first version of the file to the second version of the file when hand-scored items and scores are included
RawScore divided by TotalPointsPossible</t>
  </si>
  <si>
    <t>Reporting Category 1-Raw Score</t>
  </si>
  <si>
    <t>RepCat1</t>
  </si>
  <si>
    <t>may be blank if reporting category is not valid for test code</t>
  </si>
  <si>
    <t>Reporting Category 2-Raw Score</t>
  </si>
  <si>
    <t>RepCat2</t>
  </si>
  <si>
    <t>Reporting Category 3-Raw Score</t>
  </si>
  <si>
    <t>RepCat3</t>
  </si>
  <si>
    <t>Reporting Category 4-Raw Score</t>
  </si>
  <si>
    <t>RepCat4</t>
  </si>
  <si>
    <t>Reporting Category 5-Raw Score</t>
  </si>
  <si>
    <t>RepCat5</t>
  </si>
  <si>
    <t>Reporting Category 1-Points Possible</t>
  </si>
  <si>
    <t>RepCat1PP</t>
  </si>
  <si>
    <t>Y</t>
  </si>
  <si>
    <t>Reporting Category 2-Points Possible</t>
  </si>
  <si>
    <t>RepCat2PP</t>
  </si>
  <si>
    <t>Reporting Category 3-Points Possible</t>
  </si>
  <si>
    <t>RepCat3PP</t>
  </si>
  <si>
    <t>Reporting Category 4-Points Possible</t>
  </si>
  <si>
    <t>RepCat4PP</t>
  </si>
  <si>
    <t>Reporting Category 5-Points Possible</t>
  </si>
  <si>
    <t>RepCat5PP</t>
  </si>
  <si>
    <t>Reporting Category 1-Percent Correct</t>
  </si>
  <si>
    <t>RepCat1Percent</t>
  </si>
  <si>
    <t>may be blank if reporting category is not valid for test code
Raw Score divided by Points Possible for RC1</t>
  </si>
  <si>
    <t>Reporting Category 2-Percent Correct</t>
  </si>
  <si>
    <t>RepCat2Percent</t>
  </si>
  <si>
    <t>may be blank if reporting category is not valid for test code
Raw Score divided by Points Possible for RC2</t>
  </si>
  <si>
    <t>Reporting Category 3-Percent Correct</t>
  </si>
  <si>
    <t>RepCat3Percent</t>
  </si>
  <si>
    <t>may be blank if reporting category is not valid for test code
Raw Score divided by Points Possible for RC3</t>
  </si>
  <si>
    <t>Reporting Category 4-Percent Correct</t>
  </si>
  <si>
    <t>RepCat4Percent</t>
  </si>
  <si>
    <t>may be blank if reporting category is not valid for test code
Raw Score divided by Points Possible for RC4</t>
  </si>
  <si>
    <t>Reporting Category 5-Percent Correct</t>
  </si>
  <si>
    <t>RepCat5Percent</t>
  </si>
  <si>
    <t>may be blank if reporting category is not valid for test code
Raw Score divided by Points Possible for RC5</t>
  </si>
  <si>
    <t>Practice Category 1-Raw Score</t>
  </si>
  <si>
    <t>PracCat1</t>
  </si>
  <si>
    <t>Practice Category 2-Raw Score</t>
  </si>
  <si>
    <t>PracCat2</t>
  </si>
  <si>
    <t>Practice Category 3-Raw Score</t>
  </si>
  <si>
    <t>PracCat3</t>
  </si>
  <si>
    <t>Practice Category 1-Points Possible</t>
  </si>
  <si>
    <t>PracCat1PP</t>
  </si>
  <si>
    <t>Practice Category 2-Points Possible</t>
  </si>
  <si>
    <t>PracCat2PP</t>
  </si>
  <si>
    <t>Practice Category 3-Points Possible</t>
  </si>
  <si>
    <t>PracCat3PP</t>
  </si>
  <si>
    <t>Total Practice Categories Raw Score</t>
  </si>
  <si>
    <t>PracticeRawScore</t>
  </si>
  <si>
    <t>Total Practice Categories Points Possible</t>
  </si>
  <si>
    <t>PracticeTotalPointsPossible</t>
  </si>
  <si>
    <t>Percent Correct Practice Categories</t>
  </si>
  <si>
    <t>PracticeRawScorePercent</t>
  </si>
  <si>
    <t>may be blank if reporting category is not valid for test code
PracticeRawScore divided by PracticeTotalPointsPossible</t>
  </si>
  <si>
    <t>Raw Score Operational Item 1</t>
  </si>
  <si>
    <t>Item1</t>
  </si>
  <si>
    <r>
      <rPr>
        <rFont val="Open Sans"/>
        <color theme="1"/>
        <sz val="10.0"/>
      </rPr>
      <t xml:space="preserve">may be blank if not yet scored or no item for test.
OP Items (Paper Test): Display scores for the operational item columns in Reporting sequence.
OP Items (Online Test): Include items from both Units/Sessions of the test. Place the items in the Reporting sequence. 
OP Items (All Tests): </t>
    </r>
    <r>
      <rPr>
        <rFont val="Open Sans"/>
        <color rgb="FFFF0000"/>
        <sz val="10.0"/>
      </rPr>
      <t xml:space="preserve">Display hyphen (-) </t>
    </r>
    <r>
      <rPr>
        <rFont val="Open Sans"/>
        <color theme="1"/>
        <sz val="10.0"/>
      </rPr>
      <t xml:space="preserve">for items that haven't been scored yet (hand-scored).  </t>
    </r>
    <r>
      <rPr>
        <rFont val="Open Sans"/>
        <color rgb="FFFF0000"/>
        <sz val="10.0"/>
      </rPr>
      <t xml:space="preserve">Leave blank </t>
    </r>
    <r>
      <rPr>
        <rFont val="Open Sans"/>
        <color theme="1"/>
        <sz val="10.0"/>
      </rPr>
      <t xml:space="preserve">if there are not that many OP items on the test (max items is </t>
    </r>
    <r>
      <rPr>
        <rFont val="Open Sans"/>
        <color rgb="FFFF0000"/>
        <sz val="10.0"/>
      </rPr>
      <t>42</t>
    </r>
    <r>
      <rPr>
        <rFont val="Open Sans"/>
        <color theme="1"/>
        <sz val="10.0"/>
      </rPr>
      <t xml:space="preserve"> but some tests have less). </t>
    </r>
    <r>
      <rPr>
        <rFont val="Open Sans"/>
        <color rgb="FFFF0000"/>
        <sz val="10.0"/>
      </rPr>
      <t xml:space="preserve">Display forward slash (/) </t>
    </r>
    <r>
      <rPr>
        <rFont val="Open Sans"/>
        <color theme="1"/>
        <sz val="10.0"/>
      </rPr>
      <t xml:space="preserve">for omitted items. </t>
    </r>
    <r>
      <rPr>
        <rFont val="Open Sans"/>
        <color rgb="FFFF0000"/>
        <sz val="10.0"/>
      </rPr>
      <t>For mini-MCAS, display forward slash (/) for items that have a gap in the Reporting Sequence.</t>
    </r>
    <r>
      <rPr>
        <rFont val="Open Sans"/>
        <color theme="1"/>
        <sz val="10.0"/>
      </rPr>
      <t xml:space="preserve">
</t>
    </r>
    <r>
      <rPr>
        <rFont val="Open Sans"/>
        <strike/>
        <color theme="1"/>
        <sz val="10.0"/>
      </rPr>
      <t xml:space="preserve">
</t>
    </r>
    <r>
      <rPr>
        <rFont val="Open Sans"/>
        <color theme="1"/>
        <sz val="10.0"/>
      </rPr>
      <t xml:space="preserve">If all subscores are not available for an item, do not provide a parent score. </t>
    </r>
  </si>
  <si>
    <t>Raw Score Operational Item 2</t>
  </si>
  <si>
    <t>Item2</t>
  </si>
  <si>
    <t>Raw Score Operational Item 3</t>
  </si>
  <si>
    <t>Item3</t>
  </si>
  <si>
    <t>Raw Score Operational Item 4</t>
  </si>
  <si>
    <t>Item4</t>
  </si>
  <si>
    <t>Raw Score Operational Item 5</t>
  </si>
  <si>
    <t>Item5</t>
  </si>
  <si>
    <t>Raw Score Operational Item 6</t>
  </si>
  <si>
    <t>Item6</t>
  </si>
  <si>
    <t>Raw Score Operational Item 7</t>
  </si>
  <si>
    <t>Item7</t>
  </si>
  <si>
    <t>Raw Score Operational Item 8</t>
  </si>
  <si>
    <t>Item8</t>
  </si>
  <si>
    <t>Raw Score Operational Item 9</t>
  </si>
  <si>
    <t>Item9</t>
  </si>
  <si>
    <t>Raw Score Operational Item 10</t>
  </si>
  <si>
    <t>Item10</t>
  </si>
  <si>
    <t>Raw Score Operational Item 11</t>
  </si>
  <si>
    <t>Item11</t>
  </si>
  <si>
    <t>Raw Score Operational Item 12</t>
  </si>
  <si>
    <t>Item12</t>
  </si>
  <si>
    <t>Raw Score Operational Item 13</t>
  </si>
  <si>
    <t>Item13</t>
  </si>
  <si>
    <t>Raw Score Operational Item 14</t>
  </si>
  <si>
    <t>Item14</t>
  </si>
  <si>
    <t>Raw Score Operational Item 15</t>
  </si>
  <si>
    <t>Item15</t>
  </si>
  <si>
    <t>Raw Score Operational Item 16</t>
  </si>
  <si>
    <t>Item16</t>
  </si>
  <si>
    <t>Raw Score Operational Item 17</t>
  </si>
  <si>
    <t>Item17</t>
  </si>
  <si>
    <t>Raw Score Operational Item 18</t>
  </si>
  <si>
    <t>Item18</t>
  </si>
  <si>
    <t>Raw Score Operational Item 19</t>
  </si>
  <si>
    <t>Item19</t>
  </si>
  <si>
    <t>Raw Score Operational Item 20</t>
  </si>
  <si>
    <t>Item20</t>
  </si>
  <si>
    <t>Raw Score Operational Item 21</t>
  </si>
  <si>
    <t>Item21</t>
  </si>
  <si>
    <t>Raw Score Operational Item 22</t>
  </si>
  <si>
    <t>Item22</t>
  </si>
  <si>
    <t>Raw Score Operational Item 23</t>
  </si>
  <si>
    <t>Item23</t>
  </si>
  <si>
    <t>Raw Score Operational Item 24</t>
  </si>
  <si>
    <t>Item24</t>
  </si>
  <si>
    <t>Raw Score Operational Item 25</t>
  </si>
  <si>
    <t>Item25</t>
  </si>
  <si>
    <t>Form Code Key Example: 23MA05SPTSEN10</t>
  </si>
  <si>
    <t>Raw Score Operational Item 26</t>
  </si>
  <si>
    <t>Item26</t>
  </si>
  <si>
    <t>Raw Score Operational Item 27</t>
  </si>
  <si>
    <t>Item27</t>
  </si>
  <si>
    <t>Raw Score Operational Item 28</t>
  </si>
  <si>
    <t>Item28</t>
  </si>
  <si>
    <t>where:</t>
  </si>
  <si>
    <t>Raw Score Operational Item 29</t>
  </si>
  <si>
    <t>Item29</t>
  </si>
  <si>
    <t>23  = (spring) 2023</t>
  </si>
  <si>
    <t>Raw Score Operational Item 30</t>
  </si>
  <si>
    <t>Item30</t>
  </si>
  <si>
    <r>
      <rPr>
        <rFont val="Calibri"/>
        <b/>
        <color rgb="FF00B050"/>
        <sz val="11.0"/>
      </rPr>
      <t>EL</t>
    </r>
    <r>
      <rPr>
        <rFont val="Calibri"/>
        <b val="0"/>
        <color rgb="FF000000"/>
        <sz val="11.0"/>
      </rPr>
      <t xml:space="preserve"> = ELA (English Language Arts)</t>
    </r>
  </si>
  <si>
    <t>Raw Score Operational Item 31</t>
  </si>
  <si>
    <t>Item31</t>
  </si>
  <si>
    <r>
      <rPr>
        <rFont val="Calibri"/>
        <b/>
        <color rgb="FF7030A0"/>
        <sz val="11.0"/>
      </rPr>
      <t>MA</t>
    </r>
    <r>
      <rPr>
        <rFont val="Calibri"/>
        <color rgb="FF1F497D"/>
        <sz val="11.0"/>
      </rPr>
      <t xml:space="preserve"> </t>
    </r>
    <r>
      <rPr>
        <rFont val="Calibri"/>
        <color rgb="FF000000"/>
        <sz val="11.0"/>
      </rPr>
      <t>= Mathematics</t>
    </r>
  </si>
  <si>
    <t>Raw Score Operational Item 32</t>
  </si>
  <si>
    <t>Item32</t>
  </si>
  <si>
    <r>
      <rPr>
        <rFont val="Calibri"/>
        <b/>
        <color rgb="FF00B0F0"/>
        <sz val="11.0"/>
      </rPr>
      <t>SC</t>
    </r>
    <r>
      <rPr>
        <rFont val="Calibri"/>
        <color rgb="FF002060"/>
        <sz val="11.0"/>
      </rPr>
      <t xml:space="preserve"> </t>
    </r>
    <r>
      <rPr>
        <rFont val="Calibri"/>
        <color rgb="FF000000"/>
        <sz val="11.0"/>
      </rPr>
      <t>= Science</t>
    </r>
  </si>
  <si>
    <t>Raw Score Operational Item 33</t>
  </si>
  <si>
    <t>Item33</t>
  </si>
  <si>
    <t>03,04,05,06,07, 08, 10 = grade of the test</t>
  </si>
  <si>
    <t>Raw Score Operational Item 34</t>
  </si>
  <si>
    <t>Item34</t>
  </si>
  <si>
    <t>SP = Spring</t>
  </si>
  <si>
    <t>Raw Score Operational Item 35</t>
  </si>
  <si>
    <t>Item35</t>
  </si>
  <si>
    <t>ON = Online form</t>
  </si>
  <si>
    <t>Raw Score Operational Item 36</t>
  </si>
  <si>
    <t>Item36</t>
  </si>
  <si>
    <t>TS = Text-to-speech form</t>
  </si>
  <si>
    <t>Raw Score Operational Item 37</t>
  </si>
  <si>
    <t>Item37</t>
  </si>
  <si>
    <t>RA = Read Aloud  form</t>
  </si>
  <si>
    <t>Raw Score Operational Item 38</t>
  </si>
  <si>
    <t>Item38</t>
  </si>
  <si>
    <t>AT = Assistive Technology form</t>
  </si>
  <si>
    <t>Raw Score Operational Item 39</t>
  </si>
  <si>
    <t>Item39</t>
  </si>
  <si>
    <t>SR = Screen Reader (Assisted Technology  form)</t>
  </si>
  <si>
    <t>Raw Score Operational Item 40</t>
  </si>
  <si>
    <t>Item40</t>
  </si>
  <si>
    <t>SL= Sign Language form</t>
  </si>
  <si>
    <t>Raw Score Operational Item 41</t>
  </si>
  <si>
    <t>Item41</t>
  </si>
  <si>
    <t>PA= Paper test form</t>
  </si>
  <si>
    <t>Raw Score Operational Item 42</t>
  </si>
  <si>
    <t>Item42</t>
  </si>
  <si>
    <t>BR = Braille test form</t>
  </si>
  <si>
    <t>Student Test Form Code</t>
  </si>
  <si>
    <t>FormCode</t>
  </si>
  <si>
    <r>
      <rPr>
        <rFont val="Open Sans"/>
        <color theme="1"/>
        <sz val="10.0"/>
      </rPr>
      <t xml:space="preserve">Example: </t>
    </r>
    <r>
      <rPr>
        <rFont val="Open Sans"/>
        <b/>
        <color theme="1"/>
        <sz val="10.0"/>
      </rPr>
      <t>23MA05SPTSEN10</t>
    </r>
    <r>
      <rPr>
        <rFont val="Open Sans"/>
        <color theme="1"/>
        <sz val="10.0"/>
      </rPr>
      <t>; see chart to the right</t>
    </r>
  </si>
  <si>
    <t>EN =  English language form</t>
  </si>
  <si>
    <t>Student UUID</t>
  </si>
  <si>
    <t>IdentifierField-STUDENT</t>
  </si>
  <si>
    <t>1249b978-dbab-846c-2ca4-4e38e87c454a</t>
  </si>
  <si>
    <t>ES = Spanish language form</t>
  </si>
  <si>
    <t>Student Battery Test UUID</t>
  </si>
  <si>
    <t>IdentifierField-TEST</t>
  </si>
  <si>
    <t xml:space="preserve">1249b978-dbab-846c-2ca4-4e38e87c454a
</t>
  </si>
  <si>
    <t>xx = a two-digit number identifying the formnumber (e.g. 01, 02, 03, etc.)</t>
  </si>
  <si>
    <t>Student Session 1 Test UUID</t>
  </si>
  <si>
    <t>IdentifierField-SESS1</t>
  </si>
  <si>
    <t>Student Session 2 Test UUID</t>
  </si>
  <si>
    <t>IdentifierField-SESS2</t>
  </si>
  <si>
    <t>File Date</t>
  </si>
  <si>
    <t>FileDate</t>
  </si>
  <si>
    <t>Date that the file was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</si>
</sst>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_(* #,##0.0_);_(* \(#,##0.0\);_(* &quot;-&quot;??_);_(@_)"/>
  </numFmts>
  <fonts count="31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rgb="FFFF0000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b/>
      <sz val="12.0"/>
      <color theme="1"/>
      <name val="Arial"/>
    </font>
    <font>
      <sz val="11.0"/>
      <color theme="1"/>
      <name val="Cambria"/>
    </font>
    <font>
      <b/>
      <sz val="11.0"/>
      <color theme="1"/>
      <name val="Arial"/>
    </font>
    <font>
      <sz val="11.0"/>
      <color rgb="FF222222"/>
      <name val="Arial"/>
    </font>
    <font>
      <b/>
      <sz val="11.0"/>
      <color rgb="FF000000"/>
      <name val="Arial"/>
    </font>
    <font>
      <sz val="10.0"/>
      <color theme="1"/>
      <name val="Cambria"/>
    </font>
    <font>
      <sz val="10.0"/>
      <color rgb="FF000000"/>
      <name val="Cambria"/>
    </font>
    <font>
      <sz val="11.0"/>
      <color theme="1"/>
      <name val="Arial"/>
    </font>
    <font>
      <b/>
      <sz val="14.0"/>
      <color theme="1"/>
      <name val="Open Sans"/>
    </font>
    <font>
      <b/>
      <sz val="10.0"/>
      <color rgb="FFFFFFFF"/>
      <name val="Open Sans"/>
    </font>
    <font>
      <b/>
      <sz val="10.0"/>
      <color theme="1"/>
      <name val="Open Sans"/>
    </font>
    <font>
      <b/>
      <sz val="12.0"/>
      <color theme="1"/>
      <name val="Open Sans"/>
    </font>
    <font>
      <sz val="10.0"/>
      <color theme="1"/>
      <name val="Open Sans"/>
    </font>
    <font>
      <sz val="10.0"/>
      <color rgb="FF333333"/>
      <name val="Open Sans"/>
    </font>
    <font>
      <sz val="10.0"/>
      <color rgb="FF000000"/>
      <name val="Open Sans"/>
    </font>
    <font>
      <sz val="10.0"/>
      <color rgb="FF222222"/>
      <name val="Open Sans"/>
    </font>
    <font>
      <sz val="10.0"/>
      <color rgb="FFFF0000"/>
      <name val="Open Sans"/>
    </font>
    <font>
      <b/>
      <sz val="11.0"/>
      <color rgb="FF000000"/>
      <name val="Calibri"/>
    </font>
    <font>
      <sz val="10.0"/>
      <color rgb="FF000000"/>
      <name val="Calibri"/>
    </font>
    <font>
      <sz val="11.0"/>
      <color rgb="FF1F497D"/>
      <name val="Calibri"/>
    </font>
    <font>
      <sz val="11.0"/>
      <color rgb="FF000000"/>
      <name val="Calibri"/>
    </font>
    <font>
      <b/>
      <sz val="11.0"/>
      <color rgb="FF00B050"/>
      <name val="Calibri"/>
    </font>
    <font>
      <sz val="11.0"/>
      <color rgb="FF00B050"/>
      <name val="Calibri"/>
    </font>
    <font>
      <sz val="11.0"/>
      <color theme="1"/>
      <name val="Open Sans"/>
    </font>
  </fonts>
  <fills count="9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1A7FA4"/>
        <bgColor rgb="FF1A7FA4"/>
      </patternFill>
    </fill>
    <fill>
      <patternFill patternType="solid">
        <fgColor rgb="FFEBEEF1"/>
        <bgColor rgb="FFEBEEF1"/>
      </patternFill>
    </fill>
  </fills>
  <borders count="32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4" fillId="4" fontId="1" numFmtId="0" xfId="0" applyAlignment="1" applyBorder="1" applyFill="1" applyFont="1">
      <alignment horizontal="center" shrinkToFit="0" vertical="center" wrapText="1"/>
    </xf>
    <xf borderId="4" fillId="4" fontId="1" numFmtId="0" xfId="0" applyAlignment="1" applyBorder="1" applyFont="1">
      <alignment horizontal="left" shrinkToFit="0" vertical="center" wrapText="1"/>
    </xf>
    <xf borderId="4" fillId="4" fontId="1" numFmtId="2" xfId="0" applyAlignment="1" applyBorder="1" applyFont="1" applyNumberFormat="1">
      <alignment horizontal="right" vertical="center"/>
    </xf>
    <xf borderId="5" fillId="4" fontId="1" numFmtId="9" xfId="0" applyAlignment="1" applyBorder="1" applyFont="1" applyNumberFormat="1">
      <alignment horizontal="right" vertical="center"/>
    </xf>
    <xf borderId="4" fillId="4" fontId="1" numFmtId="1" xfId="0" applyAlignment="1" applyBorder="1" applyFont="1" applyNumberFormat="1">
      <alignment horizontal="right" vertical="center"/>
    </xf>
    <xf borderId="4" fillId="4" fontId="3" numFmtId="1" xfId="0" applyAlignment="1" applyBorder="1" applyFont="1" applyNumberFormat="1">
      <alignment horizontal="right" vertical="center"/>
    </xf>
    <xf borderId="0" fillId="5" fontId="1" numFmtId="0" xfId="0" applyAlignment="1" applyFill="1" applyFont="1">
      <alignment vertical="center"/>
    </xf>
    <xf borderId="6" fillId="3" fontId="1" numFmtId="0" xfId="0" applyAlignment="1" applyBorder="1" applyFont="1">
      <alignment horizontal="left" vertical="center"/>
    </xf>
    <xf borderId="7" fillId="0" fontId="2" numFmtId="0" xfId="0" applyBorder="1" applyFont="1"/>
    <xf borderId="8" fillId="0" fontId="2" numFmtId="0" xfId="0" applyBorder="1" applyFont="1"/>
    <xf borderId="4" fillId="3" fontId="1" numFmtId="0" xfId="0" applyAlignment="1" applyBorder="1" applyFon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right" vertical="center"/>
    </xf>
    <xf borderId="4" fillId="0" fontId="1" numFmtId="9" xfId="0" applyAlignment="1" applyBorder="1" applyFont="1" applyNumberFormat="1">
      <alignment horizontal="right" vertical="center"/>
    </xf>
    <xf borderId="4" fillId="4" fontId="1" numFmtId="9" xfId="0" applyAlignment="1" applyBorder="1" applyFont="1" applyNumberFormat="1">
      <alignment horizontal="right" vertical="center"/>
    </xf>
    <xf borderId="0" fillId="0" fontId="4" numFmtId="0" xfId="0" applyFont="1"/>
    <xf borderId="0" fillId="0" fontId="1" numFmtId="0" xfId="0" applyAlignment="1" applyFont="1">
      <alignment shrinkToFit="0" wrapText="1"/>
    </xf>
    <xf borderId="0" fillId="0" fontId="5" numFmtId="0" xfId="0" applyFont="1"/>
    <xf borderId="0" fillId="0" fontId="6" numFmtId="0" xfId="0" applyAlignment="1" applyFont="1">
      <alignment vertical="center"/>
    </xf>
    <xf borderId="6" fillId="3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165" xfId="0" applyAlignment="1" applyBorder="1" applyFont="1" applyNumberFormat="1">
      <alignment horizontal="center" shrinkToFit="0" vertical="center" wrapText="1"/>
    </xf>
    <xf borderId="6" fillId="0" fontId="1" numFmtId="9" xfId="0" applyAlignment="1" applyBorder="1" applyFont="1" applyNumberFormat="1">
      <alignment vertical="center"/>
    </xf>
    <xf borderId="4" fillId="0" fontId="1" numFmtId="1" xfId="0" applyAlignment="1" applyBorder="1" applyFont="1" applyNumberFormat="1">
      <alignment horizontal="right" vertical="center"/>
    </xf>
    <xf borderId="6" fillId="0" fontId="1" numFmtId="0" xfId="0" applyAlignment="1" applyBorder="1" applyFont="1">
      <alignment horizontal="left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right" vertical="center"/>
    </xf>
    <xf borderId="0" fillId="0" fontId="1" numFmtId="9" xfId="0" applyAlignment="1" applyFont="1" applyNumberFormat="1">
      <alignment horizontal="right" vertical="center"/>
    </xf>
    <xf borderId="9" fillId="4" fontId="1" numFmtId="9" xfId="0" applyAlignment="1" applyBorder="1" applyFont="1" applyNumberFormat="1">
      <alignment horizontal="right" vertical="center"/>
    </xf>
    <xf borderId="9" fillId="4" fontId="1" numFmtId="1" xfId="0" applyAlignment="1" applyBorder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6" fillId="0" fontId="7" numFmtId="0" xfId="0" applyAlignment="1" applyBorder="1" applyFont="1">
      <alignment horizontal="center" vertical="center"/>
    </xf>
    <xf borderId="0" fillId="0" fontId="8" numFmtId="0" xfId="0" applyFont="1"/>
    <xf borderId="10" fillId="6" fontId="9" numFmtId="0" xfId="0" applyAlignment="1" applyBorder="1" applyFill="1" applyFont="1">
      <alignment horizontal="center" shrinkToFit="0" vertical="center" wrapText="1"/>
    </xf>
    <xf borderId="4" fillId="6" fontId="9" numFmtId="0" xfId="0" applyAlignment="1" applyBorder="1" applyFont="1">
      <alignment vertical="top"/>
    </xf>
    <xf borderId="11" fillId="6" fontId="10" numFmtId="0" xfId="0" applyAlignment="1" applyBorder="1" applyFont="1">
      <alignment vertical="top"/>
    </xf>
    <xf borderId="4" fillId="6" fontId="11" numFmtId="0" xfId="0" applyAlignment="1" applyBorder="1" applyFont="1">
      <alignment shrinkToFit="0" vertical="top" wrapText="1"/>
    </xf>
    <xf borderId="0" fillId="0" fontId="12" numFmtId="0" xfId="0" applyAlignment="1" applyFont="1">
      <alignment vertical="top"/>
    </xf>
    <xf borderId="0" fillId="0" fontId="13" numFmtId="0" xfId="0" applyAlignment="1" applyFont="1">
      <alignment vertical="top"/>
    </xf>
    <xf borderId="12" fillId="6" fontId="9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vertical="top"/>
    </xf>
    <xf borderId="4" fillId="0" fontId="14" numFmtId="0" xfId="0" applyAlignment="1" applyBorder="1" applyFont="1">
      <alignment shrinkToFit="0" vertical="top" wrapText="1"/>
    </xf>
    <xf borderId="13" fillId="0" fontId="2" numFmtId="0" xfId="0" applyBorder="1" applyFont="1"/>
    <xf borderId="4" fillId="0" fontId="14" numFmtId="0" xfId="0" applyAlignment="1" applyBorder="1" applyFont="1">
      <alignment vertical="top"/>
    </xf>
    <xf borderId="14" fillId="0" fontId="2" numFmtId="0" xfId="0" applyBorder="1" applyFont="1"/>
    <xf borderId="11" fillId="6" fontId="14" numFmtId="0" xfId="0" applyAlignment="1" applyBorder="1" applyFont="1">
      <alignment vertical="top"/>
    </xf>
    <xf borderId="4" fillId="0" fontId="14" numFmtId="0" xfId="0" applyBorder="1" applyFont="1"/>
    <xf borderId="0" fillId="0" fontId="12" numFmtId="0" xfId="0" applyAlignment="1" applyFont="1">
      <alignment vertical="center"/>
    </xf>
    <xf borderId="15" fillId="0" fontId="2" numFmtId="0" xfId="0" applyBorder="1" applyFont="1"/>
    <xf borderId="16" fillId="0" fontId="14" numFmtId="0" xfId="0" applyAlignment="1" applyBorder="1" applyFont="1">
      <alignment vertical="top"/>
    </xf>
    <xf borderId="17" fillId="4" fontId="14" numFmtId="0" xfId="0" applyBorder="1" applyFont="1"/>
    <xf borderId="18" fillId="0" fontId="14" numFmtId="0" xfId="0" applyAlignment="1" applyBorder="1" applyFont="1">
      <alignment horizontal="center" vertical="center"/>
    </xf>
    <xf borderId="19" fillId="0" fontId="14" numFmtId="0" xfId="0" applyAlignment="1" applyBorder="1" applyFont="1">
      <alignment vertical="top"/>
    </xf>
    <xf borderId="20" fillId="4" fontId="14" numFmtId="0" xfId="0" applyBorder="1" applyFont="1"/>
    <xf borderId="4" fillId="4" fontId="14" numFmtId="0" xfId="0" applyBorder="1" applyFont="1"/>
    <xf borderId="11" fillId="6" fontId="14" numFmtId="0" xfId="0" applyBorder="1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center" shrinkToFit="0" vertical="top" wrapText="1"/>
    </xf>
    <xf borderId="0" fillId="0" fontId="17" numFmtId="16" xfId="0" applyAlignment="1" applyFont="1" applyNumberFormat="1">
      <alignment horizontal="center" shrinkToFit="0" vertical="top" wrapText="1"/>
    </xf>
    <xf borderId="0" fillId="0" fontId="18" numFmtId="0" xfId="0" applyAlignment="1" applyFont="1">
      <alignment horizontal="center" vertical="top"/>
    </xf>
    <xf borderId="10" fillId="7" fontId="16" numFmtId="0" xfId="0" applyAlignment="1" applyBorder="1" applyFill="1" applyFont="1">
      <alignment horizontal="center" shrinkToFit="0" vertical="top" wrapText="1"/>
    </xf>
    <xf borderId="4" fillId="0" fontId="19" numFmtId="0" xfId="0" applyAlignment="1" applyBorder="1" applyFont="1">
      <alignment horizontal="center" shrinkToFit="0" vertical="top" wrapText="1"/>
    </xf>
    <xf borderId="4" fillId="0" fontId="20" numFmtId="0" xfId="0" applyAlignment="1" applyBorder="1" applyFont="1">
      <alignment horizontal="center" vertical="top"/>
    </xf>
    <xf borderId="4" fillId="0" fontId="19" numFmtId="0" xfId="0" applyAlignment="1" applyBorder="1" applyFont="1">
      <alignment shrinkToFit="0" vertical="top" wrapText="1"/>
    </xf>
    <xf borderId="4" fillId="0" fontId="19" numFmtId="0" xfId="0" applyAlignment="1" applyBorder="1" applyFont="1">
      <alignment vertical="top"/>
    </xf>
    <xf borderId="4" fillId="0" fontId="21" numFmtId="0" xfId="0" applyBorder="1" applyFont="1"/>
    <xf borderId="4" fillId="0" fontId="19" numFmtId="0" xfId="0" applyAlignment="1" applyBorder="1" applyFont="1">
      <alignment horizontal="left" shrinkToFit="0" vertical="top" wrapText="1"/>
    </xf>
    <xf borderId="4" fillId="0" fontId="22" numFmtId="0" xfId="0" applyAlignment="1" applyBorder="1" applyFont="1">
      <alignment shrinkToFit="0" vertical="top" wrapText="1"/>
    </xf>
    <xf borderId="4" fillId="0" fontId="19" numFmtId="0" xfId="0" applyAlignment="1" applyBorder="1" applyFont="1">
      <alignment horizontal="left" vertical="top"/>
    </xf>
    <xf borderId="4" fillId="0" fontId="21" numFmtId="0" xfId="0" applyAlignment="1" applyBorder="1" applyFont="1">
      <alignment shrinkToFit="0" vertical="top" wrapText="1"/>
    </xf>
    <xf borderId="4" fillId="0" fontId="19" numFmtId="0" xfId="0" applyAlignment="1" applyBorder="1" applyFont="1">
      <alignment horizontal="center" vertical="top"/>
    </xf>
    <xf borderId="4" fillId="0" fontId="23" numFmtId="0" xfId="0" applyAlignment="1" applyBorder="1" applyFont="1">
      <alignment horizontal="center" shrinkToFit="0" vertical="top" wrapText="1"/>
    </xf>
    <xf borderId="12" fillId="0" fontId="19" numFmtId="0" xfId="0" applyAlignment="1" applyBorder="1" applyFont="1">
      <alignment shrinkToFit="0" vertical="top" wrapText="1"/>
    </xf>
    <xf borderId="9" fillId="8" fontId="24" numFmtId="0" xfId="0" applyBorder="1" applyFill="1" applyFont="1"/>
    <xf borderId="9" fillId="8" fontId="25" numFmtId="0" xfId="0" applyAlignment="1" applyBorder="1" applyFont="1">
      <alignment horizontal="center" vertical="top"/>
    </xf>
    <xf borderId="9" fillId="8" fontId="25" numFmtId="0" xfId="0" applyAlignment="1" applyBorder="1" applyFont="1">
      <alignment vertical="top"/>
    </xf>
    <xf borderId="9" fillId="8" fontId="26" numFmtId="0" xfId="0" applyAlignment="1" applyBorder="1" applyFont="1">
      <alignment horizontal="left" vertical="center"/>
    </xf>
    <xf borderId="0" fillId="0" fontId="26" numFmtId="0" xfId="0" applyAlignment="1" applyFont="1">
      <alignment horizontal="left" vertical="center"/>
    </xf>
    <xf borderId="9" fillId="8" fontId="27" numFmtId="0" xfId="0" applyAlignment="1" applyBorder="1" applyFont="1">
      <alignment horizontal="left" vertical="center"/>
    </xf>
    <xf borderId="9" fillId="8" fontId="25" numFmtId="0" xfId="0" applyAlignment="1" applyBorder="1" applyFont="1">
      <alignment horizontal="center"/>
    </xf>
    <xf borderId="21" fillId="8" fontId="27" numFmtId="0" xfId="0" applyAlignment="1" applyBorder="1" applyFont="1">
      <alignment horizontal="left" vertical="center"/>
    </xf>
    <xf borderId="22" fillId="8" fontId="25" numFmtId="0" xfId="0" applyAlignment="1" applyBorder="1" applyFont="1">
      <alignment horizontal="center"/>
    </xf>
    <xf borderId="22" fillId="8" fontId="25" numFmtId="0" xfId="0" applyAlignment="1" applyBorder="1" applyFont="1">
      <alignment vertical="top"/>
    </xf>
    <xf borderId="23" fillId="8" fontId="25" numFmtId="0" xfId="0" applyAlignment="1" applyBorder="1" applyFont="1">
      <alignment vertical="top"/>
    </xf>
    <xf borderId="24" fillId="8" fontId="28" numFmtId="0" xfId="0" applyAlignment="1" applyBorder="1" applyFont="1">
      <alignment horizontal="left" vertical="center"/>
    </xf>
    <xf borderId="25" fillId="8" fontId="25" numFmtId="0" xfId="0" applyAlignment="1" applyBorder="1" applyFont="1">
      <alignment horizontal="center"/>
    </xf>
    <xf borderId="25" fillId="8" fontId="25" numFmtId="0" xfId="0" applyAlignment="1" applyBorder="1" applyFont="1">
      <alignment vertical="top"/>
    </xf>
    <xf borderId="26" fillId="8" fontId="25" numFmtId="0" xfId="0" applyAlignment="1" applyBorder="1" applyFont="1">
      <alignment vertical="top"/>
    </xf>
    <xf borderId="27" fillId="8" fontId="26" numFmtId="0" xfId="0" applyAlignment="1" applyBorder="1" applyFont="1">
      <alignment horizontal="left" vertical="center"/>
    </xf>
    <xf borderId="28" fillId="8" fontId="25" numFmtId="0" xfId="0" applyAlignment="1" applyBorder="1" applyFont="1">
      <alignment vertical="top"/>
    </xf>
    <xf borderId="29" fillId="8" fontId="26" numFmtId="0" xfId="0" applyAlignment="1" applyBorder="1" applyFont="1">
      <alignment horizontal="left" vertical="center"/>
    </xf>
    <xf borderId="30" fillId="8" fontId="25" numFmtId="0" xfId="0" applyAlignment="1" applyBorder="1" applyFont="1">
      <alignment horizontal="center"/>
    </xf>
    <xf borderId="30" fillId="8" fontId="25" numFmtId="0" xfId="0" applyAlignment="1" applyBorder="1" applyFont="1">
      <alignment vertical="top"/>
    </xf>
    <xf borderId="31" fillId="8" fontId="25" numFmtId="0" xfId="0" applyAlignment="1" applyBorder="1" applyFont="1">
      <alignment vertical="top"/>
    </xf>
    <xf borderId="22" fillId="8" fontId="25" numFmtId="0" xfId="0" applyAlignment="1" applyBorder="1" applyFont="1">
      <alignment horizontal="center" vertical="top"/>
    </xf>
    <xf borderId="27" fillId="8" fontId="1" numFmtId="0" xfId="0" applyAlignment="1" applyBorder="1" applyFont="1">
      <alignment horizontal="left" vertical="center"/>
    </xf>
    <xf borderId="29" fillId="8" fontId="1" numFmtId="0" xfId="0" applyAlignment="1" applyBorder="1" applyFont="1">
      <alignment horizontal="left" vertical="center"/>
    </xf>
    <xf borderId="30" fillId="8" fontId="25" numFmtId="0" xfId="0" applyAlignment="1" applyBorder="1" applyFont="1">
      <alignment horizontal="center" vertical="top"/>
    </xf>
    <xf borderId="24" fillId="8" fontId="1" numFmtId="0" xfId="0" applyAlignment="1" applyBorder="1" applyFont="1">
      <alignment horizontal="left" vertical="center"/>
    </xf>
    <xf borderId="25" fillId="8" fontId="25" numFmtId="0" xfId="0" applyBorder="1" applyFont="1"/>
    <xf borderId="26" fillId="8" fontId="25" numFmtId="0" xfId="0" applyBorder="1" applyFont="1"/>
    <xf borderId="9" fillId="8" fontId="1" numFmtId="0" xfId="0" applyBorder="1" applyFont="1"/>
    <xf borderId="28" fillId="8" fontId="1" numFmtId="0" xfId="0" applyBorder="1" applyFont="1"/>
    <xf borderId="0" fillId="0" fontId="1" numFmtId="0" xfId="0" applyFont="1"/>
    <xf borderId="4" fillId="0" fontId="21" numFmtId="0" xfId="0" applyAlignment="1" applyBorder="1" applyFont="1">
      <alignment vertical="top"/>
    </xf>
    <xf borderId="21" fillId="8" fontId="1" numFmtId="0" xfId="0" applyAlignment="1" applyBorder="1" applyFont="1">
      <alignment horizontal="left" vertical="center"/>
    </xf>
    <xf borderId="22" fillId="8" fontId="1" numFmtId="0" xfId="0" applyBorder="1" applyFont="1"/>
    <xf borderId="23" fillId="8" fontId="1" numFmtId="0" xfId="0" applyBorder="1" applyFont="1"/>
    <xf borderId="4" fillId="0" fontId="23" numFmtId="0" xfId="0" applyAlignment="1" applyBorder="1" applyFont="1">
      <alignment horizontal="left" shrinkToFit="0" vertical="top" wrapText="1"/>
    </xf>
    <xf borderId="4" fillId="0" fontId="23" numFmtId="0" xfId="0" applyAlignment="1" applyBorder="1" applyFont="1">
      <alignment horizontal="center" vertical="top"/>
    </xf>
    <xf borderId="0" fillId="0" fontId="29" numFmtId="0" xfId="0" applyFont="1"/>
    <xf borderId="0" fillId="0" fontId="30" numFmtId="0" xfId="0" applyFont="1"/>
    <xf borderId="0" fillId="0" fontId="3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Grade 5 SCI05 Item Analysis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School Percent Correct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'Gr. 5 CBT (SCI05)'!$A$3:$A$43</c:f>
            </c:strRef>
          </c:cat>
          <c:val>
            <c:numRef>
              <c:f>'Gr. 5 CBT (SCI05)'!$M$3:$M$43</c:f>
              <c:numCache/>
            </c:numRef>
          </c:val>
          <c:smooth val="0"/>
        </c:ser>
        <c:ser>
          <c:idx val="1"/>
          <c:order val="1"/>
          <c:tx>
            <c:v>District Percent Correct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'Gr. 5 CBT (SCI05)'!$A$3:$A$43</c:f>
            </c:strRef>
          </c:cat>
          <c:val>
            <c:numRef>
              <c:f>'Gr. 5 CBT (SCI05)'!$N$3:$N$43</c:f>
              <c:numCache/>
            </c:numRef>
          </c:val>
          <c:smooth val="0"/>
        </c:ser>
        <c:ser>
          <c:idx val="2"/>
          <c:order val="2"/>
          <c:tx>
            <c:v>State Percent Correct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'Gr. 5 CBT (SCI05)'!$A$3:$A$43</c:f>
            </c:strRef>
          </c:cat>
          <c:val>
            <c:numRef>
              <c:f>'Gr. 5 CBT (SCI05)'!$O$3:$O$43</c:f>
              <c:numCache/>
            </c:numRef>
          </c:val>
          <c:smooth val="0"/>
        </c:ser>
        <c:axId val="915695388"/>
        <c:axId val="701706751"/>
      </c:lineChart>
      <c:catAx>
        <c:axId val="915695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Item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1706751"/>
      </c:catAx>
      <c:valAx>
        <c:axId val="701706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Average Points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5695388"/>
        <c:minorUnit val="0.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Grade 8 SCI08 Item Analysis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School Percent Correct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'Gr. 8 CBT (SCI08)'!$A$3:$A$43</c:f>
            </c:strRef>
          </c:cat>
          <c:val>
            <c:numRef>
              <c:f>'Gr. 8 CBT (SCI08)'!$M$3:$M$43</c:f>
              <c:numCache/>
            </c:numRef>
          </c:val>
          <c:smooth val="0"/>
        </c:ser>
        <c:ser>
          <c:idx val="1"/>
          <c:order val="1"/>
          <c:tx>
            <c:v>District Percent Correct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'Gr. 8 CBT (SCI08)'!$A$3:$A$43</c:f>
            </c:strRef>
          </c:cat>
          <c:val>
            <c:numRef>
              <c:f>'Gr. 8 CBT (SCI08)'!$N$3:$N$43</c:f>
              <c:numCache/>
            </c:numRef>
          </c:val>
          <c:smooth val="0"/>
        </c:ser>
        <c:ser>
          <c:idx val="2"/>
          <c:order val="2"/>
          <c:tx>
            <c:v>State Percent Correct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'Gr. 8 CBT (SCI08)'!$A$3:$A$43</c:f>
            </c:strRef>
          </c:cat>
          <c:val>
            <c:numRef>
              <c:f>'Gr. 8 CBT (SCI08)'!$O$3:$O$43</c:f>
              <c:numCache/>
            </c:numRef>
          </c:val>
          <c:smooth val="0"/>
        </c:ser>
        <c:axId val="17981334"/>
        <c:axId val="1111384174"/>
      </c:lineChart>
      <c:catAx>
        <c:axId val="17981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Item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1384174"/>
      </c:catAx>
      <c:valAx>
        <c:axId val="111138417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Average Points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81334"/>
        <c:minorUnit val="0.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57</xdr:row>
      <xdr:rowOff>123825</xdr:rowOff>
    </xdr:from>
    <xdr:ext cx="12725400" cy="3981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55</xdr:row>
      <xdr:rowOff>0</xdr:rowOff>
    </xdr:from>
    <xdr:ext cx="12487275" cy="3981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cas.pearsonsupport.com/released-items/ela/" TargetMode="External"/><Relationship Id="rId2" Type="http://schemas.openxmlformats.org/officeDocument/2006/relationships/hyperlink" Target="https://www.doe.mass.edu/mcas/student/2023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mcas.pearsonsupport.com/released-items/ela/" TargetMode="External"/><Relationship Id="rId2" Type="http://schemas.openxmlformats.org/officeDocument/2006/relationships/hyperlink" Target="https://www.doe.mass.edu/mcas/student/2023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71"/>
    <col customWidth="1" min="2" max="2" width="23.71"/>
    <col customWidth="1" min="3" max="3" width="13.43"/>
    <col customWidth="1" min="4" max="4" width="25.71"/>
    <col customWidth="1" min="5" max="5" width="7.43"/>
    <col customWidth="1" min="6" max="6" width="56.57"/>
    <col customWidth="1" min="7" max="7" width="7.71"/>
    <col customWidth="1" min="8" max="8" width="11.29"/>
    <col customWidth="1" min="9" max="9" width="6.57"/>
    <col customWidth="1" min="10" max="15" width="9.14"/>
    <col customWidth="1" min="16" max="16" width="8.71"/>
    <col customWidth="1" min="17" max="26" width="9.14"/>
  </cols>
  <sheetData>
    <row r="1" ht="14.25" customHeight="1">
      <c r="A1" s="1"/>
      <c r="B1" s="2"/>
      <c r="C1" s="1"/>
      <c r="D1" s="1"/>
      <c r="E1" s="1"/>
      <c r="F1" s="3"/>
      <c r="G1" s="1"/>
      <c r="H1" s="4"/>
      <c r="I1" s="1"/>
      <c r="J1" s="5" t="s">
        <v>0</v>
      </c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8" t="s">
        <v>1</v>
      </c>
      <c r="B2" s="9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10" t="s">
        <v>10</v>
      </c>
      <c r="K2" s="10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8" t="s">
        <v>16</v>
      </c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3">
        <v>17.0</v>
      </c>
      <c r="B3" s="14" t="s">
        <v>17</v>
      </c>
      <c r="C3" s="13" t="s">
        <v>18</v>
      </c>
      <c r="D3" s="13" t="s">
        <v>19</v>
      </c>
      <c r="E3" s="13" t="s">
        <v>20</v>
      </c>
      <c r="F3" s="14" t="s">
        <v>21</v>
      </c>
      <c r="G3" s="13" t="s">
        <v>22</v>
      </c>
      <c r="H3" s="13" t="s">
        <v>23</v>
      </c>
      <c r="I3" s="13">
        <v>2.0</v>
      </c>
      <c r="J3" s="15">
        <v>1.6067415730337078</v>
      </c>
      <c r="K3" s="15">
        <v>1.6067415730337078</v>
      </c>
      <c r="L3" s="15">
        <v>1.4056405289874432</v>
      </c>
      <c r="M3" s="16">
        <f t="shared" ref="M3:M44" si="1">J3/I3</f>
        <v>0.8033707865</v>
      </c>
      <c r="N3" s="16">
        <f t="shared" ref="N3:N44" si="2">K3/I3</f>
        <v>0.8033707865</v>
      </c>
      <c r="O3" s="16">
        <f t="shared" ref="O3:O44" si="3">L3/I3</f>
        <v>0.7028202645</v>
      </c>
      <c r="P3" s="17">
        <f t="shared" ref="P3:P44" si="4">(M3-O3)*100</f>
        <v>10.0550522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3">
        <v>19.0</v>
      </c>
      <c r="B4" s="14" t="s">
        <v>17</v>
      </c>
      <c r="C4" s="13" t="s">
        <v>24</v>
      </c>
      <c r="D4" s="13" t="s">
        <v>25</v>
      </c>
      <c r="E4" s="13" t="s">
        <v>20</v>
      </c>
      <c r="F4" s="14" t="s">
        <v>26</v>
      </c>
      <c r="G4" s="13" t="s">
        <v>27</v>
      </c>
      <c r="H4" s="13" t="s">
        <v>23</v>
      </c>
      <c r="I4" s="13">
        <v>1.0</v>
      </c>
      <c r="J4" s="15">
        <v>0.651685393258427</v>
      </c>
      <c r="K4" s="15">
        <v>0.651685393258427</v>
      </c>
      <c r="L4" s="15">
        <v>0.5791477424525782</v>
      </c>
      <c r="M4" s="16">
        <f t="shared" si="1"/>
        <v>0.6516853933</v>
      </c>
      <c r="N4" s="16">
        <f t="shared" si="2"/>
        <v>0.6516853933</v>
      </c>
      <c r="O4" s="16">
        <f t="shared" si="3"/>
        <v>0.5791477425</v>
      </c>
      <c r="P4" s="17">
        <f t="shared" si="4"/>
        <v>7.253765081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3">
        <v>9.0</v>
      </c>
      <c r="B5" s="14" t="s">
        <v>28</v>
      </c>
      <c r="C5" s="13" t="s">
        <v>29</v>
      </c>
      <c r="D5" s="13" t="s">
        <v>25</v>
      </c>
      <c r="E5" s="13" t="s">
        <v>20</v>
      </c>
      <c r="F5" s="14" t="s">
        <v>30</v>
      </c>
      <c r="G5" s="13" t="s">
        <v>31</v>
      </c>
      <c r="H5" s="13" t="s">
        <v>23</v>
      </c>
      <c r="I5" s="13">
        <v>1.0</v>
      </c>
      <c r="J5" s="15">
        <v>0.8764044943820225</v>
      </c>
      <c r="K5" s="15">
        <v>0.8764044943820225</v>
      </c>
      <c r="L5" s="15">
        <v>0.8528252738445098</v>
      </c>
      <c r="M5" s="16">
        <f t="shared" si="1"/>
        <v>0.8764044944</v>
      </c>
      <c r="N5" s="16">
        <f t="shared" si="2"/>
        <v>0.8764044944</v>
      </c>
      <c r="O5" s="16">
        <f t="shared" si="3"/>
        <v>0.8528252738</v>
      </c>
      <c r="P5" s="17">
        <f t="shared" si="4"/>
        <v>2.357922054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3">
        <v>38.0</v>
      </c>
      <c r="B6" s="14" t="s">
        <v>28</v>
      </c>
      <c r="C6" s="13" t="s">
        <v>29</v>
      </c>
      <c r="D6" s="13" t="s">
        <v>32</v>
      </c>
      <c r="E6" s="13" t="s">
        <v>33</v>
      </c>
      <c r="F6" s="14" t="s">
        <v>34</v>
      </c>
      <c r="G6" s="13"/>
      <c r="H6" s="13" t="s">
        <v>35</v>
      </c>
      <c r="I6" s="13">
        <v>2.0</v>
      </c>
      <c r="J6" s="15">
        <v>1.1573033707865168</v>
      </c>
      <c r="K6" s="15">
        <v>1.1573033707865168</v>
      </c>
      <c r="L6" s="15">
        <v>1.0325106866150147</v>
      </c>
      <c r="M6" s="16">
        <f t="shared" si="1"/>
        <v>0.5786516854</v>
      </c>
      <c r="N6" s="16">
        <f t="shared" si="2"/>
        <v>0.5786516854</v>
      </c>
      <c r="O6" s="16">
        <f t="shared" si="3"/>
        <v>0.5162553433</v>
      </c>
      <c r="P6" s="17">
        <f t="shared" si="4"/>
        <v>6.239634209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3">
        <v>8.0</v>
      </c>
      <c r="B7" s="14" t="s">
        <v>28</v>
      </c>
      <c r="C7" s="13" t="s">
        <v>36</v>
      </c>
      <c r="D7" s="13" t="s">
        <v>37</v>
      </c>
      <c r="E7" s="13" t="s">
        <v>20</v>
      </c>
      <c r="F7" s="14" t="s">
        <v>38</v>
      </c>
      <c r="G7" s="13" t="s">
        <v>27</v>
      </c>
      <c r="H7" s="13" t="s">
        <v>23</v>
      </c>
      <c r="I7" s="13">
        <v>1.0</v>
      </c>
      <c r="J7" s="15">
        <v>0.7078651685393258</v>
      </c>
      <c r="K7" s="15">
        <v>0.7078651685393258</v>
      </c>
      <c r="L7" s="15">
        <v>0.5368855196366551</v>
      </c>
      <c r="M7" s="16">
        <f t="shared" si="1"/>
        <v>0.7078651685</v>
      </c>
      <c r="N7" s="16">
        <f t="shared" si="2"/>
        <v>0.7078651685</v>
      </c>
      <c r="O7" s="16">
        <f t="shared" si="3"/>
        <v>0.5368855196</v>
      </c>
      <c r="P7" s="17">
        <f t="shared" si="4"/>
        <v>17.09796489</v>
      </c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3">
        <v>34.0</v>
      </c>
      <c r="B8" s="14" t="s">
        <v>28</v>
      </c>
      <c r="C8" s="13" t="s">
        <v>36</v>
      </c>
      <c r="D8" s="13" t="s">
        <v>37</v>
      </c>
      <c r="E8" s="13" t="s">
        <v>20</v>
      </c>
      <c r="F8" s="14" t="s">
        <v>39</v>
      </c>
      <c r="G8" s="13"/>
      <c r="H8" s="13" t="s">
        <v>35</v>
      </c>
      <c r="I8" s="13">
        <v>1.0</v>
      </c>
      <c r="J8" s="15">
        <v>0.7640449438202247</v>
      </c>
      <c r="K8" s="15">
        <v>0.7640449438202247</v>
      </c>
      <c r="L8" s="15">
        <v>0.6953646807373765</v>
      </c>
      <c r="M8" s="16">
        <f t="shared" si="1"/>
        <v>0.7640449438</v>
      </c>
      <c r="N8" s="16">
        <f t="shared" si="2"/>
        <v>0.7640449438</v>
      </c>
      <c r="O8" s="16">
        <f t="shared" si="3"/>
        <v>0.6953646807</v>
      </c>
      <c r="P8" s="17">
        <f t="shared" si="4"/>
        <v>6.868026308</v>
      </c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3">
        <v>16.0</v>
      </c>
      <c r="B9" s="14" t="s">
        <v>28</v>
      </c>
      <c r="C9" s="13" t="s">
        <v>40</v>
      </c>
      <c r="D9" s="13" t="s">
        <v>32</v>
      </c>
      <c r="E9" s="13" t="s">
        <v>20</v>
      </c>
      <c r="F9" s="14" t="s">
        <v>41</v>
      </c>
      <c r="G9" s="13" t="s">
        <v>42</v>
      </c>
      <c r="H9" s="13" t="s">
        <v>23</v>
      </c>
      <c r="I9" s="13">
        <v>1.0</v>
      </c>
      <c r="J9" s="15">
        <v>0.8539325842696629</v>
      </c>
      <c r="K9" s="15">
        <v>0.8539325842696629</v>
      </c>
      <c r="L9" s="15">
        <v>0.7670818861875501</v>
      </c>
      <c r="M9" s="16">
        <f t="shared" si="1"/>
        <v>0.8539325843</v>
      </c>
      <c r="N9" s="16">
        <f t="shared" si="2"/>
        <v>0.8539325843</v>
      </c>
      <c r="O9" s="16">
        <f t="shared" si="3"/>
        <v>0.7670818862</v>
      </c>
      <c r="P9" s="17">
        <f t="shared" si="4"/>
        <v>8.685069808</v>
      </c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3">
        <v>5.0</v>
      </c>
      <c r="B10" s="14" t="s">
        <v>28</v>
      </c>
      <c r="C10" s="13" t="s">
        <v>43</v>
      </c>
      <c r="D10" s="13" t="s">
        <v>32</v>
      </c>
      <c r="E10" s="13" t="s">
        <v>33</v>
      </c>
      <c r="F10" s="14" t="s">
        <v>44</v>
      </c>
      <c r="G10" s="13"/>
      <c r="H10" s="13" t="s">
        <v>23</v>
      </c>
      <c r="I10" s="13">
        <v>3.0</v>
      </c>
      <c r="J10" s="15">
        <v>1.3820224719101124</v>
      </c>
      <c r="K10" s="15">
        <v>1.3820224719101124</v>
      </c>
      <c r="L10" s="15">
        <v>1.1335325941757948</v>
      </c>
      <c r="M10" s="16">
        <f t="shared" si="1"/>
        <v>0.4606741573</v>
      </c>
      <c r="N10" s="16">
        <f t="shared" si="2"/>
        <v>0.4606741573</v>
      </c>
      <c r="O10" s="16">
        <f t="shared" si="3"/>
        <v>0.3778441981</v>
      </c>
      <c r="P10" s="17">
        <f t="shared" si="4"/>
        <v>8.282995924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3">
        <v>10.0</v>
      </c>
      <c r="B11" s="14" t="s">
        <v>45</v>
      </c>
      <c r="C11" s="13" t="s">
        <v>46</v>
      </c>
      <c r="D11" s="13" t="s">
        <v>19</v>
      </c>
      <c r="E11" s="13" t="s">
        <v>20</v>
      </c>
      <c r="F11" s="14" t="s">
        <v>47</v>
      </c>
      <c r="G11" s="13" t="s">
        <v>31</v>
      </c>
      <c r="H11" s="13" t="s">
        <v>23</v>
      </c>
      <c r="I11" s="13">
        <v>1.0</v>
      </c>
      <c r="J11" s="15">
        <v>0.5617977528089888</v>
      </c>
      <c r="K11" s="15">
        <v>0.5617977528089888</v>
      </c>
      <c r="L11" s="15">
        <v>0.405957787870692</v>
      </c>
      <c r="M11" s="16">
        <f t="shared" si="1"/>
        <v>0.5617977528</v>
      </c>
      <c r="N11" s="16">
        <f t="shared" si="2"/>
        <v>0.5617977528</v>
      </c>
      <c r="O11" s="16">
        <f t="shared" si="3"/>
        <v>0.4059577879</v>
      </c>
      <c r="P11" s="17">
        <f t="shared" si="4"/>
        <v>15.58399649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3">
        <v>25.0</v>
      </c>
      <c r="B12" s="14" t="s">
        <v>45</v>
      </c>
      <c r="C12" s="13" t="s">
        <v>48</v>
      </c>
      <c r="D12" s="13" t="s">
        <v>32</v>
      </c>
      <c r="E12" s="13" t="s">
        <v>33</v>
      </c>
      <c r="F12" s="14" t="s">
        <v>49</v>
      </c>
      <c r="G12" s="13"/>
      <c r="H12" s="13" t="s">
        <v>35</v>
      </c>
      <c r="I12" s="13">
        <v>3.0</v>
      </c>
      <c r="J12" s="15">
        <v>0.9550561797752809</v>
      </c>
      <c r="K12" s="15">
        <v>0.9550561797752809</v>
      </c>
      <c r="L12" s="15">
        <v>1.0290375367352391</v>
      </c>
      <c r="M12" s="16">
        <f t="shared" si="1"/>
        <v>0.3183520599</v>
      </c>
      <c r="N12" s="16">
        <f t="shared" si="2"/>
        <v>0.3183520599</v>
      </c>
      <c r="O12" s="16">
        <f t="shared" si="3"/>
        <v>0.3430125122</v>
      </c>
      <c r="P12" s="18">
        <f t="shared" si="4"/>
        <v>-2.466045232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3">
        <v>11.0</v>
      </c>
      <c r="B13" s="14" t="s">
        <v>45</v>
      </c>
      <c r="C13" s="13" t="s">
        <v>50</v>
      </c>
      <c r="D13" s="13" t="s">
        <v>25</v>
      </c>
      <c r="E13" s="13" t="s">
        <v>20</v>
      </c>
      <c r="F13" s="14" t="s">
        <v>51</v>
      </c>
      <c r="G13" s="13" t="s">
        <v>42</v>
      </c>
      <c r="H13" s="13" t="s">
        <v>23</v>
      </c>
      <c r="I13" s="13">
        <v>1.0</v>
      </c>
      <c r="J13" s="15">
        <v>0.898876404494382</v>
      </c>
      <c r="K13" s="15">
        <v>0.898876404494382</v>
      </c>
      <c r="L13" s="15">
        <v>0.7665976489446967</v>
      </c>
      <c r="M13" s="16">
        <f t="shared" si="1"/>
        <v>0.8988764045</v>
      </c>
      <c r="N13" s="16">
        <f t="shared" si="2"/>
        <v>0.8988764045</v>
      </c>
      <c r="O13" s="16">
        <f t="shared" si="3"/>
        <v>0.7665976489</v>
      </c>
      <c r="P13" s="17">
        <f t="shared" si="4"/>
        <v>13.22787555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3">
        <v>20.0</v>
      </c>
      <c r="B14" s="14" t="s">
        <v>45</v>
      </c>
      <c r="C14" s="13" t="s">
        <v>52</v>
      </c>
      <c r="D14" s="13" t="s">
        <v>25</v>
      </c>
      <c r="E14" s="13" t="s">
        <v>20</v>
      </c>
      <c r="F14" s="14" t="s">
        <v>53</v>
      </c>
      <c r="G14" s="13" t="s">
        <v>42</v>
      </c>
      <c r="H14" s="13" t="s">
        <v>23</v>
      </c>
      <c r="I14" s="13">
        <v>1.0</v>
      </c>
      <c r="J14" s="15">
        <v>0.8089887640449438</v>
      </c>
      <c r="K14" s="15">
        <v>0.8089887640449438</v>
      </c>
      <c r="L14" s="15">
        <v>0.7872695698637456</v>
      </c>
      <c r="M14" s="16">
        <f t="shared" si="1"/>
        <v>0.808988764</v>
      </c>
      <c r="N14" s="16">
        <f t="shared" si="2"/>
        <v>0.808988764</v>
      </c>
      <c r="O14" s="16">
        <f t="shared" si="3"/>
        <v>0.7872695699</v>
      </c>
      <c r="P14" s="17">
        <f t="shared" si="4"/>
        <v>2.171919418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3">
        <v>24.0</v>
      </c>
      <c r="B15" s="14" t="s">
        <v>45</v>
      </c>
      <c r="C15" s="13" t="s">
        <v>52</v>
      </c>
      <c r="D15" s="13" t="s">
        <v>25</v>
      </c>
      <c r="E15" s="13" t="s">
        <v>20</v>
      </c>
      <c r="F15" s="14" t="s">
        <v>54</v>
      </c>
      <c r="G15" s="13"/>
      <c r="H15" s="13" t="s">
        <v>35</v>
      </c>
      <c r="I15" s="13">
        <v>1.0</v>
      </c>
      <c r="J15" s="15">
        <v>0.48314606741573035</v>
      </c>
      <c r="K15" s="15">
        <v>0.48314606741573035</v>
      </c>
      <c r="L15" s="15">
        <v>0.4575707988244723</v>
      </c>
      <c r="M15" s="16">
        <f t="shared" si="1"/>
        <v>0.4831460674</v>
      </c>
      <c r="N15" s="16">
        <f t="shared" si="2"/>
        <v>0.4831460674</v>
      </c>
      <c r="O15" s="16">
        <f t="shared" si="3"/>
        <v>0.4575707988</v>
      </c>
      <c r="P15" s="17">
        <f t="shared" si="4"/>
        <v>2.557526859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3">
        <v>27.0</v>
      </c>
      <c r="B16" s="14" t="s">
        <v>45</v>
      </c>
      <c r="C16" s="13" t="s">
        <v>55</v>
      </c>
      <c r="D16" s="13" t="s">
        <v>32</v>
      </c>
      <c r="E16" s="13" t="s">
        <v>20</v>
      </c>
      <c r="F16" s="14" t="s">
        <v>56</v>
      </c>
      <c r="G16" s="13"/>
      <c r="H16" s="13" t="s">
        <v>35</v>
      </c>
      <c r="I16" s="13">
        <v>2.0</v>
      </c>
      <c r="J16" s="15">
        <v>1.4719101123595506</v>
      </c>
      <c r="K16" s="15">
        <v>1.4719101123595506</v>
      </c>
      <c r="L16" s="15">
        <v>1.2304802297622228</v>
      </c>
      <c r="M16" s="16">
        <f t="shared" si="1"/>
        <v>0.7359550562</v>
      </c>
      <c r="N16" s="16">
        <f t="shared" si="2"/>
        <v>0.7359550562</v>
      </c>
      <c r="O16" s="16">
        <f t="shared" si="3"/>
        <v>0.6152401149</v>
      </c>
      <c r="P16" s="17">
        <f t="shared" si="4"/>
        <v>12.07149413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3">
        <v>26.0</v>
      </c>
      <c r="B17" s="14" t="s">
        <v>57</v>
      </c>
      <c r="C17" s="13" t="s">
        <v>58</v>
      </c>
      <c r="D17" s="13" t="s">
        <v>25</v>
      </c>
      <c r="E17" s="13" t="s">
        <v>20</v>
      </c>
      <c r="F17" s="14" t="s">
        <v>59</v>
      </c>
      <c r="G17" s="13"/>
      <c r="H17" s="13" t="s">
        <v>35</v>
      </c>
      <c r="I17" s="13">
        <v>1.0</v>
      </c>
      <c r="J17" s="15">
        <v>0.5730337078651685</v>
      </c>
      <c r="K17" s="15">
        <v>0.5730337078651685</v>
      </c>
      <c r="L17" s="15">
        <v>0.47114613946032596</v>
      </c>
      <c r="M17" s="16">
        <f t="shared" si="1"/>
        <v>0.5730337079</v>
      </c>
      <c r="N17" s="16">
        <f t="shared" si="2"/>
        <v>0.5730337079</v>
      </c>
      <c r="O17" s="16">
        <f t="shared" si="3"/>
        <v>0.4711461395</v>
      </c>
      <c r="P17" s="17">
        <f t="shared" si="4"/>
        <v>10.18875684</v>
      </c>
      <c r="Q17" s="19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3">
        <v>31.0</v>
      </c>
      <c r="B18" s="14" t="s">
        <v>17</v>
      </c>
      <c r="C18" s="13" t="s">
        <v>60</v>
      </c>
      <c r="D18" s="13" t="s">
        <v>32</v>
      </c>
      <c r="E18" s="13" t="s">
        <v>20</v>
      </c>
      <c r="F18" s="14" t="s">
        <v>61</v>
      </c>
      <c r="G18" s="13"/>
      <c r="H18" s="13" t="s">
        <v>35</v>
      </c>
      <c r="I18" s="13">
        <v>1.0</v>
      </c>
      <c r="J18" s="15">
        <v>0.651685393258427</v>
      </c>
      <c r="K18" s="15">
        <v>0.651685393258427</v>
      </c>
      <c r="L18" s="15">
        <v>0.691023243387657</v>
      </c>
      <c r="M18" s="16">
        <f t="shared" si="1"/>
        <v>0.6516853933</v>
      </c>
      <c r="N18" s="16">
        <f t="shared" si="2"/>
        <v>0.6516853933</v>
      </c>
      <c r="O18" s="16">
        <f t="shared" si="3"/>
        <v>0.6910232434</v>
      </c>
      <c r="P18" s="18">
        <f t="shared" si="4"/>
        <v>-3.933785013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3">
        <v>35.0</v>
      </c>
      <c r="B19" s="14" t="s">
        <v>17</v>
      </c>
      <c r="C19" s="13" t="s">
        <v>62</v>
      </c>
      <c r="D19" s="13" t="s">
        <v>25</v>
      </c>
      <c r="E19" s="13" t="s">
        <v>20</v>
      </c>
      <c r="F19" s="14" t="s">
        <v>63</v>
      </c>
      <c r="G19" s="13"/>
      <c r="H19" s="13" t="s">
        <v>35</v>
      </c>
      <c r="I19" s="13">
        <v>1.0</v>
      </c>
      <c r="J19" s="15">
        <v>0.6292134831460674</v>
      </c>
      <c r="K19" s="15">
        <v>0.6292134831460674</v>
      </c>
      <c r="L19" s="15">
        <v>0.5511955650547689</v>
      </c>
      <c r="M19" s="16">
        <f t="shared" si="1"/>
        <v>0.6292134831</v>
      </c>
      <c r="N19" s="16">
        <f t="shared" si="2"/>
        <v>0.6292134831</v>
      </c>
      <c r="O19" s="16">
        <f t="shared" si="3"/>
        <v>0.5511955651</v>
      </c>
      <c r="P19" s="17">
        <f t="shared" si="4"/>
        <v>7.801791809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3">
        <v>4.0</v>
      </c>
      <c r="B20" s="14" t="s">
        <v>17</v>
      </c>
      <c r="C20" s="13" t="s">
        <v>64</v>
      </c>
      <c r="D20" s="13" t="s">
        <v>32</v>
      </c>
      <c r="E20" s="13" t="s">
        <v>20</v>
      </c>
      <c r="F20" s="14" t="s">
        <v>65</v>
      </c>
      <c r="G20" s="13"/>
      <c r="H20" s="13" t="s">
        <v>23</v>
      </c>
      <c r="I20" s="13">
        <v>1.0</v>
      </c>
      <c r="J20" s="15">
        <v>0.6067415730337079</v>
      </c>
      <c r="K20" s="15">
        <v>0.6067415730337079</v>
      </c>
      <c r="L20" s="15">
        <v>0.5523811114079615</v>
      </c>
      <c r="M20" s="16">
        <f t="shared" si="1"/>
        <v>0.606741573</v>
      </c>
      <c r="N20" s="16">
        <f t="shared" si="2"/>
        <v>0.606741573</v>
      </c>
      <c r="O20" s="16">
        <f t="shared" si="3"/>
        <v>0.5523811114</v>
      </c>
      <c r="P20" s="17">
        <f t="shared" si="4"/>
        <v>5.436046163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3">
        <v>3.0</v>
      </c>
      <c r="B21" s="14" t="s">
        <v>17</v>
      </c>
      <c r="C21" s="13" t="s">
        <v>66</v>
      </c>
      <c r="D21" s="13" t="s">
        <v>25</v>
      </c>
      <c r="E21" s="13" t="s">
        <v>20</v>
      </c>
      <c r="F21" s="14" t="s">
        <v>67</v>
      </c>
      <c r="G21" s="13"/>
      <c r="H21" s="13" t="s">
        <v>23</v>
      </c>
      <c r="I21" s="13">
        <v>1.0</v>
      </c>
      <c r="J21" s="15">
        <v>0.7191011235955056</v>
      </c>
      <c r="K21" s="15">
        <v>0.7191011235955056</v>
      </c>
      <c r="L21" s="15">
        <v>0.5052932139994657</v>
      </c>
      <c r="M21" s="16">
        <f t="shared" si="1"/>
        <v>0.7191011236</v>
      </c>
      <c r="N21" s="16">
        <f t="shared" si="2"/>
        <v>0.7191011236</v>
      </c>
      <c r="O21" s="16">
        <f t="shared" si="3"/>
        <v>0.505293214</v>
      </c>
      <c r="P21" s="17">
        <f t="shared" si="4"/>
        <v>21.38079096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3">
        <v>30.0</v>
      </c>
      <c r="B22" s="14" t="s">
        <v>28</v>
      </c>
      <c r="C22" s="13" t="s">
        <v>68</v>
      </c>
      <c r="D22" s="13" t="s">
        <v>37</v>
      </c>
      <c r="E22" s="13" t="s">
        <v>20</v>
      </c>
      <c r="F22" s="14" t="s">
        <v>69</v>
      </c>
      <c r="G22" s="13"/>
      <c r="H22" s="13" t="s">
        <v>35</v>
      </c>
      <c r="I22" s="13">
        <v>1.0</v>
      </c>
      <c r="J22" s="15">
        <v>0.7191011235955056</v>
      </c>
      <c r="K22" s="15">
        <v>0.7191011235955056</v>
      </c>
      <c r="L22" s="15">
        <v>0.6553399679401549</v>
      </c>
      <c r="M22" s="16">
        <f t="shared" si="1"/>
        <v>0.7191011236</v>
      </c>
      <c r="N22" s="16">
        <f t="shared" si="2"/>
        <v>0.7191011236</v>
      </c>
      <c r="O22" s="16">
        <f t="shared" si="3"/>
        <v>0.6553399679</v>
      </c>
      <c r="P22" s="17">
        <f t="shared" si="4"/>
        <v>6.376115566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3">
        <v>22.0</v>
      </c>
      <c r="B23" s="14" t="s">
        <v>45</v>
      </c>
      <c r="C23" s="13" t="s">
        <v>70</v>
      </c>
      <c r="D23" s="13" t="s">
        <v>25</v>
      </c>
      <c r="E23" s="13" t="s">
        <v>20</v>
      </c>
      <c r="F23" s="14" t="s">
        <v>71</v>
      </c>
      <c r="G23" s="13"/>
      <c r="H23" s="13" t="s">
        <v>35</v>
      </c>
      <c r="I23" s="13">
        <v>1.0</v>
      </c>
      <c r="J23" s="15">
        <v>0.8876404494382022</v>
      </c>
      <c r="K23" s="15">
        <v>0.8876404494382022</v>
      </c>
      <c r="L23" s="15">
        <v>0.7614046219609939</v>
      </c>
      <c r="M23" s="16">
        <f t="shared" si="1"/>
        <v>0.8876404494</v>
      </c>
      <c r="N23" s="16">
        <f t="shared" si="2"/>
        <v>0.8876404494</v>
      </c>
      <c r="O23" s="16">
        <f t="shared" si="3"/>
        <v>0.761404622</v>
      </c>
      <c r="P23" s="17">
        <f t="shared" si="4"/>
        <v>12.62358275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3">
        <v>36.0</v>
      </c>
      <c r="B24" s="14" t="s">
        <v>57</v>
      </c>
      <c r="C24" s="13" t="s">
        <v>72</v>
      </c>
      <c r="D24" s="13" t="s">
        <v>32</v>
      </c>
      <c r="E24" s="13" t="s">
        <v>20</v>
      </c>
      <c r="F24" s="14" t="s">
        <v>73</v>
      </c>
      <c r="G24" s="13"/>
      <c r="H24" s="13" t="s">
        <v>35</v>
      </c>
      <c r="I24" s="13">
        <v>1.0</v>
      </c>
      <c r="J24" s="15">
        <v>0.9213483146067416</v>
      </c>
      <c r="K24" s="15">
        <v>0.9213483146067416</v>
      </c>
      <c r="L24" s="15">
        <v>0.7861174191824739</v>
      </c>
      <c r="M24" s="16">
        <f t="shared" si="1"/>
        <v>0.9213483146</v>
      </c>
      <c r="N24" s="16">
        <f t="shared" si="2"/>
        <v>0.9213483146</v>
      </c>
      <c r="O24" s="16">
        <f t="shared" si="3"/>
        <v>0.7861174192</v>
      </c>
      <c r="P24" s="17">
        <f t="shared" si="4"/>
        <v>13.52308954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3">
        <v>41.0</v>
      </c>
      <c r="B25" s="14" t="s">
        <v>57</v>
      </c>
      <c r="C25" s="13" t="s">
        <v>74</v>
      </c>
      <c r="D25" s="13" t="s">
        <v>25</v>
      </c>
      <c r="E25" s="13" t="s">
        <v>20</v>
      </c>
      <c r="F25" s="14" t="s">
        <v>75</v>
      </c>
      <c r="G25" s="13"/>
      <c r="H25" s="13" t="s">
        <v>35</v>
      </c>
      <c r="I25" s="13">
        <v>1.0</v>
      </c>
      <c r="J25" s="15">
        <v>0.6629213483146067</v>
      </c>
      <c r="K25" s="15">
        <v>0.6629213483146067</v>
      </c>
      <c r="L25" s="15">
        <v>0.6006044616617686</v>
      </c>
      <c r="M25" s="16">
        <f t="shared" si="1"/>
        <v>0.6629213483</v>
      </c>
      <c r="N25" s="16">
        <f t="shared" si="2"/>
        <v>0.6629213483</v>
      </c>
      <c r="O25" s="16">
        <f t="shared" si="3"/>
        <v>0.6006044617</v>
      </c>
      <c r="P25" s="17">
        <f t="shared" si="4"/>
        <v>6.231688665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13">
        <v>28.0</v>
      </c>
      <c r="B26" s="14" t="s">
        <v>57</v>
      </c>
      <c r="C26" s="13" t="s">
        <v>76</v>
      </c>
      <c r="D26" s="13" t="s">
        <v>25</v>
      </c>
      <c r="E26" s="13" t="s">
        <v>20</v>
      </c>
      <c r="F26" s="14" t="s">
        <v>77</v>
      </c>
      <c r="G26" s="13"/>
      <c r="H26" s="13" t="s">
        <v>35</v>
      </c>
      <c r="I26" s="13">
        <v>2.0</v>
      </c>
      <c r="J26" s="15">
        <v>1.0786516853932584</v>
      </c>
      <c r="K26" s="15">
        <v>1.0786516853932584</v>
      </c>
      <c r="L26" s="15">
        <v>0.930703980764093</v>
      </c>
      <c r="M26" s="16">
        <f t="shared" si="1"/>
        <v>0.5393258427</v>
      </c>
      <c r="N26" s="16">
        <f t="shared" si="2"/>
        <v>0.5393258427</v>
      </c>
      <c r="O26" s="16">
        <f t="shared" si="3"/>
        <v>0.4653519904</v>
      </c>
      <c r="P26" s="17">
        <f t="shared" si="4"/>
        <v>7.397385231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13">
        <v>6.0</v>
      </c>
      <c r="B27" s="14" t="s">
        <v>57</v>
      </c>
      <c r="C27" s="13" t="s">
        <v>78</v>
      </c>
      <c r="D27" s="13" t="s">
        <v>37</v>
      </c>
      <c r="E27" s="13" t="s">
        <v>20</v>
      </c>
      <c r="F27" s="14" t="s">
        <v>79</v>
      </c>
      <c r="G27" s="13" t="s">
        <v>27</v>
      </c>
      <c r="H27" s="13" t="s">
        <v>23</v>
      </c>
      <c r="I27" s="13">
        <v>1.0</v>
      </c>
      <c r="J27" s="15">
        <v>0.5393258426966292</v>
      </c>
      <c r="K27" s="15">
        <v>0.5393258426966292</v>
      </c>
      <c r="L27" s="15">
        <v>0.440188351589634</v>
      </c>
      <c r="M27" s="16">
        <f t="shared" si="1"/>
        <v>0.5393258427</v>
      </c>
      <c r="N27" s="16">
        <f t="shared" si="2"/>
        <v>0.5393258427</v>
      </c>
      <c r="O27" s="16">
        <f t="shared" si="3"/>
        <v>0.4401883516</v>
      </c>
      <c r="P27" s="17">
        <f t="shared" si="4"/>
        <v>9.913749111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13">
        <v>39.0</v>
      </c>
      <c r="B28" s="14" t="s">
        <v>28</v>
      </c>
      <c r="C28" s="13" t="s">
        <v>80</v>
      </c>
      <c r="D28" s="13" t="s">
        <v>32</v>
      </c>
      <c r="E28" s="13" t="s">
        <v>20</v>
      </c>
      <c r="F28" s="14" t="s">
        <v>81</v>
      </c>
      <c r="G28" s="13"/>
      <c r="H28" s="13" t="s">
        <v>35</v>
      </c>
      <c r="I28" s="13">
        <v>1.0</v>
      </c>
      <c r="J28" s="15">
        <v>0.7303370786516854</v>
      </c>
      <c r="K28" s="15">
        <v>0.7303370786516854</v>
      </c>
      <c r="L28" s="15">
        <v>0.6042946834090301</v>
      </c>
      <c r="M28" s="16">
        <f t="shared" si="1"/>
        <v>0.7303370787</v>
      </c>
      <c r="N28" s="16">
        <f t="shared" si="2"/>
        <v>0.7303370787</v>
      </c>
      <c r="O28" s="16">
        <f t="shared" si="3"/>
        <v>0.6042946834</v>
      </c>
      <c r="P28" s="17">
        <f t="shared" si="4"/>
        <v>12.60423952</v>
      </c>
      <c r="Q28" s="19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13">
        <v>40.0</v>
      </c>
      <c r="B29" s="14" t="s">
        <v>17</v>
      </c>
      <c r="C29" s="13" t="s">
        <v>82</v>
      </c>
      <c r="D29" s="13" t="s">
        <v>25</v>
      </c>
      <c r="E29" s="13" t="s">
        <v>20</v>
      </c>
      <c r="F29" s="14" t="s">
        <v>83</v>
      </c>
      <c r="G29" s="13"/>
      <c r="H29" s="13" t="s">
        <v>35</v>
      </c>
      <c r="I29" s="13">
        <v>1.0</v>
      </c>
      <c r="J29" s="15">
        <v>0.8089887640449438</v>
      </c>
      <c r="K29" s="15">
        <v>0.8089887640449438</v>
      </c>
      <c r="L29" s="15">
        <v>0.6352691691156827</v>
      </c>
      <c r="M29" s="16">
        <f t="shared" si="1"/>
        <v>0.808988764</v>
      </c>
      <c r="N29" s="16">
        <f t="shared" si="2"/>
        <v>0.808988764</v>
      </c>
      <c r="O29" s="16">
        <f t="shared" si="3"/>
        <v>0.6352691691</v>
      </c>
      <c r="P29" s="17">
        <f t="shared" si="4"/>
        <v>17.37195949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13">
        <v>2.0</v>
      </c>
      <c r="B30" s="14" t="s">
        <v>17</v>
      </c>
      <c r="C30" s="13" t="s">
        <v>84</v>
      </c>
      <c r="D30" s="13" t="s">
        <v>19</v>
      </c>
      <c r="E30" s="13" t="s">
        <v>20</v>
      </c>
      <c r="F30" s="14" t="s">
        <v>85</v>
      </c>
      <c r="G30" s="13"/>
      <c r="H30" s="13" t="s">
        <v>23</v>
      </c>
      <c r="I30" s="13">
        <v>1.0</v>
      </c>
      <c r="J30" s="15">
        <v>0.7303370786516854</v>
      </c>
      <c r="K30" s="15">
        <v>0.7303370786516854</v>
      </c>
      <c r="L30" s="15">
        <v>0.7178900614480364</v>
      </c>
      <c r="M30" s="16">
        <f t="shared" si="1"/>
        <v>0.7303370787</v>
      </c>
      <c r="N30" s="16">
        <f t="shared" si="2"/>
        <v>0.7303370787</v>
      </c>
      <c r="O30" s="16">
        <f t="shared" si="3"/>
        <v>0.7178900614</v>
      </c>
      <c r="P30" s="17">
        <f t="shared" si="4"/>
        <v>1.24470172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13">
        <v>33.0</v>
      </c>
      <c r="B31" s="14" t="s">
        <v>17</v>
      </c>
      <c r="C31" s="13" t="s">
        <v>86</v>
      </c>
      <c r="D31" s="13" t="s">
        <v>32</v>
      </c>
      <c r="E31" s="13" t="s">
        <v>20</v>
      </c>
      <c r="F31" s="14" t="s">
        <v>87</v>
      </c>
      <c r="G31" s="13"/>
      <c r="H31" s="13" t="s">
        <v>35</v>
      </c>
      <c r="I31" s="13">
        <v>1.0</v>
      </c>
      <c r="J31" s="15">
        <v>0.5955056179775281</v>
      </c>
      <c r="K31" s="15">
        <v>0.5955056179775281</v>
      </c>
      <c r="L31" s="15">
        <v>0.49275313919316055</v>
      </c>
      <c r="M31" s="16">
        <f t="shared" si="1"/>
        <v>0.595505618</v>
      </c>
      <c r="N31" s="16">
        <f t="shared" si="2"/>
        <v>0.595505618</v>
      </c>
      <c r="O31" s="16">
        <f t="shared" si="3"/>
        <v>0.4927531392</v>
      </c>
      <c r="P31" s="17">
        <f t="shared" si="4"/>
        <v>10.27524788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3">
        <v>37.0</v>
      </c>
      <c r="B32" s="14" t="s">
        <v>17</v>
      </c>
      <c r="C32" s="13" t="s">
        <v>86</v>
      </c>
      <c r="D32" s="13" t="s">
        <v>25</v>
      </c>
      <c r="E32" s="13" t="s">
        <v>33</v>
      </c>
      <c r="F32" s="14" t="s">
        <v>88</v>
      </c>
      <c r="G32" s="13"/>
      <c r="H32" s="13" t="s">
        <v>35</v>
      </c>
      <c r="I32" s="13">
        <v>3.0</v>
      </c>
      <c r="J32" s="15">
        <v>1.5056179775280898</v>
      </c>
      <c r="K32" s="15">
        <v>1.5056179775280898</v>
      </c>
      <c r="L32" s="15">
        <v>1.3425728025647876</v>
      </c>
      <c r="M32" s="16">
        <f t="shared" si="1"/>
        <v>0.5018726592</v>
      </c>
      <c r="N32" s="16">
        <f t="shared" si="2"/>
        <v>0.5018726592</v>
      </c>
      <c r="O32" s="16">
        <f t="shared" si="3"/>
        <v>0.4475242675</v>
      </c>
      <c r="P32" s="17">
        <f t="shared" si="4"/>
        <v>5.434839165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13">
        <v>18.0</v>
      </c>
      <c r="B33" s="14" t="s">
        <v>17</v>
      </c>
      <c r="C33" s="13" t="s">
        <v>89</v>
      </c>
      <c r="D33" s="13" t="s">
        <v>32</v>
      </c>
      <c r="E33" s="13" t="s">
        <v>20</v>
      </c>
      <c r="F33" s="14" t="s">
        <v>90</v>
      </c>
      <c r="G33" s="13" t="s">
        <v>31</v>
      </c>
      <c r="H33" s="13" t="s">
        <v>23</v>
      </c>
      <c r="I33" s="13">
        <v>1.0</v>
      </c>
      <c r="J33" s="15">
        <v>0.6629213483146067</v>
      </c>
      <c r="K33" s="15">
        <v>0.6629213483146067</v>
      </c>
      <c r="L33" s="15">
        <v>0.5138258081752605</v>
      </c>
      <c r="M33" s="16">
        <f t="shared" si="1"/>
        <v>0.6629213483</v>
      </c>
      <c r="N33" s="16">
        <f t="shared" si="2"/>
        <v>0.6629213483</v>
      </c>
      <c r="O33" s="16">
        <f t="shared" si="3"/>
        <v>0.5138258082</v>
      </c>
      <c r="P33" s="17">
        <f t="shared" si="4"/>
        <v>14.90955401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3">
        <v>29.0</v>
      </c>
      <c r="B34" s="14" t="s">
        <v>28</v>
      </c>
      <c r="C34" s="13" t="s">
        <v>91</v>
      </c>
      <c r="D34" s="13" t="s">
        <v>32</v>
      </c>
      <c r="E34" s="13" t="s">
        <v>20</v>
      </c>
      <c r="F34" s="14" t="s">
        <v>92</v>
      </c>
      <c r="G34" s="13"/>
      <c r="H34" s="13" t="s">
        <v>35</v>
      </c>
      <c r="I34" s="13">
        <v>1.0</v>
      </c>
      <c r="J34" s="15">
        <v>0.5280898876404494</v>
      </c>
      <c r="K34" s="15">
        <v>0.5280898876404494</v>
      </c>
      <c r="L34" s="15">
        <v>0.5707654288004275</v>
      </c>
      <c r="M34" s="16">
        <f t="shared" si="1"/>
        <v>0.5280898876</v>
      </c>
      <c r="N34" s="16">
        <f t="shared" si="2"/>
        <v>0.5280898876</v>
      </c>
      <c r="O34" s="16">
        <f t="shared" si="3"/>
        <v>0.5707654288</v>
      </c>
      <c r="P34" s="18">
        <f t="shared" si="4"/>
        <v>-4.267554116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13">
        <v>7.0</v>
      </c>
      <c r="B35" s="14" t="s">
        <v>45</v>
      </c>
      <c r="C35" s="13" t="s">
        <v>93</v>
      </c>
      <c r="D35" s="13" t="s">
        <v>37</v>
      </c>
      <c r="E35" s="13" t="s">
        <v>33</v>
      </c>
      <c r="F35" s="14" t="s">
        <v>94</v>
      </c>
      <c r="G35" s="13"/>
      <c r="H35" s="13" t="s">
        <v>23</v>
      </c>
      <c r="I35" s="13">
        <v>2.0</v>
      </c>
      <c r="J35" s="15">
        <v>0.8426966292134831</v>
      </c>
      <c r="K35" s="15">
        <v>0.8426966292134831</v>
      </c>
      <c r="L35" s="15">
        <v>0.7278419716804702</v>
      </c>
      <c r="M35" s="16">
        <f t="shared" si="1"/>
        <v>0.4213483146</v>
      </c>
      <c r="N35" s="16">
        <f t="shared" si="2"/>
        <v>0.4213483146</v>
      </c>
      <c r="O35" s="16">
        <f t="shared" si="3"/>
        <v>0.3639209858</v>
      </c>
      <c r="P35" s="17">
        <f t="shared" si="4"/>
        <v>5.742732877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13">
        <v>1.0</v>
      </c>
      <c r="B36" s="14" t="s">
        <v>45</v>
      </c>
      <c r="C36" s="13" t="s">
        <v>95</v>
      </c>
      <c r="D36" s="13" t="s">
        <v>32</v>
      </c>
      <c r="E36" s="13" t="s">
        <v>20</v>
      </c>
      <c r="F36" s="14" t="s">
        <v>96</v>
      </c>
      <c r="G36" s="13" t="s">
        <v>27</v>
      </c>
      <c r="H36" s="13" t="s">
        <v>23</v>
      </c>
      <c r="I36" s="13">
        <v>1.0</v>
      </c>
      <c r="J36" s="15">
        <v>0.898876404494382</v>
      </c>
      <c r="K36" s="15">
        <v>0.898876404494382</v>
      </c>
      <c r="L36" s="15">
        <v>0.8513057707721079</v>
      </c>
      <c r="M36" s="16">
        <f t="shared" si="1"/>
        <v>0.8988764045</v>
      </c>
      <c r="N36" s="16">
        <f t="shared" si="2"/>
        <v>0.8988764045</v>
      </c>
      <c r="O36" s="16">
        <f t="shared" si="3"/>
        <v>0.8513057708</v>
      </c>
      <c r="P36" s="17">
        <f t="shared" si="4"/>
        <v>4.757063372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13">
        <v>12.0</v>
      </c>
      <c r="B37" s="14" t="s">
        <v>57</v>
      </c>
      <c r="C37" s="13" t="s">
        <v>97</v>
      </c>
      <c r="D37" s="13" t="s">
        <v>32</v>
      </c>
      <c r="E37" s="13" t="s">
        <v>20</v>
      </c>
      <c r="F37" s="14" t="s">
        <v>98</v>
      </c>
      <c r="G37" s="13"/>
      <c r="H37" s="13" t="s">
        <v>23</v>
      </c>
      <c r="I37" s="13">
        <v>1.0</v>
      </c>
      <c r="J37" s="15">
        <v>0.3146067415730337</v>
      </c>
      <c r="K37" s="15">
        <v>0.3146067415730337</v>
      </c>
      <c r="L37" s="15">
        <v>0.2828446433342239</v>
      </c>
      <c r="M37" s="16">
        <f t="shared" si="1"/>
        <v>0.3146067416</v>
      </c>
      <c r="N37" s="16">
        <f t="shared" si="2"/>
        <v>0.3146067416</v>
      </c>
      <c r="O37" s="16">
        <f t="shared" si="3"/>
        <v>0.2828446433</v>
      </c>
      <c r="P37" s="17">
        <f t="shared" si="4"/>
        <v>3.176209824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13">
        <v>13.0</v>
      </c>
      <c r="B38" s="14" t="s">
        <v>57</v>
      </c>
      <c r="C38" s="13" t="s">
        <v>97</v>
      </c>
      <c r="D38" s="13" t="s">
        <v>25</v>
      </c>
      <c r="E38" s="13" t="s">
        <v>20</v>
      </c>
      <c r="F38" s="14" t="s">
        <v>99</v>
      </c>
      <c r="G38" s="13"/>
      <c r="H38" s="13" t="s">
        <v>23</v>
      </c>
      <c r="I38" s="13">
        <v>1.0</v>
      </c>
      <c r="J38" s="15">
        <v>0.8539325842696629</v>
      </c>
      <c r="K38" s="15">
        <v>0.8539325842696629</v>
      </c>
      <c r="L38" s="15">
        <v>0.7457754475020038</v>
      </c>
      <c r="M38" s="16">
        <f t="shared" si="1"/>
        <v>0.8539325843</v>
      </c>
      <c r="N38" s="16">
        <f t="shared" si="2"/>
        <v>0.8539325843</v>
      </c>
      <c r="O38" s="16">
        <f t="shared" si="3"/>
        <v>0.7457754475</v>
      </c>
      <c r="P38" s="17">
        <f t="shared" si="4"/>
        <v>10.81571368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13">
        <v>15.0</v>
      </c>
      <c r="B39" s="14" t="s">
        <v>57</v>
      </c>
      <c r="C39" s="13" t="s">
        <v>100</v>
      </c>
      <c r="D39" s="13" t="s">
        <v>32</v>
      </c>
      <c r="E39" s="13" t="s">
        <v>33</v>
      </c>
      <c r="F39" s="14" t="s">
        <v>101</v>
      </c>
      <c r="G39" s="13"/>
      <c r="H39" s="13" t="s">
        <v>23</v>
      </c>
      <c r="I39" s="13">
        <v>3.0</v>
      </c>
      <c r="J39" s="15">
        <v>0.6629213483146067</v>
      </c>
      <c r="K39" s="15">
        <v>0.6629213483146067</v>
      </c>
      <c r="L39" s="15">
        <v>0.7801896874165108</v>
      </c>
      <c r="M39" s="16">
        <f t="shared" si="1"/>
        <v>0.2209737828</v>
      </c>
      <c r="N39" s="16">
        <f t="shared" si="2"/>
        <v>0.2209737828</v>
      </c>
      <c r="O39" s="16">
        <f t="shared" si="3"/>
        <v>0.2600632291</v>
      </c>
      <c r="P39" s="18">
        <f t="shared" si="4"/>
        <v>-3.908944637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13">
        <v>14.0</v>
      </c>
      <c r="B40" s="14" t="s">
        <v>57</v>
      </c>
      <c r="C40" s="13" t="s">
        <v>102</v>
      </c>
      <c r="D40" s="13" t="s">
        <v>37</v>
      </c>
      <c r="E40" s="13" t="s">
        <v>20</v>
      </c>
      <c r="F40" s="14" t="s">
        <v>103</v>
      </c>
      <c r="G40" s="13" t="s">
        <v>42</v>
      </c>
      <c r="H40" s="13" t="s">
        <v>23</v>
      </c>
      <c r="I40" s="13">
        <v>1.0</v>
      </c>
      <c r="J40" s="15">
        <v>0.6179775280898876</v>
      </c>
      <c r="K40" s="15">
        <v>0.6179775280898876</v>
      </c>
      <c r="L40" s="15">
        <v>0.6389593908629442</v>
      </c>
      <c r="M40" s="16">
        <f t="shared" si="1"/>
        <v>0.6179775281</v>
      </c>
      <c r="N40" s="16">
        <f t="shared" si="2"/>
        <v>0.6179775281</v>
      </c>
      <c r="O40" s="16">
        <f t="shared" si="3"/>
        <v>0.6389593909</v>
      </c>
      <c r="P40" s="18">
        <f t="shared" si="4"/>
        <v>-2.098186277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13">
        <v>32.0</v>
      </c>
      <c r="B41" s="14" t="s">
        <v>57</v>
      </c>
      <c r="C41" s="13" t="s">
        <v>104</v>
      </c>
      <c r="D41" s="13" t="s">
        <v>32</v>
      </c>
      <c r="E41" s="13" t="s">
        <v>20</v>
      </c>
      <c r="F41" s="14" t="s">
        <v>105</v>
      </c>
      <c r="G41" s="13"/>
      <c r="H41" s="13" t="s">
        <v>35</v>
      </c>
      <c r="I41" s="13">
        <v>1.0</v>
      </c>
      <c r="J41" s="15">
        <v>0.5280898876404494</v>
      </c>
      <c r="K41" s="15">
        <v>0.5280898876404494</v>
      </c>
      <c r="L41" s="15">
        <v>0.5215903018968742</v>
      </c>
      <c r="M41" s="16">
        <f t="shared" si="1"/>
        <v>0.5280898876</v>
      </c>
      <c r="N41" s="16">
        <f t="shared" si="2"/>
        <v>0.5280898876</v>
      </c>
      <c r="O41" s="16">
        <f t="shared" si="3"/>
        <v>0.5215903019</v>
      </c>
      <c r="P41" s="17">
        <f t="shared" si="4"/>
        <v>0.6499585744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13">
        <v>21.0</v>
      </c>
      <c r="B42" s="14" t="s">
        <v>57</v>
      </c>
      <c r="C42" s="13" t="s">
        <v>106</v>
      </c>
      <c r="D42" s="13" t="s">
        <v>25</v>
      </c>
      <c r="E42" s="13" t="s">
        <v>20</v>
      </c>
      <c r="F42" s="14" t="s">
        <v>107</v>
      </c>
      <c r="G42" s="13"/>
      <c r="H42" s="13" t="s">
        <v>35</v>
      </c>
      <c r="I42" s="13">
        <v>1.0</v>
      </c>
      <c r="J42" s="15">
        <v>0.9325842696629213</v>
      </c>
      <c r="K42" s="15">
        <v>0.9325842696629213</v>
      </c>
      <c r="L42" s="15">
        <v>0.8615749398877905</v>
      </c>
      <c r="M42" s="16">
        <f t="shared" si="1"/>
        <v>0.9325842697</v>
      </c>
      <c r="N42" s="16">
        <f t="shared" si="2"/>
        <v>0.9325842697</v>
      </c>
      <c r="O42" s="16">
        <f t="shared" si="3"/>
        <v>0.8615749399</v>
      </c>
      <c r="P42" s="17">
        <f t="shared" si="4"/>
        <v>7.100932978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13">
        <v>23.0</v>
      </c>
      <c r="B43" s="14" t="s">
        <v>45</v>
      </c>
      <c r="C43" s="13" t="s">
        <v>108</v>
      </c>
      <c r="D43" s="13" t="s">
        <v>32</v>
      </c>
      <c r="E43" s="13" t="s">
        <v>20</v>
      </c>
      <c r="F43" s="14" t="s">
        <v>109</v>
      </c>
      <c r="G43" s="13"/>
      <c r="H43" s="13" t="s">
        <v>35</v>
      </c>
      <c r="I43" s="13">
        <v>1.0</v>
      </c>
      <c r="J43" s="15">
        <v>0.42696629213483145</v>
      </c>
      <c r="K43" s="15">
        <v>0.42696629213483145</v>
      </c>
      <c r="L43" s="15">
        <v>0.5829047555436815</v>
      </c>
      <c r="M43" s="16">
        <f t="shared" si="1"/>
        <v>0.4269662921</v>
      </c>
      <c r="N43" s="16">
        <f t="shared" si="2"/>
        <v>0.4269662921</v>
      </c>
      <c r="O43" s="16">
        <f t="shared" si="3"/>
        <v>0.5829047555</v>
      </c>
      <c r="P43" s="18">
        <f t="shared" si="4"/>
        <v>-15.59384634</v>
      </c>
      <c r="Q43" s="19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20" t="s">
        <v>110</v>
      </c>
      <c r="B44" s="21"/>
      <c r="C44" s="21"/>
      <c r="D44" s="21"/>
      <c r="E44" s="21"/>
      <c r="F44" s="21"/>
      <c r="G44" s="21"/>
      <c r="H44" s="22"/>
      <c r="I44" s="23">
        <f t="shared" ref="I44:L44" si="5">SUBTOTAL(9,I3:I43)</f>
        <v>54</v>
      </c>
      <c r="J44" s="24">
        <f t="shared" si="5"/>
        <v>32.80898876</v>
      </c>
      <c r="K44" s="24">
        <f t="shared" si="5"/>
        <v>32.80898876</v>
      </c>
      <c r="L44" s="25">
        <f t="shared" si="5"/>
        <v>29.49565856</v>
      </c>
      <c r="M44" s="26">
        <f t="shared" si="1"/>
        <v>0.607573866</v>
      </c>
      <c r="N44" s="26">
        <f t="shared" si="2"/>
        <v>0.607573866</v>
      </c>
      <c r="O44" s="27">
        <f t="shared" si="3"/>
        <v>0.5462158993</v>
      </c>
      <c r="P44" s="17">
        <f t="shared" si="4"/>
        <v>6.135796669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28" t="s">
        <v>111</v>
      </c>
      <c r="B46" s="29"/>
      <c r="C46" s="29"/>
      <c r="D46" s="29"/>
      <c r="E46" s="29"/>
      <c r="F46" s="12" t="s">
        <v>112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4.25" customHeight="1">
      <c r="A47" s="30" t="s">
        <v>113</v>
      </c>
      <c r="B47" s="29"/>
      <c r="C47" s="29"/>
      <c r="D47" s="29"/>
      <c r="E47" s="29"/>
      <c r="F47" s="31" t="s">
        <v>114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4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32" t="s">
        <v>115</v>
      </c>
      <c r="B49" s="21"/>
      <c r="C49" s="21"/>
      <c r="D49" s="21"/>
      <c r="E49" s="21"/>
      <c r="F49" s="21"/>
      <c r="G49" s="21"/>
      <c r="H49" s="22"/>
      <c r="I49" s="8" t="s">
        <v>9</v>
      </c>
      <c r="J49" s="8" t="s">
        <v>10</v>
      </c>
      <c r="K49" s="8" t="s">
        <v>11</v>
      </c>
      <c r="L49" s="8" t="s">
        <v>12</v>
      </c>
      <c r="M49" s="11" t="s">
        <v>13</v>
      </c>
      <c r="N49" s="11" t="s">
        <v>14</v>
      </c>
      <c r="O49" s="8" t="s">
        <v>116</v>
      </c>
      <c r="P49" s="8" t="s">
        <v>16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0" customHeight="1">
      <c r="A50" s="33" t="s">
        <v>117</v>
      </c>
      <c r="B50" s="34" t="s">
        <v>17</v>
      </c>
      <c r="C50" s="21"/>
      <c r="D50" s="21"/>
      <c r="E50" s="21"/>
      <c r="F50" s="21"/>
      <c r="G50" s="21"/>
      <c r="H50" s="22"/>
      <c r="I50" s="35">
        <v>14.0</v>
      </c>
      <c r="J50" s="36">
        <v>9.168539325842696</v>
      </c>
      <c r="K50" s="36">
        <v>9.168539325842696</v>
      </c>
      <c r="L50" s="36">
        <v>7.986992385786802</v>
      </c>
      <c r="M50" s="37">
        <f t="shared" ref="M50:M53" si="6">J50/I50</f>
        <v>0.6548956661</v>
      </c>
      <c r="N50" s="37">
        <f t="shared" ref="N50:N53" si="7">K50/I50</f>
        <v>0.6548956661</v>
      </c>
      <c r="O50" s="16">
        <f t="shared" ref="O50:O53" si="8">L50/I50</f>
        <v>0.5704994561</v>
      </c>
      <c r="P50" s="38">
        <f t="shared" ref="P50:P53" si="9">(M50-O50)*100</f>
        <v>8.439621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39" t="s">
        <v>118</v>
      </c>
      <c r="B51" s="34" t="s">
        <v>45</v>
      </c>
      <c r="C51" s="21"/>
      <c r="D51" s="21"/>
      <c r="E51" s="21"/>
      <c r="F51" s="21"/>
      <c r="G51" s="21"/>
      <c r="H51" s="22"/>
      <c r="I51" s="35">
        <v>14.0</v>
      </c>
      <c r="J51" s="36">
        <v>8.235955056179776</v>
      </c>
      <c r="K51" s="36">
        <v>8.235955056179776</v>
      </c>
      <c r="L51" s="36">
        <v>7.6003706919583225</v>
      </c>
      <c r="M51" s="37">
        <f t="shared" si="6"/>
        <v>0.588282504</v>
      </c>
      <c r="N51" s="37">
        <f t="shared" si="7"/>
        <v>0.588282504</v>
      </c>
      <c r="O51" s="16">
        <f t="shared" si="8"/>
        <v>0.5428836209</v>
      </c>
      <c r="P51" s="38">
        <f t="shared" si="9"/>
        <v>4.539888316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39" t="s">
        <v>119</v>
      </c>
      <c r="B52" s="34" t="s">
        <v>120</v>
      </c>
      <c r="C52" s="21"/>
      <c r="D52" s="21"/>
      <c r="E52" s="21"/>
      <c r="F52" s="21"/>
      <c r="G52" s="21"/>
      <c r="H52" s="22"/>
      <c r="I52" s="35">
        <v>14.0</v>
      </c>
      <c r="J52" s="36">
        <v>7.685393258426966</v>
      </c>
      <c r="K52" s="36">
        <v>7.685393258426966</v>
      </c>
      <c r="L52" s="36">
        <v>7.0596947635586424</v>
      </c>
      <c r="M52" s="37">
        <f t="shared" si="6"/>
        <v>0.5489566613</v>
      </c>
      <c r="N52" s="37">
        <f t="shared" si="7"/>
        <v>0.5489566613</v>
      </c>
      <c r="O52" s="16">
        <f t="shared" si="8"/>
        <v>0.5042639117</v>
      </c>
      <c r="P52" s="38">
        <f t="shared" si="9"/>
        <v>4.469274963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39" t="s">
        <v>121</v>
      </c>
      <c r="B53" s="34" t="s">
        <v>28</v>
      </c>
      <c r="C53" s="21"/>
      <c r="D53" s="21"/>
      <c r="E53" s="21"/>
      <c r="F53" s="21"/>
      <c r="G53" s="21"/>
      <c r="H53" s="22"/>
      <c r="I53" s="35">
        <v>12.0</v>
      </c>
      <c r="J53" s="36">
        <v>7.719101123595506</v>
      </c>
      <c r="K53" s="36">
        <v>7.719101123595506</v>
      </c>
      <c r="L53" s="36">
        <v>6.848600721346513</v>
      </c>
      <c r="M53" s="37">
        <f t="shared" si="6"/>
        <v>0.643258427</v>
      </c>
      <c r="N53" s="37">
        <f t="shared" si="7"/>
        <v>0.643258427</v>
      </c>
      <c r="O53" s="16">
        <f t="shared" si="8"/>
        <v>0.5707167268</v>
      </c>
      <c r="P53" s="38">
        <f t="shared" si="9"/>
        <v>7.254170019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2:$P$43">
    <sortState ref="A2:P43">
      <sortCondition ref="C2:C43"/>
      <sortCondition ref="A2:A43"/>
      <sortCondition ref="P2:P43"/>
      <sortCondition ref="B2:B43"/>
    </sortState>
  </autoFilter>
  <mergeCells count="7">
    <mergeCell ref="J1:L1"/>
    <mergeCell ref="A44:H44"/>
    <mergeCell ref="A49:H49"/>
    <mergeCell ref="B50:H50"/>
    <mergeCell ref="B51:H51"/>
    <mergeCell ref="B52:H52"/>
    <mergeCell ref="B53:H53"/>
  </mergeCells>
  <hyperlinks>
    <hyperlink r:id="rId1" ref="A47"/>
    <hyperlink r:id="rId2" ref="F47"/>
  </hyperlinks>
  <printOptions/>
  <pageMargins bottom="0.75" footer="0.0" header="0.0" left="0.25" right="0.25" top="0.75"/>
  <pageSetup fitToHeight="0" orientation="landscape"/>
  <headerFooter>
    <oddHeader>&amp;CGrade 5 STE SCI05 Spring 2023 Items</oddHeader>
    <oddFooter>&amp;RPrinted on &amp;D @ &amp;T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86"/>
    <col customWidth="1" min="2" max="2" width="23.29"/>
    <col customWidth="1" min="3" max="3" width="13.14"/>
    <col customWidth="1" min="4" max="4" width="25.71"/>
    <col customWidth="1" min="5" max="5" width="6.57"/>
    <col customWidth="1" min="6" max="6" width="56.57"/>
    <col customWidth="1" min="7" max="7" width="7.71"/>
    <col customWidth="1" min="8" max="8" width="10.0"/>
    <col customWidth="1" min="9" max="9" width="6.57"/>
    <col customWidth="1" min="10" max="15" width="9.14"/>
    <col customWidth="1" min="16" max="16" width="8.71"/>
    <col customWidth="1" min="17" max="26" width="9.14"/>
  </cols>
  <sheetData>
    <row r="1" ht="14.25" customHeight="1">
      <c r="A1" s="1"/>
      <c r="B1" s="2"/>
      <c r="C1" s="1"/>
      <c r="D1" s="1"/>
      <c r="E1" s="1"/>
      <c r="F1" s="3"/>
      <c r="G1" s="1"/>
      <c r="H1" s="4"/>
      <c r="I1" s="1"/>
      <c r="J1" s="5" t="s">
        <v>122</v>
      </c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8" t="s">
        <v>1</v>
      </c>
      <c r="B2" s="9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10" t="s">
        <v>10</v>
      </c>
      <c r="K2" s="10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8" t="s">
        <v>16</v>
      </c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3">
        <v>31.0</v>
      </c>
      <c r="B3" s="14" t="s">
        <v>17</v>
      </c>
      <c r="C3" s="13" t="s">
        <v>123</v>
      </c>
      <c r="D3" s="13" t="s">
        <v>32</v>
      </c>
      <c r="E3" s="13" t="s">
        <v>20</v>
      </c>
      <c r="F3" s="14" t="s">
        <v>124</v>
      </c>
      <c r="G3" s="13"/>
      <c r="H3" s="13" t="s">
        <v>35</v>
      </c>
      <c r="I3" s="13">
        <v>1.0</v>
      </c>
      <c r="J3" s="15">
        <v>0.23863636363636365</v>
      </c>
      <c r="K3" s="15">
        <v>0.23863636363636365</v>
      </c>
      <c r="L3" s="15">
        <v>0.38512179065174457</v>
      </c>
      <c r="M3" s="16">
        <f t="shared" ref="M3:M44" si="1">J3/I3</f>
        <v>0.2386363636</v>
      </c>
      <c r="N3" s="16">
        <f t="shared" ref="N3:N44" si="2">K3/I3</f>
        <v>0.2386363636</v>
      </c>
      <c r="O3" s="16">
        <f t="shared" ref="O3:O44" si="3">L3/I3</f>
        <v>0.3851217907</v>
      </c>
      <c r="P3" s="18">
        <f t="shared" ref="P3:P44" si="4">(M3-O3)*100</f>
        <v>-14.6485427</v>
      </c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3">
        <v>1.0</v>
      </c>
      <c r="B4" s="14" t="s">
        <v>17</v>
      </c>
      <c r="C4" s="13" t="s">
        <v>125</v>
      </c>
      <c r="D4" s="13" t="s">
        <v>32</v>
      </c>
      <c r="E4" s="13" t="s">
        <v>20</v>
      </c>
      <c r="F4" s="14" t="s">
        <v>126</v>
      </c>
      <c r="G4" s="13" t="s">
        <v>127</v>
      </c>
      <c r="H4" s="13" t="s">
        <v>23</v>
      </c>
      <c r="I4" s="13">
        <v>1.0</v>
      </c>
      <c r="J4" s="15">
        <v>0.9204545454545454</v>
      </c>
      <c r="K4" s="15">
        <v>0.9204545454545454</v>
      </c>
      <c r="L4" s="15">
        <v>0.8075175414652944</v>
      </c>
      <c r="M4" s="16">
        <f t="shared" si="1"/>
        <v>0.9204545455</v>
      </c>
      <c r="N4" s="16">
        <f t="shared" si="2"/>
        <v>0.9204545455</v>
      </c>
      <c r="O4" s="16">
        <f t="shared" si="3"/>
        <v>0.8075175415</v>
      </c>
      <c r="P4" s="17">
        <f t="shared" si="4"/>
        <v>11.2937004</v>
      </c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3">
        <v>9.0</v>
      </c>
      <c r="B5" s="14" t="s">
        <v>17</v>
      </c>
      <c r="C5" s="13" t="s">
        <v>128</v>
      </c>
      <c r="D5" s="13" t="s">
        <v>32</v>
      </c>
      <c r="E5" s="13" t="s">
        <v>33</v>
      </c>
      <c r="F5" s="14" t="s">
        <v>129</v>
      </c>
      <c r="G5" s="13"/>
      <c r="H5" s="13" t="s">
        <v>23</v>
      </c>
      <c r="I5" s="13">
        <v>2.0</v>
      </c>
      <c r="J5" s="15">
        <v>1.0113636363636365</v>
      </c>
      <c r="K5" s="15">
        <v>1.0113636363636365</v>
      </c>
      <c r="L5" s="15">
        <v>0.8840095695316389</v>
      </c>
      <c r="M5" s="16">
        <f t="shared" si="1"/>
        <v>0.5056818182</v>
      </c>
      <c r="N5" s="16">
        <f t="shared" si="2"/>
        <v>0.5056818182</v>
      </c>
      <c r="O5" s="16">
        <f t="shared" si="3"/>
        <v>0.4420047848</v>
      </c>
      <c r="P5" s="17">
        <f t="shared" si="4"/>
        <v>6.367703342</v>
      </c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3">
        <v>5.0</v>
      </c>
      <c r="B6" s="14" t="s">
        <v>28</v>
      </c>
      <c r="C6" s="13" t="s">
        <v>130</v>
      </c>
      <c r="D6" s="13" t="s">
        <v>19</v>
      </c>
      <c r="E6" s="13" t="s">
        <v>20</v>
      </c>
      <c r="F6" s="14" t="s">
        <v>131</v>
      </c>
      <c r="G6" s="13" t="s">
        <v>132</v>
      </c>
      <c r="H6" s="13" t="s">
        <v>23</v>
      </c>
      <c r="I6" s="13">
        <v>1.0</v>
      </c>
      <c r="J6" s="15">
        <v>0.4318181818181818</v>
      </c>
      <c r="K6" s="15">
        <v>0.4318181818181818</v>
      </c>
      <c r="L6" s="15">
        <v>0.4464122284484835</v>
      </c>
      <c r="M6" s="16">
        <f t="shared" si="1"/>
        <v>0.4318181818</v>
      </c>
      <c r="N6" s="16">
        <f t="shared" si="2"/>
        <v>0.4318181818</v>
      </c>
      <c r="O6" s="16">
        <f t="shared" si="3"/>
        <v>0.4464122284</v>
      </c>
      <c r="P6" s="18">
        <f t="shared" si="4"/>
        <v>-1.459404663</v>
      </c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3">
        <v>40.0</v>
      </c>
      <c r="B7" s="14" t="s">
        <v>28</v>
      </c>
      <c r="C7" s="13" t="s">
        <v>130</v>
      </c>
      <c r="D7" s="13" t="s">
        <v>37</v>
      </c>
      <c r="E7" s="13" t="s">
        <v>20</v>
      </c>
      <c r="F7" s="14" t="s">
        <v>133</v>
      </c>
      <c r="G7" s="13"/>
      <c r="H7" s="13" t="s">
        <v>35</v>
      </c>
      <c r="I7" s="13">
        <v>1.0</v>
      </c>
      <c r="J7" s="15">
        <v>0.6704545454545454</v>
      </c>
      <c r="K7" s="15">
        <v>0.6704545454545454</v>
      </c>
      <c r="L7" s="15">
        <v>0.5833587565632075</v>
      </c>
      <c r="M7" s="16">
        <f t="shared" si="1"/>
        <v>0.6704545455</v>
      </c>
      <c r="N7" s="16">
        <f t="shared" si="2"/>
        <v>0.6704545455</v>
      </c>
      <c r="O7" s="16">
        <f t="shared" si="3"/>
        <v>0.5833587566</v>
      </c>
      <c r="P7" s="17">
        <f t="shared" si="4"/>
        <v>8.709578889</v>
      </c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3">
        <v>29.0</v>
      </c>
      <c r="B8" s="14" t="s">
        <v>28</v>
      </c>
      <c r="C8" s="13" t="s">
        <v>134</v>
      </c>
      <c r="D8" s="13" t="s">
        <v>19</v>
      </c>
      <c r="E8" s="13" t="s">
        <v>20</v>
      </c>
      <c r="F8" s="14" t="s">
        <v>135</v>
      </c>
      <c r="G8" s="13"/>
      <c r="H8" s="13" t="s">
        <v>35</v>
      </c>
      <c r="I8" s="13">
        <v>1.0</v>
      </c>
      <c r="J8" s="15">
        <v>0.4659090909090909</v>
      </c>
      <c r="K8" s="15">
        <v>0.4659090909090909</v>
      </c>
      <c r="L8" s="15">
        <v>0.425041344872433</v>
      </c>
      <c r="M8" s="16">
        <f t="shared" si="1"/>
        <v>0.4659090909</v>
      </c>
      <c r="N8" s="16">
        <f t="shared" si="2"/>
        <v>0.4659090909</v>
      </c>
      <c r="O8" s="16">
        <f t="shared" si="3"/>
        <v>0.4250413449</v>
      </c>
      <c r="P8" s="17">
        <f t="shared" si="4"/>
        <v>4.086774604</v>
      </c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3">
        <v>24.0</v>
      </c>
      <c r="B9" s="14" t="s">
        <v>28</v>
      </c>
      <c r="C9" s="13" t="s">
        <v>136</v>
      </c>
      <c r="D9" s="13" t="s">
        <v>37</v>
      </c>
      <c r="E9" s="13" t="s">
        <v>20</v>
      </c>
      <c r="F9" s="14" t="s">
        <v>137</v>
      </c>
      <c r="G9" s="13"/>
      <c r="H9" s="13" t="s">
        <v>35</v>
      </c>
      <c r="I9" s="13">
        <v>2.0</v>
      </c>
      <c r="J9" s="15">
        <v>1.1590909090909092</v>
      </c>
      <c r="K9" s="15">
        <v>1.1590909090909092</v>
      </c>
      <c r="L9" s="15">
        <v>1.0080923556140717</v>
      </c>
      <c r="M9" s="16">
        <f t="shared" si="1"/>
        <v>0.5795454545</v>
      </c>
      <c r="N9" s="16">
        <f t="shared" si="2"/>
        <v>0.5795454545</v>
      </c>
      <c r="O9" s="16">
        <f t="shared" si="3"/>
        <v>0.5040461778</v>
      </c>
      <c r="P9" s="17">
        <f t="shared" si="4"/>
        <v>7.549927674</v>
      </c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3">
        <v>8.0</v>
      </c>
      <c r="B10" s="14" t="s">
        <v>28</v>
      </c>
      <c r="C10" s="13" t="s">
        <v>138</v>
      </c>
      <c r="D10" s="13" t="s">
        <v>37</v>
      </c>
      <c r="E10" s="13" t="s">
        <v>33</v>
      </c>
      <c r="F10" s="14" t="s">
        <v>139</v>
      </c>
      <c r="G10" s="13"/>
      <c r="H10" s="13" t="s">
        <v>23</v>
      </c>
      <c r="I10" s="13">
        <v>3.0</v>
      </c>
      <c r="J10" s="15">
        <v>1.875</v>
      </c>
      <c r="K10" s="15">
        <v>1.875</v>
      </c>
      <c r="L10" s="15">
        <v>1.669722708370129</v>
      </c>
      <c r="M10" s="16">
        <f t="shared" si="1"/>
        <v>0.625</v>
      </c>
      <c r="N10" s="16">
        <f t="shared" si="2"/>
        <v>0.625</v>
      </c>
      <c r="O10" s="16">
        <f t="shared" si="3"/>
        <v>0.5565742361</v>
      </c>
      <c r="P10" s="17">
        <f t="shared" si="4"/>
        <v>6.842576388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3">
        <v>13.0</v>
      </c>
      <c r="B11" s="14" t="s">
        <v>45</v>
      </c>
      <c r="C11" s="13" t="s">
        <v>140</v>
      </c>
      <c r="D11" s="13" t="s">
        <v>25</v>
      </c>
      <c r="E11" s="13" t="s">
        <v>20</v>
      </c>
      <c r="F11" s="14" t="s">
        <v>141</v>
      </c>
      <c r="G11" s="13" t="s">
        <v>31</v>
      </c>
      <c r="H11" s="13" t="s">
        <v>23</v>
      </c>
      <c r="I11" s="13">
        <v>1.0</v>
      </c>
      <c r="J11" s="15">
        <v>0.7272727272727273</v>
      </c>
      <c r="K11" s="15">
        <v>0.7272727272727273</v>
      </c>
      <c r="L11" s="15">
        <v>0.7171117069959376</v>
      </c>
      <c r="M11" s="16">
        <f t="shared" si="1"/>
        <v>0.7272727273</v>
      </c>
      <c r="N11" s="16">
        <f t="shared" si="2"/>
        <v>0.7272727273</v>
      </c>
      <c r="O11" s="16">
        <f t="shared" si="3"/>
        <v>0.717111707</v>
      </c>
      <c r="P11" s="17">
        <f t="shared" si="4"/>
        <v>1.016102028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3">
        <v>26.0</v>
      </c>
      <c r="B12" s="14" t="s">
        <v>45</v>
      </c>
      <c r="C12" s="13" t="s">
        <v>142</v>
      </c>
      <c r="D12" s="13" t="s">
        <v>32</v>
      </c>
      <c r="E12" s="13" t="s">
        <v>20</v>
      </c>
      <c r="F12" s="14" t="s">
        <v>143</v>
      </c>
      <c r="G12" s="13"/>
      <c r="H12" s="13" t="s">
        <v>35</v>
      </c>
      <c r="I12" s="13">
        <v>1.0</v>
      </c>
      <c r="J12" s="15">
        <v>0.6136363636363636</v>
      </c>
      <c r="K12" s="15">
        <v>0.6136363636363636</v>
      </c>
      <c r="L12" s="15">
        <v>0.6632038663476822</v>
      </c>
      <c r="M12" s="16">
        <f t="shared" si="1"/>
        <v>0.6136363636</v>
      </c>
      <c r="N12" s="16">
        <f t="shared" si="2"/>
        <v>0.6136363636</v>
      </c>
      <c r="O12" s="16">
        <f t="shared" si="3"/>
        <v>0.6632038663</v>
      </c>
      <c r="P12" s="18">
        <f t="shared" si="4"/>
        <v>-4.956750271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3">
        <v>18.0</v>
      </c>
      <c r="B13" s="14" t="s">
        <v>45</v>
      </c>
      <c r="C13" s="13" t="s">
        <v>144</v>
      </c>
      <c r="D13" s="13" t="s">
        <v>19</v>
      </c>
      <c r="E13" s="13" t="s">
        <v>20</v>
      </c>
      <c r="F13" s="14" t="s">
        <v>145</v>
      </c>
      <c r="G13" s="13" t="s">
        <v>31</v>
      </c>
      <c r="H13" s="13" t="s">
        <v>23</v>
      </c>
      <c r="I13" s="13">
        <v>1.0</v>
      </c>
      <c r="J13" s="15">
        <v>0.32954545454545453</v>
      </c>
      <c r="K13" s="15">
        <v>0.32954545454545453</v>
      </c>
      <c r="L13" s="15">
        <v>0.4215867306796834</v>
      </c>
      <c r="M13" s="16">
        <f t="shared" si="1"/>
        <v>0.3295454545</v>
      </c>
      <c r="N13" s="16">
        <f t="shared" si="2"/>
        <v>0.3295454545</v>
      </c>
      <c r="O13" s="16">
        <f t="shared" si="3"/>
        <v>0.4215867307</v>
      </c>
      <c r="P13" s="18">
        <f t="shared" si="4"/>
        <v>-9.204127613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3">
        <v>20.0</v>
      </c>
      <c r="B14" s="14" t="s">
        <v>45</v>
      </c>
      <c r="C14" s="13" t="s">
        <v>146</v>
      </c>
      <c r="D14" s="13" t="s">
        <v>25</v>
      </c>
      <c r="E14" s="13" t="s">
        <v>20</v>
      </c>
      <c r="F14" s="14" t="s">
        <v>147</v>
      </c>
      <c r="G14" s="13" t="s">
        <v>42</v>
      </c>
      <c r="H14" s="13" t="s">
        <v>23</v>
      </c>
      <c r="I14" s="13">
        <v>1.0</v>
      </c>
      <c r="J14" s="15">
        <v>0.7840909090909091</v>
      </c>
      <c r="K14" s="15">
        <v>0.7840909090909091</v>
      </c>
      <c r="L14" s="15">
        <v>0.541241831114822</v>
      </c>
      <c r="M14" s="16">
        <f t="shared" si="1"/>
        <v>0.7840909091</v>
      </c>
      <c r="N14" s="16">
        <f t="shared" si="2"/>
        <v>0.7840909091</v>
      </c>
      <c r="O14" s="16">
        <f t="shared" si="3"/>
        <v>0.5412418311</v>
      </c>
      <c r="P14" s="17">
        <f t="shared" si="4"/>
        <v>24.2849078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3">
        <v>32.0</v>
      </c>
      <c r="B15" s="14" t="s">
        <v>57</v>
      </c>
      <c r="C15" s="13" t="s">
        <v>148</v>
      </c>
      <c r="D15" s="13" t="s">
        <v>25</v>
      </c>
      <c r="E15" s="13" t="s">
        <v>20</v>
      </c>
      <c r="F15" s="14" t="s">
        <v>149</v>
      </c>
      <c r="G15" s="13"/>
      <c r="H15" s="13" t="s">
        <v>35</v>
      </c>
      <c r="I15" s="13">
        <v>1.0</v>
      </c>
      <c r="J15" s="15">
        <v>0.7045454545454546</v>
      </c>
      <c r="K15" s="15">
        <v>0.7045454545454546</v>
      </c>
      <c r="L15" s="15">
        <v>0.5824756338412627</v>
      </c>
      <c r="M15" s="16">
        <f t="shared" si="1"/>
        <v>0.7045454545</v>
      </c>
      <c r="N15" s="16">
        <f t="shared" si="2"/>
        <v>0.7045454545</v>
      </c>
      <c r="O15" s="16">
        <f t="shared" si="3"/>
        <v>0.5824756338</v>
      </c>
      <c r="P15" s="17">
        <f t="shared" si="4"/>
        <v>12.20698207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3">
        <v>39.0</v>
      </c>
      <c r="B16" s="14" t="s">
        <v>57</v>
      </c>
      <c r="C16" s="13" t="s">
        <v>150</v>
      </c>
      <c r="D16" s="13" t="s">
        <v>32</v>
      </c>
      <c r="E16" s="13" t="s">
        <v>20</v>
      </c>
      <c r="F16" s="14" t="s">
        <v>151</v>
      </c>
      <c r="G16" s="13"/>
      <c r="H16" s="13" t="s">
        <v>35</v>
      </c>
      <c r="I16" s="13">
        <v>2.0</v>
      </c>
      <c r="J16" s="15">
        <v>1.0</v>
      </c>
      <c r="K16" s="15">
        <v>1.0</v>
      </c>
      <c r="L16" s="15">
        <v>0.941601502914305</v>
      </c>
      <c r="M16" s="16">
        <f t="shared" si="1"/>
        <v>0.5</v>
      </c>
      <c r="N16" s="16">
        <f t="shared" si="2"/>
        <v>0.5</v>
      </c>
      <c r="O16" s="16">
        <f t="shared" si="3"/>
        <v>0.4708007515</v>
      </c>
      <c r="P16" s="17">
        <f t="shared" si="4"/>
        <v>2.919924854</v>
      </c>
      <c r="Q16" s="19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3">
        <v>19.0</v>
      </c>
      <c r="B17" s="14" t="s">
        <v>17</v>
      </c>
      <c r="C17" s="13" t="s">
        <v>152</v>
      </c>
      <c r="D17" s="13" t="s">
        <v>25</v>
      </c>
      <c r="E17" s="13" t="s">
        <v>20</v>
      </c>
      <c r="F17" s="14" t="s">
        <v>153</v>
      </c>
      <c r="G17" s="13" t="s">
        <v>42</v>
      </c>
      <c r="H17" s="13" t="s">
        <v>23</v>
      </c>
      <c r="I17" s="13">
        <v>1.0</v>
      </c>
      <c r="J17" s="15">
        <v>0.45454545454545453</v>
      </c>
      <c r="K17" s="15">
        <v>0.45454545454545453</v>
      </c>
      <c r="L17" s="15">
        <v>0.3823439682718091</v>
      </c>
      <c r="M17" s="16">
        <f t="shared" si="1"/>
        <v>0.4545454545</v>
      </c>
      <c r="N17" s="16">
        <f t="shared" si="2"/>
        <v>0.4545454545</v>
      </c>
      <c r="O17" s="16">
        <f t="shared" si="3"/>
        <v>0.3823439683</v>
      </c>
      <c r="P17" s="17">
        <f t="shared" si="4"/>
        <v>7.220148627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3">
        <v>35.0</v>
      </c>
      <c r="B18" s="14" t="s">
        <v>17</v>
      </c>
      <c r="C18" s="13" t="s">
        <v>154</v>
      </c>
      <c r="D18" s="13" t="s">
        <v>32</v>
      </c>
      <c r="E18" s="13" t="s">
        <v>20</v>
      </c>
      <c r="F18" s="14" t="s">
        <v>155</v>
      </c>
      <c r="G18" s="13"/>
      <c r="H18" s="13" t="s">
        <v>35</v>
      </c>
      <c r="I18" s="13">
        <v>1.0</v>
      </c>
      <c r="J18" s="15">
        <v>0.48863636363636365</v>
      </c>
      <c r="K18" s="15">
        <v>0.48863636363636365</v>
      </c>
      <c r="L18" s="15">
        <v>0.43953820710030667</v>
      </c>
      <c r="M18" s="16">
        <f t="shared" si="1"/>
        <v>0.4886363636</v>
      </c>
      <c r="N18" s="16">
        <f t="shared" si="2"/>
        <v>0.4886363636</v>
      </c>
      <c r="O18" s="16">
        <f t="shared" si="3"/>
        <v>0.4395382071</v>
      </c>
      <c r="P18" s="17">
        <f t="shared" si="4"/>
        <v>4.909815654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3">
        <v>6.0</v>
      </c>
      <c r="B19" s="14" t="s">
        <v>28</v>
      </c>
      <c r="C19" s="13" t="s">
        <v>156</v>
      </c>
      <c r="D19" s="13" t="s">
        <v>19</v>
      </c>
      <c r="E19" s="13" t="s">
        <v>20</v>
      </c>
      <c r="F19" s="14" t="s">
        <v>157</v>
      </c>
      <c r="G19" s="13" t="s">
        <v>42</v>
      </c>
      <c r="H19" s="13" t="s">
        <v>23</v>
      </c>
      <c r="I19" s="13">
        <v>1.0</v>
      </c>
      <c r="J19" s="15">
        <v>0.7272727272727273</v>
      </c>
      <c r="K19" s="15">
        <v>0.7272727272727273</v>
      </c>
      <c r="L19" s="15">
        <v>0.6391836996836917</v>
      </c>
      <c r="M19" s="16">
        <f t="shared" si="1"/>
        <v>0.7272727273</v>
      </c>
      <c r="N19" s="16">
        <f t="shared" si="2"/>
        <v>0.7272727273</v>
      </c>
      <c r="O19" s="16">
        <f t="shared" si="3"/>
        <v>0.6391836997</v>
      </c>
      <c r="P19" s="17">
        <f t="shared" si="4"/>
        <v>8.808902759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3">
        <v>30.0</v>
      </c>
      <c r="B20" s="14" t="s">
        <v>28</v>
      </c>
      <c r="C20" s="13" t="s">
        <v>158</v>
      </c>
      <c r="D20" s="13" t="s">
        <v>25</v>
      </c>
      <c r="E20" s="13" t="s">
        <v>20</v>
      </c>
      <c r="F20" s="14" t="s">
        <v>159</v>
      </c>
      <c r="G20" s="13"/>
      <c r="H20" s="13" t="s">
        <v>35</v>
      </c>
      <c r="I20" s="13">
        <v>1.0</v>
      </c>
      <c r="J20" s="15">
        <v>0.7727272727272727</v>
      </c>
      <c r="K20" s="15">
        <v>0.7727272727272727</v>
      </c>
      <c r="L20" s="15">
        <v>0.7274362144543104</v>
      </c>
      <c r="M20" s="16">
        <f t="shared" si="1"/>
        <v>0.7727272727</v>
      </c>
      <c r="N20" s="16">
        <f t="shared" si="2"/>
        <v>0.7727272727</v>
      </c>
      <c r="O20" s="16">
        <f t="shared" si="3"/>
        <v>0.7274362145</v>
      </c>
      <c r="P20" s="17">
        <f t="shared" si="4"/>
        <v>4.529105827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3">
        <v>16.0</v>
      </c>
      <c r="B21" s="14" t="s">
        <v>28</v>
      </c>
      <c r="C21" s="13" t="s">
        <v>160</v>
      </c>
      <c r="D21" s="13" t="s">
        <v>19</v>
      </c>
      <c r="E21" s="13" t="s">
        <v>20</v>
      </c>
      <c r="F21" s="14" t="s">
        <v>161</v>
      </c>
      <c r="G21" s="13" t="s">
        <v>42</v>
      </c>
      <c r="H21" s="13" t="s">
        <v>23</v>
      </c>
      <c r="I21" s="13">
        <v>1.0</v>
      </c>
      <c r="J21" s="15">
        <v>0.7045454545454546</v>
      </c>
      <c r="K21" s="15">
        <v>0.7045454545454546</v>
      </c>
      <c r="L21" s="15">
        <v>0.6406975063825687</v>
      </c>
      <c r="M21" s="16">
        <f t="shared" si="1"/>
        <v>0.7045454545</v>
      </c>
      <c r="N21" s="16">
        <f t="shared" si="2"/>
        <v>0.7045454545</v>
      </c>
      <c r="O21" s="16">
        <f t="shared" si="3"/>
        <v>0.6406975064</v>
      </c>
      <c r="P21" s="17">
        <f t="shared" si="4"/>
        <v>6.384794816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3">
        <v>27.0</v>
      </c>
      <c r="B22" s="14" t="s">
        <v>28</v>
      </c>
      <c r="C22" s="13" t="s">
        <v>162</v>
      </c>
      <c r="D22" s="13" t="s">
        <v>37</v>
      </c>
      <c r="E22" s="13" t="s">
        <v>20</v>
      </c>
      <c r="F22" s="14" t="s">
        <v>163</v>
      </c>
      <c r="G22" s="13"/>
      <c r="H22" s="13" t="s">
        <v>35</v>
      </c>
      <c r="I22" s="13">
        <v>1.0</v>
      </c>
      <c r="J22" s="15">
        <v>0.4431818181818182</v>
      </c>
      <c r="K22" s="15">
        <v>0.4431818181818182</v>
      </c>
      <c r="L22" s="15">
        <v>0.3460605963295387</v>
      </c>
      <c r="M22" s="16">
        <f t="shared" si="1"/>
        <v>0.4431818182</v>
      </c>
      <c r="N22" s="16">
        <f t="shared" si="2"/>
        <v>0.4431818182</v>
      </c>
      <c r="O22" s="16">
        <f t="shared" si="3"/>
        <v>0.3460605963</v>
      </c>
      <c r="P22" s="17">
        <f t="shared" si="4"/>
        <v>9.712122185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3">
        <v>25.0</v>
      </c>
      <c r="B23" s="14" t="s">
        <v>45</v>
      </c>
      <c r="C23" s="13" t="s">
        <v>164</v>
      </c>
      <c r="D23" s="13" t="s">
        <v>25</v>
      </c>
      <c r="E23" s="13" t="s">
        <v>20</v>
      </c>
      <c r="F23" s="14" t="s">
        <v>165</v>
      </c>
      <c r="G23" s="13"/>
      <c r="H23" s="13" t="s">
        <v>35</v>
      </c>
      <c r="I23" s="13">
        <v>1.0</v>
      </c>
      <c r="J23" s="15">
        <v>0.42045454545454547</v>
      </c>
      <c r="K23" s="15">
        <v>0.42045454545454547</v>
      </c>
      <c r="L23" s="15">
        <v>0.36010982482619097</v>
      </c>
      <c r="M23" s="16">
        <f t="shared" si="1"/>
        <v>0.4204545455</v>
      </c>
      <c r="N23" s="16">
        <f t="shared" si="2"/>
        <v>0.4204545455</v>
      </c>
      <c r="O23" s="16">
        <f t="shared" si="3"/>
        <v>0.3601098248</v>
      </c>
      <c r="P23" s="17">
        <f t="shared" si="4"/>
        <v>6.034472063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3">
        <v>37.0</v>
      </c>
      <c r="B24" s="14" t="s">
        <v>57</v>
      </c>
      <c r="C24" s="13" t="s">
        <v>166</v>
      </c>
      <c r="D24" s="13" t="s">
        <v>19</v>
      </c>
      <c r="E24" s="13" t="s">
        <v>33</v>
      </c>
      <c r="F24" s="14" t="s">
        <v>167</v>
      </c>
      <c r="G24" s="13"/>
      <c r="H24" s="13" t="s">
        <v>35</v>
      </c>
      <c r="I24" s="13">
        <v>2.0</v>
      </c>
      <c r="J24" s="15">
        <v>1.2840909090909092</v>
      </c>
      <c r="K24" s="15">
        <v>1.2840909090909092</v>
      </c>
      <c r="L24" s="15">
        <v>1.2965204964755375</v>
      </c>
      <c r="M24" s="16">
        <f t="shared" si="1"/>
        <v>0.6420454545</v>
      </c>
      <c r="N24" s="16">
        <f t="shared" si="2"/>
        <v>0.6420454545</v>
      </c>
      <c r="O24" s="16">
        <f t="shared" si="3"/>
        <v>0.6482602482</v>
      </c>
      <c r="P24" s="18">
        <f t="shared" si="4"/>
        <v>-0.6214793692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3">
        <v>11.0</v>
      </c>
      <c r="B25" s="14" t="s">
        <v>57</v>
      </c>
      <c r="C25" s="13" t="s">
        <v>168</v>
      </c>
      <c r="D25" s="13" t="s">
        <v>25</v>
      </c>
      <c r="E25" s="13" t="s">
        <v>20</v>
      </c>
      <c r="F25" s="14" t="s">
        <v>169</v>
      </c>
      <c r="G25" s="13" t="s">
        <v>31</v>
      </c>
      <c r="H25" s="13" t="s">
        <v>23</v>
      </c>
      <c r="I25" s="13">
        <v>1.0</v>
      </c>
      <c r="J25" s="15">
        <v>0.2727272727272727</v>
      </c>
      <c r="K25" s="15">
        <v>0.2727272727272727</v>
      </c>
      <c r="L25" s="15">
        <v>0.47539377980443476</v>
      </c>
      <c r="M25" s="16">
        <f t="shared" si="1"/>
        <v>0.2727272727</v>
      </c>
      <c r="N25" s="16">
        <f t="shared" si="2"/>
        <v>0.2727272727</v>
      </c>
      <c r="O25" s="16">
        <f t="shared" si="3"/>
        <v>0.4753937798</v>
      </c>
      <c r="P25" s="18">
        <f t="shared" si="4"/>
        <v>-20.26665071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13">
        <v>2.0</v>
      </c>
      <c r="B26" s="14" t="s">
        <v>57</v>
      </c>
      <c r="C26" s="13" t="s">
        <v>170</v>
      </c>
      <c r="D26" s="13" t="s">
        <v>19</v>
      </c>
      <c r="E26" s="13" t="s">
        <v>20</v>
      </c>
      <c r="F26" s="14" t="s">
        <v>171</v>
      </c>
      <c r="G26" s="13" t="s">
        <v>31</v>
      </c>
      <c r="H26" s="13" t="s">
        <v>23</v>
      </c>
      <c r="I26" s="13">
        <v>1.0</v>
      </c>
      <c r="J26" s="15">
        <v>0.6363636363636364</v>
      </c>
      <c r="K26" s="15">
        <v>0.6363636363636364</v>
      </c>
      <c r="L26" s="15">
        <v>0.62545559640982</v>
      </c>
      <c r="M26" s="16">
        <f t="shared" si="1"/>
        <v>0.6363636364</v>
      </c>
      <c r="N26" s="16">
        <f t="shared" si="2"/>
        <v>0.6363636364</v>
      </c>
      <c r="O26" s="16">
        <f t="shared" si="3"/>
        <v>0.6254555964</v>
      </c>
      <c r="P26" s="17">
        <f t="shared" si="4"/>
        <v>1.090803995</v>
      </c>
      <c r="Q26" s="19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13">
        <v>33.0</v>
      </c>
      <c r="B27" s="14" t="s">
        <v>17</v>
      </c>
      <c r="C27" s="13" t="s">
        <v>172</v>
      </c>
      <c r="D27" s="13" t="s">
        <v>32</v>
      </c>
      <c r="E27" s="13" t="s">
        <v>20</v>
      </c>
      <c r="F27" s="14" t="s">
        <v>173</v>
      </c>
      <c r="G27" s="13"/>
      <c r="H27" s="13" t="s">
        <v>35</v>
      </c>
      <c r="I27" s="13">
        <v>1.0</v>
      </c>
      <c r="J27" s="15">
        <v>0.48863636363636365</v>
      </c>
      <c r="K27" s="15">
        <v>0.48863636363636365</v>
      </c>
      <c r="L27" s="15">
        <v>0.45002328232630584</v>
      </c>
      <c r="M27" s="16">
        <f t="shared" si="1"/>
        <v>0.4886363636</v>
      </c>
      <c r="N27" s="16">
        <f t="shared" si="2"/>
        <v>0.4886363636</v>
      </c>
      <c r="O27" s="16">
        <f t="shared" si="3"/>
        <v>0.4500232823</v>
      </c>
      <c r="P27" s="17">
        <f t="shared" si="4"/>
        <v>3.861308131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40">
        <v>34.0</v>
      </c>
      <c r="B28" s="41" t="s">
        <v>17</v>
      </c>
      <c r="C28" s="40" t="s">
        <v>174</v>
      </c>
      <c r="D28" s="40" t="s">
        <v>32</v>
      </c>
      <c r="E28" s="40" t="s">
        <v>33</v>
      </c>
      <c r="F28" s="41" t="s">
        <v>175</v>
      </c>
      <c r="G28" s="40" t="s">
        <v>176</v>
      </c>
      <c r="H28" s="40" t="s">
        <v>35</v>
      </c>
      <c r="I28" s="40">
        <v>3.0</v>
      </c>
      <c r="J28" s="15">
        <v>0.2727272727272727</v>
      </c>
      <c r="K28" s="15">
        <v>0.2727272727272727</v>
      </c>
      <c r="L28" s="15">
        <v>0.4281693312317046</v>
      </c>
      <c r="M28" s="16">
        <f t="shared" si="1"/>
        <v>0.09090909091</v>
      </c>
      <c r="N28" s="16">
        <f t="shared" si="2"/>
        <v>0.09090909091</v>
      </c>
      <c r="O28" s="16">
        <f t="shared" si="3"/>
        <v>0.1427231104</v>
      </c>
      <c r="P28" s="18">
        <f t="shared" si="4"/>
        <v>-5.18140195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13">
        <v>15.0</v>
      </c>
      <c r="B29" s="14" t="s">
        <v>17</v>
      </c>
      <c r="C29" s="13" t="s">
        <v>177</v>
      </c>
      <c r="D29" s="13" t="s">
        <v>32</v>
      </c>
      <c r="E29" s="13" t="s">
        <v>20</v>
      </c>
      <c r="F29" s="14" t="s">
        <v>178</v>
      </c>
      <c r="G29" s="13" t="s">
        <v>42</v>
      </c>
      <c r="H29" s="13" t="s">
        <v>23</v>
      </c>
      <c r="I29" s="13">
        <v>1.0</v>
      </c>
      <c r="J29" s="15">
        <v>0.5113636363636364</v>
      </c>
      <c r="K29" s="15">
        <v>0.5113636363636364</v>
      </c>
      <c r="L29" s="15">
        <v>0.5568811316816262</v>
      </c>
      <c r="M29" s="16">
        <f t="shared" si="1"/>
        <v>0.5113636364</v>
      </c>
      <c r="N29" s="16">
        <f t="shared" si="2"/>
        <v>0.5113636364</v>
      </c>
      <c r="O29" s="16">
        <f t="shared" si="3"/>
        <v>0.5568811317</v>
      </c>
      <c r="P29" s="18">
        <f t="shared" si="4"/>
        <v>-4.551749532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13">
        <v>17.0</v>
      </c>
      <c r="B30" s="14" t="s">
        <v>17</v>
      </c>
      <c r="C30" s="13" t="s">
        <v>179</v>
      </c>
      <c r="D30" s="13" t="s">
        <v>32</v>
      </c>
      <c r="E30" s="13" t="s">
        <v>20</v>
      </c>
      <c r="F30" s="14" t="s">
        <v>180</v>
      </c>
      <c r="G30" s="13"/>
      <c r="H30" s="13" t="s">
        <v>23</v>
      </c>
      <c r="I30" s="13">
        <v>1.0</v>
      </c>
      <c r="J30" s="15">
        <v>0.4659090909090909</v>
      </c>
      <c r="K30" s="15">
        <v>0.4659090909090909</v>
      </c>
      <c r="L30" s="15">
        <v>0.42796127105444853</v>
      </c>
      <c r="M30" s="16">
        <f t="shared" si="1"/>
        <v>0.4659090909</v>
      </c>
      <c r="N30" s="16">
        <f t="shared" si="2"/>
        <v>0.4659090909</v>
      </c>
      <c r="O30" s="16">
        <f t="shared" si="3"/>
        <v>0.4279612711</v>
      </c>
      <c r="P30" s="17">
        <f t="shared" si="4"/>
        <v>3.794781985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13">
        <v>21.0</v>
      </c>
      <c r="B31" s="14" t="s">
        <v>17</v>
      </c>
      <c r="C31" s="13" t="s">
        <v>181</v>
      </c>
      <c r="D31" s="13" t="s">
        <v>32</v>
      </c>
      <c r="E31" s="13" t="s">
        <v>20</v>
      </c>
      <c r="F31" s="14" t="s">
        <v>182</v>
      </c>
      <c r="G31" s="13"/>
      <c r="H31" s="13" t="s">
        <v>35</v>
      </c>
      <c r="I31" s="13">
        <v>1.0</v>
      </c>
      <c r="J31" s="15">
        <v>0.6704545454545454</v>
      </c>
      <c r="K31" s="15">
        <v>0.6704545454545454</v>
      </c>
      <c r="L31" s="15">
        <v>0.5672998185642492</v>
      </c>
      <c r="M31" s="16">
        <f t="shared" si="1"/>
        <v>0.6704545455</v>
      </c>
      <c r="N31" s="16">
        <f t="shared" si="2"/>
        <v>0.6704545455</v>
      </c>
      <c r="O31" s="16">
        <f t="shared" si="3"/>
        <v>0.5672998186</v>
      </c>
      <c r="P31" s="17">
        <f t="shared" si="4"/>
        <v>10.31547269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3">
        <v>28.0</v>
      </c>
      <c r="B32" s="14" t="s">
        <v>17</v>
      </c>
      <c r="C32" s="13" t="s">
        <v>183</v>
      </c>
      <c r="D32" s="13" t="s">
        <v>19</v>
      </c>
      <c r="E32" s="13" t="s">
        <v>20</v>
      </c>
      <c r="F32" s="14" t="s">
        <v>184</v>
      </c>
      <c r="G32" s="13"/>
      <c r="H32" s="13" t="s">
        <v>35</v>
      </c>
      <c r="I32" s="13">
        <v>1.0</v>
      </c>
      <c r="J32" s="15">
        <v>0.7954545454545454</v>
      </c>
      <c r="K32" s="15">
        <v>0.7954545454545454</v>
      </c>
      <c r="L32" s="15">
        <v>0.6764823943096611</v>
      </c>
      <c r="M32" s="16">
        <f t="shared" si="1"/>
        <v>0.7954545455</v>
      </c>
      <c r="N32" s="16">
        <f t="shared" si="2"/>
        <v>0.7954545455</v>
      </c>
      <c r="O32" s="16">
        <f t="shared" si="3"/>
        <v>0.6764823943</v>
      </c>
      <c r="P32" s="17">
        <f t="shared" si="4"/>
        <v>11.89721511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13">
        <v>38.0</v>
      </c>
      <c r="B33" s="14" t="s">
        <v>28</v>
      </c>
      <c r="C33" s="13" t="s">
        <v>185</v>
      </c>
      <c r="D33" s="13" t="s">
        <v>32</v>
      </c>
      <c r="E33" s="13" t="s">
        <v>20</v>
      </c>
      <c r="F33" s="14" t="s">
        <v>186</v>
      </c>
      <c r="G33" s="13"/>
      <c r="H33" s="13" t="s">
        <v>35</v>
      </c>
      <c r="I33" s="13">
        <v>1.0</v>
      </c>
      <c r="J33" s="15">
        <v>0.7386363636363636</v>
      </c>
      <c r="K33" s="15">
        <v>0.7386363636363636</v>
      </c>
      <c r="L33" s="15">
        <v>0.6170458742112108</v>
      </c>
      <c r="M33" s="16">
        <f t="shared" si="1"/>
        <v>0.7386363636</v>
      </c>
      <c r="N33" s="16">
        <f t="shared" si="2"/>
        <v>0.7386363636</v>
      </c>
      <c r="O33" s="16">
        <f t="shared" si="3"/>
        <v>0.6170458742</v>
      </c>
      <c r="P33" s="17">
        <f t="shared" si="4"/>
        <v>12.15904894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3">
        <v>3.0</v>
      </c>
      <c r="B34" s="14" t="s">
        <v>45</v>
      </c>
      <c r="C34" s="13" t="s">
        <v>187</v>
      </c>
      <c r="D34" s="13" t="s">
        <v>32</v>
      </c>
      <c r="E34" s="13" t="s">
        <v>20</v>
      </c>
      <c r="F34" s="14" t="s">
        <v>188</v>
      </c>
      <c r="G34" s="13"/>
      <c r="H34" s="13" t="s">
        <v>23</v>
      </c>
      <c r="I34" s="13">
        <v>1.0</v>
      </c>
      <c r="J34" s="15">
        <v>0.5795454545454546</v>
      </c>
      <c r="K34" s="15">
        <v>0.5795454545454546</v>
      </c>
      <c r="L34" s="15">
        <v>0.4802106581461441</v>
      </c>
      <c r="M34" s="16">
        <f t="shared" si="1"/>
        <v>0.5795454545</v>
      </c>
      <c r="N34" s="16">
        <f t="shared" si="2"/>
        <v>0.5795454545</v>
      </c>
      <c r="O34" s="16">
        <f t="shared" si="3"/>
        <v>0.4802106581</v>
      </c>
      <c r="P34" s="17">
        <f t="shared" si="4"/>
        <v>9.93347964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13">
        <v>36.0</v>
      </c>
      <c r="B35" s="14" t="s">
        <v>45</v>
      </c>
      <c r="C35" s="13" t="s">
        <v>189</v>
      </c>
      <c r="D35" s="13" t="s">
        <v>32</v>
      </c>
      <c r="E35" s="13" t="s">
        <v>33</v>
      </c>
      <c r="F35" s="14" t="s">
        <v>190</v>
      </c>
      <c r="G35" s="13"/>
      <c r="H35" s="13" t="s">
        <v>35</v>
      </c>
      <c r="I35" s="13">
        <v>3.0</v>
      </c>
      <c r="J35" s="15">
        <v>0.6704545454545454</v>
      </c>
      <c r="K35" s="15">
        <v>0.6704545454545454</v>
      </c>
      <c r="L35" s="15">
        <v>1.1824692111305577</v>
      </c>
      <c r="M35" s="16">
        <f t="shared" si="1"/>
        <v>0.2234848485</v>
      </c>
      <c r="N35" s="16">
        <f t="shared" si="2"/>
        <v>0.2234848485</v>
      </c>
      <c r="O35" s="16">
        <f t="shared" si="3"/>
        <v>0.3941564037</v>
      </c>
      <c r="P35" s="18">
        <f t="shared" si="4"/>
        <v>-17.06715552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13">
        <v>10.0</v>
      </c>
      <c r="B36" s="14" t="s">
        <v>45</v>
      </c>
      <c r="C36" s="13" t="s">
        <v>191</v>
      </c>
      <c r="D36" s="13" t="s">
        <v>25</v>
      </c>
      <c r="E36" s="13" t="s">
        <v>20</v>
      </c>
      <c r="F36" s="14" t="s">
        <v>192</v>
      </c>
      <c r="G36" s="13"/>
      <c r="H36" s="13" t="s">
        <v>23</v>
      </c>
      <c r="I36" s="13">
        <v>2.0</v>
      </c>
      <c r="J36" s="15">
        <v>0.6931818181818182</v>
      </c>
      <c r="K36" s="15">
        <v>0.6931818181818182</v>
      </c>
      <c r="L36" s="15">
        <v>0.6992662288659462</v>
      </c>
      <c r="M36" s="16">
        <f t="shared" si="1"/>
        <v>0.3465909091</v>
      </c>
      <c r="N36" s="16">
        <f t="shared" si="2"/>
        <v>0.3465909091</v>
      </c>
      <c r="O36" s="16">
        <f t="shared" si="3"/>
        <v>0.3496331144</v>
      </c>
      <c r="P36" s="17">
        <f t="shared" si="4"/>
        <v>-0.3042205342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13">
        <v>22.0</v>
      </c>
      <c r="B37" s="14" t="s">
        <v>45</v>
      </c>
      <c r="C37" s="13" t="s">
        <v>193</v>
      </c>
      <c r="D37" s="13" t="s">
        <v>32</v>
      </c>
      <c r="E37" s="13" t="s">
        <v>20</v>
      </c>
      <c r="F37" s="14" t="s">
        <v>194</v>
      </c>
      <c r="G37" s="13"/>
      <c r="H37" s="13" t="s">
        <v>35</v>
      </c>
      <c r="I37" s="13">
        <v>1.0</v>
      </c>
      <c r="J37" s="15">
        <v>0.6590909090909091</v>
      </c>
      <c r="K37" s="15">
        <v>0.6590909090909091</v>
      </c>
      <c r="L37" s="15">
        <v>0.48038727701867345</v>
      </c>
      <c r="M37" s="16">
        <f t="shared" si="1"/>
        <v>0.6590909091</v>
      </c>
      <c r="N37" s="16">
        <f t="shared" si="2"/>
        <v>0.6590909091</v>
      </c>
      <c r="O37" s="16">
        <f t="shared" si="3"/>
        <v>0.480387277</v>
      </c>
      <c r="P37" s="17">
        <f t="shared" si="4"/>
        <v>17.87036321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13">
        <v>14.0</v>
      </c>
      <c r="B38" s="14" t="s">
        <v>45</v>
      </c>
      <c r="C38" s="13" t="s">
        <v>195</v>
      </c>
      <c r="D38" s="13" t="s">
        <v>19</v>
      </c>
      <c r="E38" s="13" t="s">
        <v>20</v>
      </c>
      <c r="F38" s="14" t="s">
        <v>196</v>
      </c>
      <c r="G38" s="13" t="s">
        <v>42</v>
      </c>
      <c r="H38" s="13" t="s">
        <v>23</v>
      </c>
      <c r="I38" s="13">
        <v>1.0</v>
      </c>
      <c r="J38" s="15">
        <v>0.7045454545454546</v>
      </c>
      <c r="K38" s="15">
        <v>0.7045454545454546</v>
      </c>
      <c r="L38" s="15">
        <v>0.6326209476709646</v>
      </c>
      <c r="M38" s="16">
        <f t="shared" si="1"/>
        <v>0.7045454545</v>
      </c>
      <c r="N38" s="16">
        <f t="shared" si="2"/>
        <v>0.7045454545</v>
      </c>
      <c r="O38" s="16">
        <f t="shared" si="3"/>
        <v>0.6326209477</v>
      </c>
      <c r="P38" s="17">
        <f t="shared" si="4"/>
        <v>7.192450687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13">
        <v>23.0</v>
      </c>
      <c r="B39" s="14" t="s">
        <v>45</v>
      </c>
      <c r="C39" s="13" t="s">
        <v>197</v>
      </c>
      <c r="D39" s="13" t="s">
        <v>25</v>
      </c>
      <c r="E39" s="13" t="s">
        <v>20</v>
      </c>
      <c r="F39" s="14" t="s">
        <v>198</v>
      </c>
      <c r="G39" s="13"/>
      <c r="H39" s="13" t="s">
        <v>35</v>
      </c>
      <c r="I39" s="13">
        <v>1.0</v>
      </c>
      <c r="J39" s="15">
        <v>0.625</v>
      </c>
      <c r="K39" s="15">
        <v>0.625</v>
      </c>
      <c r="L39" s="15">
        <v>0.5119699426791477</v>
      </c>
      <c r="M39" s="16">
        <f t="shared" si="1"/>
        <v>0.625</v>
      </c>
      <c r="N39" s="16">
        <f t="shared" si="2"/>
        <v>0.625</v>
      </c>
      <c r="O39" s="16">
        <f t="shared" si="3"/>
        <v>0.5119699427</v>
      </c>
      <c r="P39" s="17">
        <f t="shared" si="4"/>
        <v>11.30300573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13">
        <v>4.0</v>
      </c>
      <c r="B40" s="14" t="s">
        <v>57</v>
      </c>
      <c r="C40" s="13" t="s">
        <v>199</v>
      </c>
      <c r="D40" s="13" t="s">
        <v>32</v>
      </c>
      <c r="E40" s="13" t="s">
        <v>20</v>
      </c>
      <c r="F40" s="14" t="s">
        <v>200</v>
      </c>
      <c r="G40" s="13" t="s">
        <v>127</v>
      </c>
      <c r="H40" s="13" t="s">
        <v>23</v>
      </c>
      <c r="I40" s="13">
        <v>1.0</v>
      </c>
      <c r="J40" s="15">
        <v>0.7272727272727273</v>
      </c>
      <c r="K40" s="15">
        <v>0.7272727272727273</v>
      </c>
      <c r="L40" s="15">
        <v>0.7211188002761677</v>
      </c>
      <c r="M40" s="16">
        <f t="shared" si="1"/>
        <v>0.7272727273</v>
      </c>
      <c r="N40" s="16">
        <f t="shared" si="2"/>
        <v>0.7272727273</v>
      </c>
      <c r="O40" s="16">
        <f t="shared" si="3"/>
        <v>0.7211188003</v>
      </c>
      <c r="P40" s="17">
        <f t="shared" si="4"/>
        <v>0.6153926997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13">
        <v>41.0</v>
      </c>
      <c r="B41" s="14" t="s">
        <v>57</v>
      </c>
      <c r="C41" s="13" t="s">
        <v>201</v>
      </c>
      <c r="D41" s="13" t="s">
        <v>25</v>
      </c>
      <c r="E41" s="13" t="s">
        <v>20</v>
      </c>
      <c r="F41" s="14" t="s">
        <v>202</v>
      </c>
      <c r="G41" s="13"/>
      <c r="H41" s="13" t="s">
        <v>35</v>
      </c>
      <c r="I41" s="13">
        <v>1.0</v>
      </c>
      <c r="J41" s="15">
        <v>0.5113636363636364</v>
      </c>
      <c r="K41" s="15">
        <v>0.5113636363636364</v>
      </c>
      <c r="L41" s="15">
        <v>0.442717448899308</v>
      </c>
      <c r="M41" s="16">
        <f t="shared" si="1"/>
        <v>0.5113636364</v>
      </c>
      <c r="N41" s="16">
        <f t="shared" si="2"/>
        <v>0.5113636364</v>
      </c>
      <c r="O41" s="16">
        <f t="shared" si="3"/>
        <v>0.4427174489</v>
      </c>
      <c r="P41" s="17">
        <f t="shared" si="4"/>
        <v>6.864618746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13">
        <v>12.0</v>
      </c>
      <c r="B42" s="14" t="s">
        <v>57</v>
      </c>
      <c r="C42" s="13" t="s">
        <v>203</v>
      </c>
      <c r="D42" s="13" t="s">
        <v>19</v>
      </c>
      <c r="E42" s="13" t="s">
        <v>20</v>
      </c>
      <c r="F42" s="14" t="s">
        <v>204</v>
      </c>
      <c r="G42" s="13" t="s">
        <v>27</v>
      </c>
      <c r="H42" s="13" t="s">
        <v>23</v>
      </c>
      <c r="I42" s="13">
        <v>1.0</v>
      </c>
      <c r="J42" s="15">
        <v>0.7840909090909091</v>
      </c>
      <c r="K42" s="15">
        <v>0.7840909090909091</v>
      </c>
      <c r="L42" s="15">
        <v>0.6862345252813951</v>
      </c>
      <c r="M42" s="16">
        <f t="shared" si="1"/>
        <v>0.7840909091</v>
      </c>
      <c r="N42" s="16">
        <f t="shared" si="2"/>
        <v>0.7840909091</v>
      </c>
      <c r="O42" s="16">
        <f t="shared" si="3"/>
        <v>0.6862345253</v>
      </c>
      <c r="P42" s="17">
        <f t="shared" si="4"/>
        <v>9.785638381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13">
        <v>7.0</v>
      </c>
      <c r="B43" s="14" t="s">
        <v>57</v>
      </c>
      <c r="C43" s="13" t="s">
        <v>205</v>
      </c>
      <c r="D43" s="13" t="s">
        <v>32</v>
      </c>
      <c r="E43" s="13" t="s">
        <v>33</v>
      </c>
      <c r="F43" s="14" t="s">
        <v>206</v>
      </c>
      <c r="G43" s="13"/>
      <c r="H43" s="13" t="s">
        <v>23</v>
      </c>
      <c r="I43" s="13">
        <v>3.0</v>
      </c>
      <c r="J43" s="15">
        <v>1.2727272727272727</v>
      </c>
      <c r="K43" s="15">
        <v>1.2727272727272727</v>
      </c>
      <c r="L43" s="15">
        <v>1.1711276312197942</v>
      </c>
      <c r="M43" s="16">
        <f t="shared" si="1"/>
        <v>0.4242424242</v>
      </c>
      <c r="N43" s="16">
        <f t="shared" si="2"/>
        <v>0.4242424242</v>
      </c>
      <c r="O43" s="16">
        <f t="shared" si="3"/>
        <v>0.3903758771</v>
      </c>
      <c r="P43" s="17">
        <f t="shared" si="4"/>
        <v>3.386654717</v>
      </c>
      <c r="Q43" s="19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20" t="s">
        <v>110</v>
      </c>
      <c r="B44" s="21"/>
      <c r="C44" s="21"/>
      <c r="D44" s="21"/>
      <c r="E44" s="21"/>
      <c r="F44" s="21"/>
      <c r="G44" s="21"/>
      <c r="H44" s="22"/>
      <c r="I44" s="23">
        <f t="shared" ref="I44:L44" si="5">SUBTOTAL(9,I3:I43)</f>
        <v>54</v>
      </c>
      <c r="J44" s="24">
        <f t="shared" si="5"/>
        <v>28.30681818</v>
      </c>
      <c r="K44" s="24">
        <f t="shared" si="5"/>
        <v>28.30681818</v>
      </c>
      <c r="L44" s="25">
        <f t="shared" si="5"/>
        <v>26.74122323</v>
      </c>
      <c r="M44" s="26">
        <f t="shared" si="1"/>
        <v>0.5242003367</v>
      </c>
      <c r="N44" s="26">
        <f t="shared" si="2"/>
        <v>0.5242003367</v>
      </c>
      <c r="O44" s="27">
        <f t="shared" si="3"/>
        <v>0.4952078376</v>
      </c>
      <c r="P44" s="17">
        <f t="shared" si="4"/>
        <v>2.899249908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42"/>
      <c r="B45" s="42"/>
      <c r="C45" s="42"/>
      <c r="D45" s="42"/>
      <c r="E45" s="42"/>
      <c r="F45" s="42"/>
      <c r="G45" s="42"/>
      <c r="H45" s="42"/>
      <c r="I45" s="1"/>
      <c r="J45" s="43"/>
      <c r="K45" s="43"/>
      <c r="L45" s="44"/>
      <c r="M45" s="45"/>
      <c r="N45" s="45"/>
      <c r="O45" s="46"/>
      <c r="P45" s="47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42"/>
      <c r="B46" s="42"/>
      <c r="C46" s="42"/>
      <c r="D46" s="42"/>
      <c r="E46" s="42"/>
      <c r="F46" s="42"/>
      <c r="G46" s="48" t="s">
        <v>207</v>
      </c>
      <c r="H46" s="42"/>
      <c r="I46" s="1"/>
      <c r="J46" s="43"/>
      <c r="K46" s="43"/>
      <c r="L46" s="44"/>
      <c r="M46" s="45"/>
      <c r="N46" s="45"/>
      <c r="O46" s="46"/>
      <c r="P46" s="47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28" t="s">
        <v>111</v>
      </c>
      <c r="B47" s="29"/>
      <c r="C47" s="29"/>
      <c r="D47" s="29"/>
      <c r="E47" s="29"/>
      <c r="F47" s="12" t="s">
        <v>112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4.25" customHeight="1">
      <c r="A48" s="30" t="s">
        <v>113</v>
      </c>
      <c r="B48" s="29"/>
      <c r="C48" s="29"/>
      <c r="D48" s="29"/>
      <c r="E48" s="29"/>
      <c r="F48" s="31" t="s">
        <v>114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4.25" customHeight="1">
      <c r="A49" s="32" t="s">
        <v>208</v>
      </c>
      <c r="B49" s="21"/>
      <c r="C49" s="21"/>
      <c r="D49" s="21"/>
      <c r="E49" s="21"/>
      <c r="F49" s="21"/>
      <c r="G49" s="21"/>
      <c r="H49" s="22"/>
      <c r="I49" s="8" t="s">
        <v>9</v>
      </c>
      <c r="J49" s="8" t="s">
        <v>10</v>
      </c>
      <c r="K49" s="8" t="s">
        <v>11</v>
      </c>
      <c r="L49" s="8" t="s">
        <v>12</v>
      </c>
      <c r="M49" s="11" t="s">
        <v>13</v>
      </c>
      <c r="N49" s="11" t="s">
        <v>14</v>
      </c>
      <c r="O49" s="8" t="s">
        <v>116</v>
      </c>
      <c r="P49" s="8" t="s">
        <v>16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0" customHeight="1">
      <c r="A50" s="33" t="s">
        <v>117</v>
      </c>
      <c r="B50" s="34" t="s">
        <v>17</v>
      </c>
      <c r="C50" s="21"/>
      <c r="D50" s="21"/>
      <c r="E50" s="21"/>
      <c r="F50" s="21"/>
      <c r="G50" s="21"/>
      <c r="H50" s="22"/>
      <c r="I50" s="35">
        <v>14.0</v>
      </c>
      <c r="J50" s="36">
        <v>6.318181818181818</v>
      </c>
      <c r="K50" s="36">
        <v>6.318181818181818</v>
      </c>
      <c r="L50" s="36">
        <v>6.00464025946918</v>
      </c>
      <c r="M50" s="37">
        <f t="shared" ref="M50:M53" si="6">J50/I50</f>
        <v>0.4512987013</v>
      </c>
      <c r="N50" s="37">
        <f t="shared" ref="N50:N53" si="7">K50/I50</f>
        <v>0.4512987013</v>
      </c>
      <c r="O50" s="16">
        <f t="shared" ref="O50:O53" si="8">L50/I50</f>
        <v>0.4289028757</v>
      </c>
      <c r="P50" s="38">
        <f t="shared" ref="P50:P53" si="9">(M50-O50)*100</f>
        <v>2.239582562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39" t="s">
        <v>118</v>
      </c>
      <c r="B51" s="34" t="s">
        <v>45</v>
      </c>
      <c r="C51" s="21"/>
      <c r="D51" s="21"/>
      <c r="E51" s="21"/>
      <c r="F51" s="21"/>
      <c r="G51" s="21"/>
      <c r="H51" s="22"/>
      <c r="I51" s="35">
        <v>14.0</v>
      </c>
      <c r="J51" s="36">
        <v>6.806818181818182</v>
      </c>
      <c r="K51" s="36">
        <v>6.806818181818182</v>
      </c>
      <c r="L51" s="36">
        <v>6.690065991233282</v>
      </c>
      <c r="M51" s="37">
        <f t="shared" si="6"/>
        <v>0.4862012987</v>
      </c>
      <c r="N51" s="37">
        <f t="shared" si="7"/>
        <v>0.4862012987</v>
      </c>
      <c r="O51" s="16">
        <f t="shared" si="8"/>
        <v>0.4778618565</v>
      </c>
      <c r="P51" s="38">
        <f t="shared" si="9"/>
        <v>0.8339442185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39" t="s">
        <v>119</v>
      </c>
      <c r="B52" s="34" t="s">
        <v>120</v>
      </c>
      <c r="C52" s="21"/>
      <c r="D52" s="21"/>
      <c r="E52" s="21"/>
      <c r="F52" s="21"/>
      <c r="G52" s="21"/>
      <c r="H52" s="22"/>
      <c r="I52" s="35">
        <v>13.0</v>
      </c>
      <c r="J52" s="36">
        <v>7.193181818181818</v>
      </c>
      <c r="K52" s="36">
        <v>7.193181818181818</v>
      </c>
      <c r="L52" s="36">
        <v>6.942518585122269</v>
      </c>
      <c r="M52" s="37">
        <f t="shared" si="6"/>
        <v>0.5533216783</v>
      </c>
      <c r="N52" s="37">
        <f t="shared" si="7"/>
        <v>0.5533216783</v>
      </c>
      <c r="O52" s="16">
        <f t="shared" si="8"/>
        <v>0.5340398912</v>
      </c>
      <c r="P52" s="38">
        <f t="shared" si="9"/>
        <v>1.928178716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39" t="s">
        <v>121</v>
      </c>
      <c r="B53" s="34" t="s">
        <v>28</v>
      </c>
      <c r="C53" s="21"/>
      <c r="D53" s="21"/>
      <c r="E53" s="21"/>
      <c r="F53" s="21"/>
      <c r="G53" s="21"/>
      <c r="H53" s="22"/>
      <c r="I53" s="35">
        <v>13.0</v>
      </c>
      <c r="J53" s="36">
        <v>7.988636363636363</v>
      </c>
      <c r="K53" s="36">
        <v>7.988636363636363</v>
      </c>
      <c r="L53" s="36">
        <v>7.1029688026846065</v>
      </c>
      <c r="M53" s="37">
        <f t="shared" si="6"/>
        <v>0.6145104895</v>
      </c>
      <c r="N53" s="37">
        <f t="shared" si="7"/>
        <v>0.6145104895</v>
      </c>
      <c r="O53" s="16">
        <f t="shared" si="8"/>
        <v>0.5463822156</v>
      </c>
      <c r="P53" s="38">
        <f t="shared" si="9"/>
        <v>6.812827392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2:$P$43">
    <sortState ref="A2:P43">
      <sortCondition ref="C2:C43"/>
      <sortCondition ref="P2:P43"/>
      <sortCondition ref="A2:A43"/>
    </sortState>
  </autoFilter>
  <mergeCells count="7">
    <mergeCell ref="J1:L1"/>
    <mergeCell ref="A44:H44"/>
    <mergeCell ref="A49:H49"/>
    <mergeCell ref="B50:H50"/>
    <mergeCell ref="B51:H51"/>
    <mergeCell ref="B52:H52"/>
    <mergeCell ref="B53:H53"/>
  </mergeCells>
  <hyperlinks>
    <hyperlink r:id="rId1" ref="A48"/>
    <hyperlink r:id="rId2" ref="F48"/>
  </hyperlinks>
  <printOptions/>
  <pageMargins bottom="0.75" footer="0.0" header="0.0" left="0.25" right="0.25" top="0.75"/>
  <pageSetup fitToHeight="0" orientation="landscape"/>
  <headerFooter>
    <oddHeader>&amp;CGrade 8 STE SCI08 Spring 2023 Items</oddHeader>
    <oddFooter>&amp;RPrinted on &amp;D @ &amp;T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5.71"/>
    <col customWidth="1" min="2" max="2" width="9.14"/>
    <col customWidth="1" min="3" max="3" width="13.14"/>
    <col customWidth="1" min="4" max="4" width="29.14"/>
    <col customWidth="1" min="5" max="5" width="51.71"/>
    <col customWidth="1" min="6" max="26" width="9.14"/>
  </cols>
  <sheetData>
    <row r="1" ht="14.25" customHeight="1">
      <c r="A1" s="49" t="s">
        <v>209</v>
      </c>
      <c r="B1" s="21"/>
      <c r="C1" s="21"/>
      <c r="D1" s="21"/>
      <c r="E1" s="22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15.0" customHeight="1">
      <c r="A2" s="51"/>
      <c r="B2" s="52" t="s">
        <v>210</v>
      </c>
      <c r="C2" s="52" t="s">
        <v>211</v>
      </c>
      <c r="D2" s="53" t="s">
        <v>212</v>
      </c>
      <c r="E2" s="54" t="s">
        <v>213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6"/>
    </row>
    <row r="3" ht="14.25" customHeight="1">
      <c r="A3" s="57" t="s">
        <v>214</v>
      </c>
      <c r="B3" s="58" t="s">
        <v>215</v>
      </c>
      <c r="C3" s="58" t="s">
        <v>216</v>
      </c>
      <c r="D3" s="59" t="s">
        <v>217</v>
      </c>
      <c r="E3" s="60" t="s">
        <v>218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6"/>
    </row>
    <row r="4" ht="14.25" customHeight="1">
      <c r="A4" s="61"/>
      <c r="B4" s="61"/>
      <c r="C4" s="61"/>
      <c r="D4" s="59" t="s">
        <v>219</v>
      </c>
      <c r="E4" s="62" t="s">
        <v>220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6"/>
    </row>
    <row r="5" ht="14.25" customHeight="1">
      <c r="A5" s="61"/>
      <c r="B5" s="63"/>
      <c r="C5" s="63"/>
      <c r="D5" s="59" t="s">
        <v>221</v>
      </c>
      <c r="E5" s="60" t="s">
        <v>222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6"/>
    </row>
    <row r="6" ht="14.25" customHeight="1">
      <c r="A6" s="61"/>
      <c r="B6" s="52" t="s">
        <v>210</v>
      </c>
      <c r="C6" s="52" t="s">
        <v>211</v>
      </c>
      <c r="D6" s="64"/>
      <c r="E6" s="54" t="s">
        <v>213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6"/>
    </row>
    <row r="7" ht="14.25" customHeight="1">
      <c r="A7" s="61"/>
      <c r="B7" s="58" t="s">
        <v>223</v>
      </c>
      <c r="C7" s="58" t="s">
        <v>224</v>
      </c>
      <c r="D7" s="59" t="s">
        <v>217</v>
      </c>
      <c r="E7" s="65" t="s">
        <v>225</v>
      </c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4.25" customHeight="1">
      <c r="A8" s="61"/>
      <c r="B8" s="61"/>
      <c r="C8" s="61"/>
      <c r="D8" s="59" t="s">
        <v>219</v>
      </c>
      <c r="E8" s="65" t="s">
        <v>226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4.25" customHeight="1">
      <c r="A9" s="61"/>
      <c r="B9" s="61"/>
      <c r="C9" s="61"/>
      <c r="D9" s="59" t="s">
        <v>221</v>
      </c>
      <c r="E9" s="65" t="s">
        <v>227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4.25" customHeight="1">
      <c r="A10" s="61"/>
      <c r="B10" s="61"/>
      <c r="C10" s="61"/>
      <c r="D10" s="59" t="s">
        <v>228</v>
      </c>
      <c r="E10" s="65" t="s">
        <v>229</v>
      </c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4.25" customHeight="1">
      <c r="A11" s="61"/>
      <c r="B11" s="61"/>
      <c r="C11" s="67"/>
      <c r="D11" s="68" t="s">
        <v>230</v>
      </c>
      <c r="E11" s="69" t="s">
        <v>231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4.25" customHeight="1">
      <c r="A12" s="61"/>
      <c r="B12" s="61"/>
      <c r="C12" s="70" t="s">
        <v>232</v>
      </c>
      <c r="D12" s="71" t="s">
        <v>217</v>
      </c>
      <c r="E12" s="72" t="s">
        <v>233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4.25" customHeight="1">
      <c r="A13" s="61"/>
      <c r="B13" s="61"/>
      <c r="C13" s="61"/>
      <c r="D13" s="59" t="s">
        <v>219</v>
      </c>
      <c r="E13" s="73" t="s">
        <v>234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4.25" customHeight="1">
      <c r="A14" s="61"/>
      <c r="B14" s="61"/>
      <c r="C14" s="61"/>
      <c r="D14" s="59" t="s">
        <v>221</v>
      </c>
      <c r="E14" s="73" t="s">
        <v>235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4.25" customHeight="1">
      <c r="A15" s="61"/>
      <c r="B15" s="61"/>
      <c r="C15" s="61"/>
      <c r="D15" s="59" t="s">
        <v>228</v>
      </c>
      <c r="E15" s="73" t="s">
        <v>231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4.25" customHeight="1">
      <c r="A16" s="61"/>
      <c r="B16" s="61"/>
      <c r="C16" s="67"/>
      <c r="D16" s="68" t="s">
        <v>230</v>
      </c>
      <c r="E16" s="69" t="s">
        <v>236</v>
      </c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4.25" customHeight="1">
      <c r="A17" s="61"/>
      <c r="B17" s="61"/>
      <c r="C17" s="70" t="s">
        <v>237</v>
      </c>
      <c r="D17" s="71" t="s">
        <v>217</v>
      </c>
      <c r="E17" s="72" t="s">
        <v>238</v>
      </c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4.25" customHeight="1">
      <c r="A18" s="61"/>
      <c r="B18" s="61"/>
      <c r="C18" s="61"/>
      <c r="D18" s="59" t="s">
        <v>219</v>
      </c>
      <c r="E18" s="73" t="s">
        <v>239</v>
      </c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4.25" customHeight="1">
      <c r="A19" s="61"/>
      <c r="B19" s="61"/>
      <c r="C19" s="61"/>
      <c r="D19" s="59" t="s">
        <v>221</v>
      </c>
      <c r="E19" s="73" t="s">
        <v>231</v>
      </c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4.25" customHeight="1">
      <c r="A20" s="61"/>
      <c r="B20" s="63"/>
      <c r="C20" s="63"/>
      <c r="D20" s="59" t="s">
        <v>228</v>
      </c>
      <c r="E20" s="73" t="s">
        <v>236</v>
      </c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4.25" customHeight="1">
      <c r="A21" s="61"/>
      <c r="B21" s="52" t="s">
        <v>210</v>
      </c>
      <c r="C21" s="52" t="s">
        <v>211</v>
      </c>
      <c r="D21" s="64"/>
      <c r="E21" s="54" t="s">
        <v>213</v>
      </c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6"/>
    </row>
    <row r="22" ht="14.25" customHeight="1">
      <c r="A22" s="61"/>
      <c r="B22" s="58" t="s">
        <v>240</v>
      </c>
      <c r="C22" s="58" t="s">
        <v>241</v>
      </c>
      <c r="D22" s="59" t="s">
        <v>217</v>
      </c>
      <c r="E22" s="65" t="s">
        <v>17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6"/>
    </row>
    <row r="23" ht="14.25" customHeight="1">
      <c r="A23" s="61"/>
      <c r="B23" s="61"/>
      <c r="C23" s="61"/>
      <c r="D23" s="59" t="s">
        <v>219</v>
      </c>
      <c r="E23" s="65" t="s">
        <v>45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6"/>
    </row>
    <row r="24" ht="14.25" customHeight="1">
      <c r="A24" s="61"/>
      <c r="B24" s="61"/>
      <c r="C24" s="61"/>
      <c r="D24" s="59" t="s">
        <v>221</v>
      </c>
      <c r="E24" s="65" t="s">
        <v>120</v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6"/>
    </row>
    <row r="25" ht="14.25" customHeight="1">
      <c r="A25" s="63"/>
      <c r="B25" s="63"/>
      <c r="C25" s="63"/>
      <c r="D25" s="59" t="s">
        <v>228</v>
      </c>
      <c r="E25" s="65" t="s">
        <v>28</v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6"/>
    </row>
    <row r="26" ht="14.25" customHeight="1">
      <c r="A26" s="57" t="s">
        <v>242</v>
      </c>
      <c r="B26" s="52" t="s">
        <v>210</v>
      </c>
      <c r="C26" s="52" t="s">
        <v>211</v>
      </c>
      <c r="D26" s="74"/>
      <c r="E26" s="54" t="s">
        <v>213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14.25" customHeight="1">
      <c r="A27" s="61"/>
      <c r="B27" s="58" t="s">
        <v>215</v>
      </c>
      <c r="C27" s="58" t="s">
        <v>243</v>
      </c>
      <c r="D27" s="59" t="s">
        <v>217</v>
      </c>
      <c r="E27" s="60" t="s">
        <v>218</v>
      </c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6"/>
    </row>
    <row r="28" ht="14.25" customHeight="1">
      <c r="A28" s="61"/>
      <c r="B28" s="61"/>
      <c r="C28" s="61"/>
      <c r="D28" s="59" t="s">
        <v>219</v>
      </c>
      <c r="E28" s="62" t="s">
        <v>220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6"/>
    </row>
    <row r="29" ht="14.25" customHeight="1">
      <c r="A29" s="61"/>
      <c r="B29" s="63"/>
      <c r="C29" s="63"/>
      <c r="D29" s="59" t="s">
        <v>221</v>
      </c>
      <c r="E29" s="60" t="s">
        <v>222</v>
      </c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6"/>
    </row>
    <row r="30" ht="14.25" customHeight="1">
      <c r="A30" s="61"/>
      <c r="B30" s="52" t="s">
        <v>210</v>
      </c>
      <c r="C30" s="52" t="s">
        <v>211</v>
      </c>
      <c r="D30" s="64"/>
      <c r="E30" s="54" t="s">
        <v>213</v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6"/>
    </row>
    <row r="31" ht="14.25" customHeight="1">
      <c r="A31" s="61"/>
      <c r="B31" s="58" t="s">
        <v>223</v>
      </c>
      <c r="C31" s="58" t="s">
        <v>243</v>
      </c>
      <c r="D31" s="59" t="s">
        <v>217</v>
      </c>
      <c r="E31" s="65" t="s">
        <v>244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4.25" customHeight="1">
      <c r="A32" s="61"/>
      <c r="B32" s="61"/>
      <c r="C32" s="61"/>
      <c r="D32" s="59" t="s">
        <v>219</v>
      </c>
      <c r="E32" s="65" t="s">
        <v>245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4.25" customHeight="1">
      <c r="A33" s="61"/>
      <c r="B33" s="61"/>
      <c r="C33" s="61"/>
      <c r="D33" s="59" t="s">
        <v>221</v>
      </c>
      <c r="E33" s="65" t="s">
        <v>231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4.25" customHeight="1">
      <c r="A34" s="63"/>
      <c r="B34" s="63"/>
      <c r="C34" s="63"/>
      <c r="D34" s="59" t="s">
        <v>228</v>
      </c>
      <c r="E34" s="65" t="s">
        <v>236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4.25" customHeight="1"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14.25" customHeight="1"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4.25" customHeight="1"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4.25" customHeight="1"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4.25" customHeight="1"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14.25" customHeight="1"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14.25" customHeight="1"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4.25" customHeight="1"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4.25" customHeight="1"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4.25" customHeight="1"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4.25" customHeight="1"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4.25" customHeight="1"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4.25" customHeight="1"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4.25" customHeight="1"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4.25" customHeight="1"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4.25" customHeight="1"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4.25" customHeight="1"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4.25" customHeight="1"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4.25" customHeight="1"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4.25" customHeight="1"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4.25" customHeight="1"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4.25" customHeight="1"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4.25" customHeight="1"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4.25" customHeight="1"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4.25" customHeight="1"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4.25" customHeight="1"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4.25" customHeight="1"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4.25" customHeight="1"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4.25" customHeight="1"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4.25" customHeight="1"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4.25" customHeight="1"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4.25" customHeight="1"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4.25" customHeight="1"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4.25" customHeight="1"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4.25" customHeight="1"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4.25" customHeight="1"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4.25" customHeight="1"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4.25" customHeight="1"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4.25" customHeight="1"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4.25" customHeight="1"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4.25" customHeight="1"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4.25" customHeight="1"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4.25" customHeight="1"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4.25" customHeight="1"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4.25" customHeight="1"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4.25" customHeight="1"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4.25" customHeight="1"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4.25" customHeight="1"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4.25" customHeight="1"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4.25" customHeight="1"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4.25" customHeight="1"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4.25" customHeight="1"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4.25" customHeight="1"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4.25" customHeight="1"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4.25" customHeight="1"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4.25" customHeight="1"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4.25" customHeight="1"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4.25" customHeight="1"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4.25" customHeight="1"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4.25" customHeight="1"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4.25" customHeight="1"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4.25" customHeight="1"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4.25" customHeight="1"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4.25" customHeight="1"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4.25" customHeight="1"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4.25" customHeight="1"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4.25" customHeight="1"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4.25" customHeight="1"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4.25" customHeight="1"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4.25" customHeight="1"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4.25" customHeight="1"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4.25" customHeight="1"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4.25" customHeight="1"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4.25" customHeight="1"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4.25" customHeight="1"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4.25" customHeight="1"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4.25" customHeight="1"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4.25" customHeight="1"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4.25" customHeight="1"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4.25" customHeight="1"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4.25" customHeight="1"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4.25" customHeight="1"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4.25" customHeight="1"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4.25" customHeight="1"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4.25" customHeight="1"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4.25" customHeight="1"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4.25" customHeight="1"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4.25" customHeight="1"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4.25" customHeight="1"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4.25" customHeight="1"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4.25" customHeight="1"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4.25" customHeight="1"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4.25" customHeight="1"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4.25" customHeight="1"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4.25" customHeight="1"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4.25" customHeight="1"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4.25" customHeight="1"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4.25" customHeight="1"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4.25" customHeight="1"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4.25" customHeight="1"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4.25" customHeight="1"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4.25" customHeight="1"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4.25" customHeight="1"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4.25" customHeight="1"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4.25" customHeight="1"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4.25" customHeight="1"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4.25" customHeight="1"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4.25" customHeight="1"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4.25" customHeight="1"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4.25" customHeight="1"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4.25" customHeight="1"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4.25" customHeight="1"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4.25" customHeight="1"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4.25" customHeight="1"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4.25" customHeight="1"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4.25" customHeight="1"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4.25" customHeight="1"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4.25" customHeight="1"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4.25" customHeight="1"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4.25" customHeight="1"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4.25" customHeight="1"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4.25" customHeight="1"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4.25" customHeight="1"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4.25" customHeight="1"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4.25" customHeight="1"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4.25" customHeight="1"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4.25" customHeight="1"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4.25" customHeight="1"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4.25" customHeight="1"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4.25" customHeight="1"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4.25" customHeight="1"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4.25" customHeight="1"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4.25" customHeight="1"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4.25" customHeight="1"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4.25" customHeight="1"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4.25" customHeight="1"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4.25" customHeight="1"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4.25" customHeight="1"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4.25" customHeight="1"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4.25" customHeight="1"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4.25" customHeight="1"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4.25" customHeight="1"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4.25" customHeight="1"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4.25" customHeight="1"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4.25" customHeight="1"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4.25" customHeight="1"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4.25" customHeight="1"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4.25" customHeight="1"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4.25" customHeight="1"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4.25" customHeight="1"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4.25" customHeight="1"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4.25" customHeight="1"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4.25" customHeight="1"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4.25" customHeight="1"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4.25" customHeight="1"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4.25" customHeight="1"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4.25" customHeight="1"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4.25" customHeight="1"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4.25" customHeight="1"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4.25" customHeight="1"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4.25" customHeight="1"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4.25" customHeight="1"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4.25" customHeight="1"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4.25" customHeight="1"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4.25" customHeight="1"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4.25" customHeight="1"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4.25" customHeight="1"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4.25" customHeight="1"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4.25" customHeight="1"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4.25" customHeight="1"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4.25" customHeight="1"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4.25" customHeight="1"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4.25" customHeight="1"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4.25" customHeight="1"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4.25" customHeight="1"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4.25" customHeight="1"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4.25" customHeight="1"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4.25" customHeight="1"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4.25" customHeight="1"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4.25" customHeight="1"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4.25" customHeight="1"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4.25" customHeight="1"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4.25" customHeight="1"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4.25" customHeight="1"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4.25" customHeight="1"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4.25" customHeight="1"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4.25" customHeight="1"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4.25" customHeight="1"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4.25" customHeight="1"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4.25" customHeight="1"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4.25" customHeight="1"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4.25" customHeight="1"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4.25" customHeight="1"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4.25" customHeight="1"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4.25" customHeight="1"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4.25" customHeight="1"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4.25" customHeight="1"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4.25" customHeight="1"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4.25" customHeight="1"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4.25" customHeight="1"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4.25" customHeight="1"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4.25" customHeight="1"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4.25" customHeight="1"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4.25" customHeight="1"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4.25" customHeight="1"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4.25" customHeight="1"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4.25" customHeight="1"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4.25" customHeight="1"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4.25" customHeight="1"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4.25" customHeight="1"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4.25" customHeight="1"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4.25" customHeight="1"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4.25" customHeight="1"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4.25" customHeight="1"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4.25" customHeight="1"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4.25" customHeight="1"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4.25" customHeight="1"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4.25" customHeight="1"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4.25" customHeight="1"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4.25" customHeight="1"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4.25" customHeight="1"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4.25" customHeight="1"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4.25" customHeight="1"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4.25" customHeight="1"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4.25" customHeight="1"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4.25" customHeight="1"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4.25" customHeight="1"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4.25" customHeight="1"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4.25" customHeight="1"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4.25" customHeight="1"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4.25" customHeight="1"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4.25" customHeight="1"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4.25" customHeight="1"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4.25" customHeight="1"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4.25" customHeight="1"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4.25" customHeight="1"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4.25" customHeight="1"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4.25" customHeight="1"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4.25" customHeight="1"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4.25" customHeight="1"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4.25" customHeight="1"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4.25" customHeight="1"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4.25" customHeight="1"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4.25" customHeight="1"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4.25" customHeight="1"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4.25" customHeight="1"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4.25" customHeight="1"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4.25" customHeight="1"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4.25" customHeight="1"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4.25" customHeight="1"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4.25" customHeight="1"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4.25" customHeight="1"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4.25" customHeight="1"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4.25" customHeight="1"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4.25" customHeight="1"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4.25" customHeight="1"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4.25" customHeight="1"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4.25" customHeight="1"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4.25" customHeight="1"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4.25" customHeight="1"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4.25" customHeight="1"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4.25" customHeight="1"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4.25" customHeight="1"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4.25" customHeight="1"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4.25" customHeight="1"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4.25" customHeight="1"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4.25" customHeight="1"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4.25" customHeight="1"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4.25" customHeight="1"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4.25" customHeight="1"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4.25" customHeight="1"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4.25" customHeight="1"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4.25" customHeight="1"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4.25" customHeight="1"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4.25" customHeight="1"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4.25" customHeight="1"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4.25" customHeight="1"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4.25" customHeight="1"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4.25" customHeight="1"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4.25" customHeight="1"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4.25" customHeight="1"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4.25" customHeight="1"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4.25" customHeight="1"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4.25" customHeight="1"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4.25" customHeight="1"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4.25" customHeight="1"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4.25" customHeight="1"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4.25" customHeight="1"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4.25" customHeight="1"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4.25" customHeight="1"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4.25" customHeight="1"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4.25" customHeight="1"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4.25" customHeight="1"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4.25" customHeight="1"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4.25" customHeight="1"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4.25" customHeight="1"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4.25" customHeight="1"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4.25" customHeight="1"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4.25" customHeight="1"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4.25" customHeight="1"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4.25" customHeight="1"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4.25" customHeight="1"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4.25" customHeight="1"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4.25" customHeight="1"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4.25" customHeight="1"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4.25" customHeight="1"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4.25" customHeight="1"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4.25" customHeight="1"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4.25" customHeight="1"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4.25" customHeight="1"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4.25" customHeight="1"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4.25" customHeight="1"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4.25" customHeight="1"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4.25" customHeight="1"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4.25" customHeight="1"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4.25" customHeight="1"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4.25" customHeight="1"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4.25" customHeight="1"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4.25" customHeight="1"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4.25" customHeight="1"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4.25" customHeight="1"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4.25" customHeight="1"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4.25" customHeight="1"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4.25" customHeight="1"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4.25" customHeight="1"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4.25" customHeight="1"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4.25" customHeight="1"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4.25" customHeight="1"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4.25" customHeight="1"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4.25" customHeight="1"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4.25" customHeight="1"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4.25" customHeight="1"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4.25" customHeight="1"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4.25" customHeight="1"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4.25" customHeight="1"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4.25" customHeight="1"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4.25" customHeight="1"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4.25" customHeight="1"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4.25" customHeight="1"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4.25" customHeight="1"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4.25" customHeight="1"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4.25" customHeight="1"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4.25" customHeight="1"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4.25" customHeight="1"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4.25" customHeight="1"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4.25" customHeight="1"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4.25" customHeight="1"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4.25" customHeight="1"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4.25" customHeight="1"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4.25" customHeight="1"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4.25" customHeight="1"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4.25" customHeight="1"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4.25" customHeight="1"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4.25" customHeight="1"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4.25" customHeight="1"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4.25" customHeight="1"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4.25" customHeight="1"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4.25" customHeight="1"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4.25" customHeight="1"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4.25" customHeight="1"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4.25" customHeight="1"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4.25" customHeight="1"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4.25" customHeight="1"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4.25" customHeight="1"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4.25" customHeight="1"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4.25" customHeight="1"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4.25" customHeight="1"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4.25" customHeight="1"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4.25" customHeight="1"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4.25" customHeight="1"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4.25" customHeight="1"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4.25" customHeight="1"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4.25" customHeight="1"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4.25" customHeight="1"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4.25" customHeight="1"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4.25" customHeight="1"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4.25" customHeight="1"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4.25" customHeight="1"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4.25" customHeight="1"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4.25" customHeight="1"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4.25" customHeight="1"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4.25" customHeight="1"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4.25" customHeight="1"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4.25" customHeight="1"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4.25" customHeight="1"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4.25" customHeight="1"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4.25" customHeight="1"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4.25" customHeight="1"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4.25" customHeight="1"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4.25" customHeight="1"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4.25" customHeight="1"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4.25" customHeight="1"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4.25" customHeight="1"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4.25" customHeight="1"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4.25" customHeight="1"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4.25" customHeight="1"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4.25" customHeight="1"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4.25" customHeight="1"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4.25" customHeight="1"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4.25" customHeight="1"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4.25" customHeight="1"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4.25" customHeight="1"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4.25" customHeight="1"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4.25" customHeight="1"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4.25" customHeight="1"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4.25" customHeight="1"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4.25" customHeight="1"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4.25" customHeight="1"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4.25" customHeight="1"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4.25" customHeight="1"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4.25" customHeight="1"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4.25" customHeight="1"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4.25" customHeight="1"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4.25" customHeight="1"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4.25" customHeight="1"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4.25" customHeight="1"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4.25" customHeight="1"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4.25" customHeight="1"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4.25" customHeight="1"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4.25" customHeight="1"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4.25" customHeight="1"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4.25" customHeight="1"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4.25" customHeight="1"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4.25" customHeight="1"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4.25" customHeight="1"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4.25" customHeight="1"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4.25" customHeight="1"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4.25" customHeight="1"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4.25" customHeight="1"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4.25" customHeight="1"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4.25" customHeight="1"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4.25" customHeight="1"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4.25" customHeight="1"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4.25" customHeight="1"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4.25" customHeight="1"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4.25" customHeight="1"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4.25" customHeight="1"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4.25" customHeight="1"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4.25" customHeight="1"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4.25" customHeight="1"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4.25" customHeight="1"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4.25" customHeight="1"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4.25" customHeight="1"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4.25" customHeight="1"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4.25" customHeight="1"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4.25" customHeight="1"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4.25" customHeight="1"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4.25" customHeight="1"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4.25" customHeight="1"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4.25" customHeight="1"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4.25" customHeight="1"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4.25" customHeight="1"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4.25" customHeight="1"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4.25" customHeight="1"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4.25" customHeight="1"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4.25" customHeight="1"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4.25" customHeight="1"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4.25" customHeight="1"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4.25" customHeight="1"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4.25" customHeight="1"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4.25" customHeight="1"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4.25" customHeight="1"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4.25" customHeight="1"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4.25" customHeight="1"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4.25" customHeight="1"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4.25" customHeight="1"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4.25" customHeight="1"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4.25" customHeight="1"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4.25" customHeight="1"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4.25" customHeight="1"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4.25" customHeight="1"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4.25" customHeight="1"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4.25" customHeight="1"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4.25" customHeight="1"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4.25" customHeight="1"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4.25" customHeight="1"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4.25" customHeight="1"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4.25" customHeight="1"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4.25" customHeight="1"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4.25" customHeight="1"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4.25" customHeight="1"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4.25" customHeight="1"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4.25" customHeight="1"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4.25" customHeight="1"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4.25" customHeight="1"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4.25" customHeight="1"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4.25" customHeight="1"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4.25" customHeight="1"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4.25" customHeight="1"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4.25" customHeight="1"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4.25" customHeight="1"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4.25" customHeight="1"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4.25" customHeight="1"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4.25" customHeight="1"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4.25" customHeight="1"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4.25" customHeight="1"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4.25" customHeight="1"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4.25" customHeight="1"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4.25" customHeight="1"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4.25" customHeight="1"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4.25" customHeight="1"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4.25" customHeight="1"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4.25" customHeight="1"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4.25" customHeight="1"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4.25" customHeight="1"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4.25" customHeight="1"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4.25" customHeight="1"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4.25" customHeight="1"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4.25" customHeight="1"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4.25" customHeight="1"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4.25" customHeight="1"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4.25" customHeight="1"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4.25" customHeight="1"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4.25" customHeight="1"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4.25" customHeight="1"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4.25" customHeight="1"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4.25" customHeight="1"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4.25" customHeight="1"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4.25" customHeight="1"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4.25" customHeight="1"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4.25" customHeight="1"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4.25" customHeight="1"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4.25" customHeight="1"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4.25" customHeight="1"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4.25" customHeight="1"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4.25" customHeight="1"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4.25" customHeight="1"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4.25" customHeight="1"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4.25" customHeight="1"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4.25" customHeight="1"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4.25" customHeight="1"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4.25" customHeight="1"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4.25" customHeight="1"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4.25" customHeight="1"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4.25" customHeight="1"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4.25" customHeight="1"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4.25" customHeight="1"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4.25" customHeight="1"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4.25" customHeight="1"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4.25" customHeight="1"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4.25" customHeight="1"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4.25" customHeight="1"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4.25" customHeight="1"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4.25" customHeight="1"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4.25" customHeight="1"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4.25" customHeight="1"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4.25" customHeight="1"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4.25" customHeight="1"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4.25" customHeight="1"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4.25" customHeight="1"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4.25" customHeight="1"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4.25" customHeight="1"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4.25" customHeight="1"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4.25" customHeight="1"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4.25" customHeight="1"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4.25" customHeight="1"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4.25" customHeight="1"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4.25" customHeight="1"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4.25" customHeight="1"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4.25" customHeight="1"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4.25" customHeight="1"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4.25" customHeight="1"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4.25" customHeight="1"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4.25" customHeight="1"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4.25" customHeight="1"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4.25" customHeight="1"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4.25" customHeight="1"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4.25" customHeight="1"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4.25" customHeight="1"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4.25" customHeight="1"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4.25" customHeight="1"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4.25" customHeight="1"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4.25" customHeight="1"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4.25" customHeight="1"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4.25" customHeight="1"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4.25" customHeight="1"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4.25" customHeight="1"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4.25" customHeight="1"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4.25" customHeight="1"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4.25" customHeight="1"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4.25" customHeight="1"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4.25" customHeight="1"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4.25" customHeight="1"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4.25" customHeight="1"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4.25" customHeight="1"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4.25" customHeight="1"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4.25" customHeight="1"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4.25" customHeight="1"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4.25" customHeight="1"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4.25" customHeight="1"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4.25" customHeight="1"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4.25" customHeight="1"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4.25" customHeight="1"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4.25" customHeight="1"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4.25" customHeight="1"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4.25" customHeight="1"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4.25" customHeight="1"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4.25" customHeight="1"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4.25" customHeight="1"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4.25" customHeight="1"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4.25" customHeight="1"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4.25" customHeight="1"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4.25" customHeight="1"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4.25" customHeight="1"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4.25" customHeight="1"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4.25" customHeight="1"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4.25" customHeight="1"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4.25" customHeight="1"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4.25" customHeight="1"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4.25" customHeight="1"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4.25" customHeight="1"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4.25" customHeight="1"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4.25" customHeight="1"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4.25" customHeight="1"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4.25" customHeight="1"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4.25" customHeight="1"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4.25" customHeight="1"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4.25" customHeight="1"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4.25" customHeight="1"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4.25" customHeight="1"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4.25" customHeight="1"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4.25" customHeight="1"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4.25" customHeight="1"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4.25" customHeight="1"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4.25" customHeight="1"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4.25" customHeight="1"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4.25" customHeight="1"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4.25" customHeight="1"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4.25" customHeight="1"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4.25" customHeight="1"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4.25" customHeight="1"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4.25" customHeight="1"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4.25" customHeight="1"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4.25" customHeight="1"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4.25" customHeight="1"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4.25" customHeight="1"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4.25" customHeight="1"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4.25" customHeight="1"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4.25" customHeight="1"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4.25" customHeight="1"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4.25" customHeight="1"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4.25" customHeight="1"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4.25" customHeight="1"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4.25" customHeight="1"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4.25" customHeight="1"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4.25" customHeight="1"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4.25" customHeight="1"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4.25" customHeight="1"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4.25" customHeight="1"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4.25" customHeight="1"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4.25" customHeight="1"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4.25" customHeight="1"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4.25" customHeight="1"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4.25" customHeight="1"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4.25" customHeight="1"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4.25" customHeight="1"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4.25" customHeight="1"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4.25" customHeight="1"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4.25" customHeight="1"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4.25" customHeight="1"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4.25" customHeight="1"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4.25" customHeight="1"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4.25" customHeight="1"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4.25" customHeight="1"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4.25" customHeight="1"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4.25" customHeight="1"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4.25" customHeight="1"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4.25" customHeight="1"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4.25" customHeight="1"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4.25" customHeight="1"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4.25" customHeight="1"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4.25" customHeight="1"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4.25" customHeight="1"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4.25" customHeight="1"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4.25" customHeight="1"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4.25" customHeight="1"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4.25" customHeight="1"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4.25" customHeight="1"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4.25" customHeight="1"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4.25" customHeight="1"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4.25" customHeight="1"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4.25" customHeight="1"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4.25" customHeight="1"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4.25" customHeight="1"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4.25" customHeight="1"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4.25" customHeight="1"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4.25" customHeight="1"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4.25" customHeight="1"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4.25" customHeight="1"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4.25" customHeight="1"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4.25" customHeight="1"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4.25" customHeight="1"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4.25" customHeight="1"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4.25" customHeight="1"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4.25" customHeight="1"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4.25" customHeight="1"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4.25" customHeight="1"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4.25" customHeight="1"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4.25" customHeight="1"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4.25" customHeight="1"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4.25" customHeight="1"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4.25" customHeight="1"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4.25" customHeight="1"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4.25" customHeight="1"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4.25" customHeight="1"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4.25" customHeight="1"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4.25" customHeight="1"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4.25" customHeight="1"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4.25" customHeight="1"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4.25" customHeight="1"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4.25" customHeight="1"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4.25" customHeight="1"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4.25" customHeight="1"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4.25" customHeight="1"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4.25" customHeight="1"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4.25" customHeight="1"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4.25" customHeight="1"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4.25" customHeight="1"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4.25" customHeight="1"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4.25" customHeight="1"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4.25" customHeight="1"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4.25" customHeight="1"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4.25" customHeight="1"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4.25" customHeight="1"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4.25" customHeight="1"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4.25" customHeight="1"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4.25" customHeight="1"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4.25" customHeight="1"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4.25" customHeight="1"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4.25" customHeight="1"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4.25" customHeight="1"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4.25" customHeight="1"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4.25" customHeight="1"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4.25" customHeight="1"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4.25" customHeight="1"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4.25" customHeight="1"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4.25" customHeight="1"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4.25" customHeight="1"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4.25" customHeight="1"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4.25" customHeight="1"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4.25" customHeight="1"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4.25" customHeight="1"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4.25" customHeight="1"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4.25" customHeight="1"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4.25" customHeight="1"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4.25" customHeight="1"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4.25" customHeight="1"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4.25" customHeight="1"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4.25" customHeight="1"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4.25" customHeight="1"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4.25" customHeight="1"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4.25" customHeight="1"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4.25" customHeight="1"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4.25" customHeight="1"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4.25" customHeight="1"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4.25" customHeight="1"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4.25" customHeight="1"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4.25" customHeight="1"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4.25" customHeight="1"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4.25" customHeight="1"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4.25" customHeight="1"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4.25" customHeight="1"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4.25" customHeight="1"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4.25" customHeight="1"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4.25" customHeight="1"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4.25" customHeight="1"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4.25" customHeight="1"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4.25" customHeight="1"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4.25" customHeight="1"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4.25" customHeight="1"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4.25" customHeight="1"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4.25" customHeight="1"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4.25" customHeight="1"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4.25" customHeight="1"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4.25" customHeight="1"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4.25" customHeight="1"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4.25" customHeight="1"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4.25" customHeight="1"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4.25" customHeight="1"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4.25" customHeight="1"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4.25" customHeight="1"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4.25" customHeight="1"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4.25" customHeight="1"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4.25" customHeight="1"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4.25" customHeight="1"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4.25" customHeight="1"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4.25" customHeight="1"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4.25" customHeight="1"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4.25" customHeight="1"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4.25" customHeight="1"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4.25" customHeight="1"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4.25" customHeight="1"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4.25" customHeight="1"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4.25" customHeight="1"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4.25" customHeight="1"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4.25" customHeight="1"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4.25" customHeight="1"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4.25" customHeight="1"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4.25" customHeight="1"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4.25" customHeight="1"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4.25" customHeight="1"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4.25" customHeight="1"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4.25" customHeight="1"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4.25" customHeight="1"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4.25" customHeight="1"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4.25" customHeight="1"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4.25" customHeight="1"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4.25" customHeight="1"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4.25" customHeight="1"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4.25" customHeight="1"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4.25" customHeight="1"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4.25" customHeight="1"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4.25" customHeight="1"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4.25" customHeight="1"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4.25" customHeight="1"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4.25" customHeight="1"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4.25" customHeight="1"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4.25" customHeight="1"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4.25" customHeight="1"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4.25" customHeight="1"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4.25" customHeight="1"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4.25" customHeight="1"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4.25" customHeight="1"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4.25" customHeight="1"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4.25" customHeight="1"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4.25" customHeight="1"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4.25" customHeight="1"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4.25" customHeight="1"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4.25" customHeight="1"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4.25" customHeight="1"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4.25" customHeight="1"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4.25" customHeight="1"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4.25" customHeight="1"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4.25" customHeight="1"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4.25" customHeight="1"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4.25" customHeight="1"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4.25" customHeight="1"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4.25" customHeight="1"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4.25" customHeight="1"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4.25" customHeight="1"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4.25" customHeight="1"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4.25" customHeight="1"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4.25" customHeight="1"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4.25" customHeight="1"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4.25" customHeight="1"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4.25" customHeight="1"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4.25" customHeight="1"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4.25" customHeight="1"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4.25" customHeight="1"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4.25" customHeight="1"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4.25" customHeight="1"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4.25" customHeight="1"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4.25" customHeight="1"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4.25" customHeight="1"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4.25" customHeight="1"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4.25" customHeight="1"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4.25" customHeight="1"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4.25" customHeight="1"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4.25" customHeight="1"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4.25" customHeight="1"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4.25" customHeight="1"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4.25" customHeight="1"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4.25" customHeight="1"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4.25" customHeight="1"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4.25" customHeight="1"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4.25" customHeight="1"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4.25" customHeight="1"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4.25" customHeight="1"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4.25" customHeight="1"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4.25" customHeight="1"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4.25" customHeight="1"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4.25" customHeight="1"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4.25" customHeight="1"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4.25" customHeight="1"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4.25" customHeight="1"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4.25" customHeight="1"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4.25" customHeight="1"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4.25" customHeight="1"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4.25" customHeight="1"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4.25" customHeight="1"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4.25" customHeight="1"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4.25" customHeight="1"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4.25" customHeight="1"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4.25" customHeight="1"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4.25" customHeight="1"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4.25" customHeight="1"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4.25" customHeight="1"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4.25" customHeight="1"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4.25" customHeight="1"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4.25" customHeight="1"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4.25" customHeight="1"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4.25" customHeight="1"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4.25" customHeight="1"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4.25" customHeight="1"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4.25" customHeight="1"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4.25" customHeight="1"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4.25" customHeight="1"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4.25" customHeight="1"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4.25" customHeight="1"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4.25" customHeight="1"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4.25" customHeight="1"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4.25" customHeight="1"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4.25" customHeight="1"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4.25" customHeight="1"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4.25" customHeight="1"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4.25" customHeight="1"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4.25" customHeight="1"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4.25" customHeight="1"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4.25" customHeight="1"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4.25" customHeight="1"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4.25" customHeight="1"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4.25" customHeight="1"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4.25" customHeight="1"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4.25" customHeight="1"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4.25" customHeight="1"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4.25" customHeight="1"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4.25" customHeight="1"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4.25" customHeight="1"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4.25" customHeight="1"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4.25" customHeight="1"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4.25" customHeight="1"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4.25" customHeight="1"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4.25" customHeight="1"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4.25" customHeight="1"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4.25" customHeight="1"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4.25" customHeight="1"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4.25" customHeight="1"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4.25" customHeight="1"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4.25" customHeight="1"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4.25" customHeight="1"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4.25" customHeight="1"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4.25" customHeight="1"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4.25" customHeight="1"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4.25" customHeight="1"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4.25" customHeight="1"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4.25" customHeight="1"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4.25" customHeight="1"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4.25" customHeight="1"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4.25" customHeight="1"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4.25" customHeight="1"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4.25" customHeight="1"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4.25" customHeight="1"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4.25" customHeight="1"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4.25" customHeight="1"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4.25" customHeight="1"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4.25" customHeight="1"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4.25" customHeight="1"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4.25" customHeight="1"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4.25" customHeight="1"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4.25" customHeight="1"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4.25" customHeight="1"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4.25" customHeight="1"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4.25" customHeight="1"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4.25" customHeight="1"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4.25" customHeight="1"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4.25" customHeight="1"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4.25" customHeight="1"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4.25" customHeight="1"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4.25" customHeight="1"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4.25" customHeight="1"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4.25" customHeight="1"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4.25" customHeight="1"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4.25" customHeight="1"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4.25" customHeight="1"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4.25" customHeight="1"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4.25" customHeight="1"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5">
    <mergeCell ref="B7:B20"/>
    <mergeCell ref="B22:B25"/>
    <mergeCell ref="A26:A34"/>
    <mergeCell ref="B27:B29"/>
    <mergeCell ref="B31:B34"/>
    <mergeCell ref="C22:C25"/>
    <mergeCell ref="C27:C29"/>
    <mergeCell ref="C31:C34"/>
    <mergeCell ref="A1:E1"/>
    <mergeCell ref="A3:A25"/>
    <mergeCell ref="B3:B5"/>
    <mergeCell ref="C3:C5"/>
    <mergeCell ref="C7:C11"/>
    <mergeCell ref="C12:C16"/>
    <mergeCell ref="C17:C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6.43"/>
    <col customWidth="1" min="2" max="2" width="8.29"/>
    <col customWidth="1" min="3" max="3" width="28.0"/>
    <col customWidth="1" min="4" max="4" width="28.43"/>
    <col customWidth="1" min="5" max="5" width="29.71"/>
    <col customWidth="1" min="6" max="6" width="54.0"/>
    <col customWidth="1" min="7" max="7" width="13.71"/>
    <col customWidth="1" min="8" max="26" width="11.29"/>
  </cols>
  <sheetData>
    <row r="1" ht="14.25" customHeight="1">
      <c r="A1" s="75" t="s">
        <v>246</v>
      </c>
      <c r="B1" s="76"/>
      <c r="C1" s="77"/>
      <c r="D1" s="77"/>
      <c r="E1" s="77"/>
      <c r="F1" s="77"/>
      <c r="G1" s="78"/>
    </row>
    <row r="2" ht="14.25" customHeight="1">
      <c r="A2" s="79" t="s">
        <v>247</v>
      </c>
      <c r="B2" s="79" t="s">
        <v>248</v>
      </c>
      <c r="C2" s="79" t="s">
        <v>249</v>
      </c>
      <c r="D2" s="79" t="s">
        <v>250</v>
      </c>
      <c r="E2" s="79" t="s">
        <v>251</v>
      </c>
      <c r="F2" s="79" t="s">
        <v>252</v>
      </c>
      <c r="G2" s="79" t="s">
        <v>253</v>
      </c>
    </row>
    <row r="3" ht="14.25" customHeight="1">
      <c r="A3" s="80">
        <v>1.0</v>
      </c>
      <c r="B3" s="81" t="str">
        <f t="shared" ref="B3:B106" si="1">SUBSTITUTE(ADDRESS(1,A3,4),1,"")</f>
        <v>A</v>
      </c>
      <c r="C3" s="82" t="s">
        <v>254</v>
      </c>
      <c r="D3" s="83" t="s">
        <v>255</v>
      </c>
      <c r="E3" s="82"/>
      <c r="F3" s="82"/>
      <c r="G3" s="80" t="s">
        <v>256</v>
      </c>
    </row>
    <row r="4" ht="14.25" customHeight="1">
      <c r="A4" s="80">
        <f t="shared" ref="A4:A106" si="2">A3+1</f>
        <v>2</v>
      </c>
      <c r="B4" s="81" t="str">
        <f t="shared" si="1"/>
        <v>B</v>
      </c>
      <c r="C4" s="82" t="s">
        <v>257</v>
      </c>
      <c r="D4" s="83" t="s">
        <v>258</v>
      </c>
      <c r="E4" s="82" t="s">
        <v>259</v>
      </c>
      <c r="F4" s="82" t="s">
        <v>260</v>
      </c>
      <c r="G4" s="80" t="s">
        <v>256</v>
      </c>
    </row>
    <row r="5" ht="14.25" customHeight="1">
      <c r="A5" s="80">
        <f t="shared" si="2"/>
        <v>3</v>
      </c>
      <c r="B5" s="81" t="str">
        <f t="shared" si="1"/>
        <v>C</v>
      </c>
      <c r="C5" s="82" t="s">
        <v>261</v>
      </c>
      <c r="D5" s="83" t="s">
        <v>262</v>
      </c>
      <c r="E5" s="82"/>
      <c r="F5" s="84"/>
      <c r="G5" s="80" t="s">
        <v>256</v>
      </c>
    </row>
    <row r="6" ht="14.25" customHeight="1">
      <c r="A6" s="80">
        <f t="shared" si="2"/>
        <v>4</v>
      </c>
      <c r="B6" s="81" t="str">
        <f t="shared" si="1"/>
        <v>D</v>
      </c>
      <c r="C6" s="82" t="s">
        <v>263</v>
      </c>
      <c r="D6" s="83" t="s">
        <v>264</v>
      </c>
      <c r="E6" s="82" t="s">
        <v>259</v>
      </c>
      <c r="F6" s="82" t="s">
        <v>260</v>
      </c>
      <c r="G6" s="80" t="s">
        <v>256</v>
      </c>
    </row>
    <row r="7" ht="14.25" customHeight="1">
      <c r="A7" s="80">
        <f t="shared" si="2"/>
        <v>5</v>
      </c>
      <c r="B7" s="81" t="str">
        <f t="shared" si="1"/>
        <v>E</v>
      </c>
      <c r="C7" s="82" t="s">
        <v>265</v>
      </c>
      <c r="D7" s="83" t="s">
        <v>265</v>
      </c>
      <c r="E7" s="82" t="s">
        <v>259</v>
      </c>
      <c r="F7" s="82" t="s">
        <v>266</v>
      </c>
      <c r="G7" s="80" t="s">
        <v>256</v>
      </c>
    </row>
    <row r="8" ht="14.25" customHeight="1">
      <c r="A8" s="80">
        <f t="shared" si="2"/>
        <v>6</v>
      </c>
      <c r="B8" s="81" t="str">
        <f t="shared" si="1"/>
        <v>F</v>
      </c>
      <c r="C8" s="82" t="s">
        <v>267</v>
      </c>
      <c r="D8" s="83" t="s">
        <v>267</v>
      </c>
      <c r="E8" s="82"/>
      <c r="F8" s="82" t="s">
        <v>268</v>
      </c>
      <c r="G8" s="80" t="s">
        <v>256</v>
      </c>
    </row>
    <row r="9" ht="14.25" customHeight="1">
      <c r="A9" s="80">
        <f t="shared" si="2"/>
        <v>7</v>
      </c>
      <c r="B9" s="81" t="str">
        <f t="shared" si="1"/>
        <v>G</v>
      </c>
      <c r="C9" s="82" t="s">
        <v>269</v>
      </c>
      <c r="D9" s="83" t="s">
        <v>270</v>
      </c>
      <c r="E9" s="82"/>
      <c r="F9" s="82"/>
      <c r="G9" s="80" t="s">
        <v>256</v>
      </c>
    </row>
    <row r="10" ht="14.25" customHeight="1">
      <c r="A10" s="80">
        <f t="shared" si="2"/>
        <v>8</v>
      </c>
      <c r="B10" s="81" t="str">
        <f t="shared" si="1"/>
        <v>H</v>
      </c>
      <c r="C10" s="82" t="s">
        <v>271</v>
      </c>
      <c r="D10" s="83" t="s">
        <v>272</v>
      </c>
      <c r="E10" s="82"/>
      <c r="F10" s="82"/>
      <c r="G10" s="80" t="s">
        <v>256</v>
      </c>
    </row>
    <row r="11" ht="14.25" customHeight="1">
      <c r="A11" s="80">
        <f t="shared" si="2"/>
        <v>9</v>
      </c>
      <c r="B11" s="81" t="str">
        <f t="shared" si="1"/>
        <v>I</v>
      </c>
      <c r="C11" s="82" t="s">
        <v>273</v>
      </c>
      <c r="D11" s="83" t="s">
        <v>274</v>
      </c>
      <c r="E11" s="82"/>
      <c r="F11" s="82"/>
      <c r="G11" s="80" t="s">
        <v>256</v>
      </c>
    </row>
    <row r="12" ht="14.25" customHeight="1">
      <c r="A12" s="80">
        <f t="shared" si="2"/>
        <v>10</v>
      </c>
      <c r="B12" s="81" t="str">
        <f t="shared" si="1"/>
        <v>J</v>
      </c>
      <c r="C12" s="82" t="s">
        <v>275</v>
      </c>
      <c r="D12" s="83" t="s">
        <v>276</v>
      </c>
      <c r="E12" s="82" t="s">
        <v>277</v>
      </c>
      <c r="F12" s="82"/>
      <c r="G12" s="80" t="s">
        <v>256</v>
      </c>
    </row>
    <row r="13" ht="14.25" customHeight="1">
      <c r="A13" s="80">
        <f t="shared" si="2"/>
        <v>11</v>
      </c>
      <c r="B13" s="81" t="str">
        <f t="shared" si="1"/>
        <v>K</v>
      </c>
      <c r="C13" s="82" t="s">
        <v>278</v>
      </c>
      <c r="D13" s="83" t="s">
        <v>278</v>
      </c>
      <c r="E13" s="85"/>
      <c r="F13" s="82"/>
      <c r="G13" s="80" t="s">
        <v>256</v>
      </c>
    </row>
    <row r="14" ht="14.25" customHeight="1">
      <c r="A14" s="80">
        <f t="shared" si="2"/>
        <v>12</v>
      </c>
      <c r="B14" s="81" t="str">
        <f t="shared" si="1"/>
        <v>L</v>
      </c>
      <c r="C14" s="82" t="s">
        <v>279</v>
      </c>
      <c r="D14" s="85" t="s">
        <v>280</v>
      </c>
      <c r="E14" s="82"/>
      <c r="F14" s="82" t="s">
        <v>281</v>
      </c>
      <c r="G14" s="80" t="s">
        <v>256</v>
      </c>
    </row>
    <row r="15" ht="14.25" customHeight="1">
      <c r="A15" s="80">
        <f t="shared" si="2"/>
        <v>13</v>
      </c>
      <c r="B15" s="81" t="str">
        <f t="shared" si="1"/>
        <v>M</v>
      </c>
      <c r="C15" s="86" t="s">
        <v>282</v>
      </c>
      <c r="D15" s="87" t="s">
        <v>283</v>
      </c>
      <c r="E15" s="82"/>
      <c r="F15" s="83" t="s">
        <v>281</v>
      </c>
      <c r="G15" s="80" t="s">
        <v>256</v>
      </c>
    </row>
    <row r="16" ht="14.25" customHeight="1">
      <c r="A16" s="80">
        <f t="shared" si="2"/>
        <v>14</v>
      </c>
      <c r="B16" s="81" t="str">
        <f t="shared" si="1"/>
        <v>N</v>
      </c>
      <c r="C16" s="82" t="s">
        <v>284</v>
      </c>
      <c r="D16" s="85" t="s">
        <v>285</v>
      </c>
      <c r="E16" s="82"/>
      <c r="F16" s="82" t="s">
        <v>281</v>
      </c>
      <c r="G16" s="80" t="s">
        <v>256</v>
      </c>
    </row>
    <row r="17" ht="14.25" customHeight="1">
      <c r="A17" s="80">
        <f t="shared" si="2"/>
        <v>15</v>
      </c>
      <c r="B17" s="81" t="str">
        <f t="shared" si="1"/>
        <v>O</v>
      </c>
      <c r="C17" s="82" t="s">
        <v>286</v>
      </c>
      <c r="D17" s="85" t="s">
        <v>287</v>
      </c>
      <c r="E17" s="82"/>
      <c r="F17" s="82" t="s">
        <v>281</v>
      </c>
      <c r="G17" s="80" t="s">
        <v>256</v>
      </c>
    </row>
    <row r="18" ht="14.25" customHeight="1">
      <c r="A18" s="80">
        <f t="shared" si="2"/>
        <v>16</v>
      </c>
      <c r="B18" s="81" t="str">
        <f t="shared" si="1"/>
        <v>P</v>
      </c>
      <c r="C18" s="86" t="s">
        <v>288</v>
      </c>
      <c r="D18" s="87" t="s">
        <v>289</v>
      </c>
      <c r="E18" s="82"/>
      <c r="F18" s="82" t="s">
        <v>281</v>
      </c>
      <c r="G18" s="80" t="s">
        <v>256</v>
      </c>
    </row>
    <row r="19" ht="14.25" customHeight="1">
      <c r="A19" s="80">
        <f t="shared" si="2"/>
        <v>17</v>
      </c>
      <c r="B19" s="81" t="str">
        <f t="shared" si="1"/>
        <v>Q</v>
      </c>
      <c r="C19" s="86" t="s">
        <v>290</v>
      </c>
      <c r="D19" s="87" t="s">
        <v>291</v>
      </c>
      <c r="E19" s="82"/>
      <c r="F19" s="82" t="s">
        <v>281</v>
      </c>
      <c r="G19" s="80" t="s">
        <v>256</v>
      </c>
    </row>
    <row r="20" ht="14.25" customHeight="1">
      <c r="A20" s="80">
        <f t="shared" si="2"/>
        <v>18</v>
      </c>
      <c r="B20" s="81" t="str">
        <f t="shared" si="1"/>
        <v>R</v>
      </c>
      <c r="C20" s="82" t="s">
        <v>292</v>
      </c>
      <c r="D20" s="83" t="s">
        <v>293</v>
      </c>
      <c r="E20" s="82"/>
      <c r="F20" s="82" t="s">
        <v>281</v>
      </c>
      <c r="G20" s="80" t="s">
        <v>256</v>
      </c>
    </row>
    <row r="21" ht="14.25" customHeight="1">
      <c r="A21" s="80">
        <f t="shared" si="2"/>
        <v>19</v>
      </c>
      <c r="B21" s="81" t="str">
        <f t="shared" si="1"/>
        <v>S</v>
      </c>
      <c r="C21" s="82" t="s">
        <v>294</v>
      </c>
      <c r="D21" s="83" t="s">
        <v>295</v>
      </c>
      <c r="E21" s="82"/>
      <c r="F21" s="82" t="s">
        <v>281</v>
      </c>
      <c r="G21" s="80" t="s">
        <v>256</v>
      </c>
    </row>
    <row r="22" ht="14.25" customHeight="1">
      <c r="A22" s="80">
        <f t="shared" si="2"/>
        <v>20</v>
      </c>
      <c r="B22" s="81" t="str">
        <f t="shared" si="1"/>
        <v>T</v>
      </c>
      <c r="C22" s="82" t="s">
        <v>296</v>
      </c>
      <c r="D22" s="82" t="s">
        <v>296</v>
      </c>
      <c r="E22" s="82"/>
      <c r="F22" s="82"/>
      <c r="G22" s="80" t="s">
        <v>256</v>
      </c>
    </row>
    <row r="23" ht="14.25" customHeight="1">
      <c r="A23" s="80">
        <f t="shared" si="2"/>
        <v>21</v>
      </c>
      <c r="B23" s="81" t="str">
        <f t="shared" si="1"/>
        <v>U</v>
      </c>
      <c r="C23" s="82" t="s">
        <v>296</v>
      </c>
      <c r="D23" s="82" t="s">
        <v>296</v>
      </c>
      <c r="E23" s="82"/>
      <c r="F23" s="82"/>
      <c r="G23" s="80" t="s">
        <v>256</v>
      </c>
    </row>
    <row r="24" ht="14.25" customHeight="1">
      <c r="A24" s="80">
        <f t="shared" si="2"/>
        <v>22</v>
      </c>
      <c r="B24" s="81" t="str">
        <f t="shared" si="1"/>
        <v>V</v>
      </c>
      <c r="C24" s="82" t="s">
        <v>210</v>
      </c>
      <c r="D24" s="83" t="s">
        <v>210</v>
      </c>
      <c r="E24" s="82"/>
      <c r="F24" s="82" t="s">
        <v>297</v>
      </c>
      <c r="G24" s="80" t="s">
        <v>256</v>
      </c>
    </row>
    <row r="25" ht="14.25" customHeight="1">
      <c r="A25" s="80">
        <f t="shared" si="2"/>
        <v>23</v>
      </c>
      <c r="B25" s="81" t="str">
        <f t="shared" si="1"/>
        <v>W</v>
      </c>
      <c r="C25" s="85" t="s">
        <v>298</v>
      </c>
      <c r="D25" s="87" t="s">
        <v>299</v>
      </c>
      <c r="E25" s="85"/>
      <c r="F25" s="82" t="s">
        <v>300</v>
      </c>
      <c r="G25" s="80" t="s">
        <v>256</v>
      </c>
    </row>
    <row r="26" ht="14.25" customHeight="1">
      <c r="A26" s="80">
        <f t="shared" si="2"/>
        <v>24</v>
      </c>
      <c r="B26" s="81" t="str">
        <f t="shared" si="1"/>
        <v>X</v>
      </c>
      <c r="C26" s="82" t="s">
        <v>301</v>
      </c>
      <c r="D26" s="83" t="s">
        <v>302</v>
      </c>
      <c r="E26" s="82"/>
      <c r="F26" s="82" t="s">
        <v>303</v>
      </c>
      <c r="G26" s="80" t="s">
        <v>256</v>
      </c>
    </row>
    <row r="27" ht="14.25" customHeight="1">
      <c r="A27" s="80">
        <f t="shared" si="2"/>
        <v>25</v>
      </c>
      <c r="B27" s="81" t="str">
        <f t="shared" si="1"/>
        <v>Y</v>
      </c>
      <c r="C27" s="82" t="s">
        <v>304</v>
      </c>
      <c r="D27" s="83" t="s">
        <v>305</v>
      </c>
      <c r="E27" s="82"/>
      <c r="F27" s="82" t="s">
        <v>306</v>
      </c>
      <c r="G27" s="80" t="s">
        <v>256</v>
      </c>
    </row>
    <row r="28" ht="14.25" customHeight="1">
      <c r="A28" s="80">
        <f t="shared" si="2"/>
        <v>26</v>
      </c>
      <c r="B28" s="81" t="str">
        <f t="shared" si="1"/>
        <v>Z</v>
      </c>
      <c r="C28" s="82" t="s">
        <v>307</v>
      </c>
      <c r="D28" s="83" t="s">
        <v>308</v>
      </c>
      <c r="E28" s="82" t="s">
        <v>259</v>
      </c>
      <c r="F28" s="82" t="s">
        <v>309</v>
      </c>
      <c r="G28" s="80" t="s">
        <v>256</v>
      </c>
    </row>
    <row r="29" ht="14.25" customHeight="1">
      <c r="A29" s="80">
        <f t="shared" si="2"/>
        <v>27</v>
      </c>
      <c r="B29" s="81" t="str">
        <f t="shared" si="1"/>
        <v>AA</v>
      </c>
      <c r="C29" s="83" t="s">
        <v>310</v>
      </c>
      <c r="D29" s="87" t="s">
        <v>311</v>
      </c>
      <c r="E29" s="82"/>
      <c r="F29" s="82" t="s">
        <v>312</v>
      </c>
      <c r="G29" s="80" t="s">
        <v>256</v>
      </c>
    </row>
    <row r="30" ht="14.25" customHeight="1">
      <c r="A30" s="80">
        <f t="shared" si="2"/>
        <v>28</v>
      </c>
      <c r="B30" s="81" t="str">
        <f t="shared" si="1"/>
        <v>AB</v>
      </c>
      <c r="C30" s="83" t="s">
        <v>313</v>
      </c>
      <c r="D30" s="87" t="s">
        <v>314</v>
      </c>
      <c r="E30" s="82" t="s">
        <v>259</v>
      </c>
      <c r="F30" s="82" t="s">
        <v>315</v>
      </c>
      <c r="G30" s="80" t="s">
        <v>256</v>
      </c>
    </row>
    <row r="31" ht="14.25" customHeight="1">
      <c r="A31" s="80">
        <f t="shared" si="2"/>
        <v>29</v>
      </c>
      <c r="B31" s="81" t="str">
        <f t="shared" si="1"/>
        <v>AC</v>
      </c>
      <c r="C31" s="82" t="s">
        <v>316</v>
      </c>
      <c r="D31" s="83" t="s">
        <v>317</v>
      </c>
      <c r="E31" s="82" t="s">
        <v>318</v>
      </c>
      <c r="F31" s="82" t="s">
        <v>319</v>
      </c>
      <c r="G31" s="80" t="s">
        <v>256</v>
      </c>
    </row>
    <row r="32" ht="14.25" customHeight="1">
      <c r="A32" s="80">
        <f t="shared" si="2"/>
        <v>30</v>
      </c>
      <c r="B32" s="81" t="str">
        <f t="shared" si="1"/>
        <v>AD</v>
      </c>
      <c r="C32" s="82" t="s">
        <v>320</v>
      </c>
      <c r="D32" s="88" t="s">
        <v>321</v>
      </c>
      <c r="E32" s="82" t="s">
        <v>318</v>
      </c>
      <c r="F32" s="82" t="s">
        <v>322</v>
      </c>
      <c r="G32" s="80" t="s">
        <v>256</v>
      </c>
    </row>
    <row r="33" ht="14.25" customHeight="1">
      <c r="A33" s="80">
        <f t="shared" si="2"/>
        <v>31</v>
      </c>
      <c r="B33" s="81" t="str">
        <f t="shared" si="1"/>
        <v>AE</v>
      </c>
      <c r="C33" s="82" t="s">
        <v>323</v>
      </c>
      <c r="D33" s="88" t="s">
        <v>324</v>
      </c>
      <c r="E33" s="82" t="s">
        <v>325</v>
      </c>
      <c r="F33" s="82" t="s">
        <v>326</v>
      </c>
      <c r="G33" s="80" t="s">
        <v>256</v>
      </c>
    </row>
    <row r="34" ht="14.25" customHeight="1">
      <c r="A34" s="80">
        <f t="shared" si="2"/>
        <v>32</v>
      </c>
      <c r="B34" s="81" t="str">
        <f t="shared" si="1"/>
        <v>AF</v>
      </c>
      <c r="C34" s="82" t="s">
        <v>327</v>
      </c>
      <c r="D34" s="85" t="s">
        <v>328</v>
      </c>
      <c r="E34" s="82" t="s">
        <v>318</v>
      </c>
      <c r="F34" s="82" t="s">
        <v>329</v>
      </c>
      <c r="G34" s="80" t="s">
        <v>256</v>
      </c>
    </row>
    <row r="35" ht="14.25" customHeight="1">
      <c r="A35" s="80">
        <f t="shared" si="2"/>
        <v>33</v>
      </c>
      <c r="B35" s="81" t="str">
        <f t="shared" si="1"/>
        <v>AG</v>
      </c>
      <c r="C35" s="82" t="s">
        <v>330</v>
      </c>
      <c r="D35" s="85" t="s">
        <v>331</v>
      </c>
      <c r="E35" s="82" t="s">
        <v>318</v>
      </c>
      <c r="F35" s="82" t="s">
        <v>329</v>
      </c>
      <c r="G35" s="80" t="s">
        <v>256</v>
      </c>
    </row>
    <row r="36" ht="14.25" customHeight="1">
      <c r="A36" s="80">
        <f t="shared" si="2"/>
        <v>34</v>
      </c>
      <c r="B36" s="81" t="str">
        <f t="shared" si="1"/>
        <v>AH</v>
      </c>
      <c r="C36" s="82" t="s">
        <v>332</v>
      </c>
      <c r="D36" s="85" t="s">
        <v>333</v>
      </c>
      <c r="E36" s="82" t="s">
        <v>318</v>
      </c>
      <c r="F36" s="82" t="s">
        <v>329</v>
      </c>
      <c r="G36" s="80" t="s">
        <v>256</v>
      </c>
    </row>
    <row r="37" ht="14.25" customHeight="1">
      <c r="A37" s="80">
        <f t="shared" si="2"/>
        <v>35</v>
      </c>
      <c r="B37" s="81" t="str">
        <f t="shared" si="1"/>
        <v>AI</v>
      </c>
      <c r="C37" s="82" t="s">
        <v>334</v>
      </c>
      <c r="D37" s="85" t="s">
        <v>335</v>
      </c>
      <c r="E37" s="82" t="s">
        <v>318</v>
      </c>
      <c r="F37" s="82" t="s">
        <v>329</v>
      </c>
      <c r="G37" s="80" t="s">
        <v>256</v>
      </c>
    </row>
    <row r="38" ht="14.25" customHeight="1">
      <c r="A38" s="80">
        <f t="shared" si="2"/>
        <v>36</v>
      </c>
      <c r="B38" s="81" t="str">
        <f t="shared" si="1"/>
        <v>AJ</v>
      </c>
      <c r="C38" s="82" t="s">
        <v>336</v>
      </c>
      <c r="D38" s="85" t="s">
        <v>337</v>
      </c>
      <c r="E38" s="82" t="s">
        <v>318</v>
      </c>
      <c r="F38" s="82" t="s">
        <v>329</v>
      </c>
      <c r="G38" s="80" t="s">
        <v>256</v>
      </c>
    </row>
    <row r="39" ht="14.25" customHeight="1">
      <c r="A39" s="80">
        <f t="shared" si="2"/>
        <v>37</v>
      </c>
      <c r="B39" s="89" t="str">
        <f t="shared" si="1"/>
        <v>AK</v>
      </c>
      <c r="C39" s="82" t="s">
        <v>338</v>
      </c>
      <c r="D39" s="85" t="s">
        <v>339</v>
      </c>
      <c r="E39" s="82" t="s">
        <v>318</v>
      </c>
      <c r="F39" s="82" t="s">
        <v>329</v>
      </c>
      <c r="G39" s="90" t="s">
        <v>340</v>
      </c>
    </row>
    <row r="40" ht="14.25" customHeight="1">
      <c r="A40" s="80">
        <f t="shared" si="2"/>
        <v>38</v>
      </c>
      <c r="B40" s="89" t="str">
        <f t="shared" si="1"/>
        <v>AL</v>
      </c>
      <c r="C40" s="82" t="s">
        <v>341</v>
      </c>
      <c r="D40" s="85" t="s">
        <v>342</v>
      </c>
      <c r="E40" s="82" t="s">
        <v>318</v>
      </c>
      <c r="F40" s="82" t="s">
        <v>329</v>
      </c>
      <c r="G40" s="90" t="s">
        <v>340</v>
      </c>
    </row>
    <row r="41" ht="14.25" customHeight="1">
      <c r="A41" s="80">
        <f t="shared" si="2"/>
        <v>39</v>
      </c>
      <c r="B41" s="89" t="str">
        <f t="shared" si="1"/>
        <v>AM</v>
      </c>
      <c r="C41" s="82" t="s">
        <v>343</v>
      </c>
      <c r="D41" s="85" t="s">
        <v>344</v>
      </c>
      <c r="E41" s="82" t="s">
        <v>318</v>
      </c>
      <c r="F41" s="82" t="s">
        <v>329</v>
      </c>
      <c r="G41" s="90" t="s">
        <v>340</v>
      </c>
    </row>
    <row r="42" ht="14.25" customHeight="1">
      <c r="A42" s="80">
        <f t="shared" si="2"/>
        <v>40</v>
      </c>
      <c r="B42" s="89" t="str">
        <f t="shared" si="1"/>
        <v>AN</v>
      </c>
      <c r="C42" s="82" t="s">
        <v>345</v>
      </c>
      <c r="D42" s="85" t="s">
        <v>346</v>
      </c>
      <c r="E42" s="82" t="s">
        <v>318</v>
      </c>
      <c r="F42" s="82" t="s">
        <v>329</v>
      </c>
      <c r="G42" s="90" t="s">
        <v>340</v>
      </c>
    </row>
    <row r="43" ht="14.25" customHeight="1">
      <c r="A43" s="80">
        <f t="shared" si="2"/>
        <v>41</v>
      </c>
      <c r="B43" s="89" t="str">
        <f t="shared" si="1"/>
        <v>AO</v>
      </c>
      <c r="C43" s="82" t="s">
        <v>347</v>
      </c>
      <c r="D43" s="85" t="s">
        <v>348</v>
      </c>
      <c r="E43" s="82" t="s">
        <v>318</v>
      </c>
      <c r="F43" s="82" t="s">
        <v>329</v>
      </c>
      <c r="G43" s="90" t="s">
        <v>340</v>
      </c>
    </row>
    <row r="44" ht="14.25" customHeight="1">
      <c r="A44" s="80">
        <f t="shared" si="2"/>
        <v>42</v>
      </c>
      <c r="B44" s="89" t="str">
        <f t="shared" si="1"/>
        <v>AP</v>
      </c>
      <c r="C44" s="82" t="s">
        <v>349</v>
      </c>
      <c r="D44" s="85" t="s">
        <v>350</v>
      </c>
      <c r="E44" s="82" t="s">
        <v>325</v>
      </c>
      <c r="F44" s="82" t="s">
        <v>351</v>
      </c>
      <c r="G44" s="90" t="s">
        <v>340</v>
      </c>
    </row>
    <row r="45" ht="14.25" customHeight="1">
      <c r="A45" s="80">
        <f t="shared" si="2"/>
        <v>43</v>
      </c>
      <c r="B45" s="89" t="str">
        <f t="shared" si="1"/>
        <v>AQ</v>
      </c>
      <c r="C45" s="82" t="s">
        <v>352</v>
      </c>
      <c r="D45" s="85" t="s">
        <v>353</v>
      </c>
      <c r="E45" s="82" t="s">
        <v>325</v>
      </c>
      <c r="F45" s="82" t="s">
        <v>354</v>
      </c>
      <c r="G45" s="90" t="s">
        <v>340</v>
      </c>
    </row>
    <row r="46" ht="14.25" customHeight="1">
      <c r="A46" s="80">
        <f t="shared" si="2"/>
        <v>44</v>
      </c>
      <c r="B46" s="89" t="str">
        <f t="shared" si="1"/>
        <v>AR</v>
      </c>
      <c r="C46" s="82" t="s">
        <v>355</v>
      </c>
      <c r="D46" s="85" t="s">
        <v>356</v>
      </c>
      <c r="E46" s="82" t="s">
        <v>325</v>
      </c>
      <c r="F46" s="82" t="s">
        <v>357</v>
      </c>
      <c r="G46" s="90" t="s">
        <v>340</v>
      </c>
    </row>
    <row r="47" ht="14.25" customHeight="1">
      <c r="A47" s="80">
        <f t="shared" si="2"/>
        <v>45</v>
      </c>
      <c r="B47" s="89" t="str">
        <f t="shared" si="1"/>
        <v>AS</v>
      </c>
      <c r="C47" s="82" t="s">
        <v>358</v>
      </c>
      <c r="D47" s="85" t="s">
        <v>359</v>
      </c>
      <c r="E47" s="82" t="s">
        <v>325</v>
      </c>
      <c r="F47" s="82" t="s">
        <v>360</v>
      </c>
      <c r="G47" s="90" t="s">
        <v>340</v>
      </c>
    </row>
    <row r="48" ht="14.25" customHeight="1">
      <c r="A48" s="80">
        <f t="shared" si="2"/>
        <v>46</v>
      </c>
      <c r="B48" s="89" t="str">
        <f t="shared" si="1"/>
        <v>AT</v>
      </c>
      <c r="C48" s="82" t="s">
        <v>361</v>
      </c>
      <c r="D48" s="85" t="s">
        <v>362</v>
      </c>
      <c r="E48" s="82" t="s">
        <v>325</v>
      </c>
      <c r="F48" s="82" t="s">
        <v>363</v>
      </c>
      <c r="G48" s="90" t="s">
        <v>340</v>
      </c>
    </row>
    <row r="49" ht="14.25" customHeight="1">
      <c r="A49" s="80">
        <f t="shared" si="2"/>
        <v>47</v>
      </c>
      <c r="B49" s="89" t="str">
        <f t="shared" si="1"/>
        <v>AU</v>
      </c>
      <c r="C49" s="82" t="s">
        <v>364</v>
      </c>
      <c r="D49" s="85" t="s">
        <v>365</v>
      </c>
      <c r="E49" s="82" t="s">
        <v>318</v>
      </c>
      <c r="F49" s="82" t="s">
        <v>329</v>
      </c>
      <c r="G49" s="90" t="s">
        <v>340</v>
      </c>
    </row>
    <row r="50" ht="14.25" customHeight="1">
      <c r="A50" s="80">
        <f t="shared" si="2"/>
        <v>48</v>
      </c>
      <c r="B50" s="89" t="str">
        <f t="shared" si="1"/>
        <v>AV</v>
      </c>
      <c r="C50" s="82" t="s">
        <v>366</v>
      </c>
      <c r="D50" s="85" t="s">
        <v>367</v>
      </c>
      <c r="E50" s="82" t="s">
        <v>318</v>
      </c>
      <c r="F50" s="82" t="s">
        <v>329</v>
      </c>
      <c r="G50" s="90" t="s">
        <v>340</v>
      </c>
    </row>
    <row r="51" ht="14.25" customHeight="1">
      <c r="A51" s="80">
        <f t="shared" si="2"/>
        <v>49</v>
      </c>
      <c r="B51" s="89" t="str">
        <f t="shared" si="1"/>
        <v>AW</v>
      </c>
      <c r="C51" s="82" t="s">
        <v>368</v>
      </c>
      <c r="D51" s="85" t="s">
        <v>369</v>
      </c>
      <c r="E51" s="82" t="s">
        <v>318</v>
      </c>
      <c r="F51" s="82" t="s">
        <v>329</v>
      </c>
      <c r="G51" s="90" t="s">
        <v>340</v>
      </c>
    </row>
    <row r="52" ht="14.25" customHeight="1">
      <c r="A52" s="80">
        <f t="shared" si="2"/>
        <v>50</v>
      </c>
      <c r="B52" s="89" t="str">
        <f t="shared" si="1"/>
        <v>AX</v>
      </c>
      <c r="C52" s="82" t="s">
        <v>370</v>
      </c>
      <c r="D52" s="85" t="s">
        <v>371</v>
      </c>
      <c r="E52" s="82" t="s">
        <v>318</v>
      </c>
      <c r="F52" s="82" t="s">
        <v>329</v>
      </c>
      <c r="G52" s="90" t="s">
        <v>340</v>
      </c>
    </row>
    <row r="53" ht="14.25" customHeight="1">
      <c r="A53" s="80">
        <f t="shared" si="2"/>
        <v>51</v>
      </c>
      <c r="B53" s="89" t="str">
        <f t="shared" si="1"/>
        <v>AY</v>
      </c>
      <c r="C53" s="82" t="s">
        <v>372</v>
      </c>
      <c r="D53" s="85" t="s">
        <v>373</v>
      </c>
      <c r="E53" s="82" t="s">
        <v>318</v>
      </c>
      <c r="F53" s="82" t="s">
        <v>329</v>
      </c>
      <c r="G53" s="90" t="s">
        <v>340</v>
      </c>
    </row>
    <row r="54" ht="14.25" customHeight="1">
      <c r="A54" s="80">
        <f t="shared" si="2"/>
        <v>52</v>
      </c>
      <c r="B54" s="89" t="str">
        <f t="shared" si="1"/>
        <v>AZ</v>
      </c>
      <c r="C54" s="82" t="s">
        <v>374</v>
      </c>
      <c r="D54" s="85" t="s">
        <v>375</v>
      </c>
      <c r="E54" s="82" t="s">
        <v>318</v>
      </c>
      <c r="F54" s="82" t="s">
        <v>329</v>
      </c>
      <c r="G54" s="90" t="s">
        <v>340</v>
      </c>
    </row>
    <row r="55" ht="14.25" customHeight="1">
      <c r="A55" s="80">
        <f t="shared" si="2"/>
        <v>53</v>
      </c>
      <c r="B55" s="89" t="str">
        <f t="shared" si="1"/>
        <v>BA</v>
      </c>
      <c r="C55" s="82" t="s">
        <v>376</v>
      </c>
      <c r="D55" s="83" t="s">
        <v>377</v>
      </c>
      <c r="E55" s="82" t="s">
        <v>318</v>
      </c>
      <c r="F55" s="82" t="s">
        <v>329</v>
      </c>
      <c r="G55" s="90" t="s">
        <v>340</v>
      </c>
    </row>
    <row r="56" ht="14.25" customHeight="1">
      <c r="A56" s="80">
        <f t="shared" si="2"/>
        <v>54</v>
      </c>
      <c r="B56" s="89" t="str">
        <f t="shared" si="1"/>
        <v>BB</v>
      </c>
      <c r="C56" s="82" t="s">
        <v>378</v>
      </c>
      <c r="D56" s="82" t="s">
        <v>379</v>
      </c>
      <c r="E56" s="82" t="s">
        <v>318</v>
      </c>
      <c r="F56" s="82" t="s">
        <v>329</v>
      </c>
      <c r="G56" s="90" t="s">
        <v>340</v>
      </c>
    </row>
    <row r="57" ht="14.25" customHeight="1">
      <c r="A57" s="80">
        <f t="shared" si="2"/>
        <v>55</v>
      </c>
      <c r="B57" s="89" t="str">
        <f t="shared" si="1"/>
        <v>BC</v>
      </c>
      <c r="C57" s="82" t="s">
        <v>380</v>
      </c>
      <c r="D57" s="82" t="s">
        <v>381</v>
      </c>
      <c r="E57" s="82" t="s">
        <v>325</v>
      </c>
      <c r="F57" s="82" t="s">
        <v>382</v>
      </c>
      <c r="G57" s="90" t="s">
        <v>340</v>
      </c>
    </row>
    <row r="58" ht="14.25" customHeight="1">
      <c r="A58" s="80">
        <f t="shared" si="2"/>
        <v>56</v>
      </c>
      <c r="B58" s="81" t="str">
        <f t="shared" si="1"/>
        <v>BD</v>
      </c>
      <c r="C58" s="83" t="s">
        <v>383</v>
      </c>
      <c r="D58" s="87" t="s">
        <v>384</v>
      </c>
      <c r="E58" s="82" t="s">
        <v>318</v>
      </c>
      <c r="F58" s="91" t="s">
        <v>385</v>
      </c>
      <c r="G58" s="90" t="s">
        <v>340</v>
      </c>
    </row>
    <row r="59" ht="14.25" customHeight="1">
      <c r="A59" s="80">
        <f t="shared" si="2"/>
        <v>57</v>
      </c>
      <c r="B59" s="81" t="str">
        <f t="shared" si="1"/>
        <v>BE</v>
      </c>
      <c r="C59" s="83" t="s">
        <v>386</v>
      </c>
      <c r="D59" s="87" t="s">
        <v>387</v>
      </c>
      <c r="E59" s="82" t="s">
        <v>318</v>
      </c>
      <c r="F59" s="61"/>
      <c r="G59" s="90" t="s">
        <v>340</v>
      </c>
    </row>
    <row r="60" ht="14.25" customHeight="1">
      <c r="A60" s="80">
        <f t="shared" si="2"/>
        <v>58</v>
      </c>
      <c r="B60" s="81" t="str">
        <f t="shared" si="1"/>
        <v>BF</v>
      </c>
      <c r="C60" s="83" t="s">
        <v>388</v>
      </c>
      <c r="D60" s="87" t="s">
        <v>389</v>
      </c>
      <c r="E60" s="82" t="s">
        <v>318</v>
      </c>
      <c r="F60" s="61"/>
      <c r="G60" s="90" t="s">
        <v>340</v>
      </c>
    </row>
    <row r="61" ht="14.25" customHeight="1">
      <c r="A61" s="80">
        <f t="shared" si="2"/>
        <v>59</v>
      </c>
      <c r="B61" s="81" t="str">
        <f t="shared" si="1"/>
        <v>BG</v>
      </c>
      <c r="C61" s="83" t="s">
        <v>390</v>
      </c>
      <c r="D61" s="87" t="s">
        <v>391</v>
      </c>
      <c r="E61" s="82" t="s">
        <v>318</v>
      </c>
      <c r="F61" s="61"/>
      <c r="G61" s="90" t="s">
        <v>340</v>
      </c>
    </row>
    <row r="62" ht="14.25" customHeight="1">
      <c r="A62" s="80">
        <f t="shared" si="2"/>
        <v>60</v>
      </c>
      <c r="B62" s="81" t="str">
        <f t="shared" si="1"/>
        <v>BH</v>
      </c>
      <c r="C62" s="83" t="s">
        <v>392</v>
      </c>
      <c r="D62" s="87" t="s">
        <v>393</v>
      </c>
      <c r="E62" s="82" t="s">
        <v>318</v>
      </c>
      <c r="F62" s="61"/>
      <c r="G62" s="90" t="s">
        <v>340</v>
      </c>
    </row>
    <row r="63" ht="14.25" customHeight="1">
      <c r="A63" s="80">
        <f t="shared" si="2"/>
        <v>61</v>
      </c>
      <c r="B63" s="81" t="str">
        <f t="shared" si="1"/>
        <v>BI</v>
      </c>
      <c r="C63" s="83" t="s">
        <v>394</v>
      </c>
      <c r="D63" s="87" t="s">
        <v>395</v>
      </c>
      <c r="E63" s="82" t="s">
        <v>318</v>
      </c>
      <c r="F63" s="61"/>
      <c r="G63" s="90" t="s">
        <v>340</v>
      </c>
    </row>
    <row r="64" ht="14.25" customHeight="1">
      <c r="A64" s="80">
        <f t="shared" si="2"/>
        <v>62</v>
      </c>
      <c r="B64" s="81" t="str">
        <f t="shared" si="1"/>
        <v>BJ</v>
      </c>
      <c r="C64" s="83" t="s">
        <v>396</v>
      </c>
      <c r="D64" s="87" t="s">
        <v>397</v>
      </c>
      <c r="E64" s="82" t="s">
        <v>318</v>
      </c>
      <c r="F64" s="61"/>
      <c r="G64" s="90" t="s">
        <v>340</v>
      </c>
    </row>
    <row r="65" ht="14.25" customHeight="1">
      <c r="A65" s="80">
        <f t="shared" si="2"/>
        <v>63</v>
      </c>
      <c r="B65" s="81" t="str">
        <f t="shared" si="1"/>
        <v>BK</v>
      </c>
      <c r="C65" s="83" t="s">
        <v>398</v>
      </c>
      <c r="D65" s="87" t="s">
        <v>399</v>
      </c>
      <c r="E65" s="82" t="s">
        <v>318</v>
      </c>
      <c r="F65" s="61"/>
      <c r="G65" s="90" t="s">
        <v>340</v>
      </c>
    </row>
    <row r="66" ht="14.25" customHeight="1">
      <c r="A66" s="80">
        <f t="shared" si="2"/>
        <v>64</v>
      </c>
      <c r="B66" s="81" t="str">
        <f t="shared" si="1"/>
        <v>BL</v>
      </c>
      <c r="C66" s="83" t="s">
        <v>400</v>
      </c>
      <c r="D66" s="87" t="s">
        <v>401</v>
      </c>
      <c r="E66" s="82" t="s">
        <v>318</v>
      </c>
      <c r="F66" s="61"/>
      <c r="G66" s="90" t="s">
        <v>340</v>
      </c>
    </row>
    <row r="67" ht="14.25" customHeight="1">
      <c r="A67" s="80">
        <f t="shared" si="2"/>
        <v>65</v>
      </c>
      <c r="B67" s="81" t="str">
        <f t="shared" si="1"/>
        <v>BM</v>
      </c>
      <c r="C67" s="83" t="s">
        <v>402</v>
      </c>
      <c r="D67" s="87" t="s">
        <v>403</v>
      </c>
      <c r="E67" s="82" t="s">
        <v>318</v>
      </c>
      <c r="F67" s="61"/>
      <c r="G67" s="90" t="s">
        <v>340</v>
      </c>
    </row>
    <row r="68" ht="14.25" customHeight="1">
      <c r="A68" s="80">
        <f t="shared" si="2"/>
        <v>66</v>
      </c>
      <c r="B68" s="81" t="str">
        <f t="shared" si="1"/>
        <v>BN</v>
      </c>
      <c r="C68" s="83" t="s">
        <v>404</v>
      </c>
      <c r="D68" s="87" t="s">
        <v>405</v>
      </c>
      <c r="E68" s="82" t="s">
        <v>318</v>
      </c>
      <c r="F68" s="61"/>
      <c r="G68" s="90" t="s">
        <v>340</v>
      </c>
    </row>
    <row r="69" ht="14.25" customHeight="1">
      <c r="A69" s="80">
        <f t="shared" si="2"/>
        <v>67</v>
      </c>
      <c r="B69" s="81" t="str">
        <f t="shared" si="1"/>
        <v>BO</v>
      </c>
      <c r="C69" s="83" t="s">
        <v>406</v>
      </c>
      <c r="D69" s="87" t="s">
        <v>407</v>
      </c>
      <c r="E69" s="82" t="s">
        <v>318</v>
      </c>
      <c r="F69" s="61"/>
      <c r="G69" s="90" t="s">
        <v>340</v>
      </c>
    </row>
    <row r="70" ht="14.25" customHeight="1">
      <c r="A70" s="80">
        <f t="shared" si="2"/>
        <v>68</v>
      </c>
      <c r="B70" s="81" t="str">
        <f t="shared" si="1"/>
        <v>BP</v>
      </c>
      <c r="C70" s="83" t="s">
        <v>408</v>
      </c>
      <c r="D70" s="87" t="s">
        <v>409</v>
      </c>
      <c r="E70" s="82" t="s">
        <v>318</v>
      </c>
      <c r="F70" s="61"/>
      <c r="G70" s="90" t="s">
        <v>340</v>
      </c>
    </row>
    <row r="71" ht="14.25" customHeight="1">
      <c r="A71" s="80">
        <f t="shared" si="2"/>
        <v>69</v>
      </c>
      <c r="B71" s="81" t="str">
        <f t="shared" si="1"/>
        <v>BQ</v>
      </c>
      <c r="C71" s="83" t="s">
        <v>410</v>
      </c>
      <c r="D71" s="87" t="s">
        <v>411</v>
      </c>
      <c r="E71" s="82" t="s">
        <v>318</v>
      </c>
      <c r="F71" s="61"/>
      <c r="G71" s="90" t="s">
        <v>340</v>
      </c>
    </row>
    <row r="72" ht="14.25" customHeight="1">
      <c r="A72" s="80">
        <f t="shared" si="2"/>
        <v>70</v>
      </c>
      <c r="B72" s="81" t="str">
        <f t="shared" si="1"/>
        <v>BR</v>
      </c>
      <c r="C72" s="83" t="s">
        <v>412</v>
      </c>
      <c r="D72" s="87" t="s">
        <v>413</v>
      </c>
      <c r="E72" s="82" t="s">
        <v>318</v>
      </c>
      <c r="F72" s="61"/>
      <c r="G72" s="90" t="s">
        <v>340</v>
      </c>
    </row>
    <row r="73" ht="14.25" customHeight="1">
      <c r="A73" s="80">
        <f t="shared" si="2"/>
        <v>71</v>
      </c>
      <c r="B73" s="81" t="str">
        <f t="shared" si="1"/>
        <v>BS</v>
      </c>
      <c r="C73" s="83" t="s">
        <v>414</v>
      </c>
      <c r="D73" s="87" t="s">
        <v>415</v>
      </c>
      <c r="E73" s="82" t="s">
        <v>318</v>
      </c>
      <c r="F73" s="61"/>
      <c r="G73" s="90" t="s">
        <v>340</v>
      </c>
    </row>
    <row r="74" ht="14.25" customHeight="1">
      <c r="A74" s="80">
        <f t="shared" si="2"/>
        <v>72</v>
      </c>
      <c r="B74" s="81" t="str">
        <f t="shared" si="1"/>
        <v>BT</v>
      </c>
      <c r="C74" s="83" t="s">
        <v>416</v>
      </c>
      <c r="D74" s="87" t="s">
        <v>417</v>
      </c>
      <c r="E74" s="82" t="s">
        <v>318</v>
      </c>
      <c r="F74" s="61"/>
      <c r="G74" s="90" t="s">
        <v>340</v>
      </c>
    </row>
    <row r="75" ht="14.25" customHeight="1">
      <c r="A75" s="80">
        <f t="shared" si="2"/>
        <v>73</v>
      </c>
      <c r="B75" s="81" t="str">
        <f t="shared" si="1"/>
        <v>BU</v>
      </c>
      <c r="C75" s="83" t="s">
        <v>418</v>
      </c>
      <c r="D75" s="87" t="s">
        <v>419</v>
      </c>
      <c r="E75" s="82" t="s">
        <v>318</v>
      </c>
      <c r="F75" s="61"/>
      <c r="G75" s="90" t="s">
        <v>340</v>
      </c>
    </row>
    <row r="76" ht="14.25" customHeight="1">
      <c r="A76" s="80">
        <f t="shared" si="2"/>
        <v>74</v>
      </c>
      <c r="B76" s="81" t="str">
        <f t="shared" si="1"/>
        <v>BV</v>
      </c>
      <c r="C76" s="83" t="s">
        <v>420</v>
      </c>
      <c r="D76" s="87" t="s">
        <v>421</v>
      </c>
      <c r="E76" s="82" t="s">
        <v>318</v>
      </c>
      <c r="F76" s="61"/>
      <c r="G76" s="90" t="s">
        <v>340</v>
      </c>
    </row>
    <row r="77" ht="14.25" customHeight="1">
      <c r="A77" s="80">
        <f t="shared" si="2"/>
        <v>75</v>
      </c>
      <c r="B77" s="81" t="str">
        <f t="shared" si="1"/>
        <v>BW</v>
      </c>
      <c r="C77" s="83" t="s">
        <v>422</v>
      </c>
      <c r="D77" s="87" t="s">
        <v>423</v>
      </c>
      <c r="E77" s="82" t="s">
        <v>318</v>
      </c>
      <c r="F77" s="61"/>
      <c r="G77" s="90" t="s">
        <v>340</v>
      </c>
    </row>
    <row r="78" ht="14.25" customHeight="1">
      <c r="A78" s="80">
        <f t="shared" si="2"/>
        <v>76</v>
      </c>
      <c r="B78" s="81" t="str">
        <f t="shared" si="1"/>
        <v>BX</v>
      </c>
      <c r="C78" s="83" t="s">
        <v>424</v>
      </c>
      <c r="D78" s="87" t="s">
        <v>425</v>
      </c>
      <c r="E78" s="82" t="s">
        <v>318</v>
      </c>
      <c r="F78" s="61"/>
      <c r="G78" s="90" t="s">
        <v>340</v>
      </c>
    </row>
    <row r="79" ht="14.25" customHeight="1">
      <c r="A79" s="80">
        <f t="shared" si="2"/>
        <v>77</v>
      </c>
      <c r="B79" s="81" t="str">
        <f t="shared" si="1"/>
        <v>BY</v>
      </c>
      <c r="C79" s="83" t="s">
        <v>426</v>
      </c>
      <c r="D79" s="87" t="s">
        <v>427</v>
      </c>
      <c r="E79" s="82" t="s">
        <v>318</v>
      </c>
      <c r="F79" s="61"/>
      <c r="G79" s="90" t="s">
        <v>340</v>
      </c>
    </row>
    <row r="80" ht="14.25" customHeight="1">
      <c r="A80" s="80">
        <f t="shared" si="2"/>
        <v>78</v>
      </c>
      <c r="B80" s="81" t="str">
        <f t="shared" si="1"/>
        <v>BZ</v>
      </c>
      <c r="C80" s="83" t="s">
        <v>428</v>
      </c>
      <c r="D80" s="87" t="s">
        <v>429</v>
      </c>
      <c r="E80" s="82" t="s">
        <v>318</v>
      </c>
      <c r="F80" s="61"/>
      <c r="G80" s="90" t="s">
        <v>340</v>
      </c>
    </row>
    <row r="81" ht="14.25" customHeight="1">
      <c r="A81" s="80">
        <f t="shared" si="2"/>
        <v>79</v>
      </c>
      <c r="B81" s="81" t="str">
        <f t="shared" si="1"/>
        <v>CA</v>
      </c>
      <c r="C81" s="83" t="s">
        <v>430</v>
      </c>
      <c r="D81" s="87" t="s">
        <v>431</v>
      </c>
      <c r="E81" s="82" t="s">
        <v>318</v>
      </c>
      <c r="F81" s="61"/>
      <c r="G81" s="90" t="s">
        <v>340</v>
      </c>
    </row>
    <row r="82" ht="14.25" customHeight="1">
      <c r="A82" s="80">
        <f t="shared" si="2"/>
        <v>80</v>
      </c>
      <c r="B82" s="81" t="str">
        <f t="shared" si="1"/>
        <v>CB</v>
      </c>
      <c r="C82" s="83" t="s">
        <v>432</v>
      </c>
      <c r="D82" s="87" t="s">
        <v>433</v>
      </c>
      <c r="E82" s="82" t="s">
        <v>318</v>
      </c>
      <c r="F82" s="61"/>
      <c r="G82" s="90" t="s">
        <v>340</v>
      </c>
      <c r="I82" s="92" t="s">
        <v>434</v>
      </c>
      <c r="J82" s="93"/>
      <c r="K82" s="94"/>
      <c r="L82" s="94"/>
      <c r="M82" s="95"/>
      <c r="N82" s="95"/>
      <c r="O82" s="96"/>
      <c r="P82" s="96"/>
    </row>
    <row r="83" ht="14.25" customHeight="1">
      <c r="A83" s="80">
        <f t="shared" si="2"/>
        <v>81</v>
      </c>
      <c r="B83" s="81" t="str">
        <f t="shared" si="1"/>
        <v>CC</v>
      </c>
      <c r="C83" s="83" t="s">
        <v>435</v>
      </c>
      <c r="D83" s="87" t="s">
        <v>436</v>
      </c>
      <c r="E83" s="82" t="s">
        <v>318</v>
      </c>
      <c r="F83" s="61"/>
      <c r="G83" s="90" t="s">
        <v>340</v>
      </c>
      <c r="I83" s="95"/>
      <c r="J83" s="93"/>
      <c r="K83" s="94"/>
      <c r="L83" s="94"/>
      <c r="M83" s="95"/>
      <c r="N83" s="95"/>
      <c r="O83" s="96"/>
      <c r="P83" s="96"/>
    </row>
    <row r="84" ht="14.25" customHeight="1">
      <c r="A84" s="80">
        <f t="shared" si="2"/>
        <v>82</v>
      </c>
      <c r="B84" s="81" t="str">
        <f t="shared" si="1"/>
        <v>CD</v>
      </c>
      <c r="C84" s="83" t="s">
        <v>437</v>
      </c>
      <c r="D84" s="87" t="s">
        <v>438</v>
      </c>
      <c r="E84" s="82" t="s">
        <v>318</v>
      </c>
      <c r="F84" s="61"/>
      <c r="G84" s="90" t="s">
        <v>340</v>
      </c>
      <c r="I84" s="97"/>
      <c r="J84" s="93"/>
      <c r="K84" s="94"/>
      <c r="L84" s="94"/>
      <c r="M84" s="95"/>
      <c r="N84" s="95"/>
      <c r="O84" s="96"/>
      <c r="P84" s="96"/>
    </row>
    <row r="85" ht="14.25" customHeight="1">
      <c r="A85" s="80">
        <f t="shared" si="2"/>
        <v>83</v>
      </c>
      <c r="B85" s="81" t="str">
        <f t="shared" si="1"/>
        <v>CE</v>
      </c>
      <c r="C85" s="83" t="s">
        <v>439</v>
      </c>
      <c r="D85" s="87" t="s">
        <v>440</v>
      </c>
      <c r="E85" s="82" t="s">
        <v>318</v>
      </c>
      <c r="F85" s="61"/>
      <c r="G85" s="90" t="s">
        <v>340</v>
      </c>
      <c r="I85" s="97" t="s">
        <v>441</v>
      </c>
      <c r="J85" s="98"/>
      <c r="K85" s="94"/>
      <c r="L85" s="94"/>
      <c r="M85" s="95"/>
      <c r="N85" s="95"/>
      <c r="O85" s="96"/>
      <c r="P85" s="96"/>
    </row>
    <row r="86" ht="14.25" customHeight="1">
      <c r="A86" s="80">
        <f t="shared" si="2"/>
        <v>84</v>
      </c>
      <c r="B86" s="81" t="str">
        <f t="shared" si="1"/>
        <v>CF</v>
      </c>
      <c r="C86" s="83" t="s">
        <v>442</v>
      </c>
      <c r="D86" s="87" t="s">
        <v>443</v>
      </c>
      <c r="E86" s="82" t="s">
        <v>318</v>
      </c>
      <c r="F86" s="61"/>
      <c r="G86" s="90" t="s">
        <v>340</v>
      </c>
      <c r="I86" s="99" t="s">
        <v>444</v>
      </c>
      <c r="J86" s="100"/>
      <c r="K86" s="101"/>
      <c r="L86" s="102"/>
      <c r="M86" s="95"/>
      <c r="N86" s="95"/>
      <c r="O86" s="96"/>
      <c r="P86" s="96"/>
    </row>
    <row r="87" ht="14.25" customHeight="1">
      <c r="A87" s="80">
        <f t="shared" si="2"/>
        <v>85</v>
      </c>
      <c r="B87" s="81" t="str">
        <f t="shared" si="1"/>
        <v>CG</v>
      </c>
      <c r="C87" s="83" t="s">
        <v>445</v>
      </c>
      <c r="D87" s="87" t="s">
        <v>446</v>
      </c>
      <c r="E87" s="82" t="s">
        <v>318</v>
      </c>
      <c r="F87" s="61"/>
      <c r="G87" s="90" t="s">
        <v>340</v>
      </c>
      <c r="I87" s="103" t="s">
        <v>447</v>
      </c>
      <c r="J87" s="104"/>
      <c r="K87" s="105"/>
      <c r="L87" s="106"/>
      <c r="M87" s="95"/>
      <c r="N87" s="95"/>
      <c r="O87" s="96"/>
      <c r="P87" s="96"/>
    </row>
    <row r="88" ht="14.25" customHeight="1">
      <c r="A88" s="80">
        <f t="shared" si="2"/>
        <v>86</v>
      </c>
      <c r="B88" s="81" t="str">
        <f t="shared" si="1"/>
        <v>CH</v>
      </c>
      <c r="C88" s="83" t="s">
        <v>448</v>
      </c>
      <c r="D88" s="87" t="s">
        <v>449</v>
      </c>
      <c r="E88" s="82" t="s">
        <v>318</v>
      </c>
      <c r="F88" s="61"/>
      <c r="G88" s="90" t="s">
        <v>340</v>
      </c>
      <c r="I88" s="107" t="s">
        <v>450</v>
      </c>
      <c r="J88" s="98"/>
      <c r="K88" s="94"/>
      <c r="L88" s="108"/>
      <c r="M88" s="95"/>
      <c r="N88" s="95"/>
      <c r="O88" s="96"/>
      <c r="P88" s="96"/>
    </row>
    <row r="89" ht="14.25" customHeight="1">
      <c r="A89" s="80">
        <f t="shared" si="2"/>
        <v>87</v>
      </c>
      <c r="B89" s="81" t="str">
        <f t="shared" si="1"/>
        <v>CI</v>
      </c>
      <c r="C89" s="83" t="s">
        <v>451</v>
      </c>
      <c r="D89" s="87" t="s">
        <v>452</v>
      </c>
      <c r="E89" s="82" t="s">
        <v>318</v>
      </c>
      <c r="F89" s="61"/>
      <c r="G89" s="90" t="s">
        <v>340</v>
      </c>
      <c r="I89" s="109" t="s">
        <v>453</v>
      </c>
      <c r="J89" s="110"/>
      <c r="K89" s="111"/>
      <c r="L89" s="112"/>
      <c r="M89" s="95"/>
      <c r="N89" s="95"/>
      <c r="O89" s="96"/>
      <c r="P89" s="96"/>
    </row>
    <row r="90" ht="14.25" customHeight="1">
      <c r="A90" s="80">
        <f t="shared" si="2"/>
        <v>88</v>
      </c>
      <c r="B90" s="81" t="str">
        <f t="shared" si="1"/>
        <v>CJ</v>
      </c>
      <c r="C90" s="83" t="s">
        <v>454</v>
      </c>
      <c r="D90" s="87" t="s">
        <v>455</v>
      </c>
      <c r="E90" s="82" t="s">
        <v>318</v>
      </c>
      <c r="F90" s="61"/>
      <c r="G90" s="90" t="s">
        <v>340</v>
      </c>
      <c r="I90" s="99" t="s">
        <v>456</v>
      </c>
      <c r="J90" s="113"/>
      <c r="K90" s="101"/>
      <c r="L90" s="102"/>
      <c r="M90" s="95"/>
      <c r="N90" s="95"/>
      <c r="O90" s="96"/>
      <c r="P90" s="96"/>
    </row>
    <row r="91" ht="14.25" customHeight="1">
      <c r="A91" s="80">
        <f t="shared" si="2"/>
        <v>89</v>
      </c>
      <c r="B91" s="81" t="str">
        <f t="shared" si="1"/>
        <v>CK</v>
      </c>
      <c r="C91" s="83" t="s">
        <v>457</v>
      </c>
      <c r="D91" s="87" t="s">
        <v>458</v>
      </c>
      <c r="E91" s="82" t="s">
        <v>318</v>
      </c>
      <c r="F91" s="61"/>
      <c r="G91" s="90" t="s">
        <v>340</v>
      </c>
      <c r="I91" s="99" t="s">
        <v>459</v>
      </c>
      <c r="J91" s="113"/>
      <c r="K91" s="101"/>
      <c r="L91" s="102"/>
      <c r="M91" s="95"/>
      <c r="N91" s="95"/>
      <c r="O91" s="96"/>
      <c r="P91" s="96"/>
    </row>
    <row r="92" ht="14.25" customHeight="1">
      <c r="A92" s="80">
        <f t="shared" si="2"/>
        <v>90</v>
      </c>
      <c r="B92" s="81" t="str">
        <f t="shared" si="1"/>
        <v>CL</v>
      </c>
      <c r="C92" s="83" t="s">
        <v>460</v>
      </c>
      <c r="D92" s="87" t="s">
        <v>461</v>
      </c>
      <c r="E92" s="82" t="s">
        <v>318</v>
      </c>
      <c r="F92" s="61"/>
      <c r="G92" s="90" t="s">
        <v>340</v>
      </c>
      <c r="I92" s="114" t="s">
        <v>462</v>
      </c>
      <c r="J92" s="93"/>
      <c r="K92" s="94"/>
      <c r="L92" s="108"/>
      <c r="M92" s="95"/>
      <c r="N92" s="95"/>
      <c r="O92" s="96"/>
      <c r="P92" s="96"/>
    </row>
    <row r="93" ht="14.25" customHeight="1">
      <c r="A93" s="80">
        <f t="shared" si="2"/>
        <v>91</v>
      </c>
      <c r="B93" s="81" t="str">
        <f t="shared" si="1"/>
        <v>CM</v>
      </c>
      <c r="C93" s="83" t="s">
        <v>463</v>
      </c>
      <c r="D93" s="87" t="s">
        <v>464</v>
      </c>
      <c r="E93" s="82" t="s">
        <v>318</v>
      </c>
      <c r="F93" s="61"/>
      <c r="G93" s="90" t="s">
        <v>340</v>
      </c>
      <c r="I93" s="114" t="s">
        <v>465</v>
      </c>
      <c r="J93" s="93"/>
      <c r="K93" s="94"/>
      <c r="L93" s="108"/>
      <c r="M93" s="95"/>
      <c r="N93" s="95"/>
      <c r="O93" s="96"/>
      <c r="P93" s="96"/>
    </row>
    <row r="94" ht="14.25" customHeight="1">
      <c r="A94" s="80">
        <f t="shared" si="2"/>
        <v>92</v>
      </c>
      <c r="B94" s="81" t="str">
        <f t="shared" si="1"/>
        <v>CN</v>
      </c>
      <c r="C94" s="83" t="s">
        <v>466</v>
      </c>
      <c r="D94" s="87" t="s">
        <v>467</v>
      </c>
      <c r="E94" s="82" t="s">
        <v>318</v>
      </c>
      <c r="F94" s="61"/>
      <c r="G94" s="90" t="s">
        <v>340</v>
      </c>
      <c r="I94" s="114" t="s">
        <v>468</v>
      </c>
      <c r="J94" s="93"/>
      <c r="K94" s="94"/>
      <c r="L94" s="108"/>
      <c r="M94" s="95"/>
      <c r="N94" s="95"/>
      <c r="O94" s="96"/>
      <c r="P94" s="96"/>
    </row>
    <row r="95" ht="14.25" customHeight="1">
      <c r="A95" s="80">
        <f t="shared" si="2"/>
        <v>93</v>
      </c>
      <c r="B95" s="81" t="str">
        <f t="shared" si="1"/>
        <v>CO</v>
      </c>
      <c r="C95" s="83" t="s">
        <v>469</v>
      </c>
      <c r="D95" s="87" t="s">
        <v>470</v>
      </c>
      <c r="E95" s="82" t="s">
        <v>318</v>
      </c>
      <c r="F95" s="61"/>
      <c r="G95" s="90" t="s">
        <v>340</v>
      </c>
      <c r="I95" s="114" t="s">
        <v>471</v>
      </c>
      <c r="J95" s="93"/>
      <c r="K95" s="94"/>
      <c r="L95" s="108"/>
      <c r="M95" s="95"/>
      <c r="N95" s="95"/>
      <c r="O95" s="96"/>
      <c r="P95" s="96"/>
    </row>
    <row r="96" ht="14.25" customHeight="1">
      <c r="A96" s="80">
        <f t="shared" si="2"/>
        <v>94</v>
      </c>
      <c r="B96" s="81" t="str">
        <f t="shared" si="1"/>
        <v>CP</v>
      </c>
      <c r="C96" s="83" t="s">
        <v>472</v>
      </c>
      <c r="D96" s="87" t="s">
        <v>473</v>
      </c>
      <c r="E96" s="82" t="s">
        <v>318</v>
      </c>
      <c r="F96" s="61"/>
      <c r="G96" s="90" t="s">
        <v>340</v>
      </c>
      <c r="I96" s="114" t="s">
        <v>474</v>
      </c>
      <c r="J96" s="93"/>
      <c r="K96" s="94"/>
      <c r="L96" s="108"/>
      <c r="M96" s="95"/>
      <c r="N96" s="95"/>
      <c r="O96" s="96"/>
      <c r="P96" s="96"/>
    </row>
    <row r="97" ht="14.25" customHeight="1">
      <c r="A97" s="80">
        <f t="shared" si="2"/>
        <v>95</v>
      </c>
      <c r="B97" s="81" t="str">
        <f t="shared" si="1"/>
        <v>CQ</v>
      </c>
      <c r="C97" s="83" t="s">
        <v>475</v>
      </c>
      <c r="D97" s="87" t="s">
        <v>476</v>
      </c>
      <c r="E97" s="82" t="s">
        <v>318</v>
      </c>
      <c r="F97" s="61"/>
      <c r="G97" s="90" t="s">
        <v>340</v>
      </c>
      <c r="I97" s="114" t="s">
        <v>477</v>
      </c>
      <c r="J97" s="93"/>
      <c r="K97" s="94"/>
      <c r="L97" s="108"/>
      <c r="M97" s="95"/>
      <c r="N97" s="95"/>
      <c r="O97" s="96"/>
      <c r="P97" s="96"/>
    </row>
    <row r="98" ht="14.25" customHeight="1">
      <c r="A98" s="80">
        <f t="shared" si="2"/>
        <v>96</v>
      </c>
      <c r="B98" s="81" t="str">
        <f t="shared" si="1"/>
        <v>CR</v>
      </c>
      <c r="C98" s="83" t="s">
        <v>478</v>
      </c>
      <c r="D98" s="87" t="s">
        <v>479</v>
      </c>
      <c r="E98" s="82" t="s">
        <v>318</v>
      </c>
      <c r="F98" s="61"/>
      <c r="G98" s="90" t="s">
        <v>340</v>
      </c>
      <c r="I98" s="114" t="s">
        <v>480</v>
      </c>
      <c r="J98" s="93"/>
      <c r="K98" s="94"/>
      <c r="L98" s="108"/>
      <c r="M98" s="95"/>
      <c r="N98" s="95"/>
      <c r="O98" s="96"/>
      <c r="P98" s="96"/>
    </row>
    <row r="99" ht="14.25" customHeight="1">
      <c r="A99" s="80">
        <f t="shared" si="2"/>
        <v>97</v>
      </c>
      <c r="B99" s="81" t="str">
        <f t="shared" si="1"/>
        <v>CS</v>
      </c>
      <c r="C99" s="83" t="s">
        <v>481</v>
      </c>
      <c r="D99" s="87" t="s">
        <v>482</v>
      </c>
      <c r="E99" s="82" t="s">
        <v>318</v>
      </c>
      <c r="F99" s="63"/>
      <c r="G99" s="90" t="s">
        <v>340</v>
      </c>
      <c r="I99" s="115" t="s">
        <v>483</v>
      </c>
      <c r="J99" s="116"/>
      <c r="K99" s="111"/>
      <c r="L99" s="112"/>
      <c r="M99" s="95"/>
      <c r="N99" s="95"/>
      <c r="O99" s="96"/>
      <c r="P99" s="96"/>
    </row>
    <row r="100" ht="14.25" customHeight="1">
      <c r="A100" s="80">
        <f t="shared" si="2"/>
        <v>98</v>
      </c>
      <c r="B100" s="89" t="str">
        <f t="shared" si="1"/>
        <v>CT</v>
      </c>
      <c r="C100" s="82" t="s">
        <v>484</v>
      </c>
      <c r="D100" s="83" t="s">
        <v>485</v>
      </c>
      <c r="E100" s="82"/>
      <c r="F100" s="82" t="s">
        <v>486</v>
      </c>
      <c r="G100" s="89" t="s">
        <v>256</v>
      </c>
      <c r="I100" s="117" t="s">
        <v>487</v>
      </c>
      <c r="J100" s="118"/>
      <c r="K100" s="104"/>
      <c r="L100" s="119"/>
      <c r="M100" s="95"/>
      <c r="N100" s="95"/>
      <c r="O100" s="96"/>
      <c r="P100" s="96"/>
    </row>
    <row r="101" ht="14.25" customHeight="1">
      <c r="A101" s="80">
        <f t="shared" si="2"/>
        <v>99</v>
      </c>
      <c r="B101" s="81" t="str">
        <f t="shared" si="1"/>
        <v>CU</v>
      </c>
      <c r="C101" s="83" t="s">
        <v>488</v>
      </c>
      <c r="D101" s="87" t="s">
        <v>489</v>
      </c>
      <c r="E101" s="82"/>
      <c r="F101" s="85" t="s">
        <v>490</v>
      </c>
      <c r="G101" s="89" t="s">
        <v>256</v>
      </c>
      <c r="I101" s="114" t="s">
        <v>491</v>
      </c>
      <c r="J101" s="120"/>
      <c r="K101" s="120"/>
      <c r="L101" s="121"/>
      <c r="M101" s="120"/>
      <c r="N101" s="120"/>
      <c r="O101" s="122"/>
      <c r="P101" s="122"/>
    </row>
    <row r="102" ht="14.25" customHeight="1">
      <c r="A102" s="80">
        <f t="shared" si="2"/>
        <v>100</v>
      </c>
      <c r="B102" s="81" t="str">
        <f t="shared" si="1"/>
        <v>CV</v>
      </c>
      <c r="C102" s="82" t="s">
        <v>492</v>
      </c>
      <c r="D102" s="123" t="s">
        <v>493</v>
      </c>
      <c r="E102" s="82"/>
      <c r="F102" s="85" t="s">
        <v>494</v>
      </c>
      <c r="G102" s="89" t="s">
        <v>256</v>
      </c>
      <c r="I102" s="124" t="s">
        <v>495</v>
      </c>
      <c r="J102" s="125"/>
      <c r="K102" s="125"/>
      <c r="L102" s="126"/>
      <c r="M102" s="125"/>
      <c r="N102" s="126"/>
      <c r="O102" s="122"/>
      <c r="P102" s="122"/>
    </row>
    <row r="103" ht="14.25" customHeight="1">
      <c r="A103" s="80">
        <f t="shared" si="2"/>
        <v>101</v>
      </c>
      <c r="B103" s="81" t="str">
        <f t="shared" si="1"/>
        <v>CW</v>
      </c>
      <c r="C103" s="82" t="s">
        <v>496</v>
      </c>
      <c r="D103" s="82" t="s">
        <v>497</v>
      </c>
      <c r="E103" s="82"/>
      <c r="F103" s="85" t="s">
        <v>490</v>
      </c>
      <c r="G103" s="89" t="s">
        <v>256</v>
      </c>
    </row>
    <row r="104" ht="14.25" customHeight="1">
      <c r="A104" s="80">
        <f t="shared" si="2"/>
        <v>102</v>
      </c>
      <c r="B104" s="81" t="str">
        <f t="shared" si="1"/>
        <v>CX</v>
      </c>
      <c r="C104" s="82" t="s">
        <v>498</v>
      </c>
      <c r="D104" s="82" t="s">
        <v>499</v>
      </c>
      <c r="E104" s="82"/>
      <c r="F104" s="85" t="s">
        <v>490</v>
      </c>
      <c r="G104" s="89" t="s">
        <v>256</v>
      </c>
    </row>
    <row r="105" ht="14.25" customHeight="1">
      <c r="A105" s="80">
        <f t="shared" si="2"/>
        <v>103</v>
      </c>
      <c r="B105" s="81" t="str">
        <f t="shared" si="1"/>
        <v>CY</v>
      </c>
      <c r="C105" s="82" t="s">
        <v>296</v>
      </c>
      <c r="D105" s="82" t="s">
        <v>296</v>
      </c>
      <c r="E105" s="82"/>
      <c r="F105" s="127"/>
      <c r="G105" s="128" t="s">
        <v>340</v>
      </c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ht="14.25" customHeight="1">
      <c r="A106" s="80">
        <f t="shared" si="2"/>
        <v>104</v>
      </c>
      <c r="B106" s="89" t="str">
        <f t="shared" si="1"/>
        <v>CZ</v>
      </c>
      <c r="C106" s="82" t="s">
        <v>500</v>
      </c>
      <c r="D106" s="82" t="s">
        <v>501</v>
      </c>
      <c r="E106" s="82" t="s">
        <v>277</v>
      </c>
      <c r="F106" s="85" t="s">
        <v>502</v>
      </c>
      <c r="G106" s="128" t="s">
        <v>340</v>
      </c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ht="14.25" customHeight="1">
      <c r="A107" s="130"/>
      <c r="B107" s="130"/>
      <c r="C107" s="130"/>
      <c r="D107" s="130"/>
      <c r="E107" s="130"/>
      <c r="F107" s="130"/>
      <c r="G107" s="131"/>
    </row>
    <row r="108" ht="14.25" customHeight="1">
      <c r="A108" s="130"/>
      <c r="B108" s="130"/>
      <c r="C108" s="130"/>
      <c r="D108" s="130"/>
      <c r="E108" s="130"/>
      <c r="F108" s="130"/>
      <c r="G108" s="131"/>
    </row>
    <row r="109" ht="14.25" customHeight="1">
      <c r="A109" s="130"/>
      <c r="B109" s="130"/>
      <c r="C109" s="130"/>
      <c r="D109" s="130"/>
      <c r="E109" s="130"/>
      <c r="F109" s="130"/>
      <c r="G109" s="131"/>
    </row>
    <row r="110" ht="14.25" customHeight="1">
      <c r="A110" s="130"/>
      <c r="B110" s="130"/>
      <c r="C110" s="130"/>
      <c r="D110" s="130"/>
      <c r="E110" s="130"/>
      <c r="F110" s="130"/>
      <c r="G110" s="131"/>
    </row>
    <row r="111" ht="14.25" customHeight="1">
      <c r="A111" s="130"/>
      <c r="B111" s="130"/>
      <c r="C111" s="130"/>
      <c r="D111" s="130"/>
      <c r="E111" s="130"/>
      <c r="F111" s="130"/>
      <c r="G111" s="131"/>
    </row>
    <row r="112" ht="14.25" customHeight="1">
      <c r="A112" s="130"/>
      <c r="B112" s="130"/>
      <c r="C112" s="130"/>
      <c r="D112" s="130"/>
      <c r="E112" s="130"/>
      <c r="F112" s="130"/>
      <c r="G112" s="131"/>
    </row>
    <row r="113" ht="14.25" customHeight="1">
      <c r="A113" s="130"/>
      <c r="B113" s="130"/>
      <c r="C113" s="130"/>
      <c r="D113" s="130"/>
      <c r="E113" s="130"/>
      <c r="F113" s="130"/>
      <c r="G113" s="131"/>
    </row>
    <row r="114" ht="14.25" customHeight="1">
      <c r="A114" s="130"/>
      <c r="B114" s="130"/>
      <c r="C114" s="130"/>
      <c r="D114" s="130"/>
      <c r="E114" s="130"/>
      <c r="F114" s="130"/>
      <c r="G114" s="131"/>
    </row>
    <row r="115" ht="14.25" customHeight="1">
      <c r="A115" s="130"/>
      <c r="B115" s="130"/>
      <c r="C115" s="130"/>
      <c r="D115" s="130"/>
      <c r="E115" s="130"/>
      <c r="F115" s="130"/>
      <c r="G115" s="131"/>
    </row>
    <row r="116" ht="14.25" customHeight="1">
      <c r="A116" s="130"/>
      <c r="B116" s="130"/>
      <c r="C116" s="130"/>
      <c r="D116" s="130"/>
      <c r="E116" s="130"/>
      <c r="F116" s="130"/>
      <c r="G116" s="131"/>
    </row>
    <row r="117" ht="14.25" customHeight="1">
      <c r="A117" s="130"/>
      <c r="B117" s="130"/>
      <c r="C117" s="130"/>
      <c r="D117" s="130"/>
      <c r="E117" s="130"/>
      <c r="F117" s="130"/>
      <c r="G117" s="131"/>
    </row>
    <row r="118" ht="14.25" customHeight="1">
      <c r="A118" s="130"/>
      <c r="B118" s="130"/>
      <c r="C118" s="130"/>
      <c r="D118" s="130"/>
      <c r="E118" s="130"/>
      <c r="F118" s="130"/>
      <c r="G118" s="131"/>
    </row>
    <row r="119" ht="14.25" customHeight="1">
      <c r="A119" s="130"/>
      <c r="B119" s="130"/>
      <c r="C119" s="130"/>
      <c r="D119" s="130"/>
      <c r="E119" s="130"/>
      <c r="F119" s="130"/>
      <c r="G119" s="131"/>
    </row>
    <row r="120" ht="14.25" customHeight="1">
      <c r="A120" s="130"/>
      <c r="B120" s="130"/>
      <c r="C120" s="130"/>
      <c r="D120" s="130"/>
      <c r="E120" s="130"/>
      <c r="F120" s="130"/>
      <c r="G120" s="131"/>
    </row>
    <row r="121" ht="14.25" customHeight="1">
      <c r="A121" s="130"/>
      <c r="B121" s="130"/>
      <c r="C121" s="130"/>
      <c r="D121" s="130"/>
      <c r="E121" s="130"/>
      <c r="F121" s="130"/>
      <c r="G121" s="131"/>
    </row>
    <row r="122" ht="14.25" customHeight="1">
      <c r="A122" s="130"/>
      <c r="B122" s="130"/>
      <c r="C122" s="130"/>
      <c r="D122" s="130"/>
      <c r="E122" s="130"/>
      <c r="F122" s="130"/>
      <c r="G122" s="131"/>
    </row>
    <row r="123" ht="14.25" customHeight="1">
      <c r="A123" s="130"/>
      <c r="B123" s="130"/>
      <c r="C123" s="130"/>
      <c r="D123" s="130"/>
      <c r="E123" s="130"/>
      <c r="F123" s="130"/>
      <c r="G123" s="131"/>
    </row>
    <row r="124" ht="14.25" customHeight="1">
      <c r="A124" s="130"/>
      <c r="B124" s="130"/>
      <c r="C124" s="130"/>
      <c r="D124" s="130"/>
      <c r="E124" s="130"/>
      <c r="F124" s="130"/>
      <c r="G124" s="131"/>
    </row>
    <row r="125" ht="14.25" customHeight="1">
      <c r="A125" s="130"/>
      <c r="B125" s="130"/>
      <c r="C125" s="130"/>
      <c r="D125" s="130"/>
      <c r="E125" s="130"/>
      <c r="F125" s="130"/>
      <c r="G125" s="131"/>
    </row>
    <row r="126" ht="14.25" customHeight="1">
      <c r="A126" s="130"/>
      <c r="B126" s="130"/>
      <c r="C126" s="130"/>
      <c r="D126" s="130"/>
      <c r="E126" s="130"/>
      <c r="F126" s="130"/>
      <c r="G126" s="131"/>
    </row>
    <row r="127" ht="14.25" customHeight="1">
      <c r="A127" s="130"/>
      <c r="B127" s="130"/>
      <c r="C127" s="130"/>
      <c r="D127" s="130"/>
      <c r="E127" s="130"/>
      <c r="F127" s="130"/>
      <c r="G127" s="131"/>
    </row>
    <row r="128" ht="14.25" customHeight="1">
      <c r="A128" s="130"/>
      <c r="B128" s="130"/>
      <c r="C128" s="130"/>
      <c r="D128" s="130"/>
      <c r="E128" s="130"/>
      <c r="F128" s="130"/>
      <c r="G128" s="131"/>
    </row>
    <row r="129" ht="14.25" customHeight="1">
      <c r="A129" s="130"/>
      <c r="B129" s="130"/>
      <c r="C129" s="130"/>
      <c r="D129" s="130"/>
      <c r="E129" s="130"/>
      <c r="F129" s="130"/>
      <c r="G129" s="131"/>
    </row>
    <row r="130" ht="14.25" customHeight="1">
      <c r="A130" s="130"/>
      <c r="B130" s="130"/>
      <c r="C130" s="130"/>
      <c r="D130" s="130"/>
      <c r="E130" s="130"/>
      <c r="F130" s="130"/>
      <c r="G130" s="131"/>
    </row>
    <row r="131" ht="14.25" customHeight="1">
      <c r="A131" s="130"/>
      <c r="B131" s="130"/>
      <c r="C131" s="130"/>
      <c r="D131" s="130"/>
      <c r="E131" s="130"/>
      <c r="F131" s="130"/>
      <c r="G131" s="131"/>
    </row>
    <row r="132" ht="14.25" customHeight="1">
      <c r="A132" s="130"/>
      <c r="B132" s="130"/>
      <c r="C132" s="130"/>
      <c r="D132" s="130"/>
      <c r="E132" s="130"/>
      <c r="F132" s="130"/>
      <c r="G132" s="131"/>
    </row>
    <row r="133" ht="14.25" customHeight="1">
      <c r="A133" s="130"/>
      <c r="B133" s="130"/>
      <c r="C133" s="130"/>
      <c r="D133" s="130"/>
      <c r="E133" s="130"/>
      <c r="F133" s="130"/>
      <c r="G133" s="131"/>
    </row>
    <row r="134" ht="14.25" customHeight="1">
      <c r="A134" s="130"/>
      <c r="B134" s="130"/>
      <c r="C134" s="130"/>
      <c r="D134" s="130"/>
      <c r="E134" s="130"/>
      <c r="F134" s="130"/>
      <c r="G134" s="131"/>
    </row>
    <row r="135" ht="14.25" customHeight="1">
      <c r="A135" s="130"/>
      <c r="B135" s="130"/>
      <c r="C135" s="130"/>
      <c r="D135" s="130"/>
      <c r="E135" s="130"/>
      <c r="F135" s="130"/>
      <c r="G135" s="131"/>
    </row>
    <row r="136" ht="14.25" customHeight="1">
      <c r="A136" s="130"/>
      <c r="B136" s="130"/>
      <c r="C136" s="130"/>
      <c r="D136" s="130"/>
      <c r="E136" s="130"/>
      <c r="F136" s="130"/>
      <c r="G136" s="131"/>
    </row>
    <row r="137" ht="14.25" customHeight="1">
      <c r="A137" s="130"/>
      <c r="B137" s="130"/>
      <c r="C137" s="130"/>
      <c r="D137" s="130"/>
      <c r="E137" s="130"/>
      <c r="F137" s="130"/>
      <c r="G137" s="131"/>
    </row>
    <row r="138" ht="14.25" customHeight="1">
      <c r="A138" s="130"/>
      <c r="B138" s="130"/>
      <c r="C138" s="130"/>
      <c r="D138" s="130"/>
      <c r="E138" s="130"/>
      <c r="F138" s="130"/>
      <c r="G138" s="131"/>
    </row>
    <row r="139" ht="14.25" customHeight="1">
      <c r="A139" s="130"/>
      <c r="B139" s="130"/>
      <c r="C139" s="130"/>
      <c r="D139" s="130"/>
      <c r="E139" s="130"/>
      <c r="F139" s="130"/>
      <c r="G139" s="131"/>
    </row>
    <row r="140" ht="14.25" customHeight="1">
      <c r="A140" s="130"/>
      <c r="B140" s="130"/>
      <c r="C140" s="130"/>
      <c r="D140" s="130"/>
      <c r="E140" s="130"/>
      <c r="F140" s="130"/>
      <c r="G140" s="131"/>
    </row>
    <row r="141" ht="14.25" customHeight="1">
      <c r="A141" s="130"/>
      <c r="B141" s="130"/>
      <c r="C141" s="130"/>
      <c r="D141" s="130"/>
      <c r="E141" s="130"/>
      <c r="F141" s="130"/>
      <c r="G141" s="131"/>
    </row>
    <row r="142" ht="14.25" customHeight="1">
      <c r="A142" s="130"/>
      <c r="B142" s="130"/>
      <c r="C142" s="130"/>
      <c r="D142" s="130"/>
      <c r="E142" s="130"/>
      <c r="F142" s="130"/>
      <c r="G142" s="131"/>
    </row>
    <row r="143" ht="14.25" customHeight="1">
      <c r="A143" s="130"/>
      <c r="B143" s="130"/>
      <c r="C143" s="130"/>
      <c r="D143" s="130"/>
      <c r="E143" s="130"/>
      <c r="F143" s="130"/>
      <c r="G143" s="131"/>
    </row>
    <row r="144" ht="14.25" customHeight="1">
      <c r="A144" s="130"/>
      <c r="B144" s="130"/>
      <c r="C144" s="130"/>
      <c r="D144" s="130"/>
      <c r="E144" s="130"/>
      <c r="F144" s="130"/>
      <c r="G144" s="131"/>
    </row>
    <row r="145" ht="14.25" customHeight="1">
      <c r="A145" s="130"/>
      <c r="B145" s="130"/>
      <c r="C145" s="130"/>
      <c r="D145" s="130"/>
      <c r="E145" s="130"/>
      <c r="F145" s="130"/>
      <c r="G145" s="131"/>
    </row>
    <row r="146" ht="14.25" customHeight="1">
      <c r="A146" s="130"/>
      <c r="B146" s="130"/>
      <c r="C146" s="130"/>
      <c r="D146" s="130"/>
      <c r="E146" s="130"/>
      <c r="F146" s="130"/>
      <c r="G146" s="131"/>
    </row>
    <row r="147" ht="14.25" customHeight="1">
      <c r="A147" s="130"/>
      <c r="B147" s="130"/>
      <c r="C147" s="130"/>
      <c r="D147" s="130"/>
      <c r="E147" s="130"/>
      <c r="F147" s="130"/>
      <c r="G147" s="131"/>
    </row>
    <row r="148" ht="14.25" customHeight="1">
      <c r="A148" s="130"/>
      <c r="B148" s="130"/>
      <c r="C148" s="130"/>
      <c r="D148" s="130"/>
      <c r="E148" s="130"/>
      <c r="F148" s="130"/>
      <c r="G148" s="131"/>
    </row>
    <row r="149" ht="14.25" customHeight="1">
      <c r="A149" s="130"/>
      <c r="B149" s="130"/>
      <c r="C149" s="130"/>
      <c r="D149" s="130"/>
      <c r="E149" s="130"/>
      <c r="F149" s="130"/>
      <c r="G149" s="131"/>
    </row>
    <row r="150" ht="14.25" customHeight="1">
      <c r="A150" s="130"/>
      <c r="B150" s="130"/>
      <c r="C150" s="130"/>
      <c r="D150" s="130"/>
      <c r="E150" s="130"/>
      <c r="F150" s="130"/>
      <c r="G150" s="131"/>
    </row>
    <row r="151" ht="14.25" customHeight="1">
      <c r="A151" s="130"/>
      <c r="B151" s="130"/>
      <c r="C151" s="130"/>
      <c r="D151" s="130"/>
      <c r="E151" s="130"/>
      <c r="F151" s="130"/>
      <c r="G151" s="131"/>
    </row>
    <row r="152" ht="14.25" customHeight="1">
      <c r="A152" s="130"/>
      <c r="B152" s="130"/>
      <c r="C152" s="130"/>
      <c r="D152" s="130"/>
      <c r="E152" s="130"/>
      <c r="F152" s="130"/>
      <c r="G152" s="131"/>
    </row>
    <row r="153" ht="14.25" customHeight="1">
      <c r="A153" s="130"/>
      <c r="B153" s="130"/>
      <c r="C153" s="130"/>
      <c r="D153" s="130"/>
      <c r="E153" s="130"/>
      <c r="F153" s="130"/>
      <c r="G153" s="131"/>
    </row>
    <row r="154" ht="14.25" customHeight="1">
      <c r="A154" s="130"/>
      <c r="B154" s="130"/>
      <c r="C154" s="130"/>
      <c r="D154" s="130"/>
      <c r="E154" s="130"/>
      <c r="F154" s="130"/>
      <c r="G154" s="131"/>
    </row>
    <row r="155" ht="14.25" customHeight="1">
      <c r="A155" s="130"/>
      <c r="B155" s="130"/>
      <c r="C155" s="130"/>
      <c r="D155" s="130"/>
      <c r="E155" s="130"/>
      <c r="F155" s="130"/>
      <c r="G155" s="131"/>
    </row>
    <row r="156" ht="14.25" customHeight="1">
      <c r="A156" s="130"/>
      <c r="B156" s="130"/>
      <c r="C156" s="130"/>
      <c r="D156" s="130"/>
      <c r="E156" s="130"/>
      <c r="F156" s="130"/>
      <c r="G156" s="131"/>
    </row>
    <row r="157" ht="14.25" customHeight="1">
      <c r="A157" s="130"/>
      <c r="B157" s="130"/>
      <c r="C157" s="130"/>
      <c r="D157" s="130"/>
      <c r="E157" s="130"/>
      <c r="F157" s="130"/>
      <c r="G157" s="131"/>
    </row>
    <row r="158" ht="14.25" customHeight="1">
      <c r="A158" s="130"/>
      <c r="B158" s="130"/>
      <c r="C158" s="130"/>
      <c r="D158" s="130"/>
      <c r="E158" s="130"/>
      <c r="F158" s="130"/>
      <c r="G158" s="131"/>
    </row>
    <row r="159" ht="14.25" customHeight="1">
      <c r="A159" s="130"/>
      <c r="B159" s="130"/>
      <c r="C159" s="130"/>
      <c r="D159" s="130"/>
      <c r="E159" s="130"/>
      <c r="F159" s="130"/>
      <c r="G159" s="131"/>
    </row>
    <row r="160" ht="14.25" customHeight="1">
      <c r="A160" s="130"/>
      <c r="B160" s="130"/>
      <c r="C160" s="130"/>
      <c r="D160" s="130"/>
      <c r="E160" s="130"/>
      <c r="F160" s="130"/>
      <c r="G160" s="131"/>
    </row>
    <row r="161" ht="14.25" customHeight="1">
      <c r="A161" s="130"/>
      <c r="B161" s="130"/>
      <c r="C161" s="130"/>
      <c r="D161" s="130"/>
      <c r="E161" s="130"/>
      <c r="F161" s="130"/>
      <c r="G161" s="131"/>
    </row>
    <row r="162" ht="14.25" customHeight="1">
      <c r="A162" s="130"/>
      <c r="B162" s="130"/>
      <c r="C162" s="130"/>
      <c r="D162" s="130"/>
      <c r="E162" s="130"/>
      <c r="F162" s="130"/>
      <c r="G162" s="131"/>
    </row>
    <row r="163" ht="14.25" customHeight="1">
      <c r="A163" s="130"/>
      <c r="B163" s="130"/>
      <c r="C163" s="130"/>
      <c r="D163" s="130"/>
      <c r="E163" s="130"/>
      <c r="F163" s="130"/>
      <c r="G163" s="131"/>
    </row>
    <row r="164" ht="14.25" customHeight="1">
      <c r="A164" s="130"/>
      <c r="B164" s="130"/>
      <c r="C164" s="130"/>
      <c r="D164" s="130"/>
      <c r="E164" s="130"/>
      <c r="F164" s="130"/>
      <c r="G164" s="131"/>
    </row>
    <row r="165" ht="14.25" customHeight="1">
      <c r="A165" s="130"/>
      <c r="B165" s="130"/>
      <c r="C165" s="130"/>
      <c r="D165" s="130"/>
      <c r="E165" s="130"/>
      <c r="F165" s="130"/>
      <c r="G165" s="131"/>
    </row>
    <row r="166" ht="14.25" customHeight="1">
      <c r="A166" s="130"/>
      <c r="B166" s="130"/>
      <c r="C166" s="130"/>
      <c r="D166" s="130"/>
      <c r="E166" s="130"/>
      <c r="F166" s="130"/>
      <c r="G166" s="131"/>
    </row>
    <row r="167" ht="14.25" customHeight="1">
      <c r="A167" s="130"/>
      <c r="B167" s="130"/>
      <c r="C167" s="130"/>
      <c r="D167" s="130"/>
      <c r="E167" s="130"/>
      <c r="F167" s="130"/>
      <c r="G167" s="131"/>
    </row>
    <row r="168" ht="14.25" customHeight="1">
      <c r="A168" s="130"/>
      <c r="B168" s="130"/>
      <c r="C168" s="130"/>
      <c r="D168" s="130"/>
      <c r="E168" s="130"/>
      <c r="F168" s="130"/>
      <c r="G168" s="131"/>
    </row>
    <row r="169" ht="14.25" customHeight="1">
      <c r="A169" s="130"/>
      <c r="B169" s="130"/>
      <c r="C169" s="130"/>
      <c r="D169" s="130"/>
      <c r="E169" s="130"/>
      <c r="F169" s="130"/>
      <c r="G169" s="131"/>
    </row>
    <row r="170" ht="14.25" customHeight="1">
      <c r="A170" s="130"/>
      <c r="B170" s="130"/>
      <c r="C170" s="130"/>
      <c r="D170" s="130"/>
      <c r="E170" s="130"/>
      <c r="F170" s="130"/>
      <c r="G170" s="131"/>
    </row>
    <row r="171" ht="14.25" customHeight="1">
      <c r="A171" s="130"/>
      <c r="B171" s="130"/>
      <c r="C171" s="130"/>
      <c r="D171" s="130"/>
      <c r="E171" s="130"/>
      <c r="F171" s="130"/>
      <c r="G171" s="131"/>
    </row>
    <row r="172" ht="14.25" customHeight="1">
      <c r="A172" s="130"/>
      <c r="B172" s="130"/>
      <c r="C172" s="130"/>
      <c r="D172" s="130"/>
      <c r="E172" s="130"/>
      <c r="F172" s="130"/>
      <c r="G172" s="131"/>
    </row>
    <row r="173" ht="14.25" customHeight="1">
      <c r="A173" s="130"/>
      <c r="B173" s="130"/>
      <c r="C173" s="130"/>
      <c r="D173" s="130"/>
      <c r="E173" s="130"/>
      <c r="F173" s="130"/>
      <c r="G173" s="131"/>
    </row>
    <row r="174" ht="14.25" customHeight="1">
      <c r="A174" s="130"/>
      <c r="B174" s="130"/>
      <c r="C174" s="130"/>
      <c r="D174" s="130"/>
      <c r="E174" s="130"/>
      <c r="F174" s="130"/>
      <c r="G174" s="131"/>
    </row>
    <row r="175" ht="14.25" customHeight="1">
      <c r="A175" s="130"/>
      <c r="B175" s="130"/>
      <c r="C175" s="130"/>
      <c r="D175" s="130"/>
      <c r="E175" s="130"/>
      <c r="F175" s="130"/>
      <c r="G175" s="131"/>
    </row>
    <row r="176" ht="14.25" customHeight="1">
      <c r="A176" s="130"/>
      <c r="B176" s="130"/>
      <c r="C176" s="130"/>
      <c r="D176" s="130"/>
      <c r="E176" s="130"/>
      <c r="F176" s="130"/>
      <c r="G176" s="131"/>
    </row>
    <row r="177" ht="14.25" customHeight="1">
      <c r="A177" s="130"/>
      <c r="B177" s="130"/>
      <c r="C177" s="130"/>
      <c r="D177" s="130"/>
      <c r="E177" s="130"/>
      <c r="F177" s="130"/>
      <c r="G177" s="131"/>
    </row>
    <row r="178" ht="14.25" customHeight="1">
      <c r="A178" s="130"/>
      <c r="B178" s="130"/>
      <c r="C178" s="130"/>
      <c r="D178" s="130"/>
      <c r="E178" s="130"/>
      <c r="F178" s="130"/>
      <c r="G178" s="131"/>
    </row>
    <row r="179" ht="14.25" customHeight="1">
      <c r="A179" s="130"/>
      <c r="B179" s="130"/>
      <c r="C179" s="130"/>
      <c r="D179" s="130"/>
      <c r="E179" s="130"/>
      <c r="F179" s="130"/>
      <c r="G179" s="131"/>
    </row>
    <row r="180" ht="14.25" customHeight="1">
      <c r="A180" s="130"/>
      <c r="B180" s="130"/>
      <c r="C180" s="130"/>
      <c r="D180" s="130"/>
      <c r="E180" s="130"/>
      <c r="F180" s="130"/>
      <c r="G180" s="131"/>
    </row>
    <row r="181" ht="14.25" customHeight="1">
      <c r="A181" s="130"/>
      <c r="B181" s="130"/>
      <c r="C181" s="130"/>
      <c r="D181" s="130"/>
      <c r="E181" s="130"/>
      <c r="F181" s="130"/>
      <c r="G181" s="131"/>
    </row>
    <row r="182" ht="14.25" customHeight="1">
      <c r="A182" s="130"/>
      <c r="B182" s="130"/>
      <c r="C182" s="130"/>
      <c r="D182" s="130"/>
      <c r="E182" s="130"/>
      <c r="F182" s="130"/>
      <c r="G182" s="131"/>
    </row>
    <row r="183" ht="14.25" customHeight="1">
      <c r="A183" s="130"/>
      <c r="B183" s="130"/>
      <c r="C183" s="130"/>
      <c r="D183" s="130"/>
      <c r="E183" s="130"/>
      <c r="F183" s="130"/>
      <c r="G183" s="131"/>
    </row>
    <row r="184" ht="14.25" customHeight="1">
      <c r="A184" s="130"/>
      <c r="B184" s="130"/>
      <c r="C184" s="130"/>
      <c r="D184" s="130"/>
      <c r="E184" s="130"/>
      <c r="F184" s="130"/>
      <c r="G184" s="131"/>
    </row>
    <row r="185" ht="14.25" customHeight="1">
      <c r="A185" s="130"/>
      <c r="B185" s="130"/>
      <c r="C185" s="130"/>
      <c r="D185" s="130"/>
      <c r="E185" s="130"/>
      <c r="F185" s="130"/>
      <c r="G185" s="131"/>
    </row>
    <row r="186" ht="14.25" customHeight="1">
      <c r="A186" s="130"/>
      <c r="B186" s="130"/>
      <c r="C186" s="130"/>
      <c r="D186" s="130"/>
      <c r="E186" s="130"/>
      <c r="F186" s="130"/>
      <c r="G186" s="131"/>
    </row>
    <row r="187" ht="14.25" customHeight="1">
      <c r="A187" s="130"/>
      <c r="B187" s="130"/>
      <c r="C187" s="130"/>
      <c r="D187" s="130"/>
      <c r="E187" s="130"/>
      <c r="F187" s="130"/>
      <c r="G187" s="131"/>
    </row>
    <row r="188" ht="14.25" customHeight="1">
      <c r="A188" s="130"/>
      <c r="B188" s="130"/>
      <c r="C188" s="130"/>
      <c r="D188" s="130"/>
      <c r="E188" s="130"/>
      <c r="F188" s="130"/>
      <c r="G188" s="131"/>
    </row>
    <row r="189" ht="14.25" customHeight="1">
      <c r="A189" s="130"/>
      <c r="B189" s="130"/>
      <c r="C189" s="130"/>
      <c r="D189" s="130"/>
      <c r="E189" s="130"/>
      <c r="F189" s="130"/>
      <c r="G189" s="131"/>
    </row>
    <row r="190" ht="14.25" customHeight="1">
      <c r="A190" s="130"/>
      <c r="B190" s="130"/>
      <c r="C190" s="130"/>
      <c r="D190" s="130"/>
      <c r="E190" s="130"/>
      <c r="F190" s="130"/>
      <c r="G190" s="131"/>
    </row>
    <row r="191" ht="14.25" customHeight="1">
      <c r="A191" s="130"/>
      <c r="B191" s="130"/>
      <c r="C191" s="130"/>
      <c r="D191" s="130"/>
      <c r="E191" s="130"/>
      <c r="F191" s="130"/>
      <c r="G191" s="131"/>
    </row>
    <row r="192" ht="14.25" customHeight="1">
      <c r="A192" s="130"/>
      <c r="B192" s="130"/>
      <c r="C192" s="130"/>
      <c r="D192" s="130"/>
      <c r="E192" s="130"/>
      <c r="F192" s="130"/>
      <c r="G192" s="131"/>
    </row>
    <row r="193" ht="14.25" customHeight="1">
      <c r="A193" s="130"/>
      <c r="B193" s="130"/>
      <c r="C193" s="130"/>
      <c r="D193" s="130"/>
      <c r="E193" s="130"/>
      <c r="F193" s="130"/>
      <c r="G193" s="131"/>
    </row>
    <row r="194" ht="14.25" customHeight="1">
      <c r="A194" s="130"/>
      <c r="B194" s="130"/>
      <c r="C194" s="130"/>
      <c r="D194" s="130"/>
      <c r="E194" s="130"/>
      <c r="F194" s="130"/>
      <c r="G194" s="131"/>
    </row>
    <row r="195" ht="14.25" customHeight="1">
      <c r="A195" s="130"/>
      <c r="B195" s="130"/>
      <c r="C195" s="130"/>
      <c r="D195" s="130"/>
      <c r="E195" s="130"/>
      <c r="F195" s="130"/>
      <c r="G195" s="131"/>
    </row>
    <row r="196" ht="14.25" customHeight="1">
      <c r="A196" s="130"/>
      <c r="B196" s="130"/>
      <c r="C196" s="130"/>
      <c r="D196" s="130"/>
      <c r="E196" s="130"/>
      <c r="F196" s="130"/>
      <c r="G196" s="131"/>
    </row>
    <row r="197" ht="14.25" customHeight="1">
      <c r="A197" s="130"/>
      <c r="B197" s="130"/>
      <c r="C197" s="130"/>
      <c r="D197" s="130"/>
      <c r="E197" s="130"/>
      <c r="F197" s="130"/>
      <c r="G197" s="131"/>
    </row>
    <row r="198" ht="14.25" customHeight="1">
      <c r="A198" s="130"/>
      <c r="B198" s="130"/>
      <c r="C198" s="130"/>
      <c r="D198" s="130"/>
      <c r="E198" s="130"/>
      <c r="F198" s="130"/>
      <c r="G198" s="131"/>
    </row>
    <row r="199" ht="14.25" customHeight="1">
      <c r="A199" s="130"/>
      <c r="B199" s="130"/>
      <c r="C199" s="130"/>
      <c r="D199" s="130"/>
      <c r="E199" s="130"/>
      <c r="F199" s="130"/>
      <c r="G199" s="131"/>
    </row>
    <row r="200" ht="14.25" customHeight="1">
      <c r="A200" s="130"/>
      <c r="B200" s="130"/>
      <c r="C200" s="130"/>
      <c r="D200" s="130"/>
      <c r="E200" s="130"/>
      <c r="F200" s="130"/>
      <c r="G200" s="131"/>
    </row>
    <row r="201" ht="14.25" customHeight="1">
      <c r="A201" s="130"/>
      <c r="B201" s="130"/>
      <c r="C201" s="130"/>
      <c r="D201" s="130"/>
      <c r="E201" s="130"/>
      <c r="F201" s="130"/>
      <c r="G201" s="131"/>
    </row>
    <row r="202" ht="14.25" customHeight="1">
      <c r="A202" s="130"/>
      <c r="B202" s="130"/>
      <c r="C202" s="130"/>
      <c r="D202" s="130"/>
      <c r="E202" s="130"/>
      <c r="F202" s="130"/>
      <c r="G202" s="131"/>
    </row>
    <row r="203" ht="14.25" customHeight="1">
      <c r="A203" s="130"/>
      <c r="B203" s="130"/>
      <c r="C203" s="130"/>
      <c r="D203" s="130"/>
      <c r="E203" s="130"/>
      <c r="F203" s="130"/>
      <c r="G203" s="131"/>
    </row>
    <row r="204" ht="14.25" customHeight="1">
      <c r="A204" s="130"/>
      <c r="B204" s="130"/>
      <c r="C204" s="130"/>
      <c r="D204" s="130"/>
      <c r="E204" s="130"/>
      <c r="F204" s="130"/>
      <c r="G204" s="131"/>
    </row>
    <row r="205" ht="14.25" customHeight="1">
      <c r="A205" s="130"/>
      <c r="B205" s="130"/>
      <c r="C205" s="130"/>
      <c r="D205" s="130"/>
      <c r="E205" s="130"/>
      <c r="F205" s="130"/>
      <c r="G205" s="131"/>
    </row>
    <row r="206" ht="14.25" customHeight="1">
      <c r="A206" s="130"/>
      <c r="B206" s="130"/>
      <c r="C206" s="130"/>
      <c r="D206" s="130"/>
      <c r="E206" s="130"/>
      <c r="F206" s="130"/>
      <c r="G206" s="131"/>
    </row>
    <row r="207" ht="14.25" customHeight="1">
      <c r="A207" s="130"/>
      <c r="B207" s="130"/>
      <c r="C207" s="130"/>
      <c r="D207" s="130"/>
      <c r="E207" s="130"/>
      <c r="F207" s="130"/>
      <c r="G207" s="131"/>
    </row>
    <row r="208" ht="14.25" customHeight="1">
      <c r="A208" s="130"/>
      <c r="B208" s="130"/>
      <c r="C208" s="130"/>
      <c r="D208" s="130"/>
      <c r="E208" s="130"/>
      <c r="F208" s="130"/>
      <c r="G208" s="131"/>
    </row>
    <row r="209" ht="14.25" customHeight="1">
      <c r="A209" s="130"/>
      <c r="B209" s="130"/>
      <c r="C209" s="130"/>
      <c r="D209" s="130"/>
      <c r="E209" s="130"/>
      <c r="F209" s="130"/>
      <c r="G209" s="131"/>
    </row>
    <row r="210" ht="14.25" customHeight="1">
      <c r="A210" s="130"/>
      <c r="B210" s="130"/>
      <c r="C210" s="130"/>
      <c r="D210" s="130"/>
      <c r="E210" s="130"/>
      <c r="F210" s="130"/>
      <c r="G210" s="131"/>
    </row>
    <row r="211" ht="14.25" customHeight="1">
      <c r="A211" s="130"/>
      <c r="B211" s="130"/>
      <c r="C211" s="130"/>
      <c r="D211" s="130"/>
      <c r="E211" s="130"/>
      <c r="F211" s="130"/>
      <c r="G211" s="131"/>
    </row>
    <row r="212" ht="14.25" customHeight="1">
      <c r="A212" s="130"/>
      <c r="B212" s="130"/>
      <c r="C212" s="130"/>
      <c r="D212" s="130"/>
      <c r="E212" s="130"/>
      <c r="F212" s="130"/>
      <c r="G212" s="131"/>
    </row>
    <row r="213" ht="14.25" customHeight="1">
      <c r="A213" s="130"/>
      <c r="B213" s="130"/>
      <c r="C213" s="130"/>
      <c r="D213" s="130"/>
      <c r="E213" s="130"/>
      <c r="F213" s="130"/>
      <c r="G213" s="131"/>
    </row>
    <row r="214" ht="14.25" customHeight="1">
      <c r="A214" s="130"/>
      <c r="B214" s="130"/>
      <c r="C214" s="130"/>
      <c r="D214" s="130"/>
      <c r="E214" s="130"/>
      <c r="F214" s="130"/>
      <c r="G214" s="131"/>
    </row>
    <row r="215" ht="14.25" customHeight="1">
      <c r="A215" s="130"/>
      <c r="B215" s="130"/>
      <c r="C215" s="130"/>
      <c r="D215" s="130"/>
      <c r="E215" s="130"/>
      <c r="F215" s="130"/>
      <c r="G215" s="131"/>
    </row>
    <row r="216" ht="14.25" customHeight="1">
      <c r="A216" s="130"/>
      <c r="B216" s="130"/>
      <c r="C216" s="130"/>
      <c r="D216" s="130"/>
      <c r="E216" s="130"/>
      <c r="F216" s="130"/>
      <c r="G216" s="131"/>
    </row>
    <row r="217" ht="14.25" customHeight="1">
      <c r="A217" s="130"/>
      <c r="B217" s="130"/>
      <c r="C217" s="130"/>
      <c r="D217" s="130"/>
      <c r="E217" s="130"/>
      <c r="F217" s="130"/>
      <c r="G217" s="131"/>
    </row>
    <row r="218" ht="14.25" customHeight="1">
      <c r="A218" s="130"/>
      <c r="B218" s="130"/>
      <c r="C218" s="130"/>
      <c r="D218" s="130"/>
      <c r="E218" s="130"/>
      <c r="F218" s="130"/>
      <c r="G218" s="131"/>
    </row>
    <row r="219" ht="14.25" customHeight="1">
      <c r="A219" s="130"/>
      <c r="B219" s="130"/>
      <c r="C219" s="130"/>
      <c r="D219" s="130"/>
      <c r="E219" s="130"/>
      <c r="F219" s="130"/>
      <c r="G219" s="131"/>
    </row>
    <row r="220" ht="14.25" customHeight="1">
      <c r="A220" s="130"/>
      <c r="B220" s="130"/>
      <c r="C220" s="130"/>
      <c r="D220" s="130"/>
      <c r="E220" s="130"/>
      <c r="F220" s="130"/>
      <c r="G220" s="131"/>
    </row>
    <row r="221" ht="14.25" customHeight="1">
      <c r="A221" s="130"/>
      <c r="B221" s="130"/>
      <c r="C221" s="130"/>
      <c r="D221" s="130"/>
      <c r="E221" s="130"/>
      <c r="F221" s="130"/>
      <c r="G221" s="131"/>
    </row>
    <row r="222" ht="14.25" customHeight="1">
      <c r="A222" s="130"/>
      <c r="B222" s="130"/>
      <c r="C222" s="130"/>
      <c r="D222" s="130"/>
      <c r="E222" s="130"/>
      <c r="F222" s="130"/>
      <c r="G222" s="131"/>
    </row>
    <row r="223" ht="14.25" customHeight="1">
      <c r="A223" s="130"/>
      <c r="B223" s="130"/>
      <c r="C223" s="130"/>
      <c r="D223" s="130"/>
      <c r="E223" s="130"/>
      <c r="F223" s="130"/>
      <c r="G223" s="131"/>
    </row>
    <row r="224" ht="14.25" customHeight="1">
      <c r="A224" s="130"/>
      <c r="B224" s="130"/>
      <c r="C224" s="130"/>
      <c r="D224" s="130"/>
      <c r="E224" s="130"/>
      <c r="F224" s="130"/>
      <c r="G224" s="131"/>
    </row>
    <row r="225" ht="14.25" customHeight="1">
      <c r="A225" s="130"/>
      <c r="B225" s="130"/>
      <c r="C225" s="130"/>
      <c r="D225" s="130"/>
      <c r="E225" s="130"/>
      <c r="F225" s="130"/>
      <c r="G225" s="131"/>
    </row>
    <row r="226" ht="14.25" customHeight="1">
      <c r="A226" s="130"/>
      <c r="B226" s="130"/>
      <c r="C226" s="130"/>
      <c r="D226" s="130"/>
      <c r="E226" s="130"/>
      <c r="F226" s="130"/>
      <c r="G226" s="131"/>
    </row>
    <row r="227" ht="14.25" customHeight="1">
      <c r="A227" s="130"/>
      <c r="B227" s="130"/>
      <c r="C227" s="130"/>
      <c r="D227" s="130"/>
      <c r="E227" s="130"/>
      <c r="F227" s="130"/>
      <c r="G227" s="131"/>
    </row>
    <row r="228" ht="14.25" customHeight="1">
      <c r="A228" s="130"/>
      <c r="B228" s="130"/>
      <c r="C228" s="130"/>
      <c r="D228" s="130"/>
      <c r="E228" s="130"/>
      <c r="F228" s="130"/>
      <c r="G228" s="131"/>
    </row>
    <row r="229" ht="14.25" customHeight="1">
      <c r="A229" s="130"/>
      <c r="B229" s="130"/>
      <c r="C229" s="130"/>
      <c r="D229" s="130"/>
      <c r="E229" s="130"/>
      <c r="F229" s="130"/>
      <c r="G229" s="131"/>
    </row>
    <row r="230" ht="14.25" customHeight="1">
      <c r="A230" s="130"/>
      <c r="B230" s="130"/>
      <c r="C230" s="130"/>
      <c r="D230" s="130"/>
      <c r="E230" s="130"/>
      <c r="F230" s="130"/>
      <c r="G230" s="131"/>
    </row>
    <row r="231" ht="14.25" customHeight="1">
      <c r="A231" s="130"/>
      <c r="B231" s="130"/>
      <c r="C231" s="130"/>
      <c r="D231" s="130"/>
      <c r="E231" s="130"/>
      <c r="F231" s="130"/>
      <c r="G231" s="131"/>
    </row>
    <row r="232" ht="14.25" customHeight="1">
      <c r="A232" s="130"/>
      <c r="B232" s="130"/>
      <c r="C232" s="130"/>
      <c r="D232" s="130"/>
      <c r="E232" s="130"/>
      <c r="F232" s="130"/>
      <c r="G232" s="131"/>
    </row>
    <row r="233" ht="14.25" customHeight="1">
      <c r="A233" s="130"/>
      <c r="B233" s="130"/>
      <c r="C233" s="130"/>
      <c r="D233" s="130"/>
      <c r="E233" s="130"/>
      <c r="F233" s="130"/>
      <c r="G233" s="131"/>
    </row>
    <row r="234" ht="14.25" customHeight="1">
      <c r="A234" s="130"/>
      <c r="B234" s="130"/>
      <c r="C234" s="130"/>
      <c r="D234" s="130"/>
      <c r="E234" s="130"/>
      <c r="F234" s="130"/>
      <c r="G234" s="131"/>
    </row>
    <row r="235" ht="14.25" customHeight="1">
      <c r="A235" s="130"/>
      <c r="B235" s="130"/>
      <c r="C235" s="130"/>
      <c r="D235" s="130"/>
      <c r="E235" s="130"/>
      <c r="F235" s="130"/>
      <c r="G235" s="131"/>
    </row>
    <row r="236" ht="14.25" customHeight="1">
      <c r="A236" s="130"/>
      <c r="B236" s="130"/>
      <c r="C236" s="130"/>
      <c r="D236" s="130"/>
      <c r="E236" s="130"/>
      <c r="F236" s="130"/>
      <c r="G236" s="131"/>
    </row>
    <row r="237" ht="14.25" customHeight="1">
      <c r="A237" s="130"/>
      <c r="B237" s="130"/>
      <c r="C237" s="130"/>
      <c r="D237" s="130"/>
      <c r="E237" s="130"/>
      <c r="F237" s="130"/>
      <c r="G237" s="131"/>
    </row>
    <row r="238" ht="14.25" customHeight="1">
      <c r="A238" s="130"/>
      <c r="B238" s="130"/>
      <c r="C238" s="130"/>
      <c r="D238" s="130"/>
      <c r="E238" s="130"/>
      <c r="F238" s="130"/>
      <c r="G238" s="131"/>
    </row>
    <row r="239" ht="14.25" customHeight="1">
      <c r="A239" s="130"/>
      <c r="B239" s="130"/>
      <c r="C239" s="130"/>
      <c r="D239" s="130"/>
      <c r="E239" s="130"/>
      <c r="F239" s="130"/>
      <c r="G239" s="131"/>
    </row>
    <row r="240" ht="14.25" customHeight="1">
      <c r="A240" s="130"/>
      <c r="B240" s="130"/>
      <c r="C240" s="130"/>
      <c r="D240" s="130"/>
      <c r="E240" s="130"/>
      <c r="F240" s="130"/>
      <c r="G240" s="131"/>
    </row>
    <row r="241" ht="14.25" customHeight="1">
      <c r="A241" s="130"/>
      <c r="B241" s="130"/>
      <c r="C241" s="130"/>
      <c r="D241" s="130"/>
      <c r="E241" s="130"/>
      <c r="F241" s="130"/>
      <c r="G241" s="131"/>
    </row>
    <row r="242" ht="14.25" customHeight="1">
      <c r="A242" s="130"/>
      <c r="B242" s="130"/>
      <c r="C242" s="130"/>
      <c r="D242" s="130"/>
      <c r="E242" s="130"/>
      <c r="F242" s="130"/>
      <c r="G242" s="131"/>
    </row>
    <row r="243" ht="14.25" customHeight="1">
      <c r="A243" s="130"/>
      <c r="B243" s="130"/>
      <c r="C243" s="130"/>
      <c r="D243" s="130"/>
      <c r="E243" s="130"/>
      <c r="F243" s="130"/>
      <c r="G243" s="131"/>
    </row>
    <row r="244" ht="14.25" customHeight="1">
      <c r="G244" s="132"/>
    </row>
    <row r="245" ht="14.25" customHeight="1">
      <c r="G245" s="132"/>
    </row>
    <row r="246" ht="14.25" customHeight="1">
      <c r="G246" s="132"/>
    </row>
    <row r="247" ht="14.25" customHeight="1">
      <c r="G247" s="132"/>
    </row>
    <row r="248" ht="14.25" customHeight="1">
      <c r="G248" s="132"/>
    </row>
    <row r="249" ht="14.25" customHeight="1">
      <c r="G249" s="132"/>
    </row>
    <row r="250" ht="14.25" customHeight="1">
      <c r="G250" s="132"/>
    </row>
    <row r="251" ht="14.25" customHeight="1">
      <c r="G251" s="132"/>
    </row>
    <row r="252" ht="14.25" customHeight="1">
      <c r="G252" s="132"/>
    </row>
    <row r="253" ht="14.25" customHeight="1">
      <c r="G253" s="132"/>
    </row>
    <row r="254" ht="14.25" customHeight="1">
      <c r="G254" s="132"/>
    </row>
    <row r="255" ht="14.25" customHeight="1">
      <c r="G255" s="132"/>
    </row>
    <row r="256" ht="14.25" customHeight="1">
      <c r="G256" s="132"/>
    </row>
    <row r="257" ht="14.25" customHeight="1">
      <c r="G257" s="132"/>
    </row>
    <row r="258" ht="14.25" customHeight="1">
      <c r="G258" s="132"/>
    </row>
    <row r="259" ht="14.25" customHeight="1">
      <c r="G259" s="132"/>
    </row>
    <row r="260" ht="14.25" customHeight="1">
      <c r="G260" s="132"/>
    </row>
    <row r="261" ht="14.25" customHeight="1">
      <c r="G261" s="132"/>
    </row>
    <row r="262" ht="14.25" customHeight="1">
      <c r="G262" s="132"/>
    </row>
    <row r="263" ht="14.25" customHeight="1">
      <c r="G263" s="132"/>
    </row>
    <row r="264" ht="14.25" customHeight="1">
      <c r="G264" s="132"/>
    </row>
    <row r="265" ht="14.25" customHeight="1">
      <c r="G265" s="132"/>
    </row>
    <row r="266" ht="14.25" customHeight="1">
      <c r="G266" s="132"/>
    </row>
    <row r="267" ht="14.25" customHeight="1">
      <c r="G267" s="132"/>
    </row>
    <row r="268" ht="14.25" customHeight="1">
      <c r="G268" s="132"/>
    </row>
    <row r="269" ht="14.25" customHeight="1">
      <c r="G269" s="132"/>
    </row>
    <row r="270" ht="14.25" customHeight="1">
      <c r="G270" s="132"/>
    </row>
    <row r="271" ht="14.25" customHeight="1">
      <c r="G271" s="132"/>
    </row>
    <row r="272" ht="14.25" customHeight="1">
      <c r="G272" s="132"/>
    </row>
    <row r="273" ht="14.25" customHeight="1">
      <c r="G273" s="132"/>
    </row>
    <row r="274" ht="14.25" customHeight="1">
      <c r="G274" s="132"/>
    </row>
    <row r="275" ht="14.25" customHeight="1">
      <c r="G275" s="132"/>
    </row>
    <row r="276" ht="14.25" customHeight="1">
      <c r="G276" s="132"/>
    </row>
    <row r="277" ht="14.25" customHeight="1">
      <c r="G277" s="132"/>
    </row>
    <row r="278" ht="14.25" customHeight="1">
      <c r="G278" s="132"/>
    </row>
    <row r="279" ht="14.25" customHeight="1">
      <c r="G279" s="132"/>
    </row>
    <row r="280" ht="14.25" customHeight="1">
      <c r="G280" s="132"/>
    </row>
    <row r="281" ht="14.25" customHeight="1">
      <c r="G281" s="132"/>
    </row>
    <row r="282" ht="14.25" customHeight="1">
      <c r="G282" s="132"/>
    </row>
    <row r="283" ht="14.25" customHeight="1">
      <c r="G283" s="132"/>
    </row>
    <row r="284" ht="14.25" customHeight="1">
      <c r="G284" s="132"/>
    </row>
    <row r="285" ht="14.25" customHeight="1">
      <c r="G285" s="132"/>
    </row>
    <row r="286" ht="14.25" customHeight="1">
      <c r="G286" s="132"/>
    </row>
    <row r="287" ht="14.25" customHeight="1">
      <c r="G287" s="132"/>
    </row>
    <row r="288" ht="14.25" customHeight="1">
      <c r="G288" s="132"/>
    </row>
    <row r="289" ht="14.25" customHeight="1">
      <c r="G289" s="132"/>
    </row>
    <row r="290" ht="14.25" customHeight="1">
      <c r="G290" s="132"/>
    </row>
    <row r="291" ht="14.25" customHeight="1">
      <c r="G291" s="132"/>
    </row>
    <row r="292" ht="14.25" customHeight="1">
      <c r="G292" s="132"/>
    </row>
    <row r="293" ht="14.25" customHeight="1">
      <c r="G293" s="132"/>
    </row>
    <row r="294" ht="14.25" customHeight="1">
      <c r="G294" s="132"/>
    </row>
    <row r="295" ht="14.25" customHeight="1">
      <c r="G295" s="132"/>
    </row>
    <row r="296" ht="14.25" customHeight="1">
      <c r="G296" s="132"/>
    </row>
    <row r="297" ht="14.25" customHeight="1">
      <c r="G297" s="132"/>
    </row>
    <row r="298" ht="14.25" customHeight="1">
      <c r="G298" s="132"/>
    </row>
    <row r="299" ht="14.25" customHeight="1">
      <c r="G299" s="132"/>
    </row>
    <row r="300" ht="14.25" customHeight="1">
      <c r="G300" s="132"/>
    </row>
    <row r="301" ht="14.25" customHeight="1">
      <c r="G301" s="132"/>
    </row>
    <row r="302" ht="14.25" customHeight="1">
      <c r="G302" s="132"/>
    </row>
    <row r="303" ht="14.25" customHeight="1">
      <c r="G303" s="132"/>
    </row>
    <row r="304" ht="14.25" customHeight="1">
      <c r="G304" s="132"/>
    </row>
    <row r="305" ht="14.25" customHeight="1">
      <c r="G305" s="132"/>
    </row>
    <row r="306" ht="14.25" customHeight="1">
      <c r="G306" s="132"/>
    </row>
    <row r="307" ht="14.25" customHeight="1">
      <c r="G307" s="132"/>
    </row>
    <row r="308" ht="14.25" customHeight="1">
      <c r="G308" s="132"/>
    </row>
    <row r="309" ht="14.25" customHeight="1">
      <c r="G309" s="132"/>
    </row>
    <row r="310" ht="14.25" customHeight="1">
      <c r="G310" s="132"/>
    </row>
    <row r="311" ht="14.25" customHeight="1">
      <c r="G311" s="132"/>
    </row>
    <row r="312" ht="14.25" customHeight="1">
      <c r="G312" s="132"/>
    </row>
    <row r="313" ht="14.25" customHeight="1">
      <c r="G313" s="132"/>
    </row>
    <row r="314" ht="14.25" customHeight="1">
      <c r="G314" s="132"/>
    </row>
    <row r="315" ht="14.25" customHeight="1">
      <c r="G315" s="132"/>
    </row>
    <row r="316" ht="14.25" customHeight="1">
      <c r="G316" s="132"/>
    </row>
    <row r="317" ht="14.25" customHeight="1">
      <c r="G317" s="132"/>
    </row>
    <row r="318" ht="14.25" customHeight="1">
      <c r="G318" s="132"/>
    </row>
    <row r="319" ht="14.25" customHeight="1">
      <c r="G319" s="132"/>
    </row>
    <row r="320" ht="14.25" customHeight="1">
      <c r="G320" s="132"/>
    </row>
    <row r="321" ht="14.25" customHeight="1">
      <c r="G321" s="132"/>
    </row>
    <row r="322" ht="14.25" customHeight="1">
      <c r="G322" s="132"/>
    </row>
    <row r="323" ht="14.25" customHeight="1">
      <c r="G323" s="132"/>
    </row>
    <row r="324" ht="14.25" customHeight="1">
      <c r="G324" s="132"/>
    </row>
    <row r="325" ht="14.25" customHeight="1">
      <c r="G325" s="132"/>
    </row>
    <row r="326" ht="14.25" customHeight="1">
      <c r="G326" s="132"/>
    </row>
    <row r="327" ht="14.25" customHeight="1">
      <c r="G327" s="132"/>
    </row>
    <row r="328" ht="14.25" customHeight="1">
      <c r="G328" s="132"/>
    </row>
    <row r="329" ht="14.25" customHeight="1">
      <c r="G329" s="132"/>
    </row>
    <row r="330" ht="14.25" customHeight="1">
      <c r="G330" s="132"/>
    </row>
    <row r="331" ht="14.25" customHeight="1">
      <c r="G331" s="132"/>
    </row>
    <row r="332" ht="14.25" customHeight="1">
      <c r="G332" s="132"/>
    </row>
    <row r="333" ht="14.25" customHeight="1">
      <c r="G333" s="132"/>
    </row>
    <row r="334" ht="14.25" customHeight="1">
      <c r="G334" s="132"/>
    </row>
    <row r="335" ht="14.25" customHeight="1">
      <c r="G335" s="132"/>
    </row>
    <row r="336" ht="14.25" customHeight="1">
      <c r="G336" s="132"/>
    </row>
    <row r="337" ht="14.25" customHeight="1">
      <c r="G337" s="132"/>
    </row>
    <row r="338" ht="14.25" customHeight="1">
      <c r="G338" s="132"/>
    </row>
    <row r="339" ht="14.25" customHeight="1">
      <c r="G339" s="132"/>
    </row>
    <row r="340" ht="14.25" customHeight="1">
      <c r="G340" s="132"/>
    </row>
    <row r="341" ht="14.25" customHeight="1">
      <c r="G341" s="132"/>
    </row>
    <row r="342" ht="14.25" customHeight="1">
      <c r="G342" s="132"/>
    </row>
    <row r="343" ht="14.25" customHeight="1">
      <c r="G343" s="132"/>
    </row>
    <row r="344" ht="14.25" customHeight="1">
      <c r="G344" s="132"/>
    </row>
    <row r="345" ht="14.25" customHeight="1">
      <c r="G345" s="132"/>
    </row>
    <row r="346" ht="14.25" customHeight="1">
      <c r="G346" s="132"/>
    </row>
    <row r="347" ht="14.25" customHeight="1">
      <c r="G347" s="132"/>
    </row>
    <row r="348" ht="14.25" customHeight="1">
      <c r="G348" s="132"/>
    </row>
    <row r="349" ht="14.25" customHeight="1">
      <c r="G349" s="132"/>
    </row>
    <row r="350" ht="14.25" customHeight="1">
      <c r="G350" s="132"/>
    </row>
    <row r="351" ht="14.25" customHeight="1">
      <c r="G351" s="132"/>
    </row>
    <row r="352" ht="14.25" customHeight="1">
      <c r="G352" s="132"/>
    </row>
    <row r="353" ht="14.25" customHeight="1">
      <c r="G353" s="132"/>
    </row>
    <row r="354" ht="14.25" customHeight="1">
      <c r="G354" s="132"/>
    </row>
    <row r="355" ht="14.25" customHeight="1">
      <c r="G355" s="132"/>
    </row>
    <row r="356" ht="14.25" customHeight="1">
      <c r="G356" s="132"/>
    </row>
    <row r="357" ht="14.25" customHeight="1">
      <c r="G357" s="132"/>
    </row>
    <row r="358" ht="14.25" customHeight="1">
      <c r="G358" s="132"/>
    </row>
    <row r="359" ht="14.25" customHeight="1">
      <c r="G359" s="132"/>
    </row>
    <row r="360" ht="14.25" customHeight="1">
      <c r="G360" s="132"/>
    </row>
    <row r="361" ht="14.25" customHeight="1">
      <c r="G361" s="132"/>
    </row>
    <row r="362" ht="14.25" customHeight="1">
      <c r="G362" s="132"/>
    </row>
    <row r="363" ht="14.25" customHeight="1">
      <c r="G363" s="132"/>
    </row>
    <row r="364" ht="14.25" customHeight="1">
      <c r="G364" s="132"/>
    </row>
    <row r="365" ht="14.25" customHeight="1">
      <c r="G365" s="132"/>
    </row>
    <row r="366" ht="14.25" customHeight="1">
      <c r="G366" s="132"/>
    </row>
    <row r="367" ht="14.25" customHeight="1">
      <c r="G367" s="132"/>
    </row>
    <row r="368" ht="14.25" customHeight="1">
      <c r="G368" s="132"/>
    </row>
    <row r="369" ht="14.25" customHeight="1">
      <c r="G369" s="132"/>
    </row>
    <row r="370" ht="14.25" customHeight="1">
      <c r="G370" s="132"/>
    </row>
    <row r="371" ht="14.25" customHeight="1">
      <c r="G371" s="132"/>
    </row>
    <row r="372" ht="14.25" customHeight="1">
      <c r="G372" s="132"/>
    </row>
    <row r="373" ht="14.25" customHeight="1">
      <c r="G373" s="132"/>
    </row>
    <row r="374" ht="14.25" customHeight="1">
      <c r="G374" s="132"/>
    </row>
    <row r="375" ht="14.25" customHeight="1">
      <c r="G375" s="132"/>
    </row>
    <row r="376" ht="14.25" customHeight="1">
      <c r="G376" s="132"/>
    </row>
    <row r="377" ht="14.25" customHeight="1">
      <c r="G377" s="132"/>
    </row>
    <row r="378" ht="14.25" customHeight="1">
      <c r="G378" s="132"/>
    </row>
    <row r="379" ht="14.25" customHeight="1">
      <c r="G379" s="132"/>
    </row>
    <row r="380" ht="14.25" customHeight="1">
      <c r="G380" s="132"/>
    </row>
    <row r="381" ht="14.25" customHeight="1">
      <c r="G381" s="132"/>
    </row>
    <row r="382" ht="14.25" customHeight="1">
      <c r="G382" s="132"/>
    </row>
    <row r="383" ht="14.25" customHeight="1">
      <c r="G383" s="132"/>
    </row>
    <row r="384" ht="14.25" customHeight="1">
      <c r="G384" s="132"/>
    </row>
    <row r="385" ht="14.25" customHeight="1">
      <c r="G385" s="132"/>
    </row>
    <row r="386" ht="14.25" customHeight="1">
      <c r="G386" s="132"/>
    </row>
    <row r="387" ht="14.25" customHeight="1">
      <c r="G387" s="132"/>
    </row>
    <row r="388" ht="14.25" customHeight="1">
      <c r="G388" s="132"/>
    </row>
    <row r="389" ht="14.25" customHeight="1">
      <c r="G389" s="132"/>
    </row>
    <row r="390" ht="14.25" customHeight="1">
      <c r="G390" s="132"/>
    </row>
    <row r="391" ht="14.25" customHeight="1">
      <c r="G391" s="132"/>
    </row>
    <row r="392" ht="14.25" customHeight="1">
      <c r="G392" s="132"/>
    </row>
    <row r="393" ht="14.25" customHeight="1">
      <c r="G393" s="132"/>
    </row>
    <row r="394" ht="14.25" customHeight="1">
      <c r="G394" s="132"/>
    </row>
    <row r="395" ht="14.25" customHeight="1">
      <c r="G395" s="132"/>
    </row>
    <row r="396" ht="14.25" customHeight="1">
      <c r="G396" s="132"/>
    </row>
    <row r="397" ht="14.25" customHeight="1">
      <c r="G397" s="132"/>
    </row>
    <row r="398" ht="14.25" customHeight="1">
      <c r="G398" s="132"/>
    </row>
    <row r="399" ht="14.25" customHeight="1">
      <c r="G399" s="132"/>
    </row>
    <row r="400" ht="14.25" customHeight="1">
      <c r="G400" s="132"/>
    </row>
    <row r="401" ht="14.25" customHeight="1">
      <c r="G401" s="132"/>
    </row>
    <row r="402" ht="14.25" customHeight="1">
      <c r="G402" s="132"/>
    </row>
    <row r="403" ht="14.25" customHeight="1">
      <c r="G403" s="132"/>
    </row>
    <row r="404" ht="14.25" customHeight="1">
      <c r="G404" s="132"/>
    </row>
    <row r="405" ht="14.25" customHeight="1">
      <c r="G405" s="132"/>
    </row>
    <row r="406" ht="14.25" customHeight="1">
      <c r="G406" s="132"/>
    </row>
    <row r="407" ht="14.25" customHeight="1">
      <c r="G407" s="132"/>
    </row>
    <row r="408" ht="14.25" customHeight="1">
      <c r="G408" s="132"/>
    </row>
    <row r="409" ht="14.25" customHeight="1">
      <c r="G409" s="132"/>
    </row>
    <row r="410" ht="14.25" customHeight="1">
      <c r="G410" s="132"/>
    </row>
    <row r="411" ht="14.25" customHeight="1">
      <c r="G411" s="132"/>
    </row>
    <row r="412" ht="14.25" customHeight="1">
      <c r="G412" s="132"/>
    </row>
    <row r="413" ht="14.25" customHeight="1">
      <c r="G413" s="132"/>
    </row>
    <row r="414" ht="14.25" customHeight="1">
      <c r="G414" s="132"/>
    </row>
    <row r="415" ht="14.25" customHeight="1">
      <c r="G415" s="132"/>
    </row>
    <row r="416" ht="14.25" customHeight="1">
      <c r="G416" s="132"/>
    </row>
    <row r="417" ht="14.25" customHeight="1">
      <c r="G417" s="132"/>
    </row>
    <row r="418" ht="14.25" customHeight="1">
      <c r="G418" s="132"/>
    </row>
    <row r="419" ht="14.25" customHeight="1">
      <c r="G419" s="132"/>
    </row>
    <row r="420" ht="14.25" customHeight="1">
      <c r="G420" s="132"/>
    </row>
    <row r="421" ht="14.25" customHeight="1">
      <c r="G421" s="132"/>
    </row>
    <row r="422" ht="14.25" customHeight="1">
      <c r="G422" s="132"/>
    </row>
    <row r="423" ht="14.25" customHeight="1">
      <c r="G423" s="132"/>
    </row>
    <row r="424" ht="14.25" customHeight="1">
      <c r="G424" s="132"/>
    </row>
    <row r="425" ht="14.25" customHeight="1">
      <c r="G425" s="132"/>
    </row>
    <row r="426" ht="14.25" customHeight="1">
      <c r="G426" s="132"/>
    </row>
    <row r="427" ht="14.25" customHeight="1">
      <c r="G427" s="132"/>
    </row>
    <row r="428" ht="14.25" customHeight="1">
      <c r="G428" s="132"/>
    </row>
    <row r="429" ht="14.25" customHeight="1">
      <c r="G429" s="132"/>
    </row>
    <row r="430" ht="14.25" customHeight="1">
      <c r="G430" s="132"/>
    </row>
    <row r="431" ht="14.25" customHeight="1">
      <c r="G431" s="132"/>
    </row>
    <row r="432" ht="14.25" customHeight="1">
      <c r="G432" s="132"/>
    </row>
    <row r="433" ht="14.25" customHeight="1">
      <c r="G433" s="132"/>
    </row>
    <row r="434" ht="14.25" customHeight="1">
      <c r="G434" s="132"/>
    </row>
    <row r="435" ht="14.25" customHeight="1">
      <c r="G435" s="132"/>
    </row>
    <row r="436" ht="14.25" customHeight="1">
      <c r="G436" s="132"/>
    </row>
    <row r="437" ht="14.25" customHeight="1">
      <c r="G437" s="132"/>
    </row>
    <row r="438" ht="14.25" customHeight="1">
      <c r="G438" s="132"/>
    </row>
    <row r="439" ht="14.25" customHeight="1">
      <c r="G439" s="132"/>
    </row>
    <row r="440" ht="14.25" customHeight="1">
      <c r="G440" s="132"/>
    </row>
    <row r="441" ht="14.25" customHeight="1">
      <c r="G441" s="132"/>
    </row>
    <row r="442" ht="14.25" customHeight="1">
      <c r="G442" s="132"/>
    </row>
    <row r="443" ht="14.25" customHeight="1">
      <c r="G443" s="132"/>
    </row>
    <row r="444" ht="14.25" customHeight="1">
      <c r="G444" s="132"/>
    </row>
    <row r="445" ht="14.25" customHeight="1">
      <c r="G445" s="132"/>
    </row>
    <row r="446" ht="14.25" customHeight="1">
      <c r="G446" s="132"/>
    </row>
    <row r="447" ht="14.25" customHeight="1">
      <c r="G447" s="132"/>
    </row>
    <row r="448" ht="14.25" customHeight="1">
      <c r="G448" s="132"/>
    </row>
    <row r="449" ht="14.25" customHeight="1">
      <c r="G449" s="132"/>
    </row>
    <row r="450" ht="14.25" customHeight="1">
      <c r="G450" s="132"/>
    </row>
    <row r="451" ht="14.25" customHeight="1">
      <c r="G451" s="132"/>
    </row>
    <row r="452" ht="14.25" customHeight="1">
      <c r="G452" s="132"/>
    </row>
    <row r="453" ht="14.25" customHeight="1">
      <c r="G453" s="132"/>
    </row>
    <row r="454" ht="14.25" customHeight="1">
      <c r="G454" s="132"/>
    </row>
    <row r="455" ht="14.25" customHeight="1">
      <c r="G455" s="132"/>
    </row>
    <row r="456" ht="14.25" customHeight="1">
      <c r="G456" s="132"/>
    </row>
    <row r="457" ht="14.25" customHeight="1">
      <c r="G457" s="132"/>
    </row>
    <row r="458" ht="14.25" customHeight="1">
      <c r="G458" s="132"/>
    </row>
    <row r="459" ht="14.25" customHeight="1">
      <c r="G459" s="132"/>
    </row>
    <row r="460" ht="14.25" customHeight="1">
      <c r="G460" s="132"/>
    </row>
    <row r="461" ht="14.25" customHeight="1">
      <c r="G461" s="132"/>
    </row>
    <row r="462" ht="14.25" customHeight="1">
      <c r="G462" s="132"/>
    </row>
    <row r="463" ht="14.25" customHeight="1">
      <c r="G463" s="132"/>
    </row>
    <row r="464" ht="14.25" customHeight="1">
      <c r="G464" s="132"/>
    </row>
    <row r="465" ht="14.25" customHeight="1">
      <c r="G465" s="132"/>
    </row>
    <row r="466" ht="14.25" customHeight="1">
      <c r="G466" s="132"/>
    </row>
    <row r="467" ht="14.25" customHeight="1">
      <c r="G467" s="132"/>
    </row>
    <row r="468" ht="14.25" customHeight="1">
      <c r="G468" s="132"/>
    </row>
    <row r="469" ht="14.25" customHeight="1">
      <c r="G469" s="132"/>
    </row>
    <row r="470" ht="14.25" customHeight="1">
      <c r="G470" s="132"/>
    </row>
    <row r="471" ht="14.25" customHeight="1">
      <c r="G471" s="132"/>
    </row>
    <row r="472" ht="14.25" customHeight="1">
      <c r="G472" s="132"/>
    </row>
    <row r="473" ht="14.25" customHeight="1">
      <c r="G473" s="132"/>
    </row>
    <row r="474" ht="14.25" customHeight="1">
      <c r="G474" s="132"/>
    </row>
    <row r="475" ht="14.25" customHeight="1">
      <c r="G475" s="132"/>
    </row>
    <row r="476" ht="14.25" customHeight="1">
      <c r="G476" s="132"/>
    </row>
    <row r="477" ht="14.25" customHeight="1">
      <c r="G477" s="132"/>
    </row>
    <row r="478" ht="14.25" customHeight="1">
      <c r="G478" s="132"/>
    </row>
    <row r="479" ht="14.25" customHeight="1">
      <c r="G479" s="132"/>
    </row>
    <row r="480" ht="14.25" customHeight="1">
      <c r="G480" s="132"/>
    </row>
    <row r="481" ht="14.25" customHeight="1">
      <c r="G481" s="132"/>
    </row>
    <row r="482" ht="14.25" customHeight="1">
      <c r="G482" s="132"/>
    </row>
    <row r="483" ht="14.25" customHeight="1">
      <c r="G483" s="132"/>
    </row>
    <row r="484" ht="14.25" customHeight="1">
      <c r="G484" s="132"/>
    </row>
    <row r="485" ht="14.25" customHeight="1">
      <c r="G485" s="132"/>
    </row>
    <row r="486" ht="14.25" customHeight="1">
      <c r="G486" s="132"/>
    </row>
    <row r="487" ht="14.25" customHeight="1">
      <c r="G487" s="132"/>
    </row>
    <row r="488" ht="14.25" customHeight="1">
      <c r="G488" s="132"/>
    </row>
    <row r="489" ht="14.25" customHeight="1">
      <c r="G489" s="132"/>
    </row>
    <row r="490" ht="14.25" customHeight="1">
      <c r="G490" s="132"/>
    </row>
    <row r="491" ht="14.25" customHeight="1">
      <c r="G491" s="132"/>
    </row>
    <row r="492" ht="14.25" customHeight="1">
      <c r="G492" s="132"/>
    </row>
    <row r="493" ht="14.25" customHeight="1">
      <c r="G493" s="132"/>
    </row>
    <row r="494" ht="14.25" customHeight="1">
      <c r="G494" s="132"/>
    </row>
    <row r="495" ht="14.25" customHeight="1">
      <c r="G495" s="132"/>
    </row>
    <row r="496" ht="14.25" customHeight="1">
      <c r="G496" s="132"/>
    </row>
    <row r="497" ht="14.25" customHeight="1">
      <c r="G497" s="132"/>
    </row>
    <row r="498" ht="14.25" customHeight="1">
      <c r="G498" s="132"/>
    </row>
    <row r="499" ht="14.25" customHeight="1">
      <c r="G499" s="132"/>
    </row>
    <row r="500" ht="14.25" customHeight="1">
      <c r="G500" s="132"/>
    </row>
    <row r="501" ht="14.25" customHeight="1">
      <c r="G501" s="132"/>
    </row>
    <row r="502" ht="14.25" customHeight="1">
      <c r="G502" s="132"/>
    </row>
    <row r="503" ht="14.25" customHeight="1">
      <c r="G503" s="132"/>
    </row>
    <row r="504" ht="14.25" customHeight="1">
      <c r="G504" s="132"/>
    </row>
    <row r="505" ht="14.25" customHeight="1">
      <c r="G505" s="132"/>
    </row>
    <row r="506" ht="14.25" customHeight="1">
      <c r="G506" s="132"/>
    </row>
    <row r="507" ht="14.25" customHeight="1">
      <c r="G507" s="132"/>
    </row>
    <row r="508" ht="14.25" customHeight="1">
      <c r="G508" s="132"/>
    </row>
    <row r="509" ht="14.25" customHeight="1">
      <c r="G509" s="132"/>
    </row>
    <row r="510" ht="14.25" customHeight="1">
      <c r="G510" s="132"/>
    </row>
    <row r="511" ht="14.25" customHeight="1">
      <c r="G511" s="132"/>
    </row>
    <row r="512" ht="14.25" customHeight="1">
      <c r="G512" s="132"/>
    </row>
    <row r="513" ht="14.25" customHeight="1">
      <c r="G513" s="132"/>
    </row>
    <row r="514" ht="14.25" customHeight="1">
      <c r="G514" s="132"/>
    </row>
    <row r="515" ht="14.25" customHeight="1">
      <c r="G515" s="132"/>
    </row>
    <row r="516" ht="14.25" customHeight="1">
      <c r="G516" s="132"/>
    </row>
    <row r="517" ht="14.25" customHeight="1">
      <c r="G517" s="132"/>
    </row>
    <row r="518" ht="14.25" customHeight="1">
      <c r="G518" s="132"/>
    </row>
    <row r="519" ht="14.25" customHeight="1">
      <c r="G519" s="132"/>
    </row>
    <row r="520" ht="14.25" customHeight="1">
      <c r="G520" s="132"/>
    </row>
    <row r="521" ht="14.25" customHeight="1">
      <c r="G521" s="132"/>
    </row>
    <row r="522" ht="14.25" customHeight="1">
      <c r="G522" s="132"/>
    </row>
    <row r="523" ht="14.25" customHeight="1">
      <c r="G523" s="132"/>
    </row>
    <row r="524" ht="14.25" customHeight="1">
      <c r="G524" s="132"/>
    </row>
    <row r="525" ht="14.25" customHeight="1">
      <c r="G525" s="132"/>
    </row>
    <row r="526" ht="14.25" customHeight="1">
      <c r="G526" s="132"/>
    </row>
    <row r="527" ht="14.25" customHeight="1">
      <c r="G527" s="132"/>
    </row>
    <row r="528" ht="14.25" customHeight="1">
      <c r="G528" s="132"/>
    </row>
    <row r="529" ht="14.25" customHeight="1">
      <c r="G529" s="132"/>
    </row>
    <row r="530" ht="14.25" customHeight="1">
      <c r="G530" s="132"/>
    </row>
    <row r="531" ht="14.25" customHeight="1">
      <c r="G531" s="132"/>
    </row>
    <row r="532" ht="14.25" customHeight="1">
      <c r="G532" s="132"/>
    </row>
    <row r="533" ht="14.25" customHeight="1">
      <c r="G533" s="132"/>
    </row>
    <row r="534" ht="14.25" customHeight="1">
      <c r="G534" s="132"/>
    </row>
    <row r="535" ht="14.25" customHeight="1">
      <c r="G535" s="132"/>
    </row>
    <row r="536" ht="14.25" customHeight="1">
      <c r="G536" s="132"/>
    </row>
    <row r="537" ht="14.25" customHeight="1">
      <c r="G537" s="132"/>
    </row>
    <row r="538" ht="14.25" customHeight="1">
      <c r="G538" s="132"/>
    </row>
    <row r="539" ht="14.25" customHeight="1">
      <c r="G539" s="132"/>
    </row>
    <row r="540" ht="14.25" customHeight="1">
      <c r="G540" s="132"/>
    </row>
    <row r="541" ht="14.25" customHeight="1">
      <c r="G541" s="132"/>
    </row>
    <row r="542" ht="14.25" customHeight="1">
      <c r="G542" s="132"/>
    </row>
    <row r="543" ht="14.25" customHeight="1">
      <c r="G543" s="132"/>
    </row>
    <row r="544" ht="14.25" customHeight="1">
      <c r="G544" s="132"/>
    </row>
    <row r="545" ht="14.25" customHeight="1">
      <c r="G545" s="132"/>
    </row>
    <row r="546" ht="14.25" customHeight="1">
      <c r="G546" s="132"/>
    </row>
    <row r="547" ht="14.25" customHeight="1">
      <c r="G547" s="132"/>
    </row>
    <row r="548" ht="14.25" customHeight="1">
      <c r="G548" s="132"/>
    </row>
    <row r="549" ht="14.25" customHeight="1">
      <c r="G549" s="132"/>
    </row>
    <row r="550" ht="14.25" customHeight="1">
      <c r="G550" s="132"/>
    </row>
    <row r="551" ht="14.25" customHeight="1">
      <c r="G551" s="132"/>
    </row>
    <row r="552" ht="14.25" customHeight="1">
      <c r="G552" s="132"/>
    </row>
    <row r="553" ht="14.25" customHeight="1">
      <c r="G553" s="132"/>
    </row>
    <row r="554" ht="14.25" customHeight="1">
      <c r="G554" s="132"/>
    </row>
    <row r="555" ht="14.25" customHeight="1">
      <c r="G555" s="132"/>
    </row>
    <row r="556" ht="14.25" customHeight="1">
      <c r="G556" s="132"/>
    </row>
    <row r="557" ht="14.25" customHeight="1">
      <c r="G557" s="132"/>
    </row>
    <row r="558" ht="14.25" customHeight="1">
      <c r="G558" s="132"/>
    </row>
    <row r="559" ht="14.25" customHeight="1">
      <c r="G559" s="132"/>
    </row>
    <row r="560" ht="14.25" customHeight="1">
      <c r="G560" s="132"/>
    </row>
    <row r="561" ht="14.25" customHeight="1">
      <c r="G561" s="132"/>
    </row>
    <row r="562" ht="14.25" customHeight="1">
      <c r="G562" s="132"/>
    </row>
    <row r="563" ht="14.25" customHeight="1">
      <c r="G563" s="132"/>
    </row>
    <row r="564" ht="14.25" customHeight="1">
      <c r="G564" s="132"/>
    </row>
    <row r="565" ht="14.25" customHeight="1">
      <c r="G565" s="132"/>
    </row>
    <row r="566" ht="14.25" customHeight="1">
      <c r="G566" s="132"/>
    </row>
    <row r="567" ht="14.25" customHeight="1">
      <c r="G567" s="132"/>
    </row>
    <row r="568" ht="14.25" customHeight="1">
      <c r="G568" s="132"/>
    </row>
    <row r="569" ht="14.25" customHeight="1">
      <c r="G569" s="132"/>
    </row>
    <row r="570" ht="14.25" customHeight="1">
      <c r="G570" s="132"/>
    </row>
    <row r="571" ht="14.25" customHeight="1">
      <c r="G571" s="132"/>
    </row>
    <row r="572" ht="14.25" customHeight="1">
      <c r="G572" s="132"/>
    </row>
    <row r="573" ht="14.25" customHeight="1">
      <c r="G573" s="132"/>
    </row>
    <row r="574" ht="14.25" customHeight="1">
      <c r="G574" s="132"/>
    </row>
    <row r="575" ht="14.25" customHeight="1">
      <c r="G575" s="132"/>
    </row>
    <row r="576" ht="14.25" customHeight="1">
      <c r="G576" s="132"/>
    </row>
    <row r="577" ht="14.25" customHeight="1">
      <c r="G577" s="132"/>
    </row>
    <row r="578" ht="14.25" customHeight="1">
      <c r="G578" s="132"/>
    </row>
    <row r="579" ht="14.25" customHeight="1">
      <c r="G579" s="132"/>
    </row>
    <row r="580" ht="14.25" customHeight="1">
      <c r="G580" s="132"/>
    </row>
    <row r="581" ht="14.25" customHeight="1">
      <c r="G581" s="132"/>
    </row>
    <row r="582" ht="14.25" customHeight="1">
      <c r="G582" s="132"/>
    </row>
    <row r="583" ht="14.25" customHeight="1">
      <c r="G583" s="132"/>
    </row>
    <row r="584" ht="14.25" customHeight="1">
      <c r="G584" s="132"/>
    </row>
    <row r="585" ht="14.25" customHeight="1">
      <c r="G585" s="132"/>
    </row>
    <row r="586" ht="14.25" customHeight="1">
      <c r="G586" s="132"/>
    </row>
    <row r="587" ht="14.25" customHeight="1">
      <c r="G587" s="132"/>
    </row>
    <row r="588" ht="14.25" customHeight="1">
      <c r="G588" s="132"/>
    </row>
    <row r="589" ht="14.25" customHeight="1">
      <c r="G589" s="132"/>
    </row>
    <row r="590" ht="14.25" customHeight="1">
      <c r="G590" s="132"/>
    </row>
    <row r="591" ht="14.25" customHeight="1">
      <c r="G591" s="132"/>
    </row>
    <row r="592" ht="14.25" customHeight="1">
      <c r="G592" s="132"/>
    </row>
    <row r="593" ht="14.25" customHeight="1">
      <c r="G593" s="132"/>
    </row>
    <row r="594" ht="14.25" customHeight="1">
      <c r="G594" s="132"/>
    </row>
    <row r="595" ht="14.25" customHeight="1">
      <c r="G595" s="132"/>
    </row>
    <row r="596" ht="14.25" customHeight="1">
      <c r="G596" s="132"/>
    </row>
    <row r="597" ht="14.25" customHeight="1">
      <c r="G597" s="132"/>
    </row>
    <row r="598" ht="14.25" customHeight="1">
      <c r="G598" s="132"/>
    </row>
    <row r="599" ht="14.25" customHeight="1">
      <c r="G599" s="132"/>
    </row>
    <row r="600" ht="14.25" customHeight="1">
      <c r="G600" s="132"/>
    </row>
    <row r="601" ht="14.25" customHeight="1">
      <c r="G601" s="132"/>
    </row>
    <row r="602" ht="14.25" customHeight="1">
      <c r="G602" s="132"/>
    </row>
    <row r="603" ht="14.25" customHeight="1">
      <c r="G603" s="132"/>
    </row>
    <row r="604" ht="14.25" customHeight="1">
      <c r="G604" s="132"/>
    </row>
    <row r="605" ht="14.25" customHeight="1">
      <c r="G605" s="132"/>
    </row>
    <row r="606" ht="14.25" customHeight="1">
      <c r="G606" s="132"/>
    </row>
    <row r="607" ht="14.25" customHeight="1">
      <c r="G607" s="132"/>
    </row>
    <row r="608" ht="14.25" customHeight="1">
      <c r="G608" s="132"/>
    </row>
    <row r="609" ht="14.25" customHeight="1">
      <c r="G609" s="132"/>
    </row>
    <row r="610" ht="14.25" customHeight="1">
      <c r="G610" s="132"/>
    </row>
    <row r="611" ht="14.25" customHeight="1">
      <c r="G611" s="132"/>
    </row>
    <row r="612" ht="14.25" customHeight="1">
      <c r="G612" s="132"/>
    </row>
    <row r="613" ht="14.25" customHeight="1">
      <c r="G613" s="132"/>
    </row>
    <row r="614" ht="14.25" customHeight="1">
      <c r="G614" s="132"/>
    </row>
    <row r="615" ht="14.25" customHeight="1">
      <c r="G615" s="132"/>
    </row>
    <row r="616" ht="14.25" customHeight="1">
      <c r="G616" s="132"/>
    </row>
    <row r="617" ht="14.25" customHeight="1">
      <c r="G617" s="132"/>
    </row>
    <row r="618" ht="14.25" customHeight="1">
      <c r="G618" s="132"/>
    </row>
    <row r="619" ht="14.25" customHeight="1">
      <c r="G619" s="132"/>
    </row>
    <row r="620" ht="14.25" customHeight="1">
      <c r="G620" s="132"/>
    </row>
    <row r="621" ht="14.25" customHeight="1">
      <c r="G621" s="132"/>
    </row>
    <row r="622" ht="14.25" customHeight="1">
      <c r="G622" s="132"/>
    </row>
    <row r="623" ht="14.25" customHeight="1">
      <c r="G623" s="132"/>
    </row>
    <row r="624" ht="14.25" customHeight="1">
      <c r="G624" s="132"/>
    </row>
    <row r="625" ht="14.25" customHeight="1">
      <c r="G625" s="132"/>
    </row>
    <row r="626" ht="14.25" customHeight="1">
      <c r="G626" s="132"/>
    </row>
    <row r="627" ht="14.25" customHeight="1">
      <c r="G627" s="132"/>
    </row>
    <row r="628" ht="14.25" customHeight="1">
      <c r="G628" s="132"/>
    </row>
    <row r="629" ht="14.25" customHeight="1">
      <c r="G629" s="132"/>
    </row>
    <row r="630" ht="14.25" customHeight="1">
      <c r="G630" s="132"/>
    </row>
    <row r="631" ht="14.25" customHeight="1">
      <c r="G631" s="132"/>
    </row>
    <row r="632" ht="14.25" customHeight="1">
      <c r="G632" s="132"/>
    </row>
    <row r="633" ht="14.25" customHeight="1">
      <c r="G633" s="132"/>
    </row>
    <row r="634" ht="14.25" customHeight="1">
      <c r="G634" s="132"/>
    </row>
    <row r="635" ht="14.25" customHeight="1">
      <c r="G635" s="132"/>
    </row>
    <row r="636" ht="14.25" customHeight="1">
      <c r="G636" s="132"/>
    </row>
    <row r="637" ht="14.25" customHeight="1">
      <c r="G637" s="132"/>
    </row>
    <row r="638" ht="14.25" customHeight="1">
      <c r="G638" s="132"/>
    </row>
    <row r="639" ht="14.25" customHeight="1">
      <c r="G639" s="132"/>
    </row>
    <row r="640" ht="14.25" customHeight="1">
      <c r="G640" s="132"/>
    </row>
    <row r="641" ht="14.25" customHeight="1">
      <c r="G641" s="132"/>
    </row>
    <row r="642" ht="14.25" customHeight="1">
      <c r="G642" s="132"/>
    </row>
    <row r="643" ht="14.25" customHeight="1">
      <c r="G643" s="132"/>
    </row>
    <row r="644" ht="14.25" customHeight="1">
      <c r="G644" s="132"/>
    </row>
    <row r="645" ht="14.25" customHeight="1">
      <c r="G645" s="132"/>
    </row>
    <row r="646" ht="14.25" customHeight="1">
      <c r="G646" s="132"/>
    </row>
    <row r="647" ht="14.25" customHeight="1">
      <c r="G647" s="132"/>
    </row>
    <row r="648" ht="14.25" customHeight="1">
      <c r="G648" s="132"/>
    </row>
    <row r="649" ht="14.25" customHeight="1">
      <c r="G649" s="132"/>
    </row>
    <row r="650" ht="14.25" customHeight="1">
      <c r="G650" s="132"/>
    </row>
    <row r="651" ht="14.25" customHeight="1">
      <c r="G651" s="132"/>
    </row>
    <row r="652" ht="14.25" customHeight="1">
      <c r="G652" s="132"/>
    </row>
    <row r="653" ht="14.25" customHeight="1">
      <c r="G653" s="132"/>
    </row>
    <row r="654" ht="14.25" customHeight="1">
      <c r="G654" s="132"/>
    </row>
    <row r="655" ht="14.25" customHeight="1">
      <c r="G655" s="132"/>
    </row>
    <row r="656" ht="14.25" customHeight="1">
      <c r="G656" s="132"/>
    </row>
    <row r="657" ht="14.25" customHeight="1">
      <c r="G657" s="132"/>
    </row>
    <row r="658" ht="14.25" customHeight="1">
      <c r="G658" s="132"/>
    </row>
    <row r="659" ht="14.25" customHeight="1">
      <c r="G659" s="132"/>
    </row>
    <row r="660" ht="14.25" customHeight="1">
      <c r="G660" s="132"/>
    </row>
    <row r="661" ht="14.25" customHeight="1">
      <c r="G661" s="132"/>
    </row>
    <row r="662" ht="14.25" customHeight="1">
      <c r="G662" s="132"/>
    </row>
    <row r="663" ht="14.25" customHeight="1">
      <c r="G663" s="132"/>
    </row>
    <row r="664" ht="14.25" customHeight="1">
      <c r="G664" s="132"/>
    </row>
    <row r="665" ht="14.25" customHeight="1">
      <c r="G665" s="132"/>
    </row>
    <row r="666" ht="14.25" customHeight="1">
      <c r="G666" s="132"/>
    </row>
    <row r="667" ht="14.25" customHeight="1">
      <c r="G667" s="132"/>
    </row>
    <row r="668" ht="14.25" customHeight="1">
      <c r="G668" s="132"/>
    </row>
    <row r="669" ht="14.25" customHeight="1">
      <c r="G669" s="132"/>
    </row>
    <row r="670" ht="14.25" customHeight="1">
      <c r="G670" s="132"/>
    </row>
    <row r="671" ht="14.25" customHeight="1">
      <c r="G671" s="132"/>
    </row>
    <row r="672" ht="14.25" customHeight="1">
      <c r="G672" s="132"/>
    </row>
    <row r="673" ht="14.25" customHeight="1">
      <c r="G673" s="132"/>
    </row>
    <row r="674" ht="14.25" customHeight="1">
      <c r="G674" s="132"/>
    </row>
    <row r="675" ht="14.25" customHeight="1">
      <c r="G675" s="132"/>
    </row>
    <row r="676" ht="14.25" customHeight="1">
      <c r="G676" s="132"/>
    </row>
    <row r="677" ht="14.25" customHeight="1">
      <c r="G677" s="132"/>
    </row>
    <row r="678" ht="14.25" customHeight="1">
      <c r="G678" s="132"/>
    </row>
    <row r="679" ht="14.25" customHeight="1">
      <c r="G679" s="132"/>
    </row>
    <row r="680" ht="14.25" customHeight="1">
      <c r="G680" s="132"/>
    </row>
    <row r="681" ht="14.25" customHeight="1">
      <c r="G681" s="132"/>
    </row>
    <row r="682" ht="14.25" customHeight="1">
      <c r="G682" s="132"/>
    </row>
    <row r="683" ht="14.25" customHeight="1">
      <c r="G683" s="132"/>
    </row>
    <row r="684" ht="14.25" customHeight="1">
      <c r="G684" s="132"/>
    </row>
    <row r="685" ht="14.25" customHeight="1">
      <c r="G685" s="132"/>
    </row>
    <row r="686" ht="14.25" customHeight="1">
      <c r="G686" s="132"/>
    </row>
    <row r="687" ht="14.25" customHeight="1">
      <c r="G687" s="132"/>
    </row>
    <row r="688" ht="14.25" customHeight="1">
      <c r="G688" s="132"/>
    </row>
    <row r="689" ht="14.25" customHeight="1">
      <c r="G689" s="132"/>
    </row>
    <row r="690" ht="14.25" customHeight="1">
      <c r="G690" s="132"/>
    </row>
    <row r="691" ht="14.25" customHeight="1">
      <c r="G691" s="132"/>
    </row>
    <row r="692" ht="14.25" customHeight="1">
      <c r="G692" s="132"/>
    </row>
    <row r="693" ht="14.25" customHeight="1">
      <c r="G693" s="132"/>
    </row>
    <row r="694" ht="14.25" customHeight="1">
      <c r="G694" s="132"/>
    </row>
    <row r="695" ht="14.25" customHeight="1">
      <c r="G695" s="132"/>
    </row>
    <row r="696" ht="14.25" customHeight="1">
      <c r="G696" s="132"/>
    </row>
    <row r="697" ht="14.25" customHeight="1">
      <c r="G697" s="132"/>
    </row>
    <row r="698" ht="14.25" customHeight="1">
      <c r="G698" s="132"/>
    </row>
    <row r="699" ht="14.25" customHeight="1">
      <c r="G699" s="132"/>
    </row>
    <row r="700" ht="14.25" customHeight="1">
      <c r="G700" s="132"/>
    </row>
    <row r="701" ht="14.25" customHeight="1">
      <c r="G701" s="132"/>
    </row>
    <row r="702" ht="14.25" customHeight="1">
      <c r="G702" s="132"/>
    </row>
    <row r="703" ht="14.25" customHeight="1">
      <c r="G703" s="132"/>
    </row>
    <row r="704" ht="14.25" customHeight="1">
      <c r="G704" s="132"/>
    </row>
    <row r="705" ht="14.25" customHeight="1">
      <c r="G705" s="132"/>
    </row>
    <row r="706" ht="14.25" customHeight="1">
      <c r="G706" s="132"/>
    </row>
    <row r="707" ht="14.25" customHeight="1">
      <c r="G707" s="132"/>
    </row>
    <row r="708" ht="14.25" customHeight="1">
      <c r="G708" s="132"/>
    </row>
    <row r="709" ht="14.25" customHeight="1">
      <c r="G709" s="132"/>
    </row>
    <row r="710" ht="14.25" customHeight="1">
      <c r="G710" s="132"/>
    </row>
    <row r="711" ht="14.25" customHeight="1">
      <c r="G711" s="132"/>
    </row>
    <row r="712" ht="14.25" customHeight="1">
      <c r="G712" s="132"/>
    </row>
    <row r="713" ht="14.25" customHeight="1">
      <c r="G713" s="132"/>
    </row>
    <row r="714" ht="14.25" customHeight="1">
      <c r="G714" s="132"/>
    </row>
    <row r="715" ht="14.25" customHeight="1">
      <c r="G715" s="132"/>
    </row>
    <row r="716" ht="14.25" customHeight="1">
      <c r="G716" s="132"/>
    </row>
    <row r="717" ht="14.25" customHeight="1">
      <c r="G717" s="132"/>
    </row>
    <row r="718" ht="14.25" customHeight="1">
      <c r="G718" s="132"/>
    </row>
    <row r="719" ht="14.25" customHeight="1">
      <c r="G719" s="132"/>
    </row>
    <row r="720" ht="14.25" customHeight="1">
      <c r="G720" s="132"/>
    </row>
    <row r="721" ht="14.25" customHeight="1">
      <c r="G721" s="132"/>
    </row>
    <row r="722" ht="14.25" customHeight="1">
      <c r="G722" s="132"/>
    </row>
    <row r="723" ht="14.25" customHeight="1">
      <c r="G723" s="132"/>
    </row>
    <row r="724" ht="14.25" customHeight="1">
      <c r="G724" s="132"/>
    </row>
    <row r="725" ht="14.25" customHeight="1">
      <c r="G725" s="132"/>
    </row>
    <row r="726" ht="14.25" customHeight="1">
      <c r="G726" s="132"/>
    </row>
    <row r="727" ht="14.25" customHeight="1">
      <c r="G727" s="132"/>
    </row>
    <row r="728" ht="14.25" customHeight="1">
      <c r="G728" s="132"/>
    </row>
    <row r="729" ht="14.25" customHeight="1">
      <c r="G729" s="132"/>
    </row>
    <row r="730" ht="14.25" customHeight="1">
      <c r="G730" s="132"/>
    </row>
    <row r="731" ht="14.25" customHeight="1">
      <c r="G731" s="132"/>
    </row>
    <row r="732" ht="14.25" customHeight="1">
      <c r="G732" s="132"/>
    </row>
    <row r="733" ht="14.25" customHeight="1">
      <c r="G733" s="132"/>
    </row>
    <row r="734" ht="14.25" customHeight="1">
      <c r="G734" s="132"/>
    </row>
    <row r="735" ht="14.25" customHeight="1">
      <c r="G735" s="132"/>
    </row>
    <row r="736" ht="14.25" customHeight="1">
      <c r="G736" s="132"/>
    </row>
    <row r="737" ht="14.25" customHeight="1">
      <c r="G737" s="132"/>
    </row>
    <row r="738" ht="14.25" customHeight="1">
      <c r="G738" s="132"/>
    </row>
    <row r="739" ht="14.25" customHeight="1">
      <c r="G739" s="132"/>
    </row>
    <row r="740" ht="14.25" customHeight="1">
      <c r="G740" s="132"/>
    </row>
    <row r="741" ht="14.25" customHeight="1">
      <c r="G741" s="132"/>
    </row>
    <row r="742" ht="14.25" customHeight="1">
      <c r="G742" s="132"/>
    </row>
    <row r="743" ht="14.25" customHeight="1">
      <c r="G743" s="132"/>
    </row>
    <row r="744" ht="14.25" customHeight="1">
      <c r="G744" s="132"/>
    </row>
    <row r="745" ht="14.25" customHeight="1">
      <c r="G745" s="132"/>
    </row>
    <row r="746" ht="14.25" customHeight="1">
      <c r="G746" s="132"/>
    </row>
    <row r="747" ht="14.25" customHeight="1">
      <c r="G747" s="132"/>
    </row>
    <row r="748" ht="14.25" customHeight="1">
      <c r="G748" s="132"/>
    </row>
    <row r="749" ht="14.25" customHeight="1">
      <c r="G749" s="132"/>
    </row>
    <row r="750" ht="14.25" customHeight="1">
      <c r="G750" s="132"/>
    </row>
    <row r="751" ht="14.25" customHeight="1">
      <c r="G751" s="132"/>
    </row>
    <row r="752" ht="14.25" customHeight="1">
      <c r="G752" s="132"/>
    </row>
    <row r="753" ht="14.25" customHeight="1">
      <c r="G753" s="132"/>
    </row>
    <row r="754" ht="14.25" customHeight="1">
      <c r="G754" s="132"/>
    </row>
    <row r="755" ht="14.25" customHeight="1">
      <c r="G755" s="132"/>
    </row>
    <row r="756" ht="14.25" customHeight="1">
      <c r="G756" s="132"/>
    </row>
    <row r="757" ht="14.25" customHeight="1">
      <c r="G757" s="132"/>
    </row>
    <row r="758" ht="14.25" customHeight="1">
      <c r="G758" s="132"/>
    </row>
    <row r="759" ht="14.25" customHeight="1">
      <c r="G759" s="132"/>
    </row>
    <row r="760" ht="14.25" customHeight="1">
      <c r="G760" s="132"/>
    </row>
    <row r="761" ht="14.25" customHeight="1">
      <c r="G761" s="132"/>
    </row>
    <row r="762" ht="14.25" customHeight="1">
      <c r="G762" s="132"/>
    </row>
    <row r="763" ht="14.25" customHeight="1">
      <c r="G763" s="132"/>
    </row>
    <row r="764" ht="14.25" customHeight="1">
      <c r="G764" s="132"/>
    </row>
    <row r="765" ht="14.25" customHeight="1">
      <c r="G765" s="132"/>
    </row>
    <row r="766" ht="14.25" customHeight="1">
      <c r="G766" s="132"/>
    </row>
    <row r="767" ht="14.25" customHeight="1">
      <c r="G767" s="132"/>
    </row>
    <row r="768" ht="14.25" customHeight="1">
      <c r="G768" s="132"/>
    </row>
    <row r="769" ht="14.25" customHeight="1">
      <c r="G769" s="132"/>
    </row>
    <row r="770" ht="14.25" customHeight="1">
      <c r="G770" s="132"/>
    </row>
    <row r="771" ht="14.25" customHeight="1">
      <c r="G771" s="132"/>
    </row>
    <row r="772" ht="14.25" customHeight="1">
      <c r="G772" s="132"/>
    </row>
    <row r="773" ht="14.25" customHeight="1">
      <c r="G773" s="132"/>
    </row>
    <row r="774" ht="14.25" customHeight="1">
      <c r="G774" s="132"/>
    </row>
    <row r="775" ht="14.25" customHeight="1">
      <c r="G775" s="132"/>
    </row>
    <row r="776" ht="14.25" customHeight="1">
      <c r="G776" s="132"/>
    </row>
    <row r="777" ht="14.25" customHeight="1">
      <c r="G777" s="132"/>
    </row>
    <row r="778" ht="14.25" customHeight="1">
      <c r="G778" s="132"/>
    </row>
    <row r="779" ht="14.25" customHeight="1">
      <c r="G779" s="132"/>
    </row>
    <row r="780" ht="14.25" customHeight="1">
      <c r="G780" s="132"/>
    </row>
    <row r="781" ht="14.25" customHeight="1">
      <c r="G781" s="132"/>
    </row>
    <row r="782" ht="14.25" customHeight="1">
      <c r="G782" s="132"/>
    </row>
    <row r="783" ht="14.25" customHeight="1">
      <c r="G783" s="132"/>
    </row>
    <row r="784" ht="14.25" customHeight="1">
      <c r="G784" s="132"/>
    </row>
    <row r="785" ht="14.25" customHeight="1">
      <c r="G785" s="132"/>
    </row>
    <row r="786" ht="14.25" customHeight="1">
      <c r="G786" s="132"/>
    </row>
    <row r="787" ht="14.25" customHeight="1">
      <c r="G787" s="132"/>
    </row>
    <row r="788" ht="14.25" customHeight="1">
      <c r="G788" s="132"/>
    </row>
    <row r="789" ht="14.25" customHeight="1">
      <c r="G789" s="132"/>
    </row>
    <row r="790" ht="14.25" customHeight="1">
      <c r="G790" s="132"/>
    </row>
    <row r="791" ht="14.25" customHeight="1">
      <c r="G791" s="132"/>
    </row>
    <row r="792" ht="14.25" customHeight="1">
      <c r="G792" s="132"/>
    </row>
    <row r="793" ht="14.25" customHeight="1">
      <c r="G793" s="132"/>
    </row>
    <row r="794" ht="14.25" customHeight="1">
      <c r="G794" s="132"/>
    </row>
    <row r="795" ht="14.25" customHeight="1">
      <c r="G795" s="132"/>
    </row>
    <row r="796" ht="14.25" customHeight="1">
      <c r="G796" s="132"/>
    </row>
    <row r="797" ht="14.25" customHeight="1">
      <c r="G797" s="132"/>
    </row>
    <row r="798" ht="14.25" customHeight="1">
      <c r="G798" s="132"/>
    </row>
    <row r="799" ht="14.25" customHeight="1">
      <c r="G799" s="132"/>
    </row>
    <row r="800" ht="14.25" customHeight="1">
      <c r="G800" s="132"/>
    </row>
    <row r="801" ht="14.25" customHeight="1">
      <c r="G801" s="132"/>
    </row>
    <row r="802" ht="14.25" customHeight="1">
      <c r="G802" s="132"/>
    </row>
    <row r="803" ht="14.25" customHeight="1">
      <c r="G803" s="132"/>
    </row>
    <row r="804" ht="14.25" customHeight="1">
      <c r="G804" s="132"/>
    </row>
    <row r="805" ht="14.25" customHeight="1">
      <c r="G805" s="132"/>
    </row>
    <row r="806" ht="14.25" customHeight="1">
      <c r="G806" s="132"/>
    </row>
    <row r="807" ht="14.25" customHeight="1">
      <c r="G807" s="132"/>
    </row>
    <row r="808" ht="14.25" customHeight="1">
      <c r="G808" s="132"/>
    </row>
    <row r="809" ht="14.25" customHeight="1">
      <c r="G809" s="132"/>
    </row>
    <row r="810" ht="14.25" customHeight="1">
      <c r="G810" s="132"/>
    </row>
    <row r="811" ht="14.25" customHeight="1">
      <c r="G811" s="132"/>
    </row>
    <row r="812" ht="14.25" customHeight="1">
      <c r="G812" s="132"/>
    </row>
    <row r="813" ht="14.25" customHeight="1">
      <c r="G813" s="132"/>
    </row>
    <row r="814" ht="14.25" customHeight="1">
      <c r="G814" s="132"/>
    </row>
    <row r="815" ht="14.25" customHeight="1">
      <c r="G815" s="132"/>
    </row>
    <row r="816" ht="14.25" customHeight="1">
      <c r="G816" s="132"/>
    </row>
    <row r="817" ht="14.25" customHeight="1">
      <c r="G817" s="132"/>
    </row>
    <row r="818" ht="14.25" customHeight="1">
      <c r="G818" s="132"/>
    </row>
    <row r="819" ht="14.25" customHeight="1">
      <c r="G819" s="132"/>
    </row>
    <row r="820" ht="14.25" customHeight="1">
      <c r="G820" s="132"/>
    </row>
    <row r="821" ht="14.25" customHeight="1">
      <c r="G821" s="132"/>
    </row>
    <row r="822" ht="14.25" customHeight="1">
      <c r="G822" s="132"/>
    </row>
    <row r="823" ht="14.25" customHeight="1">
      <c r="G823" s="132"/>
    </row>
    <row r="824" ht="14.25" customHeight="1">
      <c r="G824" s="132"/>
    </row>
    <row r="825" ht="14.25" customHeight="1">
      <c r="G825" s="132"/>
    </row>
    <row r="826" ht="14.25" customHeight="1">
      <c r="G826" s="132"/>
    </row>
    <row r="827" ht="14.25" customHeight="1">
      <c r="G827" s="132"/>
    </row>
    <row r="828" ht="14.25" customHeight="1">
      <c r="G828" s="132"/>
    </row>
    <row r="829" ht="14.25" customHeight="1">
      <c r="G829" s="132"/>
    </row>
    <row r="830" ht="14.25" customHeight="1">
      <c r="G830" s="132"/>
    </row>
    <row r="831" ht="14.25" customHeight="1">
      <c r="G831" s="132"/>
    </row>
    <row r="832" ht="14.25" customHeight="1">
      <c r="G832" s="132"/>
    </row>
    <row r="833" ht="14.25" customHeight="1">
      <c r="G833" s="132"/>
    </row>
    <row r="834" ht="14.25" customHeight="1">
      <c r="G834" s="132"/>
    </row>
    <row r="835" ht="14.25" customHeight="1">
      <c r="G835" s="132"/>
    </row>
    <row r="836" ht="14.25" customHeight="1">
      <c r="G836" s="132"/>
    </row>
    <row r="837" ht="14.25" customHeight="1">
      <c r="G837" s="132"/>
    </row>
    <row r="838" ht="14.25" customHeight="1">
      <c r="G838" s="132"/>
    </row>
    <row r="839" ht="14.25" customHeight="1">
      <c r="G839" s="132"/>
    </row>
    <row r="840" ht="14.25" customHeight="1">
      <c r="G840" s="132"/>
    </row>
    <row r="841" ht="14.25" customHeight="1">
      <c r="G841" s="132"/>
    </row>
    <row r="842" ht="14.25" customHeight="1">
      <c r="G842" s="132"/>
    </row>
    <row r="843" ht="14.25" customHeight="1">
      <c r="G843" s="132"/>
    </row>
    <row r="844" ht="14.25" customHeight="1">
      <c r="G844" s="132"/>
    </row>
    <row r="845" ht="14.25" customHeight="1">
      <c r="G845" s="132"/>
    </row>
    <row r="846" ht="14.25" customHeight="1">
      <c r="G846" s="132"/>
    </row>
    <row r="847" ht="14.25" customHeight="1">
      <c r="G847" s="132"/>
    </row>
    <row r="848" ht="14.25" customHeight="1">
      <c r="G848" s="132"/>
    </row>
    <row r="849" ht="14.25" customHeight="1">
      <c r="G849" s="132"/>
    </row>
    <row r="850" ht="14.25" customHeight="1">
      <c r="G850" s="132"/>
    </row>
    <row r="851" ht="14.25" customHeight="1">
      <c r="G851" s="132"/>
    </row>
    <row r="852" ht="14.25" customHeight="1">
      <c r="G852" s="132"/>
    </row>
    <row r="853" ht="14.25" customHeight="1">
      <c r="G853" s="132"/>
    </row>
    <row r="854" ht="14.25" customHeight="1">
      <c r="G854" s="132"/>
    </row>
    <row r="855" ht="14.25" customHeight="1">
      <c r="G855" s="132"/>
    </row>
    <row r="856" ht="14.25" customHeight="1">
      <c r="G856" s="132"/>
    </row>
    <row r="857" ht="14.25" customHeight="1">
      <c r="G857" s="132"/>
    </row>
    <row r="858" ht="14.25" customHeight="1">
      <c r="G858" s="132"/>
    </row>
    <row r="859" ht="14.25" customHeight="1">
      <c r="G859" s="132"/>
    </row>
    <row r="860" ht="14.25" customHeight="1">
      <c r="G860" s="132"/>
    </row>
    <row r="861" ht="14.25" customHeight="1">
      <c r="G861" s="132"/>
    </row>
    <row r="862" ht="14.25" customHeight="1">
      <c r="G862" s="132"/>
    </row>
    <row r="863" ht="14.25" customHeight="1">
      <c r="G863" s="132"/>
    </row>
    <row r="864" ht="14.25" customHeight="1">
      <c r="G864" s="132"/>
    </row>
    <row r="865" ht="14.25" customHeight="1">
      <c r="G865" s="132"/>
    </row>
    <row r="866" ht="14.25" customHeight="1">
      <c r="G866" s="132"/>
    </row>
    <row r="867" ht="14.25" customHeight="1">
      <c r="G867" s="132"/>
    </row>
    <row r="868" ht="14.25" customHeight="1">
      <c r="G868" s="132"/>
    </row>
    <row r="869" ht="14.25" customHeight="1">
      <c r="G869" s="132"/>
    </row>
    <row r="870" ht="14.25" customHeight="1">
      <c r="G870" s="132"/>
    </row>
    <row r="871" ht="14.25" customHeight="1">
      <c r="G871" s="132"/>
    </row>
    <row r="872" ht="14.25" customHeight="1">
      <c r="G872" s="132"/>
    </row>
    <row r="873" ht="14.25" customHeight="1">
      <c r="G873" s="132"/>
    </row>
    <row r="874" ht="14.25" customHeight="1">
      <c r="G874" s="132"/>
    </row>
    <row r="875" ht="14.25" customHeight="1">
      <c r="G875" s="132"/>
    </row>
    <row r="876" ht="14.25" customHeight="1">
      <c r="G876" s="132"/>
    </row>
    <row r="877" ht="14.25" customHeight="1">
      <c r="G877" s="132"/>
    </row>
    <row r="878" ht="14.25" customHeight="1">
      <c r="G878" s="132"/>
    </row>
    <row r="879" ht="14.25" customHeight="1">
      <c r="G879" s="132"/>
    </row>
    <row r="880" ht="14.25" customHeight="1">
      <c r="G880" s="132"/>
    </row>
    <row r="881" ht="14.25" customHeight="1">
      <c r="G881" s="132"/>
    </row>
    <row r="882" ht="14.25" customHeight="1">
      <c r="G882" s="132"/>
    </row>
    <row r="883" ht="14.25" customHeight="1">
      <c r="G883" s="132"/>
    </row>
    <row r="884" ht="14.25" customHeight="1">
      <c r="G884" s="132"/>
    </row>
    <row r="885" ht="14.25" customHeight="1">
      <c r="G885" s="132"/>
    </row>
    <row r="886" ht="14.25" customHeight="1">
      <c r="G886" s="132"/>
    </row>
    <row r="887" ht="14.25" customHeight="1">
      <c r="G887" s="132"/>
    </row>
    <row r="888" ht="14.25" customHeight="1">
      <c r="G888" s="132"/>
    </row>
    <row r="889" ht="14.25" customHeight="1">
      <c r="G889" s="132"/>
    </row>
    <row r="890" ht="14.25" customHeight="1">
      <c r="G890" s="132"/>
    </row>
    <row r="891" ht="14.25" customHeight="1">
      <c r="G891" s="132"/>
    </row>
    <row r="892" ht="14.25" customHeight="1">
      <c r="G892" s="132"/>
    </row>
    <row r="893" ht="14.25" customHeight="1">
      <c r="G893" s="132"/>
    </row>
    <row r="894" ht="14.25" customHeight="1">
      <c r="G894" s="132"/>
    </row>
    <row r="895" ht="14.25" customHeight="1">
      <c r="G895" s="132"/>
    </row>
    <row r="896" ht="14.25" customHeight="1">
      <c r="G896" s="132"/>
    </row>
    <row r="897" ht="14.25" customHeight="1">
      <c r="G897" s="132"/>
    </row>
    <row r="898" ht="14.25" customHeight="1">
      <c r="G898" s="132"/>
    </row>
    <row r="899" ht="14.25" customHeight="1">
      <c r="G899" s="132"/>
    </row>
    <row r="900" ht="14.25" customHeight="1">
      <c r="G900" s="132"/>
    </row>
    <row r="901" ht="14.25" customHeight="1">
      <c r="G901" s="132"/>
    </row>
    <row r="902" ht="14.25" customHeight="1">
      <c r="G902" s="132"/>
    </row>
    <row r="903" ht="14.25" customHeight="1">
      <c r="G903" s="132"/>
    </row>
    <row r="904" ht="14.25" customHeight="1">
      <c r="G904" s="132"/>
    </row>
    <row r="905" ht="14.25" customHeight="1">
      <c r="G905" s="132"/>
    </row>
    <row r="906" ht="14.25" customHeight="1">
      <c r="G906" s="132"/>
    </row>
    <row r="907" ht="14.25" customHeight="1">
      <c r="G907" s="132"/>
    </row>
    <row r="908" ht="14.25" customHeight="1">
      <c r="G908" s="132"/>
    </row>
    <row r="909" ht="14.25" customHeight="1">
      <c r="G909" s="132"/>
    </row>
    <row r="910" ht="14.25" customHeight="1">
      <c r="G910" s="132"/>
    </row>
    <row r="911" ht="14.25" customHeight="1">
      <c r="G911" s="132"/>
    </row>
    <row r="912" ht="14.25" customHeight="1">
      <c r="G912" s="132"/>
    </row>
    <row r="913" ht="14.25" customHeight="1">
      <c r="G913" s="132"/>
    </row>
    <row r="914" ht="14.25" customHeight="1">
      <c r="G914" s="132"/>
    </row>
    <row r="915" ht="14.25" customHeight="1">
      <c r="G915" s="132"/>
    </row>
    <row r="916" ht="14.25" customHeight="1">
      <c r="G916" s="132"/>
    </row>
    <row r="917" ht="14.25" customHeight="1">
      <c r="G917" s="132"/>
    </row>
    <row r="918" ht="14.25" customHeight="1">
      <c r="G918" s="132"/>
    </row>
    <row r="919" ht="14.25" customHeight="1">
      <c r="G919" s="132"/>
    </row>
    <row r="920" ht="14.25" customHeight="1">
      <c r="G920" s="132"/>
    </row>
    <row r="921" ht="14.25" customHeight="1">
      <c r="G921" s="132"/>
    </row>
    <row r="922" ht="14.25" customHeight="1">
      <c r="G922" s="132"/>
    </row>
    <row r="923" ht="14.25" customHeight="1">
      <c r="G923" s="132"/>
    </row>
    <row r="924" ht="14.25" customHeight="1">
      <c r="G924" s="132"/>
    </row>
    <row r="925" ht="14.25" customHeight="1">
      <c r="G925" s="132"/>
    </row>
    <row r="926" ht="14.25" customHeight="1">
      <c r="G926" s="132"/>
    </row>
    <row r="927" ht="14.25" customHeight="1">
      <c r="G927" s="132"/>
    </row>
    <row r="928" ht="14.25" customHeight="1">
      <c r="G928" s="132"/>
    </row>
    <row r="929" ht="14.25" customHeight="1">
      <c r="G929" s="132"/>
    </row>
    <row r="930" ht="14.25" customHeight="1">
      <c r="G930" s="132"/>
    </row>
    <row r="931" ht="14.25" customHeight="1">
      <c r="G931" s="132"/>
    </row>
    <row r="932" ht="14.25" customHeight="1">
      <c r="G932" s="132"/>
    </row>
    <row r="933" ht="14.25" customHeight="1">
      <c r="G933" s="132"/>
    </row>
    <row r="934" ht="14.25" customHeight="1">
      <c r="G934" s="132"/>
    </row>
    <row r="935" ht="14.25" customHeight="1">
      <c r="G935" s="132"/>
    </row>
    <row r="936" ht="14.25" customHeight="1">
      <c r="G936" s="132"/>
    </row>
    <row r="937" ht="14.25" customHeight="1">
      <c r="G937" s="132"/>
    </row>
    <row r="938" ht="14.25" customHeight="1">
      <c r="G938" s="132"/>
    </row>
    <row r="939" ht="14.25" customHeight="1">
      <c r="G939" s="132"/>
    </row>
    <row r="940" ht="14.25" customHeight="1">
      <c r="G940" s="132"/>
    </row>
    <row r="941" ht="14.25" customHeight="1">
      <c r="G941" s="132"/>
    </row>
    <row r="942" ht="14.25" customHeight="1">
      <c r="G942" s="132"/>
    </row>
    <row r="943" ht="14.25" customHeight="1">
      <c r="G943" s="132"/>
    </row>
    <row r="944" ht="14.25" customHeight="1">
      <c r="G944" s="132"/>
    </row>
    <row r="945" ht="14.25" customHeight="1">
      <c r="G945" s="132"/>
    </row>
    <row r="946" ht="14.25" customHeight="1">
      <c r="G946" s="132"/>
    </row>
    <row r="947" ht="14.25" customHeight="1">
      <c r="G947" s="132"/>
    </row>
    <row r="948" ht="14.25" customHeight="1">
      <c r="G948" s="132"/>
    </row>
    <row r="949" ht="14.25" customHeight="1">
      <c r="G949" s="132"/>
    </row>
    <row r="950" ht="14.25" customHeight="1">
      <c r="G950" s="132"/>
    </row>
    <row r="951" ht="14.25" customHeight="1">
      <c r="G951" s="132"/>
    </row>
    <row r="952" ht="14.25" customHeight="1">
      <c r="G952" s="132"/>
    </row>
    <row r="953" ht="14.25" customHeight="1">
      <c r="G953" s="132"/>
    </row>
    <row r="954" ht="14.25" customHeight="1">
      <c r="G954" s="132"/>
    </row>
    <row r="955" ht="14.25" customHeight="1">
      <c r="G955" s="132"/>
    </row>
    <row r="956" ht="14.25" customHeight="1">
      <c r="G956" s="132"/>
    </row>
    <row r="957" ht="14.25" customHeight="1">
      <c r="G957" s="132"/>
    </row>
    <row r="958" ht="14.25" customHeight="1">
      <c r="G958" s="132"/>
    </row>
    <row r="959" ht="14.25" customHeight="1">
      <c r="G959" s="132"/>
    </row>
    <row r="960" ht="14.25" customHeight="1">
      <c r="G960" s="132"/>
    </row>
    <row r="961" ht="14.25" customHeight="1">
      <c r="G961" s="132"/>
    </row>
    <row r="962" ht="14.25" customHeight="1">
      <c r="G962" s="132"/>
    </row>
    <row r="963" ht="14.25" customHeight="1">
      <c r="G963" s="132"/>
    </row>
    <row r="964" ht="14.25" customHeight="1">
      <c r="G964" s="132"/>
    </row>
    <row r="965" ht="14.25" customHeight="1">
      <c r="G965" s="132"/>
    </row>
    <row r="966" ht="14.25" customHeight="1">
      <c r="G966" s="132"/>
    </row>
    <row r="967" ht="14.25" customHeight="1">
      <c r="G967" s="132"/>
    </row>
    <row r="968" ht="14.25" customHeight="1">
      <c r="G968" s="132"/>
    </row>
    <row r="969" ht="14.25" customHeight="1">
      <c r="G969" s="132"/>
    </row>
    <row r="970" ht="14.25" customHeight="1">
      <c r="G970" s="132"/>
    </row>
    <row r="971" ht="14.25" customHeight="1">
      <c r="G971" s="132"/>
    </row>
    <row r="972" ht="14.25" customHeight="1">
      <c r="G972" s="132"/>
    </row>
    <row r="973" ht="14.25" customHeight="1">
      <c r="G973" s="132"/>
    </row>
    <row r="974" ht="14.25" customHeight="1">
      <c r="G974" s="132"/>
    </row>
    <row r="975" ht="14.25" customHeight="1">
      <c r="G975" s="132"/>
    </row>
    <row r="976" ht="14.25" customHeight="1">
      <c r="G976" s="132"/>
    </row>
    <row r="977" ht="14.25" customHeight="1">
      <c r="G977" s="132"/>
    </row>
    <row r="978" ht="14.25" customHeight="1">
      <c r="G978" s="132"/>
    </row>
    <row r="979" ht="14.25" customHeight="1">
      <c r="G979" s="132"/>
    </row>
    <row r="980" ht="14.25" customHeight="1">
      <c r="G980" s="132"/>
    </row>
    <row r="981" ht="14.25" customHeight="1">
      <c r="G981" s="132"/>
    </row>
    <row r="982" ht="14.25" customHeight="1">
      <c r="G982" s="132"/>
    </row>
    <row r="983" ht="14.25" customHeight="1">
      <c r="G983" s="132"/>
    </row>
    <row r="984" ht="14.25" customHeight="1">
      <c r="G984" s="132"/>
    </row>
    <row r="985" ht="14.25" customHeight="1">
      <c r="G985" s="132"/>
    </row>
    <row r="986" ht="14.25" customHeight="1">
      <c r="G986" s="132"/>
    </row>
    <row r="987" ht="14.25" customHeight="1">
      <c r="G987" s="132"/>
    </row>
    <row r="988" ht="14.25" customHeight="1">
      <c r="G988" s="132"/>
    </row>
    <row r="989" ht="14.25" customHeight="1">
      <c r="G989" s="132"/>
    </row>
    <row r="990" ht="14.25" customHeight="1">
      <c r="G990" s="132"/>
    </row>
    <row r="991" ht="14.25" customHeight="1">
      <c r="G991" s="132"/>
    </row>
    <row r="992" ht="14.25" customHeight="1">
      <c r="G992" s="132"/>
    </row>
    <row r="993" ht="14.25" customHeight="1">
      <c r="G993" s="132"/>
    </row>
    <row r="994" ht="14.25" customHeight="1">
      <c r="G994" s="132"/>
    </row>
    <row r="995" ht="14.25" customHeight="1">
      <c r="G995" s="132"/>
    </row>
    <row r="996" ht="14.25" customHeight="1">
      <c r="G996" s="132"/>
    </row>
    <row r="997" ht="14.25" customHeight="1">
      <c r="G997" s="132"/>
    </row>
    <row r="998" ht="14.25" customHeight="1">
      <c r="G998" s="132"/>
    </row>
    <row r="999" ht="14.25" customHeight="1">
      <c r="G999" s="132"/>
    </row>
    <row r="1000" ht="14.25" customHeight="1">
      <c r="G1000" s="132"/>
    </row>
  </sheetData>
  <mergeCells count="1">
    <mergeCell ref="F58:F99"/>
  </mergeCells>
  <printOptions/>
  <pageMargins bottom="0.75" footer="0.0" header="0.0" left="0.7" right="0.7" top="0.75"/>
  <pageSetup orientation="portrait"/>
  <drawing r:id="rId1"/>
</worksheet>
</file>