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e 5" sheetId="1" r:id="rId4"/>
    <sheet state="visible" name="Grade 6" sheetId="2" r:id="rId5"/>
    <sheet state="visible" name="Grade 7" sheetId="3" r:id="rId6"/>
    <sheet state="visible" name="Grade 8" sheetId="4" r:id="rId7"/>
    <sheet state="visible" name="Grade 10" sheetId="5" r:id="rId8"/>
    <sheet state="visible" name="Reporting Categories2023" sheetId="6" r:id="rId9"/>
    <sheet state="visible" name="File Layout Gr3-8" sheetId="7" r:id="rId10"/>
    <sheet state="visible" name="File Layout Gr10" sheetId="8" r:id="rId11"/>
  </sheets>
  <definedNames>
    <definedName hidden="1" localSheetId="0" name="_xlnm._FilterDatabase">'Grade 5'!$A$2:$O$42</definedName>
    <definedName hidden="1" localSheetId="1" name="_xlnm._FilterDatabase">'Grade 6'!$A$2:$O$42</definedName>
    <definedName hidden="1" localSheetId="2" name="_xlnm._FilterDatabase">'Grade 7'!$A$2:$O$42</definedName>
    <definedName hidden="1" localSheetId="3" name="_xlnm._FilterDatabase">'Grade 8'!$A$2:$O$42</definedName>
    <definedName hidden="1" localSheetId="4" name="_xlnm._FilterDatabase">'Grade 10'!$A$2:$N$44</definedName>
  </definedNames>
  <calcPr/>
</workbook>
</file>

<file path=xl/sharedStrings.xml><?xml version="1.0" encoding="utf-8"?>
<sst xmlns="http://schemas.openxmlformats.org/spreadsheetml/2006/main" count="2440" uniqueCount="753">
  <si>
    <t>.CSV FILE</t>
  </si>
  <si>
    <t>Item Number</t>
  </si>
  <si>
    <t>Reporting Category</t>
  </si>
  <si>
    <t>2017 MA Curriculum Framework</t>
  </si>
  <si>
    <t>Item Type</t>
  </si>
  <si>
    <t>Item Description</t>
  </si>
  <si>
    <t xml:space="preserve">Correct Answer </t>
  </si>
  <si>
    <t>Release Status</t>
  </si>
  <si>
    <t xml:space="preserve">Max Points </t>
  </si>
  <si>
    <t>School Average Points</t>
  </si>
  <si>
    <t>District Average Points</t>
  </si>
  <si>
    <t>State Average Points</t>
  </si>
  <si>
    <t>School Percent Possible</t>
  </si>
  <si>
    <t>District Percent Possible</t>
  </si>
  <si>
    <t>State Percent Possible</t>
  </si>
  <si>
    <t>School - State Diff.</t>
  </si>
  <si>
    <t>01</t>
  </si>
  <si>
    <t>Number and Operations-Fractions</t>
  </si>
  <si>
    <t>5.NF.B.5</t>
  </si>
  <si>
    <t>SR</t>
  </si>
  <si>
    <t>In a multiplication problem involving a whole number and a fraction, determine which numerators in one factor will make the product greater than the whole number.</t>
  </si>
  <si>
    <t>B, E, C</t>
  </si>
  <si>
    <t>Released</t>
  </si>
  <si>
    <t>02</t>
  </si>
  <si>
    <t>Geometry</t>
  </si>
  <si>
    <t>5.G.A.2</t>
  </si>
  <si>
    <t>SA</t>
  </si>
  <si>
    <t>Graph points on a coordinate plane given the coordinate pairs that represent the points.</t>
  </si>
  <si>
    <t/>
  </si>
  <si>
    <t>03</t>
  </si>
  <si>
    <t>Number and Operations in Base Ten</t>
  </si>
  <si>
    <t>5.NBT.A.4</t>
  </si>
  <si>
    <t xml:space="preserve">Round a given decimal number in thousandths to the nearest hundredth. </t>
  </si>
  <si>
    <t>D</t>
  </si>
  <si>
    <t>04</t>
  </si>
  <si>
    <t>5.NBT.A.1</t>
  </si>
  <si>
    <t>Determine the relationship of the value of a digit in one number compared to the value of that digit in another number.</t>
  </si>
  <si>
    <t>C</t>
  </si>
  <si>
    <t>05</t>
  </si>
  <si>
    <t>Measurement and Data</t>
  </si>
  <si>
    <t>5.MD.C.5</t>
  </si>
  <si>
    <t>CR</t>
  </si>
  <si>
    <t>Determine the volumes of right rectangular prisms and find the possible dimensions of a prism with a given volume.</t>
  </si>
  <si>
    <t>06</t>
  </si>
  <si>
    <t>5.NBT.A.3</t>
  </si>
  <si>
    <t xml:space="preserve">Compare decimals to thousandths that are given in standard form. </t>
  </si>
  <si>
    <t>07</t>
  </si>
  <si>
    <t>5.NF.B.7</t>
  </si>
  <si>
    <t>Determine the real-world problem that can be represented by a given expression with a whole number divided by a fraction.</t>
  </si>
  <si>
    <t>B</t>
  </si>
  <si>
    <t>08</t>
  </si>
  <si>
    <t>Operations and Algebraic Thinking</t>
  </si>
  <si>
    <t>5.OA.B.3</t>
  </si>
  <si>
    <t>Extend two given patterns in a real-world problem and use the relationship between the two patterns to help solve the real-world problem.</t>
  </si>
  <si>
    <t>09</t>
  </si>
  <si>
    <t>5.NBT.A.2</t>
  </si>
  <si>
    <t>Match numbers written as powers of ten with their equivalent value written in number form.</t>
  </si>
  <si>
    <t>10</t>
  </si>
  <si>
    <t xml:space="preserve">Identify the equivalent word form of a number given in expanded form. </t>
  </si>
  <si>
    <t>11</t>
  </si>
  <si>
    <t>5.G.B.4</t>
  </si>
  <si>
    <t>Describe the hierarchy of a given two-dimensional figure and determine which mathematical names describe a shape with a given set of attributes.</t>
  </si>
  <si>
    <t>X;A,B,D</t>
  </si>
  <si>
    <t>12</t>
  </si>
  <si>
    <t>5.OA.A.1</t>
  </si>
  <si>
    <t xml:space="preserve">Evaluate an expression with two sets of parentheses. </t>
  </si>
  <si>
    <t>A</t>
  </si>
  <si>
    <t>13</t>
  </si>
  <si>
    <t>5.NF.B.3</t>
  </si>
  <si>
    <t xml:space="preserve">Interpret a fraction as division of the numerator by the denominator.  </t>
  </si>
  <si>
    <t>14</t>
  </si>
  <si>
    <t>5.NBT.B.7</t>
  </si>
  <si>
    <t>Divide a decimal to hundredths by a whole number.</t>
  </si>
  <si>
    <t>15</t>
  </si>
  <si>
    <t>5.NF.B.4</t>
  </si>
  <si>
    <t xml:space="preserve">Use a given area model to determine the area of a rectangle with fractional side lengths. </t>
  </si>
  <si>
    <t>16</t>
  </si>
  <si>
    <t>5.MD.A.1</t>
  </si>
  <si>
    <t xml:space="preserve">Solve a multi-step, real-world word problem by converting ounces to pounds.  </t>
  </si>
  <si>
    <t>3</t>
  </si>
  <si>
    <t>17</t>
  </si>
  <si>
    <t>5.NF.B.6</t>
  </si>
  <si>
    <t>Multiply a fraction by a mixed number to solve a word problem.</t>
  </si>
  <si>
    <t>18</t>
  </si>
  <si>
    <t>5.MD.C.4</t>
  </si>
  <si>
    <t>Determine  whether the volumes of figures are greater or less than a given volume by counting unit cubes.</t>
  </si>
  <si>
    <t>19</t>
  </si>
  <si>
    <t>5.NBT.B.6</t>
  </si>
  <si>
    <t>Determine the quotient of a four-digit dividend and a two-digit divisor.</t>
  </si>
  <si>
    <t>215</t>
  </si>
  <si>
    <t>20</t>
  </si>
  <si>
    <t>5.NF.A.2</t>
  </si>
  <si>
    <t>Create a fraction model to show the solution to a word problem involving the sum of two fractions with different denominators.</t>
  </si>
  <si>
    <t>21</t>
  </si>
  <si>
    <t xml:space="preserve">Determine the volume of a figure by counting cubes with dimensions in non-standard units. </t>
  </si>
  <si>
    <t>Not Released</t>
  </si>
  <si>
    <t>22</t>
  </si>
  <si>
    <t>5.G.B.3</t>
  </si>
  <si>
    <t>Identify which of a set of given shapes are parallelograms.</t>
  </si>
  <si>
    <t>23</t>
  </si>
  <si>
    <t>Determine the product, sum, and difference of two decimals to hundredths.</t>
  </si>
  <si>
    <t>24</t>
  </si>
  <si>
    <t>Determine the quotient of a three-digit dividend and a two-digit divisor.</t>
  </si>
  <si>
    <t>25</t>
  </si>
  <si>
    <t>5.OA.A.2</t>
  </si>
  <si>
    <t xml:space="preserve">Select the numerical expression, with parentheses, that represents a given word expression. </t>
  </si>
  <si>
    <t>26</t>
  </si>
  <si>
    <t>Solve a word problem involving division of two whole numbers leading to a mixed number answer.</t>
  </si>
  <si>
    <t>27</t>
  </si>
  <si>
    <t>5.NF.A.1</t>
  </si>
  <si>
    <t xml:space="preserve">Determine the sum of two fractions with unlike denominators. </t>
  </si>
  <si>
    <t>28</t>
  </si>
  <si>
    <t>Determine which expression with parentheses has an equivalent value if the parentheses are removed.</t>
  </si>
  <si>
    <t>29</t>
  </si>
  <si>
    <t xml:space="preserve">Determine the real-world problem that represents the product of a unit fraction and a whole number.  </t>
  </si>
  <si>
    <t>30</t>
  </si>
  <si>
    <t>Determine the volume of a right rectangular prism by counting unit cubes.</t>
  </si>
  <si>
    <t>31</t>
  </si>
  <si>
    <t>5.G.A.1</t>
  </si>
  <si>
    <t>Describe the relationships between the coordinates of a given point graphed on a coordinate plane and the origin in terms of the x- and y-axes.</t>
  </si>
  <si>
    <t>32</t>
  </si>
  <si>
    <t>Identify the decimal numbers that can be used to complete a comparison with a given decimal number to thousandths.</t>
  </si>
  <si>
    <t>33</t>
  </si>
  <si>
    <t>Solve a real-world problem by multiplying a mixed number and a fraction.</t>
  </si>
  <si>
    <t>34</t>
  </si>
  <si>
    <t xml:space="preserve">Identify a product greater than one factor based on the size of the other factor, determine factors that will give a product that is equal to the other factor, and reason about the size of products based on the size of the factors. </t>
  </si>
  <si>
    <t>35</t>
  </si>
  <si>
    <t>Use the patterns in the number of zeros and the decimal point in decimal numbers to find products and quotients when multiplying and dividing by a power of 10.</t>
  </si>
  <si>
    <t>36</t>
  </si>
  <si>
    <t>5.NBT.B.5</t>
  </si>
  <si>
    <t xml:space="preserve">Solve a world problem involving multiplying a three-digit whole number by a three-digit whole number. </t>
  </si>
  <si>
    <t>37</t>
  </si>
  <si>
    <t>Determine the relationship of the value of a digit in one number compared to that digit in another number.</t>
  </si>
  <si>
    <t>38</t>
  </si>
  <si>
    <t>5.MD.B.2</t>
  </si>
  <si>
    <t xml:space="preserve">Complete a line plot using a given list of data and use information found in a given line plot to add fractions and mixed numbers with like denominators to solve a word problem. </t>
  </si>
  <si>
    <t>39</t>
  </si>
  <si>
    <t xml:space="preserve">Identify a word expression that is equivalent to a given numerical expression that includes parentheses. </t>
  </si>
  <si>
    <t>40</t>
  </si>
  <si>
    <t>Determine the volume of a right rectangular prism given the base of the prism, which is packed with cubes.</t>
  </si>
  <si>
    <t>Total Points</t>
  </si>
  <si>
    <t>Released Item Answer Key (available summer 2023):</t>
  </si>
  <si>
    <t>Scoring Rubric and Student Work (available summer 2023):</t>
  </si>
  <si>
    <t>http://mcas.pearsonsupport.com/released-items/ela/</t>
  </si>
  <si>
    <t>https://www.doe.mass.edu/mcas/student/2023/</t>
  </si>
  <si>
    <r>
      <rPr>
        <rFont val="Calibri"/>
        <color theme="1"/>
        <sz val="11.0"/>
      </rPr>
      <t xml:space="preserve">Grade </t>
    </r>
    <r>
      <rPr>
        <rFont val="Calibri"/>
        <color theme="1"/>
        <sz val="11.0"/>
      </rPr>
      <t xml:space="preserve">5 </t>
    </r>
    <r>
      <rPr>
        <rFont val="Calibri"/>
        <color theme="1"/>
        <sz val="11.0"/>
      </rPr>
      <t>Reporting Category Subtotals</t>
    </r>
  </si>
  <si>
    <t>Category 1</t>
  </si>
  <si>
    <t>Category 2</t>
  </si>
  <si>
    <t>Category 3</t>
  </si>
  <si>
    <t>Category 4</t>
  </si>
  <si>
    <t>Category 5</t>
  </si>
  <si>
    <t>Expressions and Equations</t>
  </si>
  <si>
    <t>6.EE.A.3</t>
  </si>
  <si>
    <t>Use the distributive property to determine equivalent expressions given a variable expression.</t>
  </si>
  <si>
    <t>B,D</t>
  </si>
  <si>
    <t>6.EE.A.4</t>
  </si>
  <si>
    <t>Use the distributive property to determine which expressions in a table are equivalent to a given variable expression and which are not.</t>
  </si>
  <si>
    <t>6.EE.A.1</t>
  </si>
  <si>
    <t>Translate a given verbal expression to a numerical expression with exponents.</t>
  </si>
  <si>
    <t>6.EE.A.2</t>
  </si>
  <si>
    <t>Identify expressions using mathematical terms such as sum, product, quotient, and difference.</t>
  </si>
  <si>
    <t>Create a verbal description that represents a mathematical expression.</t>
  </si>
  <si>
    <t>Evaluate an expression using substitution.</t>
  </si>
  <si>
    <t>6.EE.B.6</t>
  </si>
  <si>
    <t>Write an expression that represents a given real-world context.</t>
  </si>
  <si>
    <t>6.EE.C.9</t>
  </si>
  <si>
    <t>Interpret the relationship between two variables and use the relationship to create an equation.</t>
  </si>
  <si>
    <t>Determine which mathematical expression represents a verbal description.</t>
  </si>
  <si>
    <t xml:space="preserve">Determine which expression is equivalent to a given variable expression. </t>
  </si>
  <si>
    <t>6.EE.B.5</t>
  </si>
  <si>
    <t>Solve a two-step equation for an unknown value.</t>
  </si>
  <si>
    <t>Create and evaluate expressions based on a real-world situation.</t>
  </si>
  <si>
    <t>6.G.A.2</t>
  </si>
  <si>
    <t>Solve a real-world problem involving the volume of a right rectangular prism.</t>
  </si>
  <si>
    <t>6.G.A.3</t>
  </si>
  <si>
    <t>Determine the type of a polygon given the coordinates of its vertices.</t>
  </si>
  <si>
    <t>Find the length of the side of a polygon by finding the distance between points on a coordinate plane.</t>
  </si>
  <si>
    <t>6.G.A.4</t>
  </si>
  <si>
    <t>Use the net of a triangular prism to find its surface area.</t>
  </si>
  <si>
    <t>6.G.A.1</t>
  </si>
  <si>
    <t>Solve mathematical problems that involve decomposing a figure into a right triangle and a trapezoid to determine the total area of the figure.</t>
  </si>
  <si>
    <t>Ratios and Proportional Relationships</t>
  </si>
  <si>
    <t>6.RP.A.3</t>
  </si>
  <si>
    <t>Solve a real-world problem that involves finding the part given the percent and the whole.</t>
  </si>
  <si>
    <t>Using ratio and proportional reasoning, solve real-world problems involving fractions, decimals, percentages, and whole numbers.</t>
  </si>
  <si>
    <t xml:space="preserve">Solve a real-world problem involving percentages. </t>
  </si>
  <si>
    <t xml:space="preserve">Use ratio and rate reasoning to solve a real-world problem. </t>
  </si>
  <si>
    <t>6.RP.A.1</t>
  </si>
  <si>
    <t>Identify the ratios that represent the relationships between given quantities.</t>
  </si>
  <si>
    <t>6.RP.A.2</t>
  </si>
  <si>
    <t xml:space="preserve">Determine the unit rate within a real-world context.  </t>
  </si>
  <si>
    <t>15.75</t>
  </si>
  <si>
    <t>Determine which ratios are equivalent to a given unit rate.</t>
  </si>
  <si>
    <t>Statistics and Probability</t>
  </si>
  <si>
    <t>6.SP.A.1</t>
  </si>
  <si>
    <t>Identify multiple statistical questions.</t>
  </si>
  <si>
    <t>D,E</t>
  </si>
  <si>
    <t>6.SP.B.5</t>
  </si>
  <si>
    <t>Determine the mean for a set of data represented in a table.</t>
  </si>
  <si>
    <t>6.SP.A.3</t>
  </si>
  <si>
    <t>Determine the best measure of variability for a real-world situation.</t>
  </si>
  <si>
    <t>Identify the number of observations on a histogram.</t>
  </si>
  <si>
    <t>6.SP.B.4</t>
  </si>
  <si>
    <t xml:space="preserve">Create a histogram based on given data from a real-world situation. </t>
  </si>
  <si>
    <t>Determine which histogram represents a given set of data.</t>
  </si>
  <si>
    <t>6.SP.A.2</t>
  </si>
  <si>
    <t>Analyze a dot plot using median, mode, and range.</t>
  </si>
  <si>
    <t>The Number System</t>
  </si>
  <si>
    <t>6.NS.C.8</t>
  </si>
  <si>
    <t>Use absolute value to determine the distance between two points on a coordinate plane given a mathematical context.</t>
  </si>
  <si>
    <t>6.NS.B.2</t>
  </si>
  <si>
    <t>Determine whether given division equations are true or false.</t>
  </si>
  <si>
    <t>6.NS.C.7</t>
  </si>
  <si>
    <t xml:space="preserve">Identify a rational number that is within a range of other rational numbers. </t>
  </si>
  <si>
    <t>6.NS.C.6</t>
  </si>
  <si>
    <t>Determine the value of a given point on a number line.</t>
  </si>
  <si>
    <t xml:space="preserve">Create inequality statements with and without absolute values. </t>
  </si>
  <si>
    <t>Solve a real-world problem by dividing multi-digit numbers.</t>
  </si>
  <si>
    <t>Determine the location of a point on a coordinate plane based on its distance from a given point.</t>
  </si>
  <si>
    <t>Identify the location of a given point on a coordinate plane.</t>
  </si>
  <si>
    <r>
      <rPr>
        <rFont val="Calibri"/>
        <color theme="1"/>
        <sz val="11.0"/>
      </rPr>
      <t>Grade 6</t>
    </r>
    <r>
      <rPr>
        <rFont val="Calibri"/>
        <color theme="1"/>
        <sz val="11.0"/>
      </rPr>
      <t xml:space="preserve"> </t>
    </r>
    <r>
      <rPr>
        <rFont val="Calibri"/>
        <color theme="1"/>
        <sz val="11.0"/>
      </rPr>
      <t>Reporting Category Subtotals</t>
    </r>
  </si>
  <si>
    <t>7.EE.B.3</t>
  </si>
  <si>
    <t>Solve a real-world problem using operations with rational numbers.</t>
  </si>
  <si>
    <t>7.EE.B.4</t>
  </si>
  <si>
    <t>Extend a pattern to find a number in the pattern, and choose an expression that represents the general rule of the pattern.</t>
  </si>
  <si>
    <t xml:space="preserve">23; D </t>
  </si>
  <si>
    <t>Determine the reasonableness of an estimated solution to a real-world problem using rational numbers expressed as whole numbers, fractions, and percentages.</t>
  </si>
  <si>
    <t xml:space="preserve">Solve a multi-step, real-world problem involving percent increases with money. </t>
  </si>
  <si>
    <t>7.EE.A.2</t>
  </si>
  <si>
    <t>Determine which expressions can be used to represent a real-world situation.</t>
  </si>
  <si>
    <t>7.EE.A.1</t>
  </si>
  <si>
    <t>Determine which expression is equivalent to a given expression.</t>
  </si>
  <si>
    <t xml:space="preserve">Determine which inequality, in the form px+q&lt;r, can be used to represent a real-world situation. </t>
  </si>
  <si>
    <t xml:space="preserve">Determine which solution satisfies given simple equations. </t>
  </si>
  <si>
    <t>Determine which expressions are equivalent to a verbal description of a real-world context.</t>
  </si>
  <si>
    <t>A,C</t>
  </si>
  <si>
    <t xml:space="preserve">Determine which expression represents a factored form of a given expression. </t>
  </si>
  <si>
    <t>Solve a real-world, multi-step problem involving mixed numbers, percentages, and whole numbers.</t>
  </si>
  <si>
    <t xml:space="preserve">Determine which expression is equivalent to a given expression. </t>
  </si>
  <si>
    <t>7.G.A.2</t>
  </si>
  <si>
    <t>Determine whether the given conditions of a triangle represent a unique triangle, more than one triangle, or no triangle.</t>
  </si>
  <si>
    <t>7.G.A.3</t>
  </si>
  <si>
    <t xml:space="preserve">Determine which statement correctly describes a way that a three-dimensional figure could be sliced to result in a given two-dimensional shape. </t>
  </si>
  <si>
    <t>7.G.A.1</t>
  </si>
  <si>
    <t xml:space="preserve">Identify and apply a scale to determine the dimensions and areas of rectangles given in a real-world context. </t>
  </si>
  <si>
    <t>7.G.B.5</t>
  </si>
  <si>
    <t>Identify angles in a diagram that represent vertical angles.</t>
  </si>
  <si>
    <t>7.G.B.4</t>
  </si>
  <si>
    <t xml:space="preserve">Determine the radius and the area given the diameter of a circle. </t>
  </si>
  <si>
    <t>7.RP.A.2</t>
  </si>
  <si>
    <t>Determine which table represents a proportional relationship between two quantities.</t>
  </si>
  <si>
    <t>Determine which proportion represents a given verbal description of a proportional relationship.</t>
  </si>
  <si>
    <t>Determine which proportion can be used to find a missing value, given a scale.</t>
  </si>
  <si>
    <t>7.RP.A.3</t>
  </si>
  <si>
    <t xml:space="preserve">Use proportional relationships to solve a multi-step ratio problem. </t>
  </si>
  <si>
    <t xml:space="preserve">Interpret the proportional relationship shown in a graph, use it to create an equation, and solve a problem. </t>
  </si>
  <si>
    <t>7.RP.A.1</t>
  </si>
  <si>
    <t xml:space="preserve">Determine unit rates associated with ratios of fractions and use them to solve real-world problems. </t>
  </si>
  <si>
    <t>Determine the unit rate associated with ratios of fractions, and use the unit rate to solve a real-world problem.</t>
  </si>
  <si>
    <t>7.SP.C.8</t>
  </si>
  <si>
    <t>Find the probability of a compound event using a tree diagram and simulation, and make an organized list based on the simulation.</t>
  </si>
  <si>
    <t>7.SP.B.4</t>
  </si>
  <si>
    <t>Determine the possible mean and mean absolute deviation for two sets of data in a real-world context.</t>
  </si>
  <si>
    <t>7.SP.C.7</t>
  </si>
  <si>
    <t>Determine the probability of an event using a uniform probability model.</t>
  </si>
  <si>
    <t>Identify the outcomes in a sample space represented by a tree diagram.</t>
  </si>
  <si>
    <t>7.SP.C.5</t>
  </si>
  <si>
    <t xml:space="preserve">Determine the likelihood of events occurring based on the probability of a list of chance events. </t>
  </si>
  <si>
    <t>7.SP.B.3</t>
  </si>
  <si>
    <t>Determine the difference of the ranges of data displayed in a double box plot.</t>
  </si>
  <si>
    <t>7.SP.C.6</t>
  </si>
  <si>
    <t>Approximate the probability of a chance event by analyzing its long-run relative frequency, given the relative frequency of a spinner.</t>
  </si>
  <si>
    <t xml:space="preserve">Determine which comparative statement involving the mean and the range within a real-world context is true based on given data. </t>
  </si>
  <si>
    <t>7.NS.A.3</t>
  </si>
  <si>
    <t xml:space="preserve">Solve a real-world problem involving the four operations. </t>
  </si>
  <si>
    <t>Solve a multi-step, real-world problem by converting units.</t>
  </si>
  <si>
    <t>7.NS.A.1</t>
  </si>
  <si>
    <t>Determine the value of an expression containing positive and negative mixed numbers.</t>
  </si>
  <si>
    <t xml:space="preserve">Determine the solution of an equation involving subtraction of two rational numbers, and plot the solution on a number line. </t>
  </si>
  <si>
    <t xml:space="preserve">Solve a real-world problem involving the four operations with positive and negative integers using elevation as a context. </t>
  </si>
  <si>
    <t>7.NS.A.2</t>
  </si>
  <si>
    <t>Convert a rational number to a decimal.</t>
  </si>
  <si>
    <t xml:space="preserve">Use operations on integers and rational numbers to solve a real-world problem. </t>
  </si>
  <si>
    <t>Determine a decimal equivalent of a given fraction.</t>
  </si>
  <si>
    <r>
      <rPr>
        <rFont val="Calibri"/>
        <color theme="1"/>
        <sz val="11.0"/>
      </rPr>
      <t xml:space="preserve">Grade </t>
    </r>
    <r>
      <rPr>
        <rFont val="Calibri"/>
        <color theme="1"/>
        <sz val="11.0"/>
      </rPr>
      <t xml:space="preserve">7 </t>
    </r>
    <r>
      <rPr>
        <rFont val="Calibri"/>
        <color theme="1"/>
        <sz val="11.0"/>
      </rPr>
      <t>Reporting Category Subtotals</t>
    </r>
  </si>
  <si>
    <t>Functions</t>
  </si>
  <si>
    <t>8.F.A.1</t>
  </si>
  <si>
    <t>Given a set of points on a coordinate plane, determine which point should be removed in order to create a function.</t>
  </si>
  <si>
    <t>The Number System and Expressions and Equations</t>
  </si>
  <si>
    <t>8.EE.A.1</t>
  </si>
  <si>
    <t xml:space="preserve">Use the properties of exponents to identify equivalent expressions. </t>
  </si>
  <si>
    <t>Apply the properties of negative integer bases and exponents to identify the signed values of expressions.</t>
  </si>
  <si>
    <t>8.EE.A.2</t>
  </si>
  <si>
    <t>Evaluate the cube root of a small perfect cube.</t>
  </si>
  <si>
    <t>8.G.A.1</t>
  </si>
  <si>
    <t xml:space="preserve">Given a polygon and its image after a transformation, verify congruence by analyzing properties of both polygons; describe a series of transformations that would result in the same image of the polygon. </t>
  </si>
  <si>
    <t>8.G.A.5</t>
  </si>
  <si>
    <t>Determine the angle measures of a triangle that is congruent to a given triangle.</t>
  </si>
  <si>
    <t>8.SP.A.3</t>
  </si>
  <si>
    <t>Use the equation of a linear model derived from data to solve a real-world problem.</t>
  </si>
  <si>
    <t>Determine which set of coordinate pairs represents a function.</t>
  </si>
  <si>
    <t>8.EE.B.5</t>
  </si>
  <si>
    <t>Determine which graph represents a proportional relationship in a real-world context.</t>
  </si>
  <si>
    <t>8.SP.A.2</t>
  </si>
  <si>
    <t xml:space="preserve">Justify why a line drawn through data on a scatter plot is suitable as a line of best fit. </t>
  </si>
  <si>
    <t>8.EE.C.8</t>
  </si>
  <si>
    <t xml:space="preserve">Determine the number of solutions to a system of equations. </t>
  </si>
  <si>
    <t>Use the properties of exponents to find equivalent expressions.</t>
  </si>
  <si>
    <t>8.F.A.2</t>
  </si>
  <si>
    <t>Compare properties of two functions represented algebraically and in a table, and interpret each function's rate of change and initial value.</t>
  </si>
  <si>
    <t>8.NS.A.1</t>
  </si>
  <si>
    <t>Match decimal expansions with their fraction equivalents.</t>
  </si>
  <si>
    <t>8.SP.A.1</t>
  </si>
  <si>
    <t>Given a scatter plot, determine if there are outliers in the data, describe the association represented by the data, and make a prediction based on the data.</t>
  </si>
  <si>
    <t>Determine the effects of a translation and a rotation on the angles and sides of a quadrilateral.</t>
  </si>
  <si>
    <t>8.F.A.3</t>
  </si>
  <si>
    <t>Interpret the equation y=mx+b, and decide whether given functions are linear or not linear.</t>
  </si>
  <si>
    <t xml:space="preserve">C; B,D </t>
  </si>
  <si>
    <t>8.NS.A.2</t>
  </si>
  <si>
    <t>Determine between which pair of integers the square root of a given number lies.</t>
  </si>
  <si>
    <t xml:space="preserve">Identify an irrational number from a list of numbers. </t>
  </si>
  <si>
    <t>8.EE.A.4</t>
  </si>
  <si>
    <t>Solve a real-world problem that involves performing operations on two numbers expressed in scientific notation.</t>
  </si>
  <si>
    <t xml:space="preserve">Identify rational numbers from a list of radical expressions. </t>
  </si>
  <si>
    <t>8.F.B.4</t>
  </si>
  <si>
    <t>Use the linear relationship represented in a table of values to solve a real-world problem that involves determining the y-value for a given x-value.</t>
  </si>
  <si>
    <t>8.G.C.9</t>
  </si>
  <si>
    <t>Find the volume of a cylinder given its diameter and height.</t>
  </si>
  <si>
    <t>Approximate the value of a square root by showing how to find its location on a number line.</t>
  </si>
  <si>
    <t>Use the linear relationship represented in a table to determine the y-intercept and slope; to write the equation of the line; and to determine whether a given point falls on the line.</t>
  </si>
  <si>
    <t>8.G.B.7</t>
  </si>
  <si>
    <t>Use the Pythagorean theorem to find the missing side length of a right triangle in a real-world problem.</t>
  </si>
  <si>
    <t>8.G.B.6</t>
  </si>
  <si>
    <t>Given the lengths of two sides of a right triangle, determine the possible length of the third side by using the Pythagorean Theorem.</t>
  </si>
  <si>
    <t>B,C</t>
  </si>
  <si>
    <t>Determine the length of a line segment after a series of transformations.</t>
  </si>
  <si>
    <t>8</t>
  </si>
  <si>
    <t>8.G.A.3</t>
  </si>
  <si>
    <t xml:space="preserve">Determine the coordinates of the image of a vertex of a quadrilateral after it has been rotated about the origin. </t>
  </si>
  <si>
    <t>8.EE.C.7</t>
  </si>
  <si>
    <t>Solve a linear equation by collecting like terms.</t>
  </si>
  <si>
    <t>Given a real-world context, interpret the rate of change from an equation.</t>
  </si>
  <si>
    <t>Create two linear equations, each involving the same two variables, to solve a real-world problem.</t>
  </si>
  <si>
    <t>270</t>
  </si>
  <si>
    <t>8.G.A.4</t>
  </si>
  <si>
    <t xml:space="preserve">Given several transformations of a figure, determine whether the image created by each transformation is congruent or similar but not congruent to the original figure. </t>
  </si>
  <si>
    <t>8.G.B.8</t>
  </si>
  <si>
    <t>Use the Pythagorean Theorem to create an equation to represent the length of a line segment that is graphed on a coordinate plane.</t>
  </si>
  <si>
    <t>Determine the coordinates of the solution of a system of equations.</t>
  </si>
  <si>
    <t>8.G.A.2</t>
  </si>
  <si>
    <t>Given several transformations on a triangle, determine whether the resulting images are congruent to the original figure.</t>
  </si>
  <si>
    <t>Classify radical expressions as rational or irrational numbers.</t>
  </si>
  <si>
    <t>Interpret a proportional relationship on a graph, and identify and interpret the slope of the graph.</t>
  </si>
  <si>
    <t>Find the volume of a sphere given its radius.</t>
  </si>
  <si>
    <r>
      <rPr>
        <rFont val="Calibri"/>
        <color theme="1"/>
        <sz val="11.0"/>
      </rPr>
      <t>Grade 8</t>
    </r>
    <r>
      <rPr>
        <rFont val="Calibri"/>
        <color theme="1"/>
        <sz val="11.0"/>
      </rPr>
      <t xml:space="preserve"> </t>
    </r>
    <r>
      <rPr>
        <rFont val="Calibri"/>
        <color theme="1"/>
        <sz val="11.0"/>
      </rPr>
      <t>Reporting Category Subtotals</t>
    </r>
  </si>
  <si>
    <t>Algebra and Functions</t>
  </si>
  <si>
    <t>F-LE.B.5</t>
  </si>
  <si>
    <t>Compare the parameters of three linear functions that represent a real-world context.</t>
  </si>
  <si>
    <t>C, D</t>
  </si>
  <si>
    <t>F-BF.A.2</t>
  </si>
  <si>
    <t>Identify a function that represents a geometric sequence partially displayed in a table.</t>
  </si>
  <si>
    <t>A-REI.D.10</t>
  </si>
  <si>
    <t>Identify the coordinates of points that lie on the graph of a linear equation.</t>
  </si>
  <si>
    <t>D, E</t>
  </si>
  <si>
    <t>A-SSE.B.3</t>
  </si>
  <si>
    <t>Factor a quadratic expression to solve a problem in a real-world context.</t>
  </si>
  <si>
    <t>A-REI.C.7</t>
  </si>
  <si>
    <t>Identify the solution of a system of a linear equation and a quadratic equation.</t>
  </si>
  <si>
    <t>F-LE.A.3</t>
  </si>
  <si>
    <t>Compare the values of a linear function and an exponential function, graphed on a coordinate plane, as the value of the independent variable increases.</t>
  </si>
  <si>
    <t>F-IF.C.9</t>
  </si>
  <si>
    <t>Compare properties of a quadratic function shown on a graph and another represented by values in a table.</t>
  </si>
  <si>
    <t>C; X</t>
  </si>
  <si>
    <t>F-IF.B.4</t>
  </si>
  <si>
    <t>Given a quadratic function that represents a context, evaluate the function for a specific input value, analyze how the function changes over different input values, and determine the maximum value of the function.</t>
  </si>
  <si>
    <t>A-APR.A.1</t>
  </si>
  <si>
    <t>Given a polynomial expression, identify an equivalent expression.</t>
  </si>
  <si>
    <t>A-CED.A.1</t>
  </si>
  <si>
    <t>Create two one-variable equations and use them to solve a real-world problem.</t>
  </si>
  <si>
    <t>F-LE.A.2</t>
  </si>
  <si>
    <t>Construct an exponential function based on information in a table.</t>
  </si>
  <si>
    <t>A-CED.A.2</t>
  </si>
  <si>
    <t>Identify the equation of a line graphed on a coordinate plane.</t>
  </si>
  <si>
    <t>A-REI.B.3</t>
  </si>
  <si>
    <t>Solve a linear inequality based on a real-world context.</t>
  </si>
  <si>
    <t>A-SSE.A.1</t>
  </si>
  <si>
    <t>Interpret the parts of an exponential expression based on a real-world context.</t>
  </si>
  <si>
    <t>F-IF.A.1</t>
  </si>
  <si>
    <t>Identify the domain and range of a linear function from its graph.</t>
  </si>
  <si>
    <t>A-REI.B.4</t>
  </si>
  <si>
    <t>Identify the solutions of a quadratic equation in factored form.</t>
  </si>
  <si>
    <t>A-REI.A.1</t>
  </si>
  <si>
    <t>Justify each step in the solution of a linear equation.</t>
  </si>
  <si>
    <t>G-SRT.B.5</t>
  </si>
  <si>
    <t>Identify a proportion that can be used to find an unknown side length in a pair of similar triangles.</t>
  </si>
  <si>
    <t>G-SRT.C.8</t>
  </si>
  <si>
    <t>Use trigonometric ratios to determine side lengths in different right triangles based on a real-world context.</t>
  </si>
  <si>
    <t>12; C</t>
  </si>
  <si>
    <t>G-C.A.2</t>
  </si>
  <si>
    <t>Determine an unknown arc measure in a diagram of a triangle inscribed in a circle.</t>
  </si>
  <si>
    <t>G-GMD.A.3</t>
  </si>
  <si>
    <t>Calculate the radius of a cone given its height and its volume.</t>
  </si>
  <si>
    <t>G-CO.B.7</t>
  </si>
  <si>
    <t>Relate the side lengths and angle measures in pairs of congruent triangles.</t>
  </si>
  <si>
    <t>D; X</t>
  </si>
  <si>
    <t>G-C.B.5</t>
  </si>
  <si>
    <t>Calculate the area of a sector of a circle and the length of an arc on the circle.</t>
  </si>
  <si>
    <t>A; 7.3</t>
  </si>
  <si>
    <t>G-CO.D.13</t>
  </si>
  <si>
    <t>Analyze the construction of a square inscribed in a circle.</t>
  </si>
  <si>
    <t>G-CO.A.2</t>
  </si>
  <si>
    <t>Determine the coordinates of a vertex of a pentagon, graphed on a coordinate plane, after a sequence of transformations.</t>
  </si>
  <si>
    <t>G-GPE.B.5</t>
  </si>
  <si>
    <t>Given a line graphed on a coordinate plane, determine its slope, create an equation of a parallel line, determine whether another line is parallel, and create an equation of a perpendicular line passing through a given point.</t>
  </si>
  <si>
    <t>G-CO.A.5</t>
  </si>
  <si>
    <t>Identify the graph of a triangle on a coordinate plane after a transformation.</t>
  </si>
  <si>
    <t>G-GPE.A.1</t>
  </si>
  <si>
    <t>Create the equation of a circle given its center and radius.</t>
  </si>
  <si>
    <t>G-SRT.C.6</t>
  </si>
  <si>
    <t>Determine the length of a leg of a right triangle based on angle measures.</t>
  </si>
  <si>
    <t>G-GPE.B.7</t>
  </si>
  <si>
    <t>Calculate the area of a trapezoid graphed on a coordinate plane.</t>
  </si>
  <si>
    <t>G-GPE.B.6</t>
  </si>
  <si>
    <t>Identify the point on a line segment that partitions the segment into a given ratio.</t>
  </si>
  <si>
    <t>G-CO.C.10</t>
  </si>
  <si>
    <t>Use the Triangle Sum Theorem to determine an angle measure.</t>
  </si>
  <si>
    <t>Number and Quantity</t>
  </si>
  <si>
    <t>N-Q.A.2</t>
  </si>
  <si>
    <t>Use estimation skills to approximate the solution of a real-world problem.</t>
  </si>
  <si>
    <t>N-RN.B.3</t>
  </si>
  <si>
    <t>Identify a statement about rational and irrational numbers that is not true and determine whether a given expression is rational.</t>
  </si>
  <si>
    <t>N-Q.A.1</t>
  </si>
  <si>
    <t>Use dimensional analysis and translate between units to solve real-world problems, and then apply the solutions to a related problem.</t>
  </si>
  <si>
    <t>N-RN.A.2</t>
  </si>
  <si>
    <t>Evaluate a radical expression that has an exponent using laws of exponents.</t>
  </si>
  <si>
    <t>N-Q.A.3</t>
  </si>
  <si>
    <t>Use estimation and dimensional analysis to solve a real-world problem involving mass and money.</t>
  </si>
  <si>
    <t>S-ID.A.1</t>
  </si>
  <si>
    <t>Determine the median value of real-world data displayed in a line plot.</t>
  </si>
  <si>
    <t>S-ID.C.8</t>
  </si>
  <si>
    <t>Identify the correlation coefficient that best represents a description of the results of a survey.</t>
  </si>
  <si>
    <t>S-ID.A.2</t>
  </si>
  <si>
    <t>Compare measures of center and spreads of two real-world data sets displayed in line plots.</t>
  </si>
  <si>
    <t>S-CP.A.4</t>
  </si>
  <si>
    <t>Complete a two-way frequency table of data, use the data in the table to compute conditional probabilities, and determine whether the variables of interest are independent.</t>
  </si>
  <si>
    <t>S-ID.B.5</t>
  </si>
  <si>
    <t>Calculate relative frequencies from a two-way table based on a real-world context.</t>
  </si>
  <si>
    <t>A; 47</t>
  </si>
  <si>
    <r>
      <rPr>
        <rFont val="Calibri"/>
        <color rgb="FF000000"/>
        <sz val="11.0"/>
      </rPr>
      <t>Grade10</t>
    </r>
    <r>
      <rPr>
        <rFont val="Calibri"/>
        <color theme="1"/>
        <sz val="11.0"/>
      </rPr>
      <t xml:space="preserve"> </t>
    </r>
    <r>
      <rPr>
        <rFont val="Calibri"/>
        <color theme="1"/>
        <sz val="11.0"/>
      </rPr>
      <t>Reporting Category Subtotals</t>
    </r>
  </si>
  <si>
    <t>Max Points</t>
  </si>
  <si>
    <t xml:space="preserve">Algebra and Functions </t>
  </si>
  <si>
    <t>2023 MCAS next-generation Reporting Categories</t>
  </si>
  <si>
    <t>Subject</t>
  </si>
  <si>
    <t>Grades</t>
  </si>
  <si>
    <t>Reporting Category Number</t>
  </si>
  <si>
    <t>Item Group</t>
  </si>
  <si>
    <t>Reporting Categories for Grades 3-8</t>
  </si>
  <si>
    <t>ELA</t>
  </si>
  <si>
    <t>Grades 3-8</t>
  </si>
  <si>
    <t>Reporting Category 1</t>
  </si>
  <si>
    <t>Reading</t>
  </si>
  <si>
    <t>Reporting Category 2</t>
  </si>
  <si>
    <t>Language</t>
  </si>
  <si>
    <t>Reporting Category 3</t>
  </si>
  <si>
    <t>Writing</t>
  </si>
  <si>
    <t>Math</t>
  </si>
  <si>
    <t>Grades 3-5</t>
  </si>
  <si>
    <t>Reporting Category 4</t>
  </si>
  <si>
    <t>Reporting Category 5</t>
  </si>
  <si>
    <t>Grades 6, 7</t>
  </si>
  <si>
    <t>Grade 8</t>
  </si>
  <si>
    <t>Science</t>
  </si>
  <si>
    <t>Grades 5, 8</t>
  </si>
  <si>
    <t>Earth and Space Science</t>
  </si>
  <si>
    <t>Life Science</t>
  </si>
  <si>
    <t>Physical Sciences</t>
  </si>
  <si>
    <t>Technology/Engineering</t>
  </si>
  <si>
    <t>Reporting Categories for Grade 10</t>
  </si>
  <si>
    <t>Grade 10</t>
  </si>
  <si>
    <t>2023 Early Release File Layout Grades 3-8</t>
  </si>
  <si>
    <t>Reference</t>
  </si>
  <si>
    <t>CSV
Column</t>
  </si>
  <si>
    <t>Field
Name</t>
  </si>
  <si>
    <t>CSV Header
Name</t>
  </si>
  <si>
    <t>Defaulting &amp; Formatting Rules</t>
  </si>
  <si>
    <t>Comments / Sample Data</t>
  </si>
  <si>
    <t>Updated in 2023</t>
  </si>
  <si>
    <t>District Name</t>
  </si>
  <si>
    <t>DistrictName</t>
  </si>
  <si>
    <t>N</t>
  </si>
  <si>
    <t>District Code</t>
  </si>
  <si>
    <t>DistrictCode</t>
  </si>
  <si>
    <t>maintain leading zeros</t>
  </si>
  <si>
    <t>string 8 bytes</t>
  </si>
  <si>
    <t>School Name</t>
  </si>
  <si>
    <t>TestSchoolName</t>
  </si>
  <si>
    <t>School Code</t>
  </si>
  <si>
    <t>TestSchoolCode</t>
  </si>
  <si>
    <t>Grade</t>
  </si>
  <si>
    <t>string 2 bytes</t>
  </si>
  <si>
    <t>SASID</t>
  </si>
  <si>
    <t>string 10 bytes</t>
  </si>
  <si>
    <t>Last Name</t>
  </si>
  <si>
    <t>LastName</t>
  </si>
  <si>
    <t>First Name</t>
  </si>
  <si>
    <t>FirstName</t>
  </si>
  <si>
    <t>Middle Initial</t>
  </si>
  <si>
    <t>MI</t>
  </si>
  <si>
    <t>Date of Birth</t>
  </si>
  <si>
    <t>DOB</t>
  </si>
  <si>
    <t>MM/DD/YYYY</t>
  </si>
  <si>
    <t>Gender</t>
  </si>
  <si>
    <t>Human Read Aloud as a Special Access Accommodation </t>
  </si>
  <si>
    <t>HumanReadAloudSpecialAccess</t>
  </si>
  <si>
    <t>Y or blank</t>
  </si>
  <si>
    <t>Text-to-Speech </t>
  </si>
  <si>
    <t>TextToSpeech</t>
  </si>
  <si>
    <t>Human Scribe as a Special Access Accommodation </t>
  </si>
  <si>
    <t>HumanScribeSpecialAccess</t>
  </si>
  <si>
    <t>Speech-to-Text as a Special Access Accommodation </t>
  </si>
  <si>
    <t>SpeechToTextSpecialAccess</t>
  </si>
  <si>
    <t>Calculation Device </t>
  </si>
  <si>
    <t>CalculationDevice</t>
  </si>
  <si>
    <t>Word Prediction</t>
  </si>
  <si>
    <t>WordPrediction</t>
  </si>
  <si>
    <t>Screen Reader</t>
  </si>
  <si>
    <t>ScreenReader</t>
  </si>
  <si>
    <t>AT Non-Screen Reader</t>
  </si>
  <si>
    <t>ATNonScreenReader</t>
  </si>
  <si>
    <t>Filler</t>
  </si>
  <si>
    <t>ELA, SCI, MAT</t>
  </si>
  <si>
    <t>Student Test Code</t>
  </si>
  <si>
    <t>TestCode</t>
  </si>
  <si>
    <t>alphanumeric, shows grade/subject
Battery test codes (regular):
ELA03, ELA04, ELA05, ELA06, ELA07, ELA08
MAT03, MAT04, MAT05, MAT06, MAT07, MAT08
SCI05, SCI08, SCI05M, SCI08M</t>
  </si>
  <si>
    <t>Student Test Format</t>
  </si>
  <si>
    <t>TestFormat</t>
  </si>
  <si>
    <t>P = Paper
O = Online</t>
  </si>
  <si>
    <t>Do Not Report</t>
  </si>
  <si>
    <t>Void</t>
  </si>
  <si>
    <t>Y = voided
Blank = not voided</t>
  </si>
  <si>
    <t>Do Not Report Reason</t>
  </si>
  <si>
    <t>VoidReason</t>
  </si>
  <si>
    <t>01 = Wrong Accommodations
02 = Technical
03 = Other
UNSUBMITTED = For State Use Only</t>
  </si>
  <si>
    <t>Not Tested Code</t>
  </si>
  <si>
    <t>NotTestedCode</t>
  </si>
  <si>
    <t>Y = Not tested
Blank = tested</t>
  </si>
  <si>
    <t>Not Tested Reason</t>
  </si>
  <si>
    <t>NotTestedReason</t>
  </si>
  <si>
    <t>00 = Medical Absence
02 = Technical</t>
  </si>
  <si>
    <t>Student Raw Score</t>
  </si>
  <si>
    <t>RawScore</t>
  </si>
  <si>
    <t>0-100 (no leading zeros)</t>
  </si>
  <si>
    <t>This value will change from the first version of the file to the second version of the file when hand-scored items and scores are included
Total of points correct from the currently scored items/item-parts for the student's test. Currently = at the time the data was pulled.</t>
  </si>
  <si>
    <t>Total Possible Raw Score</t>
  </si>
  <si>
    <t>TotalPointsPossible</t>
  </si>
  <si>
    <t xml:space="preserve">This value will change from the first version of the file to the second version of the file when hand-scored items are included
Version 1: Sum of possible points on all Operational multiple choice items and item-parts. 
Version 2: Sum of possible points on all Operational items except Science open-ended items and item-parts. </t>
  </si>
  <si>
    <t>Student Raw Score Percentage</t>
  </si>
  <si>
    <t>RawScorePercent</t>
  </si>
  <si>
    <t>round to whole number with .5 rounding up</t>
  </si>
  <si>
    <t>This value will change from the first version of the file to the second version of the file when hand-scored items and scores are included
RawScore divided by TotalPointsPossible</t>
  </si>
  <si>
    <t>Reporting Category 1-Raw Score</t>
  </si>
  <si>
    <t>RepCat1</t>
  </si>
  <si>
    <t>may be blank if reporting category is not valid for test code</t>
  </si>
  <si>
    <t>Reporting Category 2-Raw Score</t>
  </si>
  <si>
    <t>RepCat2</t>
  </si>
  <si>
    <t>Reporting Category 3-Raw Score</t>
  </si>
  <si>
    <t>RepCat3</t>
  </si>
  <si>
    <t>Reporting Category 4-Raw Score</t>
  </si>
  <si>
    <t>RepCat4</t>
  </si>
  <si>
    <t>Reporting Category 5-Raw Score</t>
  </si>
  <si>
    <t>RepCat5</t>
  </si>
  <si>
    <t>Reporting Category 1-Points Possible</t>
  </si>
  <si>
    <t>RepCat1PP</t>
  </si>
  <si>
    <t>Y</t>
  </si>
  <si>
    <t>Reporting Category 2-Points Possible</t>
  </si>
  <si>
    <t>RepCat2PP</t>
  </si>
  <si>
    <t>Reporting Category 3-Points Possible</t>
  </si>
  <si>
    <t>RepCat3PP</t>
  </si>
  <si>
    <t>Reporting Category 4-Points Possible</t>
  </si>
  <si>
    <t>RepCat4PP</t>
  </si>
  <si>
    <t>Reporting Category 5-Points Possible</t>
  </si>
  <si>
    <t>RepCat5PP</t>
  </si>
  <si>
    <t>Reporting Category 1-Percent Correct</t>
  </si>
  <si>
    <t>RepCat1Percent</t>
  </si>
  <si>
    <t>may be blank if reporting category is not valid for test code
Raw Score divided by Points Possible for RC1</t>
  </si>
  <si>
    <t>Reporting Category 2-Percent Correct</t>
  </si>
  <si>
    <t>RepCat2Percent</t>
  </si>
  <si>
    <t>may be blank if reporting category is not valid for test code
Raw Score divided by Points Possible for RC2</t>
  </si>
  <si>
    <t>Reporting Category 3-Percent Correct</t>
  </si>
  <si>
    <t>RepCat3Percent</t>
  </si>
  <si>
    <t>may be blank if reporting category is not valid for test code
Raw Score divided by Points Possible for RC3</t>
  </si>
  <si>
    <t>Reporting Category 4-Percent Correct</t>
  </si>
  <si>
    <t>RepCat4Percent</t>
  </si>
  <si>
    <t>may be blank if reporting category is not valid for test code
Raw Score divided by Points Possible for RC4</t>
  </si>
  <si>
    <t>Reporting Category 5-Percent Correct</t>
  </si>
  <si>
    <t>RepCat5Percent</t>
  </si>
  <si>
    <t>may be blank if reporting category is not valid for test code
Raw Score divided by Points Possible for RC5</t>
  </si>
  <si>
    <t>Practice Category 1-Raw Score</t>
  </si>
  <si>
    <t>PracCat1</t>
  </si>
  <si>
    <t>Practice Category 2-Raw Score</t>
  </si>
  <si>
    <t>PracCat2</t>
  </si>
  <si>
    <t>Practice Category 3-Raw Score</t>
  </si>
  <si>
    <t>PracCat3</t>
  </si>
  <si>
    <t>Practice Category 1-Points Possible</t>
  </si>
  <si>
    <t>PracCat1PP</t>
  </si>
  <si>
    <t>Practice Category 2-Points Possible</t>
  </si>
  <si>
    <t>PracCat2PP</t>
  </si>
  <si>
    <t>Practice Category 3-Points Possible</t>
  </si>
  <si>
    <t>PracCat3PP</t>
  </si>
  <si>
    <t>Total Practice Categories Raw Score</t>
  </si>
  <si>
    <t>PracticeRawScore</t>
  </si>
  <si>
    <t>Total Practice Categories Points Possible</t>
  </si>
  <si>
    <t>PracticeTotalPointsPossible</t>
  </si>
  <si>
    <t>Percent Correct Practice Categories</t>
  </si>
  <si>
    <t>PracticeRawScorePercent</t>
  </si>
  <si>
    <t>may be blank if reporting category is not valid for test code
PracticeRawScore divided by PracticeTotalPointsPossible</t>
  </si>
  <si>
    <t>Raw Score Operational Item 1</t>
  </si>
  <si>
    <t>Item1</t>
  </si>
  <si>
    <r>
      <rPr>
        <rFont val="Open Sans"/>
        <color theme="1"/>
        <sz val="10.0"/>
      </rPr>
      <t xml:space="preserve">may be blank if not yet scored or no item for test.
OP Items (Paper Test): Display scores for the operational item columns in Reporting sequence.
OP Items (Online Test): Include items from both Units/Sessions of the test. Place the items in the Reporting sequence. 
OP Items (All Tests): </t>
    </r>
    <r>
      <rPr>
        <rFont val="Open Sans"/>
        <color rgb="FFFF0000"/>
        <sz val="10.0"/>
      </rPr>
      <t xml:space="preserve">Display hyphen (-) </t>
    </r>
    <r>
      <rPr>
        <rFont val="Open Sans"/>
        <color theme="1"/>
        <sz val="10.0"/>
      </rPr>
      <t xml:space="preserve">for items that haven't been scored yet (hand-scored).  </t>
    </r>
    <r>
      <rPr>
        <rFont val="Open Sans"/>
        <color rgb="FFFF0000"/>
        <sz val="10.0"/>
      </rPr>
      <t xml:space="preserve">Leave blank </t>
    </r>
    <r>
      <rPr>
        <rFont val="Open Sans"/>
        <color theme="1"/>
        <sz val="10.0"/>
      </rPr>
      <t xml:space="preserve">if there are not that many OP items on the test (max items is </t>
    </r>
    <r>
      <rPr>
        <rFont val="Open Sans"/>
        <color rgb="FFFF0000"/>
        <sz val="10.0"/>
      </rPr>
      <t>42</t>
    </r>
    <r>
      <rPr>
        <rFont val="Open Sans"/>
        <color theme="1"/>
        <sz val="10.0"/>
      </rPr>
      <t xml:space="preserve"> but some tests have less). </t>
    </r>
    <r>
      <rPr>
        <rFont val="Open Sans"/>
        <color rgb="FFFF0000"/>
        <sz val="10.0"/>
      </rPr>
      <t xml:space="preserve">Display forward slash (/) </t>
    </r>
    <r>
      <rPr>
        <rFont val="Open Sans"/>
        <color theme="1"/>
        <sz val="10.0"/>
      </rPr>
      <t xml:space="preserve">for omitted items. </t>
    </r>
    <r>
      <rPr>
        <rFont val="Open Sans"/>
        <color rgb="FFFF0000"/>
        <sz val="10.0"/>
      </rPr>
      <t>For mini-MCAS, display forward slash (/) for items that have a gap in the Reporting Sequence.</t>
    </r>
    <r>
      <rPr>
        <rFont val="Open Sans"/>
        <color theme="1"/>
        <sz val="10.0"/>
      </rPr>
      <t xml:space="preserve">
</t>
    </r>
    <r>
      <rPr>
        <rFont val="Open Sans"/>
        <strike/>
        <color theme="1"/>
        <sz val="10.0"/>
      </rPr>
      <t xml:space="preserve">
</t>
    </r>
    <r>
      <rPr>
        <rFont val="Open Sans"/>
        <color theme="1"/>
        <sz val="10.0"/>
      </rPr>
      <t xml:space="preserve">If all subscores are not available for an item, do not provide a parent score. </t>
    </r>
  </si>
  <si>
    <t>Raw Score Operational Item 2</t>
  </si>
  <si>
    <t>Item2</t>
  </si>
  <si>
    <t>Raw Score Operational Item 3</t>
  </si>
  <si>
    <t>Item3</t>
  </si>
  <si>
    <t>Raw Score Operational Item 4</t>
  </si>
  <si>
    <t>Item4</t>
  </si>
  <si>
    <t>Raw Score Operational Item 5</t>
  </si>
  <si>
    <t>Item5</t>
  </si>
  <si>
    <t>Raw Score Operational Item 6</t>
  </si>
  <si>
    <t>Item6</t>
  </si>
  <si>
    <t>Raw Score Operational Item 7</t>
  </si>
  <si>
    <t>Item7</t>
  </si>
  <si>
    <t>Raw Score Operational Item 8</t>
  </si>
  <si>
    <t>Item8</t>
  </si>
  <si>
    <t>Raw Score Operational Item 9</t>
  </si>
  <si>
    <t>Item9</t>
  </si>
  <si>
    <t>Raw Score Operational Item 10</t>
  </si>
  <si>
    <t>Item10</t>
  </si>
  <si>
    <t>Raw Score Operational Item 11</t>
  </si>
  <si>
    <t>Item11</t>
  </si>
  <si>
    <t>Raw Score Operational Item 12</t>
  </si>
  <si>
    <t>Item12</t>
  </si>
  <si>
    <t>Raw Score Operational Item 13</t>
  </si>
  <si>
    <t>Item13</t>
  </si>
  <si>
    <t>Raw Score Operational Item 14</t>
  </si>
  <si>
    <t>Item14</t>
  </si>
  <si>
    <t>Raw Score Operational Item 15</t>
  </si>
  <si>
    <t>Item15</t>
  </si>
  <si>
    <t>Raw Score Operational Item 16</t>
  </si>
  <si>
    <t>Item16</t>
  </si>
  <si>
    <t>Raw Score Operational Item 17</t>
  </si>
  <si>
    <t>Item17</t>
  </si>
  <si>
    <t>Raw Score Operational Item 18</t>
  </si>
  <si>
    <t>Item18</t>
  </si>
  <si>
    <t>Raw Score Operational Item 19</t>
  </si>
  <si>
    <t>Item19</t>
  </si>
  <si>
    <t>Raw Score Operational Item 20</t>
  </si>
  <si>
    <t>Item20</t>
  </si>
  <si>
    <t>Raw Score Operational Item 21</t>
  </si>
  <si>
    <t>Item21</t>
  </si>
  <si>
    <t>Raw Score Operational Item 22</t>
  </si>
  <si>
    <t>Item22</t>
  </si>
  <si>
    <t>Raw Score Operational Item 23</t>
  </si>
  <si>
    <t>Item23</t>
  </si>
  <si>
    <t>Raw Score Operational Item 24</t>
  </si>
  <si>
    <t>Item24</t>
  </si>
  <si>
    <t>Raw Score Operational Item 25</t>
  </si>
  <si>
    <t>Item25</t>
  </si>
  <si>
    <t>Form Code Key Example: 23MA05SPTSEN10</t>
  </si>
  <si>
    <t>Raw Score Operational Item 26</t>
  </si>
  <si>
    <t>Item26</t>
  </si>
  <si>
    <t>Raw Score Operational Item 27</t>
  </si>
  <si>
    <t>Item27</t>
  </si>
  <si>
    <t>Raw Score Operational Item 28</t>
  </si>
  <si>
    <t>Item28</t>
  </si>
  <si>
    <t>where:</t>
  </si>
  <si>
    <t>Raw Score Operational Item 29</t>
  </si>
  <si>
    <t>Item29</t>
  </si>
  <si>
    <t>23  = (spring) 2023</t>
  </si>
  <si>
    <t>Raw Score Operational Item 30</t>
  </si>
  <si>
    <t>Item30</t>
  </si>
  <si>
    <r>
      <rPr>
        <rFont val="Calibri"/>
        <b/>
        <color rgb="FF00B050"/>
        <sz val="11.0"/>
      </rPr>
      <t>EL</t>
    </r>
    <r>
      <rPr>
        <rFont val="Calibri"/>
        <b val="0"/>
        <color rgb="FF000000"/>
        <sz val="11.0"/>
      </rPr>
      <t xml:space="preserve"> = ELA (English Language Arts)</t>
    </r>
  </si>
  <si>
    <t>Raw Score Operational Item 31</t>
  </si>
  <si>
    <t>Item31</t>
  </si>
  <si>
    <r>
      <rPr>
        <rFont val="Calibri"/>
        <b/>
        <color rgb="FF7030A0"/>
        <sz val="11.0"/>
      </rPr>
      <t>MA</t>
    </r>
    <r>
      <rPr>
        <rFont val="Calibri"/>
        <color rgb="FF1F497D"/>
        <sz val="11.0"/>
      </rPr>
      <t xml:space="preserve"> </t>
    </r>
    <r>
      <rPr>
        <rFont val="Calibri"/>
        <color rgb="FF000000"/>
        <sz val="11.0"/>
      </rPr>
      <t>= Mathematics</t>
    </r>
  </si>
  <si>
    <t>Raw Score Operational Item 32</t>
  </si>
  <si>
    <t>Item32</t>
  </si>
  <si>
    <r>
      <rPr>
        <rFont val="Calibri"/>
        <b/>
        <color rgb="FF00B0F0"/>
        <sz val="11.0"/>
      </rPr>
      <t>SC</t>
    </r>
    <r>
      <rPr>
        <rFont val="Calibri"/>
        <color rgb="FF002060"/>
        <sz val="11.0"/>
      </rPr>
      <t xml:space="preserve"> </t>
    </r>
    <r>
      <rPr>
        <rFont val="Calibri"/>
        <color rgb="FF000000"/>
        <sz val="11.0"/>
      </rPr>
      <t>= Science</t>
    </r>
  </si>
  <si>
    <t>Raw Score Operational Item 33</t>
  </si>
  <si>
    <t>Item33</t>
  </si>
  <si>
    <t>03,04,05,06,07, 08, 10 = grade of the test</t>
  </si>
  <si>
    <t>Raw Score Operational Item 34</t>
  </si>
  <si>
    <t>Item34</t>
  </si>
  <si>
    <t>SP = Spring</t>
  </si>
  <si>
    <t>Raw Score Operational Item 35</t>
  </si>
  <si>
    <t>Item35</t>
  </si>
  <si>
    <t>ON = Online form</t>
  </si>
  <si>
    <t>Raw Score Operational Item 36</t>
  </si>
  <si>
    <t>Item36</t>
  </si>
  <si>
    <t>TS = Text-to-speech form</t>
  </si>
  <si>
    <t>Raw Score Operational Item 37</t>
  </si>
  <si>
    <t>Item37</t>
  </si>
  <si>
    <t>RA = Read Aloud  form</t>
  </si>
  <si>
    <t>Raw Score Operational Item 38</t>
  </si>
  <si>
    <t>Item38</t>
  </si>
  <si>
    <t>AT = Assistive Technology form</t>
  </si>
  <si>
    <t>Raw Score Operational Item 39</t>
  </si>
  <si>
    <t>Item39</t>
  </si>
  <si>
    <t>SR = Screen Reader (Assisted Technology  form)</t>
  </si>
  <si>
    <t>Raw Score Operational Item 40</t>
  </si>
  <si>
    <t>Item40</t>
  </si>
  <si>
    <t>SL= Sign Language form</t>
  </si>
  <si>
    <t>Raw Score Operational Item 41</t>
  </si>
  <si>
    <t>Item41</t>
  </si>
  <si>
    <t>PA= Paper test form</t>
  </si>
  <si>
    <t>Raw Score Operational Item 42</t>
  </si>
  <si>
    <t>Item42</t>
  </si>
  <si>
    <t>BR = Braille test form</t>
  </si>
  <si>
    <t>Student Test Form Code</t>
  </si>
  <si>
    <t>FormCode</t>
  </si>
  <si>
    <r>
      <rPr>
        <rFont val="Open Sans"/>
        <color theme="1"/>
        <sz val="10.0"/>
      </rPr>
      <t xml:space="preserve">Example: </t>
    </r>
    <r>
      <rPr>
        <rFont val="Open Sans"/>
        <b/>
        <color theme="1"/>
        <sz val="10.0"/>
      </rPr>
      <t>23MA05SPTSEN10</t>
    </r>
    <r>
      <rPr>
        <rFont val="Open Sans"/>
        <color theme="1"/>
        <sz val="10.0"/>
      </rPr>
      <t>; see chart to the right</t>
    </r>
  </si>
  <si>
    <t>EN =  English language form</t>
  </si>
  <si>
    <t>Student UUID</t>
  </si>
  <si>
    <t>IdentifierField-STUDENT</t>
  </si>
  <si>
    <t>1249b978-dbab-846c-2ca4-4e38e87c454a</t>
  </si>
  <si>
    <t>ES = Spanish language form</t>
  </si>
  <si>
    <t>Student Battery Test UUID</t>
  </si>
  <si>
    <t>IdentifierField-TEST</t>
  </si>
  <si>
    <t xml:space="preserve">1249b978-dbab-846c-2ca4-4e38e87c454a
</t>
  </si>
  <si>
    <t>xx = a two-digit number identifying the formnumber (e.g. 01, 02, 03, etc.)</t>
  </si>
  <si>
    <t>Student Session 1 Test UUID</t>
  </si>
  <si>
    <t>IdentifierField-SESS1</t>
  </si>
  <si>
    <t>Student Session 2 Test UUID</t>
  </si>
  <si>
    <t>IdentifierField-SESS2</t>
  </si>
  <si>
    <t>File Date</t>
  </si>
  <si>
    <t>FileDate</t>
  </si>
  <si>
    <t>Date that the file was created</t>
  </si>
  <si>
    <t>2023 Early Release File Layout Grade 10</t>
  </si>
  <si>
    <t>Spanish</t>
  </si>
  <si>
    <t>ASL</t>
  </si>
  <si>
    <t>ELA, MAT</t>
  </si>
  <si>
    <t>alphanumeric, shows grade/subject
MAT10, MAT10P
ELA10, ELA10P</t>
  </si>
  <si>
    <t>Reporting Category 1- Raw Score</t>
  </si>
  <si>
    <t>may be blank if reporting category is not  valid for test code</t>
  </si>
  <si>
    <t>Reporting Category 2- Raw Score</t>
  </si>
  <si>
    <t>Reporting Category 3- Raw Score</t>
  </si>
  <si>
    <t>Reporting Category 4- Raw Score</t>
  </si>
  <si>
    <t>Reporting Category 5- Raw Score</t>
  </si>
  <si>
    <r>
      <rPr>
        <rFont val="Open Sans"/>
        <color theme="1"/>
        <sz val="10.0"/>
      </rPr>
      <t xml:space="preserve">may be blank if not yet scored or no item for test.
OP Items (Paper Test): Display scores for the operational item columns in Reporting sequence.
OP Items (Online Test): Include items from both Units/Sessions of the test. Place the items in the Reporting sequence. 
OP Items (All Tests): </t>
    </r>
    <r>
      <rPr>
        <rFont val="Open Sans"/>
        <color rgb="FFFF0000"/>
        <sz val="10.0"/>
      </rPr>
      <t xml:space="preserve">Display hyphen (-) </t>
    </r>
    <r>
      <rPr>
        <rFont val="Open Sans"/>
        <color theme="1"/>
        <sz val="10.0"/>
      </rPr>
      <t xml:space="preserve">for items that haven't been scored yet (hand-scored). </t>
    </r>
    <r>
      <rPr>
        <rFont val="Open Sans"/>
        <color rgb="FFFF0000"/>
        <sz val="10.0"/>
      </rPr>
      <t xml:space="preserve">Leave blank </t>
    </r>
    <r>
      <rPr>
        <rFont val="Open Sans"/>
        <color theme="1"/>
        <sz val="10.0"/>
      </rPr>
      <t xml:space="preserve">if there are not that many OP items on the test (max items is </t>
    </r>
    <r>
      <rPr>
        <rFont val="Open Sans"/>
        <color rgb="FFFF0000"/>
        <sz val="10.0"/>
      </rPr>
      <t>42</t>
    </r>
    <r>
      <rPr>
        <rFont val="Open Sans"/>
        <color theme="1"/>
        <sz val="10.0"/>
      </rPr>
      <t xml:space="preserve"> but some tests have </t>
    </r>
    <r>
      <rPr>
        <rFont val="Open Sans"/>
        <color rgb="FFFF0000"/>
        <sz val="10.0"/>
      </rPr>
      <t xml:space="preserve">Display forward slash (/) </t>
    </r>
    <r>
      <rPr>
        <rFont val="Open Sans"/>
        <color theme="1"/>
        <sz val="10.0"/>
      </rPr>
      <t xml:space="preserve">for omitted items.
</t>
    </r>
    <r>
      <rPr>
        <rFont val="Open Sans"/>
        <strike/>
        <color theme="1"/>
        <sz val="10.0"/>
      </rPr>
      <t xml:space="preserve">
</t>
    </r>
    <r>
      <rPr>
        <rFont val="Open Sans"/>
        <color theme="1"/>
        <sz val="10.0"/>
      </rPr>
      <t xml:space="preserve">If all subscores are not available for an item, do not provide a parent score. </t>
    </r>
  </si>
  <si>
    <t>Form Code Key Example: 23EL10SPONEN20</t>
  </si>
  <si>
    <r>
      <rPr>
        <rFont val="Calibri"/>
        <b/>
        <color rgb="FF00B050"/>
        <sz val="11.0"/>
      </rPr>
      <t>EL</t>
    </r>
    <r>
      <rPr>
        <rFont val="Calibri"/>
        <b val="0"/>
        <color rgb="FF000000"/>
        <sz val="11.0"/>
      </rPr>
      <t xml:space="preserve"> = ELA (English Language Arts)</t>
    </r>
  </si>
  <si>
    <r>
      <rPr>
        <rFont val="Calibri"/>
        <b/>
        <color rgb="FF7030A0"/>
        <sz val="11.0"/>
      </rPr>
      <t>MA</t>
    </r>
    <r>
      <rPr>
        <rFont val="Calibri"/>
        <color rgb="FF1F497D"/>
        <sz val="11.0"/>
      </rPr>
      <t xml:space="preserve"> </t>
    </r>
    <r>
      <rPr>
        <rFont val="Calibri"/>
        <color rgb="FF000000"/>
        <sz val="11.0"/>
      </rPr>
      <t>= Mathematics</t>
    </r>
  </si>
  <si>
    <r>
      <rPr>
        <rFont val="Calibri"/>
        <b/>
        <color rgb="FF00B0F0"/>
        <sz val="11.0"/>
      </rPr>
      <t>SC</t>
    </r>
    <r>
      <rPr>
        <rFont val="Calibri"/>
        <color rgb="FF002060"/>
        <sz val="11.0"/>
      </rPr>
      <t xml:space="preserve"> </t>
    </r>
    <r>
      <rPr>
        <rFont val="Calibri"/>
        <color rgb="FF000000"/>
        <sz val="11.0"/>
      </rPr>
      <t>= Science</t>
    </r>
  </si>
  <si>
    <r>
      <rPr>
        <rFont val="Open Sans"/>
        <color theme="1"/>
        <sz val="10.0"/>
      </rPr>
      <t xml:space="preserve">Example: </t>
    </r>
    <r>
      <rPr>
        <rFont val="Open Sans"/>
        <b/>
        <color theme="1"/>
        <sz val="10.0"/>
      </rPr>
      <t>23EL10SPONEN20</t>
    </r>
    <r>
      <rPr>
        <rFont val="Open Sans"/>
        <color theme="1"/>
        <sz val="10.0"/>
      </rPr>
      <t>; see chart to the right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</si>
</sst>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9">
    <font>
      <sz val="11.0"/>
      <color theme="1"/>
      <name val="Calibri"/>
      <scheme val="minor"/>
    </font>
    <font>
      <sz val="11.0"/>
      <color theme="1"/>
      <name val="Calibri"/>
    </font>
    <font/>
    <font>
      <sz val="11.0"/>
      <color rgb="FF38761D"/>
      <name val="Calibri"/>
    </font>
    <font>
      <sz val="11.0"/>
      <color rgb="FFFF0000"/>
      <name val="Calibri"/>
    </font>
    <font>
      <color theme="1"/>
      <name val="Calibri"/>
      <scheme val="minor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b/>
      <sz val="12.0"/>
      <color theme="1"/>
      <name val="Times New Roman"/>
    </font>
    <font>
      <sz val="11.0"/>
      <color rgb="FF000000"/>
      <name val="Calibri"/>
    </font>
    <font>
      <b/>
      <sz val="12.0"/>
      <color rgb="FF000000"/>
      <name val="Times New Roman"/>
    </font>
    <font>
      <sz val="10.0"/>
      <color theme="1"/>
      <name val="Times New Roman"/>
    </font>
    <font>
      <sz val="11.0"/>
      <color rgb="FF002060"/>
      <name val="Calibri"/>
    </font>
    <font>
      <b/>
      <sz val="11.0"/>
      <color rgb="FF9C0006"/>
      <name val="Calibri"/>
    </font>
    <font>
      <b/>
      <sz val="11.0"/>
      <color theme="1"/>
      <name val="Calibri"/>
    </font>
    <font>
      <b/>
      <sz val="12.0"/>
      <color theme="1"/>
      <name val="Arial"/>
    </font>
    <font>
      <sz val="11.0"/>
      <color theme="1"/>
      <name val="Cambria"/>
    </font>
    <font>
      <b/>
      <sz val="11.0"/>
      <color theme="1"/>
      <name val="Arial"/>
    </font>
    <font>
      <sz val="11.0"/>
      <color rgb="FF222222"/>
      <name val="Arial"/>
    </font>
    <font>
      <b/>
      <sz val="11.0"/>
      <color rgb="FF000000"/>
      <name val="Arial"/>
    </font>
    <font>
      <sz val="10.0"/>
      <color theme="1"/>
      <name val="Cambria"/>
    </font>
    <font>
      <sz val="10.0"/>
      <color rgb="FF000000"/>
      <name val="Cambria"/>
    </font>
    <font>
      <sz val="11.0"/>
      <color theme="1"/>
      <name val="Arial"/>
    </font>
    <font>
      <b/>
      <sz val="14.0"/>
      <color theme="1"/>
      <name val="Open Sans"/>
    </font>
    <font>
      <b/>
      <sz val="10.0"/>
      <color rgb="FFFFFFFF"/>
      <name val="Open Sans"/>
    </font>
    <font>
      <b/>
      <sz val="10.0"/>
      <color theme="1"/>
      <name val="Open Sans"/>
    </font>
    <font>
      <b/>
      <sz val="12.0"/>
      <color theme="1"/>
      <name val="Open Sans"/>
    </font>
    <font>
      <sz val="10.0"/>
      <color theme="1"/>
      <name val="Open Sans"/>
    </font>
    <font>
      <sz val="10.0"/>
      <color rgb="FF333333"/>
      <name val="Open Sans"/>
    </font>
    <font>
      <sz val="10.0"/>
      <color rgb="FF000000"/>
      <name val="Open Sans"/>
    </font>
    <font>
      <sz val="10.0"/>
      <color rgb="FF222222"/>
      <name val="Open Sans"/>
    </font>
    <font>
      <sz val="10.0"/>
      <color rgb="FFFF0000"/>
      <name val="Open Sans"/>
    </font>
    <font>
      <b/>
      <sz val="11.0"/>
      <color rgb="FF000000"/>
      <name val="Calibri"/>
    </font>
    <font>
      <sz val="10.0"/>
      <color rgb="FF000000"/>
      <name val="Calibri"/>
    </font>
    <font>
      <sz val="11.0"/>
      <color rgb="FF1F497D"/>
      <name val="Calibri"/>
    </font>
    <font>
      <b/>
      <sz val="11.0"/>
      <color rgb="FF00B050"/>
      <name val="Calibri"/>
    </font>
    <font>
      <sz val="11.0"/>
      <color rgb="FF00B050"/>
      <name val="Calibri"/>
    </font>
    <font>
      <sz val="11.0"/>
      <color theme="1"/>
      <name val="Open Sans"/>
    </font>
  </fonts>
  <fills count="8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AEEF3"/>
        <bgColor rgb="FFDAEEF3"/>
      </patternFill>
    </fill>
    <fill>
      <patternFill patternType="solid">
        <fgColor rgb="FF1A7FA4"/>
        <bgColor rgb="FF1A7FA4"/>
      </patternFill>
    </fill>
    <fill>
      <patternFill patternType="solid">
        <fgColor rgb="FFEBEEF1"/>
        <bgColor rgb="FFEBEEF1"/>
      </patternFill>
    </fill>
  </fills>
  <borders count="36">
    <border/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3" fontId="1" numFmtId="0" xfId="0" applyAlignment="1" applyBorder="1" applyFill="1" applyFont="1">
      <alignment horizontal="center" shrinkToFit="0" vertical="center" wrapText="1"/>
    </xf>
    <xf borderId="3" fillId="3" fontId="1" numFmtId="0" xfId="0" applyAlignment="1" applyBorder="1" applyFont="1">
      <alignment horizontal="left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3" fillId="4" fontId="1" numFmtId="0" xfId="0" applyAlignment="1" applyBorder="1" applyFill="1" applyFont="1">
      <alignment horizontal="center" shrinkToFit="0" vertical="center" wrapText="1"/>
    </xf>
    <xf borderId="3" fillId="4" fontId="1" numFmtId="0" xfId="0" applyAlignment="1" applyBorder="1" applyFont="1">
      <alignment shrinkToFit="0" vertical="center" wrapText="1"/>
    </xf>
    <xf quotePrefix="1" borderId="3" fillId="4" fontId="1" numFmtId="0" xfId="0" applyAlignment="1" applyBorder="1" applyFont="1">
      <alignment shrinkToFit="0" vertical="center" wrapText="1"/>
    </xf>
    <xf borderId="3" fillId="4" fontId="1" numFmtId="2" xfId="0" applyAlignment="1" applyBorder="1" applyFont="1" applyNumberFormat="1">
      <alignment horizontal="right" vertical="center"/>
    </xf>
    <xf borderId="4" fillId="4" fontId="1" numFmtId="9" xfId="0" applyAlignment="1" applyBorder="1" applyFont="1" applyNumberFormat="1">
      <alignment horizontal="right" vertical="center"/>
    </xf>
    <xf borderId="3" fillId="4" fontId="3" numFmtId="1" xfId="0" applyAlignment="1" applyBorder="1" applyFont="1" applyNumberFormat="1">
      <alignment horizontal="right" vertical="center"/>
    </xf>
    <xf borderId="0" fillId="0" fontId="1" numFmtId="2" xfId="0" applyAlignment="1" applyFont="1" applyNumberFormat="1">
      <alignment horizontal="center" vertical="center"/>
    </xf>
    <xf borderId="3" fillId="4" fontId="4" numFmtId="1" xfId="0" applyAlignment="1" applyBorder="1" applyFont="1" applyNumberFormat="1">
      <alignment horizontal="right" vertical="center"/>
    </xf>
    <xf borderId="3" fillId="0" fontId="1" numFmtId="0" xfId="0" applyAlignment="1" applyBorder="1" applyFont="1">
      <alignment shrinkToFit="0" vertical="center" wrapText="1"/>
    </xf>
    <xf borderId="3" fillId="3" fontId="1" numFmtId="0" xfId="0" applyAlignment="1" applyBorder="1" applyFont="1">
      <alignment horizontal="left" vertical="center"/>
    </xf>
    <xf borderId="3" fillId="3" fontId="1" numFmtId="0" xfId="0" applyAlignment="1" applyBorder="1" applyFont="1">
      <alignment horizontal="center" vertical="center"/>
    </xf>
    <xf borderId="3" fillId="0" fontId="1" numFmtId="164" xfId="0" applyAlignment="1" applyBorder="1" applyFont="1" applyNumberFormat="1">
      <alignment horizontal="center" vertical="center"/>
    </xf>
    <xf borderId="3" fillId="0" fontId="1" numFmtId="164" xfId="0" applyAlignment="1" applyBorder="1" applyFont="1" applyNumberFormat="1">
      <alignment horizontal="right" vertical="center"/>
    </xf>
    <xf borderId="3" fillId="0" fontId="1" numFmtId="9" xfId="0" applyAlignment="1" applyBorder="1" applyFont="1" applyNumberFormat="1">
      <alignment horizontal="right" vertical="center"/>
    </xf>
    <xf borderId="3" fillId="4" fontId="1" numFmtId="9" xfId="0" applyAlignment="1" applyBorder="1" applyFont="1" applyNumberFormat="1">
      <alignment horizontal="right" vertical="center"/>
    </xf>
    <xf borderId="3" fillId="4" fontId="1" numFmtId="1" xfId="0" applyAlignment="1" applyBorder="1" applyFont="1" applyNumberFormat="1">
      <alignment horizontal="right" vertical="center"/>
    </xf>
    <xf borderId="0" fillId="0" fontId="1" numFmtId="0" xfId="0" applyAlignment="1" applyFont="1">
      <alignment horizontal="left" vertical="center"/>
    </xf>
    <xf borderId="0" fillId="0" fontId="5" numFmtId="0" xfId="0" applyFont="1"/>
    <xf borderId="0" fillId="0" fontId="1" numFmtId="0" xfId="0" applyAlignment="1" applyFont="1">
      <alignment shrinkToFit="0" wrapText="1"/>
    </xf>
    <xf borderId="0" fillId="0" fontId="6" numFmtId="0" xfId="0" applyFont="1"/>
    <xf borderId="0" fillId="0" fontId="7" numFmtId="0" xfId="0" applyAlignment="1" applyFont="1">
      <alignment vertical="center"/>
    </xf>
    <xf borderId="5" fillId="0" fontId="8" numFmtId="0" xfId="0" applyAlignment="1" applyBorder="1" applyFont="1">
      <alignment horizontal="left" vertical="center"/>
    </xf>
    <xf borderId="6" fillId="3" fontId="1" numFmtId="0" xfId="0" applyAlignment="1" applyBorder="1" applyFont="1">
      <alignment horizontal="left" shrinkToFit="0" vertical="center" wrapText="1"/>
    </xf>
    <xf borderId="7" fillId="0" fontId="2" numFmtId="0" xfId="0" applyBorder="1" applyFont="1"/>
    <xf borderId="8" fillId="0" fontId="2" numFmtId="0" xfId="0" applyBorder="1" applyFont="1"/>
    <xf borderId="3" fillId="0" fontId="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3" fillId="0" fontId="1" numFmtId="164" xfId="0" applyAlignment="1" applyBorder="1" applyFont="1" applyNumberFormat="1">
      <alignment horizontal="center" shrinkToFit="0" vertical="center" wrapText="1"/>
    </xf>
    <xf borderId="3" fillId="0" fontId="1" numFmtId="164" xfId="0" applyAlignment="1" applyBorder="1" applyFont="1" applyNumberFormat="1">
      <alignment vertical="center"/>
    </xf>
    <xf borderId="6" fillId="0" fontId="1" numFmtId="9" xfId="0" applyAlignment="1" applyBorder="1" applyFont="1" applyNumberFormat="1">
      <alignment vertical="center"/>
    </xf>
    <xf borderId="3" fillId="0" fontId="1" numFmtId="1" xfId="0" applyAlignment="1" applyBorder="1" applyFont="1" applyNumberFormat="1">
      <alignment horizontal="right" vertical="center"/>
    </xf>
    <xf borderId="6" fillId="0" fontId="1" numFmtId="0" xfId="0" applyAlignment="1" applyBorder="1" applyFont="1">
      <alignment horizontal="left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9" fillId="2" fontId="1" numFmtId="0" xfId="0" applyAlignment="1" applyBorder="1" applyFont="1">
      <alignment horizontal="center" shrinkToFit="0" vertical="center" wrapText="1"/>
    </xf>
    <xf borderId="10" fillId="3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shrinkToFit="0" vertical="center" wrapText="1"/>
    </xf>
    <xf borderId="9" fillId="4" fontId="1" numFmtId="2" xfId="0" applyAlignment="1" applyBorder="1" applyFont="1" applyNumberFormat="1">
      <alignment horizontal="right" vertical="center"/>
    </xf>
    <xf borderId="9" fillId="4" fontId="1" numFmtId="9" xfId="0" applyAlignment="1" applyBorder="1" applyFont="1" applyNumberFormat="1">
      <alignment horizontal="right" vertical="center"/>
    </xf>
    <xf borderId="10" fillId="4" fontId="4" numFmtId="1" xfId="0" applyAlignment="1" applyBorder="1" applyFont="1" applyNumberFormat="1">
      <alignment horizontal="right" vertical="center"/>
    </xf>
    <xf quotePrefix="1" borderId="9" fillId="4" fontId="1" numFmtId="20" xfId="0" applyAlignment="1" applyBorder="1" applyFont="1" applyNumberFormat="1">
      <alignment shrinkToFit="0" vertical="center" wrapText="1"/>
    </xf>
    <xf borderId="10" fillId="4" fontId="1" numFmtId="1" xfId="0" applyAlignment="1" applyBorder="1" applyFont="1" applyNumberFormat="1">
      <alignment horizontal="right" vertical="center"/>
    </xf>
    <xf borderId="4" fillId="4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horizontal="center" shrinkToFit="0" wrapText="1"/>
    </xf>
    <xf borderId="0" fillId="0" fontId="9" numFmtId="0" xfId="0" applyAlignment="1" applyFont="1">
      <alignment vertical="center"/>
    </xf>
    <xf quotePrefix="1" borderId="9" fillId="4" fontId="1" numFmtId="0" xfId="0" applyAlignment="1" applyBorder="1" applyFont="1">
      <alignment shrinkToFit="0" vertical="center" wrapText="1"/>
    </xf>
    <xf borderId="9" fillId="4" fontId="1" numFmtId="0" xfId="0" applyAlignment="1" applyBorder="1" applyFont="1">
      <alignment vertical="center"/>
    </xf>
    <xf borderId="0" fillId="0" fontId="1" numFmtId="2" xfId="0" applyAlignment="1" applyFont="1" applyNumberFormat="1">
      <alignment horizontal="right" vertical="center"/>
    </xf>
    <xf borderId="9" fillId="4" fontId="1" numFmtId="0" xfId="0" applyAlignment="1" applyBorder="1" applyFont="1">
      <alignment horizontal="left" shrinkToFit="0" vertical="center" wrapText="1"/>
    </xf>
    <xf borderId="9" fillId="4" fontId="1" numFmtId="3" xfId="0" applyAlignment="1" applyBorder="1" applyFont="1" applyNumberFormat="1">
      <alignment horizontal="left" shrinkToFit="0" vertical="center" wrapText="1"/>
    </xf>
    <xf borderId="4" fillId="4" fontId="1" numFmtId="0" xfId="0" applyAlignment="1" applyBorder="1" applyFont="1">
      <alignment horizontal="left" shrinkToFit="0" vertical="center" wrapText="1"/>
    </xf>
    <xf borderId="11" fillId="0" fontId="1" numFmtId="2" xfId="0" applyAlignment="1" applyBorder="1" applyFont="1" applyNumberFormat="1">
      <alignment vertical="center"/>
    </xf>
    <xf borderId="0" fillId="0" fontId="10" numFmtId="0" xfId="0" applyAlignment="1" applyFont="1">
      <alignment shrinkToFit="0" wrapText="1"/>
    </xf>
    <xf borderId="0" fillId="0" fontId="11" numFmtId="0" xfId="0" applyAlignment="1" applyFont="1">
      <alignment shrinkToFit="0" wrapText="1"/>
    </xf>
    <xf borderId="9" fillId="4" fontId="10" numFmtId="2" xfId="0" applyAlignment="1" applyBorder="1" applyFont="1" applyNumberFormat="1">
      <alignment horizontal="right" vertical="center"/>
    </xf>
    <xf borderId="0" fillId="0" fontId="12" numFmtId="0" xfId="0" applyAlignment="1" applyFont="1">
      <alignment shrinkToFit="0" wrapText="1"/>
    </xf>
    <xf borderId="0" fillId="0" fontId="12" numFmtId="2" xfId="0" applyAlignment="1" applyFont="1" applyNumberFormat="1">
      <alignment shrinkToFit="0" wrapText="1"/>
    </xf>
    <xf borderId="9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shrinkToFit="0" vertical="center" wrapText="1"/>
    </xf>
    <xf borderId="9" fillId="0" fontId="10" numFmtId="2" xfId="0" applyAlignment="1" applyBorder="1" applyFont="1" applyNumberFormat="1">
      <alignment horizontal="right" vertical="center"/>
    </xf>
    <xf borderId="4" fillId="0" fontId="1" numFmtId="9" xfId="0" applyAlignment="1" applyBorder="1" applyFont="1" applyNumberFormat="1">
      <alignment horizontal="right" vertical="center"/>
    </xf>
    <xf borderId="9" fillId="0" fontId="1" numFmtId="9" xfId="0" applyAlignment="1" applyBorder="1" applyFont="1" applyNumberFormat="1">
      <alignment horizontal="right" vertical="center"/>
    </xf>
    <xf borderId="12" fillId="4" fontId="1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shrinkToFit="0" vertical="center" wrapText="1"/>
    </xf>
    <xf borderId="12" fillId="4" fontId="10" numFmtId="2" xfId="0" applyAlignment="1" applyBorder="1" applyFont="1" applyNumberFormat="1">
      <alignment horizontal="right" vertical="center"/>
    </xf>
    <xf borderId="6" fillId="4" fontId="1" numFmtId="9" xfId="0" applyAlignment="1" applyBorder="1" applyFont="1" applyNumberFormat="1">
      <alignment horizontal="right" vertical="center"/>
    </xf>
    <xf borderId="12" fillId="4" fontId="1" numFmtId="9" xfId="0" applyAlignment="1" applyBorder="1" applyFont="1" applyNumberFormat="1">
      <alignment horizontal="right" vertical="center"/>
    </xf>
    <xf borderId="6" fillId="3" fontId="10" numFmtId="0" xfId="0" applyAlignment="1" applyBorder="1" applyFont="1">
      <alignment horizontal="left" vertical="center"/>
    </xf>
    <xf borderId="13" fillId="0" fontId="2" numFmtId="0" xfId="0" applyBorder="1" applyFont="1"/>
    <xf borderId="3" fillId="3" fontId="1" numFmtId="1" xfId="0" applyAlignment="1" applyBorder="1" applyFont="1" applyNumberFormat="1">
      <alignment horizontal="center" vertical="center"/>
    </xf>
    <xf borderId="0" fillId="0" fontId="10" numFmtId="0" xfId="0" applyAlignment="1" applyFont="1">
      <alignment vertical="center"/>
    </xf>
    <xf borderId="0" fillId="0" fontId="13" numFmtId="0" xfId="0" applyAlignment="1" applyFont="1">
      <alignment vertical="center"/>
    </xf>
    <xf borderId="0" fillId="0" fontId="10" numFmtId="0" xfId="0" applyAlignment="1" applyFont="1">
      <alignment horizontal="center" shrinkToFit="0" wrapText="1"/>
    </xf>
    <xf borderId="6" fillId="3" fontId="10" numFmtId="0" xfId="0" applyAlignment="1" applyBorder="1" applyFont="1">
      <alignment horizontal="left" shrinkToFit="0" vertical="center" wrapText="1"/>
    </xf>
    <xf borderId="3" fillId="0" fontId="10" numFmtId="0" xfId="0" applyAlignment="1" applyBorder="1" applyFont="1">
      <alignment horizontal="left" shrinkToFit="0" vertical="center" wrapText="1"/>
    </xf>
    <xf borderId="6" fillId="0" fontId="10" numFmtId="0" xfId="0" applyAlignment="1" applyBorder="1" applyFont="1">
      <alignment horizontal="center" shrinkToFit="0" vertical="center" wrapText="1"/>
    </xf>
    <xf borderId="3" fillId="0" fontId="10" numFmtId="1" xfId="0" applyAlignment="1" applyBorder="1" applyFont="1" applyNumberFormat="1">
      <alignment horizontal="right" vertical="center"/>
    </xf>
    <xf borderId="6" fillId="0" fontId="10" numFmtId="0" xfId="0" applyAlignment="1" applyBorder="1" applyFont="1">
      <alignment horizontal="left" shrinkToFit="0" vertical="center" wrapText="1"/>
    </xf>
    <xf borderId="0" fillId="0" fontId="14" numFmtId="0" xfId="0" applyAlignment="1" applyFont="1">
      <alignment horizontal="center" shrinkToFit="0" wrapText="1"/>
    </xf>
    <xf borderId="0" fillId="0" fontId="15" numFmtId="164" xfId="0" applyAlignment="1" applyFont="1" applyNumberFormat="1">
      <alignment horizontal="right" shrinkToFit="0" wrapText="1"/>
    </xf>
    <xf borderId="6" fillId="0" fontId="16" numFmtId="0" xfId="0" applyAlignment="1" applyBorder="1" applyFont="1">
      <alignment horizontal="center" vertical="center"/>
    </xf>
    <xf borderId="0" fillId="0" fontId="17" numFmtId="0" xfId="0" applyFont="1"/>
    <xf borderId="10" fillId="5" fontId="18" numFmtId="0" xfId="0" applyAlignment="1" applyBorder="1" applyFill="1" applyFont="1">
      <alignment horizontal="center" shrinkToFit="0" vertical="center" wrapText="1"/>
    </xf>
    <xf borderId="3" fillId="5" fontId="18" numFmtId="0" xfId="0" applyAlignment="1" applyBorder="1" applyFont="1">
      <alignment vertical="top"/>
    </xf>
    <xf borderId="14" fillId="5" fontId="19" numFmtId="0" xfId="0" applyAlignment="1" applyBorder="1" applyFont="1">
      <alignment vertical="top"/>
    </xf>
    <xf borderId="3" fillId="5" fontId="20" numFmtId="0" xfId="0" applyAlignment="1" applyBorder="1" applyFont="1">
      <alignment shrinkToFit="0" vertical="top" wrapText="1"/>
    </xf>
    <xf borderId="0" fillId="0" fontId="21" numFmtId="0" xfId="0" applyAlignment="1" applyFont="1">
      <alignment vertical="top"/>
    </xf>
    <xf borderId="0" fillId="0" fontId="22" numFmtId="0" xfId="0" applyAlignment="1" applyFont="1">
      <alignment vertical="top"/>
    </xf>
    <xf borderId="15" fillId="5" fontId="18" numFmtId="0" xfId="0" applyAlignment="1" applyBorder="1" applyFont="1">
      <alignment horizontal="center" shrinkToFit="0" vertical="center" wrapText="1"/>
    </xf>
    <xf borderId="15" fillId="0" fontId="23" numFmtId="0" xfId="0" applyAlignment="1" applyBorder="1" applyFont="1">
      <alignment horizontal="center" vertical="center"/>
    </xf>
    <xf borderId="8" fillId="0" fontId="23" numFmtId="0" xfId="0" applyAlignment="1" applyBorder="1" applyFont="1">
      <alignment vertical="top"/>
    </xf>
    <xf borderId="3" fillId="0" fontId="23" numFmtId="0" xfId="0" applyAlignment="1" applyBorder="1" applyFont="1">
      <alignment shrinkToFit="0" vertical="top" wrapText="1"/>
    </xf>
    <xf borderId="16" fillId="0" fontId="2" numFmtId="0" xfId="0" applyBorder="1" applyFont="1"/>
    <xf borderId="3" fillId="0" fontId="23" numFmtId="0" xfId="0" applyAlignment="1" applyBorder="1" applyFont="1">
      <alignment vertical="top"/>
    </xf>
    <xf borderId="17" fillId="0" fontId="2" numFmtId="0" xfId="0" applyBorder="1" applyFont="1"/>
    <xf borderId="14" fillId="5" fontId="23" numFmtId="0" xfId="0" applyAlignment="1" applyBorder="1" applyFont="1">
      <alignment vertical="top"/>
    </xf>
    <xf borderId="3" fillId="0" fontId="23" numFmtId="0" xfId="0" applyBorder="1" applyFont="1"/>
    <xf borderId="0" fillId="0" fontId="21" numFmtId="0" xfId="0" applyAlignment="1" applyFont="1">
      <alignment vertical="center"/>
    </xf>
    <xf borderId="18" fillId="0" fontId="2" numFmtId="0" xfId="0" applyBorder="1" applyFont="1"/>
    <xf borderId="19" fillId="0" fontId="23" numFmtId="0" xfId="0" applyAlignment="1" applyBorder="1" applyFont="1">
      <alignment vertical="top"/>
    </xf>
    <xf borderId="20" fillId="4" fontId="23" numFmtId="0" xfId="0" applyBorder="1" applyFont="1"/>
    <xf borderId="21" fillId="0" fontId="23" numFmtId="0" xfId="0" applyAlignment="1" applyBorder="1" applyFont="1">
      <alignment horizontal="center" vertical="center"/>
    </xf>
    <xf borderId="22" fillId="0" fontId="23" numFmtId="0" xfId="0" applyAlignment="1" applyBorder="1" applyFont="1">
      <alignment vertical="top"/>
    </xf>
    <xf borderId="23" fillId="4" fontId="23" numFmtId="0" xfId="0" applyBorder="1" applyFont="1"/>
    <xf borderId="3" fillId="4" fontId="23" numFmtId="0" xfId="0" applyBorder="1" applyFont="1"/>
    <xf borderId="14" fillId="5" fontId="23" numFmtId="0" xfId="0" applyBorder="1" applyFont="1"/>
    <xf borderId="0" fillId="0" fontId="24" numFmtId="0" xfId="0" applyAlignment="1" applyFont="1">
      <alignment horizontal="left"/>
    </xf>
    <xf borderId="0" fillId="0" fontId="25" numFmtId="0" xfId="0" applyAlignment="1" applyFont="1">
      <alignment horizontal="center" shrinkToFit="0" vertical="top" wrapText="1"/>
    </xf>
    <xf borderId="0" fillId="0" fontId="26" numFmtId="16" xfId="0" applyAlignment="1" applyFont="1" applyNumberFormat="1">
      <alignment horizontal="center" shrinkToFit="0" vertical="top" wrapText="1"/>
    </xf>
    <xf borderId="0" fillId="0" fontId="27" numFmtId="0" xfId="0" applyAlignment="1" applyFont="1">
      <alignment horizontal="center" vertical="top"/>
    </xf>
    <xf borderId="10" fillId="6" fontId="25" numFmtId="0" xfId="0" applyAlignment="1" applyBorder="1" applyFill="1" applyFont="1">
      <alignment horizontal="center" shrinkToFit="0" vertical="top" wrapText="1"/>
    </xf>
    <xf borderId="3" fillId="0" fontId="28" numFmtId="0" xfId="0" applyAlignment="1" applyBorder="1" applyFont="1">
      <alignment horizontal="center" shrinkToFit="0" vertical="top" wrapText="1"/>
    </xf>
    <xf borderId="3" fillId="0" fontId="29" numFmtId="0" xfId="0" applyAlignment="1" applyBorder="1" applyFont="1">
      <alignment horizontal="center" vertical="top"/>
    </xf>
    <xf borderId="3" fillId="0" fontId="28" numFmtId="0" xfId="0" applyAlignment="1" applyBorder="1" applyFont="1">
      <alignment shrinkToFit="0" vertical="top" wrapText="1"/>
    </xf>
    <xf borderId="3" fillId="0" fontId="28" numFmtId="0" xfId="0" applyAlignment="1" applyBorder="1" applyFont="1">
      <alignment vertical="top"/>
    </xf>
    <xf borderId="3" fillId="0" fontId="30" numFmtId="0" xfId="0" applyBorder="1" applyFont="1"/>
    <xf borderId="3" fillId="0" fontId="28" numFmtId="0" xfId="0" applyAlignment="1" applyBorder="1" applyFont="1">
      <alignment horizontal="left" shrinkToFit="0" vertical="top" wrapText="1"/>
    </xf>
    <xf borderId="3" fillId="0" fontId="31" numFmtId="0" xfId="0" applyAlignment="1" applyBorder="1" applyFont="1">
      <alignment shrinkToFit="0" vertical="top" wrapText="1"/>
    </xf>
    <xf borderId="3" fillId="0" fontId="28" numFmtId="0" xfId="0" applyAlignment="1" applyBorder="1" applyFont="1">
      <alignment horizontal="left" vertical="top"/>
    </xf>
    <xf borderId="3" fillId="0" fontId="30" numFmtId="0" xfId="0" applyAlignment="1" applyBorder="1" applyFont="1">
      <alignment shrinkToFit="0" vertical="top" wrapText="1"/>
    </xf>
    <xf borderId="3" fillId="0" fontId="28" numFmtId="0" xfId="0" applyAlignment="1" applyBorder="1" applyFont="1">
      <alignment horizontal="center" vertical="top"/>
    </xf>
    <xf borderId="3" fillId="0" fontId="32" numFmtId="0" xfId="0" applyAlignment="1" applyBorder="1" applyFont="1">
      <alignment horizontal="center" shrinkToFit="0" vertical="top" wrapText="1"/>
    </xf>
    <xf borderId="15" fillId="0" fontId="28" numFmtId="0" xfId="0" applyAlignment="1" applyBorder="1" applyFont="1">
      <alignment shrinkToFit="0" vertical="top" wrapText="1"/>
    </xf>
    <xf borderId="24" fillId="7" fontId="33" numFmtId="0" xfId="0" applyBorder="1" applyFill="1" applyFont="1"/>
    <xf borderId="24" fillId="7" fontId="34" numFmtId="0" xfId="0" applyAlignment="1" applyBorder="1" applyFont="1">
      <alignment horizontal="center" vertical="top"/>
    </xf>
    <xf borderId="24" fillId="7" fontId="34" numFmtId="0" xfId="0" applyAlignment="1" applyBorder="1" applyFont="1">
      <alignment vertical="top"/>
    </xf>
    <xf borderId="24" fillId="7" fontId="35" numFmtId="0" xfId="0" applyAlignment="1" applyBorder="1" applyFont="1">
      <alignment horizontal="left" vertical="center"/>
    </xf>
    <xf borderId="0" fillId="0" fontId="35" numFmtId="0" xfId="0" applyAlignment="1" applyFont="1">
      <alignment horizontal="left" vertical="center"/>
    </xf>
    <xf borderId="24" fillId="7" fontId="10" numFmtId="0" xfId="0" applyAlignment="1" applyBorder="1" applyFont="1">
      <alignment horizontal="left" vertical="center"/>
    </xf>
    <xf borderId="24" fillId="7" fontId="34" numFmtId="0" xfId="0" applyAlignment="1" applyBorder="1" applyFont="1">
      <alignment horizontal="center"/>
    </xf>
    <xf borderId="25" fillId="7" fontId="10" numFmtId="0" xfId="0" applyAlignment="1" applyBorder="1" applyFont="1">
      <alignment horizontal="left" vertical="center"/>
    </xf>
    <xf borderId="26" fillId="7" fontId="34" numFmtId="0" xfId="0" applyAlignment="1" applyBorder="1" applyFont="1">
      <alignment horizontal="center"/>
    </xf>
    <xf borderId="26" fillId="7" fontId="34" numFmtId="0" xfId="0" applyAlignment="1" applyBorder="1" applyFont="1">
      <alignment vertical="top"/>
    </xf>
    <xf borderId="27" fillId="7" fontId="34" numFmtId="0" xfId="0" applyAlignment="1" applyBorder="1" applyFont="1">
      <alignment vertical="top"/>
    </xf>
    <xf borderId="28" fillId="7" fontId="36" numFmtId="0" xfId="0" applyAlignment="1" applyBorder="1" applyFont="1">
      <alignment horizontal="left" vertical="center"/>
    </xf>
    <xf borderId="29" fillId="7" fontId="34" numFmtId="0" xfId="0" applyAlignment="1" applyBorder="1" applyFont="1">
      <alignment horizontal="center"/>
    </xf>
    <xf borderId="29" fillId="7" fontId="34" numFmtId="0" xfId="0" applyAlignment="1" applyBorder="1" applyFont="1">
      <alignment vertical="top"/>
    </xf>
    <xf borderId="30" fillId="7" fontId="34" numFmtId="0" xfId="0" applyAlignment="1" applyBorder="1" applyFont="1">
      <alignment vertical="top"/>
    </xf>
    <xf borderId="31" fillId="7" fontId="35" numFmtId="0" xfId="0" applyAlignment="1" applyBorder="1" applyFont="1">
      <alignment horizontal="left" vertical="center"/>
    </xf>
    <xf borderId="32" fillId="7" fontId="34" numFmtId="0" xfId="0" applyAlignment="1" applyBorder="1" applyFont="1">
      <alignment vertical="top"/>
    </xf>
    <xf borderId="33" fillId="7" fontId="35" numFmtId="0" xfId="0" applyAlignment="1" applyBorder="1" applyFont="1">
      <alignment horizontal="left" vertical="center"/>
    </xf>
    <xf borderId="34" fillId="7" fontId="34" numFmtId="0" xfId="0" applyAlignment="1" applyBorder="1" applyFont="1">
      <alignment horizontal="center"/>
    </xf>
    <xf borderId="34" fillId="7" fontId="34" numFmtId="0" xfId="0" applyAlignment="1" applyBorder="1" applyFont="1">
      <alignment vertical="top"/>
    </xf>
    <xf borderId="35" fillId="7" fontId="34" numFmtId="0" xfId="0" applyAlignment="1" applyBorder="1" applyFont="1">
      <alignment vertical="top"/>
    </xf>
    <xf borderId="26" fillId="7" fontId="34" numFmtId="0" xfId="0" applyAlignment="1" applyBorder="1" applyFont="1">
      <alignment horizontal="center" vertical="top"/>
    </xf>
    <xf borderId="31" fillId="7" fontId="1" numFmtId="0" xfId="0" applyAlignment="1" applyBorder="1" applyFont="1">
      <alignment horizontal="left" vertical="center"/>
    </xf>
    <xf borderId="33" fillId="7" fontId="1" numFmtId="0" xfId="0" applyAlignment="1" applyBorder="1" applyFont="1">
      <alignment horizontal="left" vertical="center"/>
    </xf>
    <xf borderId="34" fillId="7" fontId="34" numFmtId="0" xfId="0" applyAlignment="1" applyBorder="1" applyFont="1">
      <alignment horizontal="center" vertical="top"/>
    </xf>
    <xf borderId="28" fillId="7" fontId="1" numFmtId="0" xfId="0" applyAlignment="1" applyBorder="1" applyFont="1">
      <alignment horizontal="left" vertical="center"/>
    </xf>
    <xf borderId="29" fillId="7" fontId="34" numFmtId="0" xfId="0" applyBorder="1" applyFont="1"/>
    <xf borderId="30" fillId="7" fontId="34" numFmtId="0" xfId="0" applyBorder="1" applyFont="1"/>
    <xf borderId="24" fillId="7" fontId="1" numFmtId="0" xfId="0" applyBorder="1" applyFont="1"/>
    <xf borderId="32" fillId="7" fontId="1" numFmtId="0" xfId="0" applyBorder="1" applyFont="1"/>
    <xf borderId="0" fillId="0" fontId="1" numFmtId="0" xfId="0" applyFont="1"/>
    <xf borderId="3" fillId="0" fontId="30" numFmtId="0" xfId="0" applyAlignment="1" applyBorder="1" applyFont="1">
      <alignment vertical="top"/>
    </xf>
    <xf borderId="25" fillId="7" fontId="1" numFmtId="0" xfId="0" applyAlignment="1" applyBorder="1" applyFont="1">
      <alignment horizontal="left" vertical="center"/>
    </xf>
    <xf borderId="26" fillId="7" fontId="1" numFmtId="0" xfId="0" applyBorder="1" applyFont="1"/>
    <xf borderId="27" fillId="7" fontId="1" numFmtId="0" xfId="0" applyBorder="1" applyFont="1"/>
    <xf borderId="3" fillId="0" fontId="32" numFmtId="0" xfId="0" applyAlignment="1" applyBorder="1" applyFont="1">
      <alignment horizontal="left" shrinkToFit="0" vertical="top" wrapText="1"/>
    </xf>
    <xf borderId="3" fillId="0" fontId="32" numFmtId="0" xfId="0" applyAlignment="1" applyBorder="1" applyFont="1">
      <alignment horizontal="center" vertical="top"/>
    </xf>
    <xf borderId="0" fillId="0" fontId="37" numFmtId="0" xfId="0" applyFont="1"/>
    <xf borderId="0" fillId="0" fontId="38" numFmtId="0" xfId="0" applyFont="1"/>
    <xf borderId="0" fillId="0" fontId="38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25" numFmtId="0" xfId="0" applyAlignment="1" applyFont="1">
      <alignment horizontal="left" shrinkToFit="0" vertical="top" wrapText="1"/>
    </xf>
    <xf borderId="3" fillId="6" fontId="25" numFmtId="0" xfId="0" applyAlignment="1" applyBorder="1" applyFont="1">
      <alignment horizontal="center" shrinkToFit="0" vertical="top" wrapText="1"/>
    </xf>
    <xf borderId="0" fillId="0" fontId="36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Grade 5 Math Item Analysis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v>School Percent Possible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'Grade 5'!$A$3:$A$42</c:f>
            </c:strRef>
          </c:cat>
          <c:val>
            <c:numRef>
              <c:f>'Grade 5'!$L$3:$L$42</c:f>
              <c:numCache/>
            </c:numRef>
          </c:val>
          <c:smooth val="0"/>
        </c:ser>
        <c:ser>
          <c:idx val="1"/>
          <c:order val="1"/>
          <c:tx>
            <c:v>District Percent Possible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'Grade 5'!$A$3:$A$42</c:f>
            </c:strRef>
          </c:cat>
          <c:val>
            <c:numRef>
              <c:f>'Grade 5'!$M$3:$M$42</c:f>
              <c:numCache/>
            </c:numRef>
          </c:val>
          <c:smooth val="0"/>
        </c:ser>
        <c:ser>
          <c:idx val="2"/>
          <c:order val="2"/>
          <c:tx>
            <c:v>State Percent Possible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'Grade 5'!$A$3:$A$42</c:f>
            </c:strRef>
          </c:cat>
          <c:val>
            <c:numRef>
              <c:f>'Grade 5'!$N$3:$N$42</c:f>
              <c:numCache/>
            </c:numRef>
          </c:val>
          <c:smooth val="0"/>
        </c:ser>
        <c:axId val="31934496"/>
        <c:axId val="1645555038"/>
      </c:lineChart>
      <c:catAx>
        <c:axId val="3193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Item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5555038"/>
      </c:catAx>
      <c:valAx>
        <c:axId val="1645555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Percent Correct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1934496"/>
        <c:minorUnit val="0.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Grade 6 Math Item Analysis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v>School Percent Possible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'Grade 6'!$A$3:$A$42</c:f>
            </c:strRef>
          </c:cat>
          <c:val>
            <c:numRef>
              <c:f>'Grade 6'!$L$3:$L$42</c:f>
              <c:numCache/>
            </c:numRef>
          </c:val>
          <c:smooth val="0"/>
        </c:ser>
        <c:ser>
          <c:idx val="1"/>
          <c:order val="1"/>
          <c:tx>
            <c:v>District Percent Possible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'Grade 6'!$A$3:$A$42</c:f>
            </c:strRef>
          </c:cat>
          <c:val>
            <c:numRef>
              <c:f>'Grade 6'!$M$3:$M$42</c:f>
              <c:numCache/>
            </c:numRef>
          </c:val>
          <c:smooth val="0"/>
        </c:ser>
        <c:ser>
          <c:idx val="2"/>
          <c:order val="2"/>
          <c:tx>
            <c:v>State Percent Possible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'Grade 6'!$A$3:$A$42</c:f>
            </c:strRef>
          </c:cat>
          <c:val>
            <c:numRef>
              <c:f>'Grade 6'!$N$3:$N$42</c:f>
              <c:numCache/>
            </c:numRef>
          </c:val>
          <c:smooth val="0"/>
        </c:ser>
        <c:axId val="617059662"/>
        <c:axId val="1342984113"/>
      </c:lineChart>
      <c:catAx>
        <c:axId val="617059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Item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42984113"/>
      </c:catAx>
      <c:valAx>
        <c:axId val="1342984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Percent Correct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7059662"/>
        <c:minorUnit val="0.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Grade 7 Math Item Analysis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v>School Percent Possible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'Grade 7'!$A$3:$A$42</c:f>
            </c:strRef>
          </c:cat>
          <c:val>
            <c:numRef>
              <c:f>'Grade 7'!$L$3:$L$42</c:f>
              <c:numCache/>
            </c:numRef>
          </c:val>
          <c:smooth val="0"/>
        </c:ser>
        <c:ser>
          <c:idx val="1"/>
          <c:order val="1"/>
          <c:tx>
            <c:v>District Percent Possible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'Grade 7'!$A$3:$A$42</c:f>
            </c:strRef>
          </c:cat>
          <c:val>
            <c:numRef>
              <c:f>'Grade 7'!$M$3:$M$42</c:f>
              <c:numCache/>
            </c:numRef>
          </c:val>
          <c:smooth val="0"/>
        </c:ser>
        <c:ser>
          <c:idx val="2"/>
          <c:order val="2"/>
          <c:tx>
            <c:v>State Percent Possible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'Grade 7'!$A$3:$A$42</c:f>
            </c:strRef>
          </c:cat>
          <c:val>
            <c:numRef>
              <c:f>'Grade 7'!$N$3:$N$42</c:f>
              <c:numCache/>
            </c:numRef>
          </c:val>
          <c:smooth val="0"/>
        </c:ser>
        <c:axId val="1493634781"/>
        <c:axId val="1293860376"/>
      </c:lineChart>
      <c:catAx>
        <c:axId val="1493634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Item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93860376"/>
      </c:catAx>
      <c:valAx>
        <c:axId val="129386037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Percent Correct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93634781"/>
        <c:minorUnit val="0.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Grade 8 Math Item Analysis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v>School Percent Possible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'Grade 8'!$A$3:$A$42</c:f>
            </c:strRef>
          </c:cat>
          <c:val>
            <c:numRef>
              <c:f>'Grade 8'!$L$3:$L$42</c:f>
              <c:numCache/>
            </c:numRef>
          </c:val>
          <c:smooth val="0"/>
        </c:ser>
        <c:ser>
          <c:idx val="1"/>
          <c:order val="1"/>
          <c:tx>
            <c:v>District Percent Possible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'Grade 8'!$A$3:$A$42</c:f>
            </c:strRef>
          </c:cat>
          <c:val>
            <c:numRef>
              <c:f>'Grade 8'!$M$3:$M$42</c:f>
              <c:numCache/>
            </c:numRef>
          </c:val>
          <c:smooth val="0"/>
        </c:ser>
        <c:ser>
          <c:idx val="2"/>
          <c:order val="2"/>
          <c:tx>
            <c:v>State Percent Possible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'Grade 8'!$A$3:$A$42</c:f>
            </c:strRef>
          </c:cat>
          <c:val>
            <c:numRef>
              <c:f>'Grade 8'!$N$3:$N$42</c:f>
              <c:numCache/>
            </c:numRef>
          </c:val>
          <c:smooth val="0"/>
        </c:ser>
        <c:axId val="813177680"/>
        <c:axId val="1031691713"/>
      </c:lineChart>
      <c:catAx>
        <c:axId val="81317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Item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31691713"/>
      </c:catAx>
      <c:valAx>
        <c:axId val="1031691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Percent Correct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3177680"/>
        <c:minorUnit val="0.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Grade 10 Math Item Analysis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v>School Percent Possible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'Grade 10'!$A$3:$A$44</c:f>
            </c:strRef>
          </c:cat>
          <c:val>
            <c:numRef>
              <c:f>'Grade 10'!$K$3:$K$44</c:f>
              <c:numCache/>
            </c:numRef>
          </c:val>
          <c:smooth val="0"/>
        </c:ser>
        <c:ser>
          <c:idx val="1"/>
          <c:order val="1"/>
          <c:tx>
            <c:v>District Percent Possible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'Grade 10'!$A$3:$A$44</c:f>
            </c:strRef>
          </c:cat>
          <c:val>
            <c:numRef>
              <c:f>'Grade 10'!$L$3:$L$44</c:f>
              <c:numCache/>
            </c:numRef>
          </c:val>
          <c:smooth val="0"/>
        </c:ser>
        <c:ser>
          <c:idx val="2"/>
          <c:order val="2"/>
          <c:tx>
            <c:v>State Percent Possible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'Grade 10'!$A$3:$A$44</c:f>
            </c:strRef>
          </c:cat>
          <c:val>
            <c:numRef>
              <c:f>'Grade 10'!$M$3:$M$44</c:f>
              <c:numCache/>
            </c:numRef>
          </c:val>
          <c:smooth val="0"/>
        </c:ser>
        <c:axId val="1415021800"/>
        <c:axId val="1275201381"/>
      </c:lineChart>
      <c:catAx>
        <c:axId val="1415021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Item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5201381"/>
      </c:catAx>
      <c:valAx>
        <c:axId val="127520138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Percent Correct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5021800"/>
        <c:minorUnit val="0.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55</xdr:row>
      <xdr:rowOff>95250</xdr:rowOff>
    </xdr:from>
    <xdr:ext cx="11610975" cy="39814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62</xdr:row>
      <xdr:rowOff>114300</xdr:rowOff>
    </xdr:from>
    <xdr:ext cx="10829925" cy="39814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57</xdr:row>
      <xdr:rowOff>152400</xdr:rowOff>
    </xdr:from>
    <xdr:ext cx="11010900" cy="39814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59</xdr:row>
      <xdr:rowOff>0</xdr:rowOff>
    </xdr:from>
    <xdr:ext cx="13677900" cy="48006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56</xdr:row>
      <xdr:rowOff>0</xdr:rowOff>
    </xdr:from>
    <xdr:ext cx="12906375" cy="49815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cas.pearsonsupport.com/released-items/ela/" TargetMode="External"/><Relationship Id="rId2" Type="http://schemas.openxmlformats.org/officeDocument/2006/relationships/hyperlink" Target="https://www.doe.mass.edu/mcas/student/2023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mcas.pearsonsupport.com/released-items/ela/" TargetMode="External"/><Relationship Id="rId2" Type="http://schemas.openxmlformats.org/officeDocument/2006/relationships/hyperlink" Target="https://www.doe.mass.edu/mcas/student/2023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mcas.pearsonsupport.com/released-items/ela/" TargetMode="External"/><Relationship Id="rId2" Type="http://schemas.openxmlformats.org/officeDocument/2006/relationships/hyperlink" Target="https://www.doe.mass.edu/mcas/student/2023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mcas.pearsonsupport.com/released-items/ela/" TargetMode="External"/><Relationship Id="rId2" Type="http://schemas.openxmlformats.org/officeDocument/2006/relationships/hyperlink" Target="https://www.doe.mass.edu/mcas/student/2023/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mcas.pearsonsupport.com/released-items/ela/" TargetMode="External"/><Relationship Id="rId2" Type="http://schemas.openxmlformats.org/officeDocument/2006/relationships/hyperlink" Target="https://www.doe.mass.edu/mcas/student/2023/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71"/>
    <col customWidth="1" min="2" max="2" width="29.57"/>
    <col customWidth="1" min="3" max="3" width="11.14"/>
    <col customWidth="1" min="4" max="4" width="5.29"/>
    <col customWidth="1" min="5" max="5" width="60.71"/>
    <col customWidth="1" min="6" max="6" width="9.86"/>
    <col customWidth="1" min="7" max="7" width="13.43"/>
    <col customWidth="1" min="8" max="8" width="6.57"/>
    <col customWidth="1" min="9" max="14" width="9.14"/>
    <col customWidth="1" min="15" max="15" width="8.71"/>
    <col customWidth="1" min="16" max="26" width="9.14"/>
  </cols>
  <sheetData>
    <row r="1" ht="14.25" customHeight="1">
      <c r="A1" s="1"/>
      <c r="B1" s="2"/>
      <c r="C1" s="1"/>
      <c r="D1" s="1"/>
      <c r="E1" s="3"/>
      <c r="F1" s="1"/>
      <c r="G1" s="4"/>
      <c r="H1" s="1"/>
      <c r="I1" s="5" t="s">
        <v>0</v>
      </c>
      <c r="J1" s="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7" t="s">
        <v>1</v>
      </c>
      <c r="B2" s="8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9" t="s">
        <v>9</v>
      </c>
      <c r="J2" s="9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7" t="s">
        <v>15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12" t="s">
        <v>16</v>
      </c>
      <c r="B3" s="13" t="s">
        <v>17</v>
      </c>
      <c r="C3" s="13" t="s">
        <v>18</v>
      </c>
      <c r="D3" s="13" t="s">
        <v>19</v>
      </c>
      <c r="E3" s="13" t="s">
        <v>20</v>
      </c>
      <c r="F3" s="14" t="s">
        <v>21</v>
      </c>
      <c r="G3" s="13" t="s">
        <v>22</v>
      </c>
      <c r="H3" s="12">
        <v>1.0</v>
      </c>
      <c r="I3" s="15">
        <v>0.7078651685393258</v>
      </c>
      <c r="J3" s="15">
        <v>0.7078651685393258</v>
      </c>
      <c r="K3" s="15">
        <v>0.6954548892081979</v>
      </c>
      <c r="L3" s="16">
        <f t="shared" ref="L3:L43" si="1">I3/H3</f>
        <v>0.7078651685</v>
      </c>
      <c r="M3" s="16">
        <f t="shared" ref="M3:M43" si="2">J3/H3</f>
        <v>0.7078651685</v>
      </c>
      <c r="N3" s="16">
        <f t="shared" ref="N3:N43" si="3">K3/H3</f>
        <v>0.6954548892</v>
      </c>
      <c r="O3" s="17">
        <f t="shared" ref="O3:O43" si="4">(L3-N3)*100</f>
        <v>1.241027933</v>
      </c>
      <c r="P3" s="18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12" t="s">
        <v>23</v>
      </c>
      <c r="B4" s="13" t="s">
        <v>24</v>
      </c>
      <c r="C4" s="13" t="s">
        <v>25</v>
      </c>
      <c r="D4" s="13" t="s">
        <v>26</v>
      </c>
      <c r="E4" s="13" t="s">
        <v>27</v>
      </c>
      <c r="F4" s="13" t="s">
        <v>28</v>
      </c>
      <c r="G4" s="13" t="s">
        <v>22</v>
      </c>
      <c r="H4" s="12">
        <v>1.0</v>
      </c>
      <c r="I4" s="15">
        <v>0.8314606741573034</v>
      </c>
      <c r="J4" s="15">
        <v>0.8314606741573034</v>
      </c>
      <c r="K4" s="15">
        <v>0.6541480753233003</v>
      </c>
      <c r="L4" s="16">
        <f t="shared" si="1"/>
        <v>0.8314606742</v>
      </c>
      <c r="M4" s="16">
        <f t="shared" si="2"/>
        <v>0.8314606742</v>
      </c>
      <c r="N4" s="16">
        <f t="shared" si="3"/>
        <v>0.6541480753</v>
      </c>
      <c r="O4" s="17">
        <f t="shared" si="4"/>
        <v>17.73125988</v>
      </c>
      <c r="P4" s="18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12" t="s">
        <v>29</v>
      </c>
      <c r="B5" s="13" t="s">
        <v>30</v>
      </c>
      <c r="C5" s="13" t="s">
        <v>31</v>
      </c>
      <c r="D5" s="13" t="s">
        <v>19</v>
      </c>
      <c r="E5" s="13" t="s">
        <v>32</v>
      </c>
      <c r="F5" s="13" t="s">
        <v>33</v>
      </c>
      <c r="G5" s="13" t="s">
        <v>22</v>
      </c>
      <c r="H5" s="12">
        <v>1.0</v>
      </c>
      <c r="I5" s="15">
        <v>0.5842696629213483</v>
      </c>
      <c r="J5" s="15">
        <v>0.5842696629213483</v>
      </c>
      <c r="K5" s="15">
        <v>0.602435150873478</v>
      </c>
      <c r="L5" s="16">
        <f t="shared" si="1"/>
        <v>0.5842696629</v>
      </c>
      <c r="M5" s="16">
        <f t="shared" si="2"/>
        <v>0.5842696629</v>
      </c>
      <c r="N5" s="16">
        <f t="shared" si="3"/>
        <v>0.6024351509</v>
      </c>
      <c r="O5" s="19">
        <f t="shared" si="4"/>
        <v>-1.816548795</v>
      </c>
      <c r="P5" s="18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12" t="s">
        <v>34</v>
      </c>
      <c r="B6" s="13" t="s">
        <v>30</v>
      </c>
      <c r="C6" s="13" t="s">
        <v>35</v>
      </c>
      <c r="D6" s="13" t="s">
        <v>19</v>
      </c>
      <c r="E6" s="13" t="s">
        <v>36</v>
      </c>
      <c r="F6" s="13" t="s">
        <v>37</v>
      </c>
      <c r="G6" s="13" t="s">
        <v>22</v>
      </c>
      <c r="H6" s="12">
        <v>1.0</v>
      </c>
      <c r="I6" s="15">
        <v>0.3146067415730337</v>
      </c>
      <c r="J6" s="15">
        <v>0.3146067415730337</v>
      </c>
      <c r="K6" s="15">
        <v>0.3588444377221508</v>
      </c>
      <c r="L6" s="16">
        <f t="shared" si="1"/>
        <v>0.3146067416</v>
      </c>
      <c r="M6" s="16">
        <f t="shared" si="2"/>
        <v>0.3146067416</v>
      </c>
      <c r="N6" s="16">
        <f t="shared" si="3"/>
        <v>0.3588444377</v>
      </c>
      <c r="O6" s="19">
        <f t="shared" si="4"/>
        <v>-4.423769615</v>
      </c>
      <c r="P6" s="18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12" t="s">
        <v>38</v>
      </c>
      <c r="B7" s="13" t="s">
        <v>39</v>
      </c>
      <c r="C7" s="13" t="s">
        <v>40</v>
      </c>
      <c r="D7" s="13" t="s">
        <v>41</v>
      </c>
      <c r="E7" s="13" t="s">
        <v>42</v>
      </c>
      <c r="F7" s="13" t="s">
        <v>28</v>
      </c>
      <c r="G7" s="13" t="s">
        <v>22</v>
      </c>
      <c r="H7" s="12">
        <v>4.0</v>
      </c>
      <c r="I7" s="15">
        <v>1.853932584269663</v>
      </c>
      <c r="J7" s="15">
        <v>1.853932584269663</v>
      </c>
      <c r="K7" s="15">
        <v>1.7781559125147472</v>
      </c>
      <c r="L7" s="16">
        <f t="shared" si="1"/>
        <v>0.4634831461</v>
      </c>
      <c r="M7" s="16">
        <f t="shared" si="2"/>
        <v>0.4634831461</v>
      </c>
      <c r="N7" s="16">
        <f t="shared" si="3"/>
        <v>0.4445389781</v>
      </c>
      <c r="O7" s="17">
        <f t="shared" si="4"/>
        <v>1.894416794</v>
      </c>
      <c r="P7" s="18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12" t="s">
        <v>43</v>
      </c>
      <c r="B8" s="13" t="s">
        <v>30</v>
      </c>
      <c r="C8" s="13" t="s">
        <v>44</v>
      </c>
      <c r="D8" s="13" t="s">
        <v>19</v>
      </c>
      <c r="E8" s="13" t="s">
        <v>45</v>
      </c>
      <c r="F8" s="13" t="s">
        <v>28</v>
      </c>
      <c r="G8" s="13" t="s">
        <v>22</v>
      </c>
      <c r="H8" s="12">
        <v>1.0</v>
      </c>
      <c r="I8" s="15">
        <v>0.5955056179775281</v>
      </c>
      <c r="J8" s="15">
        <v>0.5955056179775281</v>
      </c>
      <c r="K8" s="15">
        <v>0.638644785600847</v>
      </c>
      <c r="L8" s="16">
        <f t="shared" si="1"/>
        <v>0.595505618</v>
      </c>
      <c r="M8" s="16">
        <f t="shared" si="2"/>
        <v>0.595505618</v>
      </c>
      <c r="N8" s="16">
        <f t="shared" si="3"/>
        <v>0.6386447856</v>
      </c>
      <c r="O8" s="19">
        <f t="shared" si="4"/>
        <v>-4.313916762</v>
      </c>
      <c r="P8" s="18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12" t="s">
        <v>46</v>
      </c>
      <c r="B9" s="13" t="s">
        <v>17</v>
      </c>
      <c r="C9" s="13" t="s">
        <v>47</v>
      </c>
      <c r="D9" s="13" t="s">
        <v>19</v>
      </c>
      <c r="E9" s="13" t="s">
        <v>48</v>
      </c>
      <c r="F9" s="13" t="s">
        <v>49</v>
      </c>
      <c r="G9" s="13" t="s">
        <v>22</v>
      </c>
      <c r="H9" s="12">
        <v>1.0</v>
      </c>
      <c r="I9" s="15">
        <v>0.6179775280898876</v>
      </c>
      <c r="J9" s="15">
        <v>0.6179775280898876</v>
      </c>
      <c r="K9" s="15">
        <v>0.5883385010965742</v>
      </c>
      <c r="L9" s="16">
        <f t="shared" si="1"/>
        <v>0.6179775281</v>
      </c>
      <c r="M9" s="16">
        <f t="shared" si="2"/>
        <v>0.6179775281</v>
      </c>
      <c r="N9" s="16">
        <f t="shared" si="3"/>
        <v>0.5883385011</v>
      </c>
      <c r="O9" s="17">
        <f t="shared" si="4"/>
        <v>2.963902699</v>
      </c>
      <c r="P9" s="18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12" t="s">
        <v>50</v>
      </c>
      <c r="B10" s="13" t="s">
        <v>51</v>
      </c>
      <c r="C10" s="13" t="s">
        <v>52</v>
      </c>
      <c r="D10" s="13" t="s">
        <v>41</v>
      </c>
      <c r="E10" s="13" t="s">
        <v>53</v>
      </c>
      <c r="F10" s="13" t="s">
        <v>28</v>
      </c>
      <c r="G10" s="13" t="s">
        <v>22</v>
      </c>
      <c r="H10" s="12">
        <v>4.0</v>
      </c>
      <c r="I10" s="15">
        <v>2.157303370786517</v>
      </c>
      <c r="J10" s="15">
        <v>2.157303370786517</v>
      </c>
      <c r="K10" s="15">
        <v>1.8636446138488065</v>
      </c>
      <c r="L10" s="16">
        <f t="shared" si="1"/>
        <v>0.5393258427</v>
      </c>
      <c r="M10" s="16">
        <f t="shared" si="2"/>
        <v>0.5393258427</v>
      </c>
      <c r="N10" s="16">
        <f t="shared" si="3"/>
        <v>0.4659111535</v>
      </c>
      <c r="O10" s="17">
        <f t="shared" si="4"/>
        <v>7.341468923</v>
      </c>
      <c r="P10" s="18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12" t="s">
        <v>54</v>
      </c>
      <c r="B11" s="13" t="s">
        <v>30</v>
      </c>
      <c r="C11" s="13" t="s">
        <v>55</v>
      </c>
      <c r="D11" s="13" t="s">
        <v>19</v>
      </c>
      <c r="E11" s="13" t="s">
        <v>56</v>
      </c>
      <c r="F11" s="13" t="s">
        <v>28</v>
      </c>
      <c r="G11" s="13" t="s">
        <v>22</v>
      </c>
      <c r="H11" s="12">
        <v>1.0</v>
      </c>
      <c r="I11" s="15">
        <v>0.6629213483146067</v>
      </c>
      <c r="J11" s="15">
        <v>0.6629213483146067</v>
      </c>
      <c r="K11" s="15">
        <v>0.6137033955985782</v>
      </c>
      <c r="L11" s="16">
        <f t="shared" si="1"/>
        <v>0.6629213483</v>
      </c>
      <c r="M11" s="16">
        <f t="shared" si="2"/>
        <v>0.6629213483</v>
      </c>
      <c r="N11" s="16">
        <f t="shared" si="3"/>
        <v>0.6137033956</v>
      </c>
      <c r="O11" s="17">
        <f t="shared" si="4"/>
        <v>4.921795272</v>
      </c>
      <c r="P11" s="18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12" t="s">
        <v>57</v>
      </c>
      <c r="B12" s="13" t="s">
        <v>30</v>
      </c>
      <c r="C12" s="13" t="s">
        <v>44</v>
      </c>
      <c r="D12" s="13" t="s">
        <v>19</v>
      </c>
      <c r="E12" s="13" t="s">
        <v>58</v>
      </c>
      <c r="F12" s="13" t="s">
        <v>37</v>
      </c>
      <c r="G12" s="13" t="s">
        <v>22</v>
      </c>
      <c r="H12" s="12">
        <v>1.0</v>
      </c>
      <c r="I12" s="15">
        <v>0.6741573033707865</v>
      </c>
      <c r="J12" s="15">
        <v>0.6741573033707865</v>
      </c>
      <c r="K12" s="15">
        <v>0.6595175073735159</v>
      </c>
      <c r="L12" s="16">
        <f t="shared" si="1"/>
        <v>0.6741573034</v>
      </c>
      <c r="M12" s="16">
        <f t="shared" si="2"/>
        <v>0.6741573034</v>
      </c>
      <c r="N12" s="16">
        <f t="shared" si="3"/>
        <v>0.6595175074</v>
      </c>
      <c r="O12" s="17">
        <f t="shared" si="4"/>
        <v>1.4639796</v>
      </c>
      <c r="P12" s="18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12" t="s">
        <v>59</v>
      </c>
      <c r="B13" s="13" t="s">
        <v>24</v>
      </c>
      <c r="C13" s="13" t="s">
        <v>60</v>
      </c>
      <c r="D13" s="13" t="s">
        <v>19</v>
      </c>
      <c r="E13" s="13" t="s">
        <v>61</v>
      </c>
      <c r="F13" s="13" t="s">
        <v>62</v>
      </c>
      <c r="G13" s="13" t="s">
        <v>22</v>
      </c>
      <c r="H13" s="12">
        <v>2.0</v>
      </c>
      <c r="I13" s="15">
        <v>0.9213483146067416</v>
      </c>
      <c r="J13" s="15">
        <v>0.9213483146067416</v>
      </c>
      <c r="K13" s="15">
        <v>0.8814641155562278</v>
      </c>
      <c r="L13" s="16">
        <f t="shared" si="1"/>
        <v>0.4606741573</v>
      </c>
      <c r="M13" s="16">
        <f t="shared" si="2"/>
        <v>0.4606741573</v>
      </c>
      <c r="N13" s="16">
        <f t="shared" si="3"/>
        <v>0.4407320578</v>
      </c>
      <c r="O13" s="17">
        <f t="shared" si="4"/>
        <v>1.994209953</v>
      </c>
      <c r="P13" s="18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12" t="s">
        <v>63</v>
      </c>
      <c r="B14" s="13" t="s">
        <v>51</v>
      </c>
      <c r="C14" s="13" t="s">
        <v>64</v>
      </c>
      <c r="D14" s="13" t="s">
        <v>19</v>
      </c>
      <c r="E14" s="13" t="s">
        <v>65</v>
      </c>
      <c r="F14" s="13" t="s">
        <v>66</v>
      </c>
      <c r="G14" s="13" t="s">
        <v>22</v>
      </c>
      <c r="H14" s="12">
        <v>1.0</v>
      </c>
      <c r="I14" s="15">
        <v>0.651685393258427</v>
      </c>
      <c r="J14" s="15">
        <v>0.651685393258427</v>
      </c>
      <c r="K14" s="15">
        <v>0.3833623232246843</v>
      </c>
      <c r="L14" s="16">
        <f t="shared" si="1"/>
        <v>0.6516853933</v>
      </c>
      <c r="M14" s="16">
        <f t="shared" si="2"/>
        <v>0.6516853933</v>
      </c>
      <c r="N14" s="16">
        <f t="shared" si="3"/>
        <v>0.3833623232</v>
      </c>
      <c r="O14" s="17">
        <f t="shared" si="4"/>
        <v>26.832307</v>
      </c>
      <c r="P14" s="18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12" t="s">
        <v>67</v>
      </c>
      <c r="B15" s="13" t="s">
        <v>17</v>
      </c>
      <c r="C15" s="13" t="s">
        <v>68</v>
      </c>
      <c r="D15" s="13" t="s">
        <v>26</v>
      </c>
      <c r="E15" s="13" t="s">
        <v>69</v>
      </c>
      <c r="F15" s="13" t="s">
        <v>28</v>
      </c>
      <c r="G15" s="13" t="s">
        <v>22</v>
      </c>
      <c r="H15" s="12">
        <v>1.0</v>
      </c>
      <c r="I15" s="15">
        <v>0.550561797752809</v>
      </c>
      <c r="J15" s="15">
        <v>0.550561797752809</v>
      </c>
      <c r="K15" s="15">
        <v>0.5664675187173863</v>
      </c>
      <c r="L15" s="16">
        <f t="shared" si="1"/>
        <v>0.5505617978</v>
      </c>
      <c r="M15" s="16">
        <f t="shared" si="2"/>
        <v>0.5505617978</v>
      </c>
      <c r="N15" s="16">
        <f t="shared" si="3"/>
        <v>0.5664675187</v>
      </c>
      <c r="O15" s="19">
        <f t="shared" si="4"/>
        <v>-1.590572096</v>
      </c>
      <c r="P15" s="18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12" t="s">
        <v>70</v>
      </c>
      <c r="B16" s="13" t="s">
        <v>30</v>
      </c>
      <c r="C16" s="13" t="s">
        <v>71</v>
      </c>
      <c r="D16" s="13" t="s">
        <v>19</v>
      </c>
      <c r="E16" s="13" t="s">
        <v>72</v>
      </c>
      <c r="F16" s="13" t="s">
        <v>37</v>
      </c>
      <c r="G16" s="13" t="s">
        <v>22</v>
      </c>
      <c r="H16" s="12">
        <v>1.0</v>
      </c>
      <c r="I16" s="15">
        <v>0.6404494382022472</v>
      </c>
      <c r="J16" s="15">
        <v>0.6404494382022472</v>
      </c>
      <c r="K16" s="15">
        <v>0.6467216214172276</v>
      </c>
      <c r="L16" s="16">
        <f t="shared" si="1"/>
        <v>0.6404494382</v>
      </c>
      <c r="M16" s="16">
        <f t="shared" si="2"/>
        <v>0.6404494382</v>
      </c>
      <c r="N16" s="16">
        <f t="shared" si="3"/>
        <v>0.6467216214</v>
      </c>
      <c r="O16" s="19">
        <f t="shared" si="4"/>
        <v>-0.6272183215</v>
      </c>
      <c r="P16" s="18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12" t="s">
        <v>73</v>
      </c>
      <c r="B17" s="13" t="s">
        <v>17</v>
      </c>
      <c r="C17" s="13" t="s">
        <v>74</v>
      </c>
      <c r="D17" s="13" t="s">
        <v>26</v>
      </c>
      <c r="E17" s="13" t="s">
        <v>75</v>
      </c>
      <c r="F17" s="13" t="s">
        <v>28</v>
      </c>
      <c r="G17" s="13" t="s">
        <v>22</v>
      </c>
      <c r="H17" s="12">
        <v>1.0</v>
      </c>
      <c r="I17" s="15">
        <v>0.39325842696629215</v>
      </c>
      <c r="J17" s="15">
        <v>0.39325842696629215</v>
      </c>
      <c r="K17" s="15">
        <v>0.4771383195946457</v>
      </c>
      <c r="L17" s="16">
        <f t="shared" si="1"/>
        <v>0.393258427</v>
      </c>
      <c r="M17" s="16">
        <f t="shared" si="2"/>
        <v>0.393258427</v>
      </c>
      <c r="N17" s="16">
        <f t="shared" si="3"/>
        <v>0.4771383196</v>
      </c>
      <c r="O17" s="19">
        <f t="shared" si="4"/>
        <v>-8.387989263</v>
      </c>
      <c r="P17" s="18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12" t="s">
        <v>76</v>
      </c>
      <c r="B18" s="13" t="s">
        <v>39</v>
      </c>
      <c r="C18" s="13" t="s">
        <v>77</v>
      </c>
      <c r="D18" s="13" t="s">
        <v>26</v>
      </c>
      <c r="E18" s="13" t="s">
        <v>78</v>
      </c>
      <c r="F18" s="13" t="s">
        <v>79</v>
      </c>
      <c r="G18" s="13" t="s">
        <v>22</v>
      </c>
      <c r="H18" s="12">
        <v>1.0</v>
      </c>
      <c r="I18" s="15">
        <v>0.3707865168539326</v>
      </c>
      <c r="J18" s="15">
        <v>0.3707865168539326</v>
      </c>
      <c r="K18" s="15">
        <v>0.33893972623459123</v>
      </c>
      <c r="L18" s="16">
        <f t="shared" si="1"/>
        <v>0.3707865169</v>
      </c>
      <c r="M18" s="16">
        <f t="shared" si="2"/>
        <v>0.3707865169</v>
      </c>
      <c r="N18" s="16">
        <f t="shared" si="3"/>
        <v>0.3389397262</v>
      </c>
      <c r="O18" s="17">
        <f t="shared" si="4"/>
        <v>3.184679062</v>
      </c>
      <c r="P18" s="18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12" t="s">
        <v>80</v>
      </c>
      <c r="B19" s="13" t="s">
        <v>17</v>
      </c>
      <c r="C19" s="13" t="s">
        <v>81</v>
      </c>
      <c r="D19" s="13" t="s">
        <v>19</v>
      </c>
      <c r="E19" s="13" t="s">
        <v>82</v>
      </c>
      <c r="F19" s="13" t="s">
        <v>49</v>
      </c>
      <c r="G19" s="13" t="s">
        <v>22</v>
      </c>
      <c r="H19" s="12">
        <v>1.0</v>
      </c>
      <c r="I19" s="15">
        <v>0.4943820224719101</v>
      </c>
      <c r="J19" s="15">
        <v>0.4943820224719101</v>
      </c>
      <c r="K19" s="15">
        <v>0.3551690236708765</v>
      </c>
      <c r="L19" s="16">
        <f t="shared" si="1"/>
        <v>0.4943820225</v>
      </c>
      <c r="M19" s="16">
        <f t="shared" si="2"/>
        <v>0.4943820225</v>
      </c>
      <c r="N19" s="16">
        <f t="shared" si="3"/>
        <v>0.3551690237</v>
      </c>
      <c r="O19" s="17">
        <f t="shared" si="4"/>
        <v>13.92129988</v>
      </c>
      <c r="P19" s="18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12" t="s">
        <v>83</v>
      </c>
      <c r="B20" s="13" t="s">
        <v>39</v>
      </c>
      <c r="C20" s="13" t="s">
        <v>84</v>
      </c>
      <c r="D20" s="13" t="s">
        <v>19</v>
      </c>
      <c r="E20" s="13" t="s">
        <v>85</v>
      </c>
      <c r="F20" s="13" t="s">
        <v>28</v>
      </c>
      <c r="G20" s="13" t="s">
        <v>22</v>
      </c>
      <c r="H20" s="12">
        <v>1.0</v>
      </c>
      <c r="I20" s="15">
        <v>0.4606741573033708</v>
      </c>
      <c r="J20" s="15">
        <v>0.4606741573033708</v>
      </c>
      <c r="K20" s="15">
        <v>0.6036300385691598</v>
      </c>
      <c r="L20" s="16">
        <f t="shared" si="1"/>
        <v>0.4606741573</v>
      </c>
      <c r="M20" s="16">
        <f t="shared" si="2"/>
        <v>0.4606741573</v>
      </c>
      <c r="N20" s="16">
        <f t="shared" si="3"/>
        <v>0.6036300386</v>
      </c>
      <c r="O20" s="19">
        <f t="shared" si="4"/>
        <v>-14.29558813</v>
      </c>
      <c r="P20" s="18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12" t="s">
        <v>86</v>
      </c>
      <c r="B21" s="13" t="s">
        <v>30</v>
      </c>
      <c r="C21" s="13" t="s">
        <v>87</v>
      </c>
      <c r="D21" s="13" t="s">
        <v>26</v>
      </c>
      <c r="E21" s="13" t="s">
        <v>88</v>
      </c>
      <c r="F21" s="13" t="s">
        <v>89</v>
      </c>
      <c r="G21" s="13" t="s">
        <v>22</v>
      </c>
      <c r="H21" s="12">
        <v>1.0</v>
      </c>
      <c r="I21" s="15">
        <v>0.5393258426966292</v>
      </c>
      <c r="J21" s="15">
        <v>0.5393258426966292</v>
      </c>
      <c r="K21" s="15">
        <v>0.5143613400892384</v>
      </c>
      <c r="L21" s="16">
        <f t="shared" si="1"/>
        <v>0.5393258427</v>
      </c>
      <c r="M21" s="16">
        <f t="shared" si="2"/>
        <v>0.5393258427</v>
      </c>
      <c r="N21" s="16">
        <f t="shared" si="3"/>
        <v>0.5143613401</v>
      </c>
      <c r="O21" s="17">
        <f t="shared" si="4"/>
        <v>2.496450261</v>
      </c>
      <c r="P21" s="18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4.25" customHeight="1">
      <c r="A22" s="12" t="s">
        <v>90</v>
      </c>
      <c r="B22" s="13" t="s">
        <v>17</v>
      </c>
      <c r="C22" s="13" t="s">
        <v>91</v>
      </c>
      <c r="D22" s="13" t="s">
        <v>26</v>
      </c>
      <c r="E22" s="13" t="s">
        <v>92</v>
      </c>
      <c r="F22" s="13" t="s">
        <v>28</v>
      </c>
      <c r="G22" s="13" t="s">
        <v>22</v>
      </c>
      <c r="H22" s="12">
        <v>1.0</v>
      </c>
      <c r="I22" s="15">
        <v>0.4157303370786517</v>
      </c>
      <c r="J22" s="15">
        <v>0.4157303370786517</v>
      </c>
      <c r="K22" s="15">
        <v>0.3903652726310217</v>
      </c>
      <c r="L22" s="16">
        <f t="shared" si="1"/>
        <v>0.4157303371</v>
      </c>
      <c r="M22" s="16">
        <f t="shared" si="2"/>
        <v>0.4157303371</v>
      </c>
      <c r="N22" s="16">
        <f t="shared" si="3"/>
        <v>0.3903652726</v>
      </c>
      <c r="O22" s="17">
        <f t="shared" si="4"/>
        <v>2.536506445</v>
      </c>
      <c r="P22" s="18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4.25" customHeight="1">
      <c r="A23" s="12" t="s">
        <v>93</v>
      </c>
      <c r="B23" s="13" t="s">
        <v>39</v>
      </c>
      <c r="C23" s="13" t="s">
        <v>84</v>
      </c>
      <c r="D23" s="13" t="s">
        <v>19</v>
      </c>
      <c r="E23" s="13" t="s">
        <v>94</v>
      </c>
      <c r="F23" s="13"/>
      <c r="G23" s="13" t="s">
        <v>95</v>
      </c>
      <c r="H23" s="12">
        <v>1.0</v>
      </c>
      <c r="I23" s="15">
        <v>0.5617977528089888</v>
      </c>
      <c r="J23" s="15">
        <v>0.5617977528089888</v>
      </c>
      <c r="K23" s="15">
        <v>0.6970127807607955</v>
      </c>
      <c r="L23" s="16">
        <f t="shared" si="1"/>
        <v>0.5617977528</v>
      </c>
      <c r="M23" s="16">
        <f t="shared" si="2"/>
        <v>0.5617977528</v>
      </c>
      <c r="N23" s="16">
        <f t="shared" si="3"/>
        <v>0.6970127808</v>
      </c>
      <c r="O23" s="19">
        <f t="shared" si="4"/>
        <v>-13.5215028</v>
      </c>
      <c r="P23" s="18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4.25" customHeight="1">
      <c r="A24" s="12" t="s">
        <v>96</v>
      </c>
      <c r="B24" s="13" t="s">
        <v>24</v>
      </c>
      <c r="C24" s="13" t="s">
        <v>97</v>
      </c>
      <c r="D24" s="13" t="s">
        <v>19</v>
      </c>
      <c r="E24" s="13" t="s">
        <v>98</v>
      </c>
      <c r="F24" s="13"/>
      <c r="G24" s="13" t="s">
        <v>95</v>
      </c>
      <c r="H24" s="12">
        <v>1.0</v>
      </c>
      <c r="I24" s="15">
        <v>0.7415730337078652</v>
      </c>
      <c r="J24" s="15">
        <v>0.7415730337078652</v>
      </c>
      <c r="K24" s="15">
        <v>0.5950994479316343</v>
      </c>
      <c r="L24" s="16">
        <f t="shared" si="1"/>
        <v>0.7415730337</v>
      </c>
      <c r="M24" s="16">
        <f t="shared" si="2"/>
        <v>0.7415730337</v>
      </c>
      <c r="N24" s="16">
        <f t="shared" si="3"/>
        <v>0.5950994479</v>
      </c>
      <c r="O24" s="17">
        <f t="shared" si="4"/>
        <v>14.64735858</v>
      </c>
      <c r="P24" s="18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4.25" customHeight="1">
      <c r="A25" s="12" t="s">
        <v>99</v>
      </c>
      <c r="B25" s="13" t="s">
        <v>30</v>
      </c>
      <c r="C25" s="13" t="s">
        <v>71</v>
      </c>
      <c r="D25" s="13" t="s">
        <v>19</v>
      </c>
      <c r="E25" s="13" t="s">
        <v>100</v>
      </c>
      <c r="F25" s="13"/>
      <c r="G25" s="13" t="s">
        <v>95</v>
      </c>
      <c r="H25" s="12">
        <v>1.0</v>
      </c>
      <c r="I25" s="15">
        <v>0.6404494382022472</v>
      </c>
      <c r="J25" s="15">
        <v>0.6404494382022472</v>
      </c>
      <c r="K25" s="15">
        <v>0.6533766921273538</v>
      </c>
      <c r="L25" s="16">
        <f t="shared" si="1"/>
        <v>0.6404494382</v>
      </c>
      <c r="M25" s="16">
        <f t="shared" si="2"/>
        <v>0.6404494382</v>
      </c>
      <c r="N25" s="16">
        <f t="shared" si="3"/>
        <v>0.6533766921</v>
      </c>
      <c r="O25" s="19">
        <f t="shared" si="4"/>
        <v>-1.292725393</v>
      </c>
      <c r="P25" s="18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4.25" customHeight="1">
      <c r="A26" s="12" t="s">
        <v>101</v>
      </c>
      <c r="B26" s="13" t="s">
        <v>30</v>
      </c>
      <c r="C26" s="13" t="s">
        <v>87</v>
      </c>
      <c r="D26" s="13" t="s">
        <v>26</v>
      </c>
      <c r="E26" s="13" t="s">
        <v>102</v>
      </c>
      <c r="F26" s="13"/>
      <c r="G26" s="13" t="s">
        <v>95</v>
      </c>
      <c r="H26" s="12">
        <v>1.0</v>
      </c>
      <c r="I26" s="15">
        <v>0.6067415730337079</v>
      </c>
      <c r="J26" s="15">
        <v>0.6067415730337079</v>
      </c>
      <c r="K26" s="15">
        <v>0.5026242153822884</v>
      </c>
      <c r="L26" s="16">
        <f t="shared" si="1"/>
        <v>0.606741573</v>
      </c>
      <c r="M26" s="16">
        <f t="shared" si="2"/>
        <v>0.606741573</v>
      </c>
      <c r="N26" s="16">
        <f t="shared" si="3"/>
        <v>0.5026242154</v>
      </c>
      <c r="O26" s="17">
        <f t="shared" si="4"/>
        <v>10.41173577</v>
      </c>
      <c r="P26" s="18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4.25" customHeight="1">
      <c r="A27" s="12" t="s">
        <v>103</v>
      </c>
      <c r="B27" s="13" t="s">
        <v>51</v>
      </c>
      <c r="C27" s="13" t="s">
        <v>104</v>
      </c>
      <c r="D27" s="20" t="s">
        <v>19</v>
      </c>
      <c r="E27" s="13" t="s">
        <v>105</v>
      </c>
      <c r="F27" s="13"/>
      <c r="G27" s="13" t="s">
        <v>95</v>
      </c>
      <c r="H27" s="12">
        <v>1.0</v>
      </c>
      <c r="I27" s="15">
        <v>0.4044943820224719</v>
      </c>
      <c r="J27" s="15">
        <v>0.4044943820224719</v>
      </c>
      <c r="K27" s="15">
        <v>0.3294108749905468</v>
      </c>
      <c r="L27" s="16">
        <f t="shared" si="1"/>
        <v>0.404494382</v>
      </c>
      <c r="M27" s="16">
        <f t="shared" si="2"/>
        <v>0.404494382</v>
      </c>
      <c r="N27" s="16">
        <f t="shared" si="3"/>
        <v>0.329410875</v>
      </c>
      <c r="O27" s="17">
        <f t="shared" si="4"/>
        <v>7.508350703</v>
      </c>
      <c r="P27" s="18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4.25" customHeight="1">
      <c r="A28" s="12" t="s">
        <v>106</v>
      </c>
      <c r="B28" s="13" t="s">
        <v>17</v>
      </c>
      <c r="C28" s="13" t="s">
        <v>68</v>
      </c>
      <c r="D28" s="13" t="s">
        <v>19</v>
      </c>
      <c r="E28" s="13" t="s">
        <v>107</v>
      </c>
      <c r="F28" s="13"/>
      <c r="G28" s="13" t="s">
        <v>95</v>
      </c>
      <c r="H28" s="12">
        <v>1.0</v>
      </c>
      <c r="I28" s="15">
        <v>0.47191011235955055</v>
      </c>
      <c r="J28" s="15">
        <v>0.47191011235955055</v>
      </c>
      <c r="K28" s="15">
        <v>0.40105876124933826</v>
      </c>
      <c r="L28" s="16">
        <f t="shared" si="1"/>
        <v>0.4719101124</v>
      </c>
      <c r="M28" s="16">
        <f t="shared" si="2"/>
        <v>0.4719101124</v>
      </c>
      <c r="N28" s="16">
        <f t="shared" si="3"/>
        <v>0.4010587612</v>
      </c>
      <c r="O28" s="17">
        <f t="shared" si="4"/>
        <v>7.085135111</v>
      </c>
      <c r="P28" s="18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4.25" customHeight="1">
      <c r="A29" s="12" t="s">
        <v>108</v>
      </c>
      <c r="B29" s="13" t="s">
        <v>17</v>
      </c>
      <c r="C29" s="13" t="s">
        <v>109</v>
      </c>
      <c r="D29" s="13" t="s">
        <v>26</v>
      </c>
      <c r="E29" s="13" t="s">
        <v>110</v>
      </c>
      <c r="F29" s="13"/>
      <c r="G29" s="13" t="s">
        <v>95</v>
      </c>
      <c r="H29" s="12">
        <v>1.0</v>
      </c>
      <c r="I29" s="15">
        <v>0.4044943820224719</v>
      </c>
      <c r="J29" s="15">
        <v>0.4044943820224719</v>
      </c>
      <c r="K29" s="15">
        <v>0.4159570445435983</v>
      </c>
      <c r="L29" s="16">
        <f t="shared" si="1"/>
        <v>0.404494382</v>
      </c>
      <c r="M29" s="16">
        <f t="shared" si="2"/>
        <v>0.404494382</v>
      </c>
      <c r="N29" s="16">
        <f t="shared" si="3"/>
        <v>0.4159570445</v>
      </c>
      <c r="O29" s="19">
        <f t="shared" si="4"/>
        <v>-1.146266252</v>
      </c>
      <c r="P29" s="18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4.25" customHeight="1">
      <c r="A30" s="12" t="s">
        <v>111</v>
      </c>
      <c r="B30" s="13" t="s">
        <v>51</v>
      </c>
      <c r="C30" s="13" t="s">
        <v>64</v>
      </c>
      <c r="D30" s="13" t="s">
        <v>19</v>
      </c>
      <c r="E30" s="13" t="s">
        <v>112</v>
      </c>
      <c r="F30" s="13"/>
      <c r="G30" s="13" t="s">
        <v>95</v>
      </c>
      <c r="H30" s="12">
        <v>1.0</v>
      </c>
      <c r="I30" s="15">
        <v>0.7191011235955056</v>
      </c>
      <c r="J30" s="15">
        <v>0.7191011235955056</v>
      </c>
      <c r="K30" s="15">
        <v>0.58600922634803</v>
      </c>
      <c r="L30" s="16">
        <f t="shared" si="1"/>
        <v>0.7191011236</v>
      </c>
      <c r="M30" s="16">
        <f t="shared" si="2"/>
        <v>0.7191011236</v>
      </c>
      <c r="N30" s="16">
        <f t="shared" si="3"/>
        <v>0.5860092263</v>
      </c>
      <c r="O30" s="17">
        <f t="shared" si="4"/>
        <v>13.30918972</v>
      </c>
      <c r="P30" s="18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4.25" customHeight="1">
      <c r="A31" s="12" t="s">
        <v>113</v>
      </c>
      <c r="B31" s="13" t="s">
        <v>17</v>
      </c>
      <c r="C31" s="13" t="s">
        <v>74</v>
      </c>
      <c r="D31" s="13" t="s">
        <v>19</v>
      </c>
      <c r="E31" s="13" t="s">
        <v>114</v>
      </c>
      <c r="F31" s="13"/>
      <c r="G31" s="13" t="s">
        <v>95</v>
      </c>
      <c r="H31" s="12">
        <v>1.0</v>
      </c>
      <c r="I31" s="15">
        <v>0.6292134831460674</v>
      </c>
      <c r="J31" s="15">
        <v>0.6292134831460674</v>
      </c>
      <c r="K31" s="15">
        <v>0.5430386447856008</v>
      </c>
      <c r="L31" s="16">
        <f t="shared" si="1"/>
        <v>0.6292134831</v>
      </c>
      <c r="M31" s="16">
        <f t="shared" si="2"/>
        <v>0.6292134831</v>
      </c>
      <c r="N31" s="16">
        <f t="shared" si="3"/>
        <v>0.5430386448</v>
      </c>
      <c r="O31" s="17">
        <f t="shared" si="4"/>
        <v>8.617483836</v>
      </c>
      <c r="P31" s="18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4.25" customHeight="1">
      <c r="A32" s="12" t="s">
        <v>115</v>
      </c>
      <c r="B32" s="13" t="s">
        <v>39</v>
      </c>
      <c r="C32" s="13" t="s">
        <v>84</v>
      </c>
      <c r="D32" s="13" t="s">
        <v>19</v>
      </c>
      <c r="E32" s="13" t="s">
        <v>116</v>
      </c>
      <c r="F32" s="13"/>
      <c r="G32" s="13" t="s">
        <v>95</v>
      </c>
      <c r="H32" s="12">
        <v>1.0</v>
      </c>
      <c r="I32" s="15">
        <v>0.7078651685393258</v>
      </c>
      <c r="J32" s="15">
        <v>0.7078651685393258</v>
      </c>
      <c r="K32" s="15">
        <v>0.7420706345004916</v>
      </c>
      <c r="L32" s="16">
        <f t="shared" si="1"/>
        <v>0.7078651685</v>
      </c>
      <c r="M32" s="16">
        <f t="shared" si="2"/>
        <v>0.7078651685</v>
      </c>
      <c r="N32" s="16">
        <f t="shared" si="3"/>
        <v>0.7420706345</v>
      </c>
      <c r="O32" s="19">
        <f t="shared" si="4"/>
        <v>-3.420546596</v>
      </c>
      <c r="P32" s="18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4.25" customHeight="1">
      <c r="A33" s="12" t="s">
        <v>117</v>
      </c>
      <c r="B33" s="13" t="s">
        <v>24</v>
      </c>
      <c r="C33" s="13" t="s">
        <v>118</v>
      </c>
      <c r="D33" s="13" t="s">
        <v>19</v>
      </c>
      <c r="E33" s="13" t="s">
        <v>119</v>
      </c>
      <c r="F33" s="13"/>
      <c r="G33" s="13" t="s">
        <v>95</v>
      </c>
      <c r="H33" s="12">
        <v>1.0</v>
      </c>
      <c r="I33" s="15">
        <v>0.8314606741573034</v>
      </c>
      <c r="J33" s="15">
        <v>0.8314606741573034</v>
      </c>
      <c r="K33" s="15">
        <v>0.7239658171368071</v>
      </c>
      <c r="L33" s="16">
        <f t="shared" si="1"/>
        <v>0.8314606742</v>
      </c>
      <c r="M33" s="16">
        <f t="shared" si="2"/>
        <v>0.8314606742</v>
      </c>
      <c r="N33" s="16">
        <f t="shared" si="3"/>
        <v>0.7239658171</v>
      </c>
      <c r="O33" s="17">
        <f t="shared" si="4"/>
        <v>10.7494857</v>
      </c>
      <c r="P33" s="18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4.25" customHeight="1">
      <c r="A34" s="12" t="s">
        <v>120</v>
      </c>
      <c r="B34" s="13" t="s">
        <v>30</v>
      </c>
      <c r="C34" s="13" t="s">
        <v>44</v>
      </c>
      <c r="D34" s="13" t="s">
        <v>19</v>
      </c>
      <c r="E34" s="13" t="s">
        <v>121</v>
      </c>
      <c r="F34" s="13"/>
      <c r="G34" s="13" t="s">
        <v>95</v>
      </c>
      <c r="H34" s="12">
        <v>1.0</v>
      </c>
      <c r="I34" s="15">
        <v>0.42696629213483145</v>
      </c>
      <c r="J34" s="15">
        <v>0.42696629213483145</v>
      </c>
      <c r="K34" s="15">
        <v>0.5269908492777736</v>
      </c>
      <c r="L34" s="16">
        <f t="shared" si="1"/>
        <v>0.4269662921</v>
      </c>
      <c r="M34" s="16">
        <f t="shared" si="2"/>
        <v>0.4269662921</v>
      </c>
      <c r="N34" s="16">
        <f t="shared" si="3"/>
        <v>0.5269908493</v>
      </c>
      <c r="O34" s="19">
        <f t="shared" si="4"/>
        <v>-10.00245571</v>
      </c>
      <c r="P34" s="18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4.25" customHeight="1">
      <c r="A35" s="12" t="s">
        <v>122</v>
      </c>
      <c r="B35" s="13" t="s">
        <v>17</v>
      </c>
      <c r="C35" s="13" t="s">
        <v>81</v>
      </c>
      <c r="D35" s="13" t="s">
        <v>19</v>
      </c>
      <c r="E35" s="13" t="s">
        <v>123</v>
      </c>
      <c r="F35" s="13"/>
      <c r="G35" s="13" t="s">
        <v>95</v>
      </c>
      <c r="H35" s="12">
        <v>1.0</v>
      </c>
      <c r="I35" s="15">
        <v>0.6629213483146067</v>
      </c>
      <c r="J35" s="15">
        <v>0.6629213483146067</v>
      </c>
      <c r="K35" s="15">
        <v>0.3794902820842471</v>
      </c>
      <c r="L35" s="16">
        <f t="shared" si="1"/>
        <v>0.6629213483</v>
      </c>
      <c r="M35" s="16">
        <f t="shared" si="2"/>
        <v>0.6629213483</v>
      </c>
      <c r="N35" s="16">
        <f t="shared" si="3"/>
        <v>0.3794902821</v>
      </c>
      <c r="O35" s="17">
        <f t="shared" si="4"/>
        <v>28.34310662</v>
      </c>
      <c r="P35" s="18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4.25" customHeight="1">
      <c r="A36" s="12" t="s">
        <v>124</v>
      </c>
      <c r="B36" s="13" t="s">
        <v>17</v>
      </c>
      <c r="C36" s="13" t="s">
        <v>18</v>
      </c>
      <c r="D36" s="13" t="s">
        <v>41</v>
      </c>
      <c r="E36" s="13" t="s">
        <v>125</v>
      </c>
      <c r="F36" s="13"/>
      <c r="G36" s="13" t="s">
        <v>95</v>
      </c>
      <c r="H36" s="12">
        <v>4.0</v>
      </c>
      <c r="I36" s="15">
        <v>2.707865168539326</v>
      </c>
      <c r="J36" s="15">
        <v>2.707865168539326</v>
      </c>
      <c r="K36" s="15">
        <v>2.3305956378376744</v>
      </c>
      <c r="L36" s="16">
        <f t="shared" si="1"/>
        <v>0.6769662921</v>
      </c>
      <c r="M36" s="16">
        <f t="shared" si="2"/>
        <v>0.6769662921</v>
      </c>
      <c r="N36" s="16">
        <f t="shared" si="3"/>
        <v>0.5826489095</v>
      </c>
      <c r="O36" s="17">
        <f t="shared" si="4"/>
        <v>9.431738268</v>
      </c>
      <c r="P36" s="18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4.25" customHeight="1">
      <c r="A37" s="12" t="s">
        <v>126</v>
      </c>
      <c r="B37" s="13" t="s">
        <v>30</v>
      </c>
      <c r="C37" s="13" t="s">
        <v>55</v>
      </c>
      <c r="D37" s="13" t="s">
        <v>41</v>
      </c>
      <c r="E37" s="13" t="s">
        <v>127</v>
      </c>
      <c r="F37" s="13"/>
      <c r="G37" s="13" t="s">
        <v>95</v>
      </c>
      <c r="H37" s="12">
        <v>4.0</v>
      </c>
      <c r="I37" s="15">
        <v>2.0898876404494384</v>
      </c>
      <c r="J37" s="15">
        <v>2.0898876404494384</v>
      </c>
      <c r="K37" s="15">
        <v>2.054890038418489</v>
      </c>
      <c r="L37" s="16">
        <f t="shared" si="1"/>
        <v>0.5224719101</v>
      </c>
      <c r="M37" s="16">
        <f t="shared" si="2"/>
        <v>0.5224719101</v>
      </c>
      <c r="N37" s="16">
        <f t="shared" si="3"/>
        <v>0.5137225096</v>
      </c>
      <c r="O37" s="17">
        <f t="shared" si="4"/>
        <v>0.8749400508</v>
      </c>
      <c r="P37" s="18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4.25" customHeight="1">
      <c r="A38" s="12" t="s">
        <v>128</v>
      </c>
      <c r="B38" s="13" t="s">
        <v>30</v>
      </c>
      <c r="C38" s="13" t="s">
        <v>129</v>
      </c>
      <c r="D38" s="13" t="s">
        <v>19</v>
      </c>
      <c r="E38" s="13" t="s">
        <v>130</v>
      </c>
      <c r="F38" s="13"/>
      <c r="G38" s="13" t="s">
        <v>95</v>
      </c>
      <c r="H38" s="12">
        <v>1.0</v>
      </c>
      <c r="I38" s="15">
        <v>0.6404494382022472</v>
      </c>
      <c r="J38" s="15">
        <v>0.6404494382022472</v>
      </c>
      <c r="K38" s="15">
        <v>0.5771307570142933</v>
      </c>
      <c r="L38" s="16">
        <f t="shared" si="1"/>
        <v>0.6404494382</v>
      </c>
      <c r="M38" s="16">
        <f t="shared" si="2"/>
        <v>0.6404494382</v>
      </c>
      <c r="N38" s="16">
        <f t="shared" si="3"/>
        <v>0.577130757</v>
      </c>
      <c r="O38" s="17">
        <f t="shared" si="4"/>
        <v>6.331868119</v>
      </c>
      <c r="P38" s="18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4.25" customHeight="1">
      <c r="A39" s="12" t="s">
        <v>131</v>
      </c>
      <c r="B39" s="13" t="s">
        <v>30</v>
      </c>
      <c r="C39" s="13" t="s">
        <v>35</v>
      </c>
      <c r="D39" s="13" t="s">
        <v>19</v>
      </c>
      <c r="E39" s="13" t="s">
        <v>132</v>
      </c>
      <c r="F39" s="13"/>
      <c r="G39" s="13" t="s">
        <v>95</v>
      </c>
      <c r="H39" s="12">
        <v>1.0</v>
      </c>
      <c r="I39" s="15">
        <v>0.449438202247191</v>
      </c>
      <c r="J39" s="15">
        <v>0.449438202247191</v>
      </c>
      <c r="K39" s="15">
        <v>0.47291839975799743</v>
      </c>
      <c r="L39" s="16">
        <f t="shared" si="1"/>
        <v>0.4494382022</v>
      </c>
      <c r="M39" s="16">
        <f t="shared" si="2"/>
        <v>0.4494382022</v>
      </c>
      <c r="N39" s="16">
        <f t="shared" si="3"/>
        <v>0.4729183998</v>
      </c>
      <c r="O39" s="19">
        <f t="shared" si="4"/>
        <v>-2.348019751</v>
      </c>
      <c r="P39" s="18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4.25" customHeight="1">
      <c r="A40" s="12" t="s">
        <v>133</v>
      </c>
      <c r="B40" s="13" t="s">
        <v>39</v>
      </c>
      <c r="C40" s="13" t="s">
        <v>134</v>
      </c>
      <c r="D40" s="13" t="s">
        <v>26</v>
      </c>
      <c r="E40" s="13" t="s">
        <v>135</v>
      </c>
      <c r="F40" s="13"/>
      <c r="G40" s="13" t="s">
        <v>95</v>
      </c>
      <c r="H40" s="12">
        <v>2.0</v>
      </c>
      <c r="I40" s="15">
        <v>1.0786516853932584</v>
      </c>
      <c r="J40" s="15">
        <v>1.0786516853932584</v>
      </c>
      <c r="K40" s="15">
        <v>0.8588973757846177</v>
      </c>
      <c r="L40" s="16">
        <f t="shared" si="1"/>
        <v>0.5393258427</v>
      </c>
      <c r="M40" s="16">
        <f t="shared" si="2"/>
        <v>0.5393258427</v>
      </c>
      <c r="N40" s="16">
        <f t="shared" si="3"/>
        <v>0.4294486879</v>
      </c>
      <c r="O40" s="17">
        <f t="shared" si="4"/>
        <v>10.98771548</v>
      </c>
      <c r="P40" s="18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4.25" customHeight="1">
      <c r="A41" s="12" t="s">
        <v>136</v>
      </c>
      <c r="B41" s="13" t="s">
        <v>51</v>
      </c>
      <c r="C41" s="13" t="s">
        <v>104</v>
      </c>
      <c r="D41" s="13" t="s">
        <v>19</v>
      </c>
      <c r="E41" s="13" t="s">
        <v>137</v>
      </c>
      <c r="F41" s="13"/>
      <c r="G41" s="13" t="s">
        <v>95</v>
      </c>
      <c r="H41" s="12">
        <v>1.0</v>
      </c>
      <c r="I41" s="15">
        <v>0.6292134831460674</v>
      </c>
      <c r="J41" s="15">
        <v>0.6292134831460674</v>
      </c>
      <c r="K41" s="15">
        <v>0.5836799515994857</v>
      </c>
      <c r="L41" s="16">
        <f t="shared" si="1"/>
        <v>0.6292134831</v>
      </c>
      <c r="M41" s="16">
        <f t="shared" si="2"/>
        <v>0.6292134831</v>
      </c>
      <c r="N41" s="16">
        <f t="shared" si="3"/>
        <v>0.5836799516</v>
      </c>
      <c r="O41" s="17">
        <f t="shared" si="4"/>
        <v>4.553353155</v>
      </c>
      <c r="P41" s="18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4.25" customHeight="1">
      <c r="A42" s="12" t="s">
        <v>138</v>
      </c>
      <c r="B42" s="13" t="s">
        <v>39</v>
      </c>
      <c r="C42" s="13" t="s">
        <v>40</v>
      </c>
      <c r="D42" s="13" t="s">
        <v>19</v>
      </c>
      <c r="E42" s="13" t="s">
        <v>139</v>
      </c>
      <c r="F42" s="13"/>
      <c r="G42" s="13" t="s">
        <v>95</v>
      </c>
      <c r="H42" s="12">
        <v>1.0</v>
      </c>
      <c r="I42" s="15">
        <v>0.38202247191011235</v>
      </c>
      <c r="J42" s="15">
        <v>0.38202247191011235</v>
      </c>
      <c r="K42" s="15">
        <v>0.4316115858730999</v>
      </c>
      <c r="L42" s="16">
        <f t="shared" si="1"/>
        <v>0.3820224719</v>
      </c>
      <c r="M42" s="16">
        <f t="shared" si="2"/>
        <v>0.3820224719</v>
      </c>
      <c r="N42" s="16">
        <f t="shared" si="3"/>
        <v>0.4316115859</v>
      </c>
      <c r="O42" s="19">
        <f t="shared" si="4"/>
        <v>-4.958911396</v>
      </c>
      <c r="P42" s="18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4.25" customHeight="1">
      <c r="A43" s="21" t="s">
        <v>140</v>
      </c>
      <c r="B43" s="21"/>
      <c r="C43" s="21"/>
      <c r="D43" s="21"/>
      <c r="E43" s="21"/>
      <c r="F43" s="21"/>
      <c r="G43" s="21"/>
      <c r="H43" s="22">
        <f t="shared" ref="H43:K43" si="5">SUBTOTAL(9,H3:H42)</f>
        <v>54</v>
      </c>
      <c r="I43" s="23">
        <f t="shared" si="5"/>
        <v>30.2247191</v>
      </c>
      <c r="J43" s="23">
        <f t="shared" si="5"/>
        <v>30.2247191</v>
      </c>
      <c r="K43" s="24">
        <f t="shared" si="5"/>
        <v>28.01633559</v>
      </c>
      <c r="L43" s="25">
        <f t="shared" si="1"/>
        <v>0.5597170204</v>
      </c>
      <c r="M43" s="25">
        <f t="shared" si="2"/>
        <v>0.5597170204</v>
      </c>
      <c r="N43" s="26">
        <f t="shared" si="3"/>
        <v>0.5188210294</v>
      </c>
      <c r="O43" s="27">
        <f t="shared" si="4"/>
        <v>4.089599102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4.25" customHeight="1">
      <c r="A44" s="28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4.25" customHeight="1">
      <c r="A45" s="29" t="s">
        <v>141</v>
      </c>
      <c r="B45" s="30"/>
      <c r="C45" s="30"/>
      <c r="D45" s="30"/>
      <c r="E45" s="30"/>
      <c r="F45" s="11" t="s">
        <v>142</v>
      </c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4.25" customHeight="1">
      <c r="A46" s="31" t="s">
        <v>143</v>
      </c>
      <c r="B46" s="30"/>
      <c r="C46" s="30"/>
      <c r="D46" s="30"/>
      <c r="E46" s="30"/>
      <c r="F46" s="32" t="s">
        <v>144</v>
      </c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4.25" customHeight="1">
      <c r="A47" s="32"/>
      <c r="B47" s="33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4.25" customHeight="1">
      <c r="A48" s="34" t="s">
        <v>145</v>
      </c>
      <c r="B48" s="35"/>
      <c r="C48" s="35"/>
      <c r="D48" s="35"/>
      <c r="E48" s="35"/>
      <c r="F48" s="35"/>
      <c r="G48" s="36"/>
      <c r="H48" s="7" t="s">
        <v>8</v>
      </c>
      <c r="I48" s="9" t="s">
        <v>9</v>
      </c>
      <c r="J48" s="9" t="s">
        <v>10</v>
      </c>
      <c r="K48" s="7" t="s">
        <v>11</v>
      </c>
      <c r="L48" s="10" t="s">
        <v>12</v>
      </c>
      <c r="M48" s="10" t="s">
        <v>13</v>
      </c>
      <c r="N48" s="10" t="s">
        <v>14</v>
      </c>
      <c r="O48" s="7" t="s">
        <v>15</v>
      </c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0" customHeight="1">
      <c r="A49" s="37" t="s">
        <v>146</v>
      </c>
      <c r="B49" s="38" t="s">
        <v>51</v>
      </c>
      <c r="C49" s="35"/>
      <c r="D49" s="35"/>
      <c r="E49" s="35"/>
      <c r="F49" s="35"/>
      <c r="G49" s="36"/>
      <c r="H49" s="39">
        <v>8.0</v>
      </c>
      <c r="I49" s="40">
        <v>4.561797752808989</v>
      </c>
      <c r="J49" s="40">
        <v>4.561797752808989</v>
      </c>
      <c r="K49" s="41">
        <v>3.7460788020872724</v>
      </c>
      <c r="L49" s="42">
        <f t="shared" ref="L49:L53" si="6">I49/H49</f>
        <v>0.5702247191</v>
      </c>
      <c r="M49" s="42">
        <f t="shared" ref="M49:M53" si="7">J49/H49</f>
        <v>0.5702247191</v>
      </c>
      <c r="N49" s="16">
        <f t="shared" ref="N49:N53" si="8">K49/H49</f>
        <v>0.4682598503</v>
      </c>
      <c r="O49" s="43">
        <f t="shared" ref="O49:O53" si="9">(L49-N49)*100</f>
        <v>10.19648688</v>
      </c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4.25" customHeight="1">
      <c r="A50" s="44" t="s">
        <v>147</v>
      </c>
      <c r="B50" s="38" t="s">
        <v>30</v>
      </c>
      <c r="C50" s="35"/>
      <c r="D50" s="35"/>
      <c r="E50" s="35"/>
      <c r="F50" s="35"/>
      <c r="G50" s="36"/>
      <c r="H50" s="39">
        <v>16.0</v>
      </c>
      <c r="I50" s="40">
        <v>8.865168539325843</v>
      </c>
      <c r="J50" s="40">
        <v>8.865168539325843</v>
      </c>
      <c r="K50" s="41">
        <v>8.82212811011117</v>
      </c>
      <c r="L50" s="42">
        <f t="shared" si="6"/>
        <v>0.5540730337</v>
      </c>
      <c r="M50" s="42">
        <f t="shared" si="7"/>
        <v>0.5540730337</v>
      </c>
      <c r="N50" s="16">
        <f t="shared" si="8"/>
        <v>0.5513830069</v>
      </c>
      <c r="O50" s="43">
        <f t="shared" si="9"/>
        <v>0.2690026826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4.25" customHeight="1">
      <c r="A51" s="44" t="s">
        <v>148</v>
      </c>
      <c r="B51" s="38" t="s">
        <v>17</v>
      </c>
      <c r="C51" s="35"/>
      <c r="D51" s="35"/>
      <c r="E51" s="35"/>
      <c r="F51" s="35"/>
      <c r="G51" s="36"/>
      <c r="H51" s="39">
        <v>14.0</v>
      </c>
      <c r="I51" s="40">
        <v>8.0561797752809</v>
      </c>
      <c r="J51" s="40">
        <v>8.0561797752809</v>
      </c>
      <c r="K51" s="41">
        <v>7.143038644785601</v>
      </c>
      <c r="L51" s="42">
        <f t="shared" si="6"/>
        <v>0.5754414125</v>
      </c>
      <c r="M51" s="42">
        <f t="shared" si="7"/>
        <v>0.5754414125</v>
      </c>
      <c r="N51" s="16">
        <f t="shared" si="8"/>
        <v>0.5102170461</v>
      </c>
      <c r="O51" s="43">
        <f t="shared" si="9"/>
        <v>6.522436646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4.25" customHeight="1">
      <c r="A52" s="44" t="s">
        <v>149</v>
      </c>
      <c r="B52" s="38" t="s">
        <v>39</v>
      </c>
      <c r="C52" s="35"/>
      <c r="D52" s="35"/>
      <c r="E52" s="35"/>
      <c r="F52" s="35"/>
      <c r="G52" s="36"/>
      <c r="H52" s="39">
        <v>11.0</v>
      </c>
      <c r="I52" s="40">
        <v>5.415730337078652</v>
      </c>
      <c r="J52" s="40">
        <v>5.415730337078652</v>
      </c>
      <c r="K52" s="41">
        <v>5.450291159343568</v>
      </c>
      <c r="L52" s="42">
        <f t="shared" si="6"/>
        <v>0.4923391216</v>
      </c>
      <c r="M52" s="42">
        <f t="shared" si="7"/>
        <v>0.4923391216</v>
      </c>
      <c r="N52" s="16">
        <f t="shared" si="8"/>
        <v>0.4954810145</v>
      </c>
      <c r="O52" s="43">
        <f t="shared" si="9"/>
        <v>-0.3141892933</v>
      </c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4.25" customHeight="1">
      <c r="A53" s="37" t="s">
        <v>150</v>
      </c>
      <c r="B53" s="38" t="s">
        <v>24</v>
      </c>
      <c r="C53" s="35"/>
      <c r="D53" s="35"/>
      <c r="E53" s="35"/>
      <c r="F53" s="35"/>
      <c r="G53" s="36"/>
      <c r="H53" s="39">
        <v>5.0</v>
      </c>
      <c r="I53" s="40">
        <v>3.3258426966292136</v>
      </c>
      <c r="J53" s="40">
        <v>3.3258426966292136</v>
      </c>
      <c r="K53" s="41">
        <v>2.8546774559479693</v>
      </c>
      <c r="L53" s="42">
        <f t="shared" si="6"/>
        <v>0.6651685393</v>
      </c>
      <c r="M53" s="42">
        <f t="shared" si="7"/>
        <v>0.6651685393</v>
      </c>
      <c r="N53" s="16">
        <f t="shared" si="8"/>
        <v>0.5709354912</v>
      </c>
      <c r="O53" s="43">
        <f t="shared" si="9"/>
        <v>9.423304814</v>
      </c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4.2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4.2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4.2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4.2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4.2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4.2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4.2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4.2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4.2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4.2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4.2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4.2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4.2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4.2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4.2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4.2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4.2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4.2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4.2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4.2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4.2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4.2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4.2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4.2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4.2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4.2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4.2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4.2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4.2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4.2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4.2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4.2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4.2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4.2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4.2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4.2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4.2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4.2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4.2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4.2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4.2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4.2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4.2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4.2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4.2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4.2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4.2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4.2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4.2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4.2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4.2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4.2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4.2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4.2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4.2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4.2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4.2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4.2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4.2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4.2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4.2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4.2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4.2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4.2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4.2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4.2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4.2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4.2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4.2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4.2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4.2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4.2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4.2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4.2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4.2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4.2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4.2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4.2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4.2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4.2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4.2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4.2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4.2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4.2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4.2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4.2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4.2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4.2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4.2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4.2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4.2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4.2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4.2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4.2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4.2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4.2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4.2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4.2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4.2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4.2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4.2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4.2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4.2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4.2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4.2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4.2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4.2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4.2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4.2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4.2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4.2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4.2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4.2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4.2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4.2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4.2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4.2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4.2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4.2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4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4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4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4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4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4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4.2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4.2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4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4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4.2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4.2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4.2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4.2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4.2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4.2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4.2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4.2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4.2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4.2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4.2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4.2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4.2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4.2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4.2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4.2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4.2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4.2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4.2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4.2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4.2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4.2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4.2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4.2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4.2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4.2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4.2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4.2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4.2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4.2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4.2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4.2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4.2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4.2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4.2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4.2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4.2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4.2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4.2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4.2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4.2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4.2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4.2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4.2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4.2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4.2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4.2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4.2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4.2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4.2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4.2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4.2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4.2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4.2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4.2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4.2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4.2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4.2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4.2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4.2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4.2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4.2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4.2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4.2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4.2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4.2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4.2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4.2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4.2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4.2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4.2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4.2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4.2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4.2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4.2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4.2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4.2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4.2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4.2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4.2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4.2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4.2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4.2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4.2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4.2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4.2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4.2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4.2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4.2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4.2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4.2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4.2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4.2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4.2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4.2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4.2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4.2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4.2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4.2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4.2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4.2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4.2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4.2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4.2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4.2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4.2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4.2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4.2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4.2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4.2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4.2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4.2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4.2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4.2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4.2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4.2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4.2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4.2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4.2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4.2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4.2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4.2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4.2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4.2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4.2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4.2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4.2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4.2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4.2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4.2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4.2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4.2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4.2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4.2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4.2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4.2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4.2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4.2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4.2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4.2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4.2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4.2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4.2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4.2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4.2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4.2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4.2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4.2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4.2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4.2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4.2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4.2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4.2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4.2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4.2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4.2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4.2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4.2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4.2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4.2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4.2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4.2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4.2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4.2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4.2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4.2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4.2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4.2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4.2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4.2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4.2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4.2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4.2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4.2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4.2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4.2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4.2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4.2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4.2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4.2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4.2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4.2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4.2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4.2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4.2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4.2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4.2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4.2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4.2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4.2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4.2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4.2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4.2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4.2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4.2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4.2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4.2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4.2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4.2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4.2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4.2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4.2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4.2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4.2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4.2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4.2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4.2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4.2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4.2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4.2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4.2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4.2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4.2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4.2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4.2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4.2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4.2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4.2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4.2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4.2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4.2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4.2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4.2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4.2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4.2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4.2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4.2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4.2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4.2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4.2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4.2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4.2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4.2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4.2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4.2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4.2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4.2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4.2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4.2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4.2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4.2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4.2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4.2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4.2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4.2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4.2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4.2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4.2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4.2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4.2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4.2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4.2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4.2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4.2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4.2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4.2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4.2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4.2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4.2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4.2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4.2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4.2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4.2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4.2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4.2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4.2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4.2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4.2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4.2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4.2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4.2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4.2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4.2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4.2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4.2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4.2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4.2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4.2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4.2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4.2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4.2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4.2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4.2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4.2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4.2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4.2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4.2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4.2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4.2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4.2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4.2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4.2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4.2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4.2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4.2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4.2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4.2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4.2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4.2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4.2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4.2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4.2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4.2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4.2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4.2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4.2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4.2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4.2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4.2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4.2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4.2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4.2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4.2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4.2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4.2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4.2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4.2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4.2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4.2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4.2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4.2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4.2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4.2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4.2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4.2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4.2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4.2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4.2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4.2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4.2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4.2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4.2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4.2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4.2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4.2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4.2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4.2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4.2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4.2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4.2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4.2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4.2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4.2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4.2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4.2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4.2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4.2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4.2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4.2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4.2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4.2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4.2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4.2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4.2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4.2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4.2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4.2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4.2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4.2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4.2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4.2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4.2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4.2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4.2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4.2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4.2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4.2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4.2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4.2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4.2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4.2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4.2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4.2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4.2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4.2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4.2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4.2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4.2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4.2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4.2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4.2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4.2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4.2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4.2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4.2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4.2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4.2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4.2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4.2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4.2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4.2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4.2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4.2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4.2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4.2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4.2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4.2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4.2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4.2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4.2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4.2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4.2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4.2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4.2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4.2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4.2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4.2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4.2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4.2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4.2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4.2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4.2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4.2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4.2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4.2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4.2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4.2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4.2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4.2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4.2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4.2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4.2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4.2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4.2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4.2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4.2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4.2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4.2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4.2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4.2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4.2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4.2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4.2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4.2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4.2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4.2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4.2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4.2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4.2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4.2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4.2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4.2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4.2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4.2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4.2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4.2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4.2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4.2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4.2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4.2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4.2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4.2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4.2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4.2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4.2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4.2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4.2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4.2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4.2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4.2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4.2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4.2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4.2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4.2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4.2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4.2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4.2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4.2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4.2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4.2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4.2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4.2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4.2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4.2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4.2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4.2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4.2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4.2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4.2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4.2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4.2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4.2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4.2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4.2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4.2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4.2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4.2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4.2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4.2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4.2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4.2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4.2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4.2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4.2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4.2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4.2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4.2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4.2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4.2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4.2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4.2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4.2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4.2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4.2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4.2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4.2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4.2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4.2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4.2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4.2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4.2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4.2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4.2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4.2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4.2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4.2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4.2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4.2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4.2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4.2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4.2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4.2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4.2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4.2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4.2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4.2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4.2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4.2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4.2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4.2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4.2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4.2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4.2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4.2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4.2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4.2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4.2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4.2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4.2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4.2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4.2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4.2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4.2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4.2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4.2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4.2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4.2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4.2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4.2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4.2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4.2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4.2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4.2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4.2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4.2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4.2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4.2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4.2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4.2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4.2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4.2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4.2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4.2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4.2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4.2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4.2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4.2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4.2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4.2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4.2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4.2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4.2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4.2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4.2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4.2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4.2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4.2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4.2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4.2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4.2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4.2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4.2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4.2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4.2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4.2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4.2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4.2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4.2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4.2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4.2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4.2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4.2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4.2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4.2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4.2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4.2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4.2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4.2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4.2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4.2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4.2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4.2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4.2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4.2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4.2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4.2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4.2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4.2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4.2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4.2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4.2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4.2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4.2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4.2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4.2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4.2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4.2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4.2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4.2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4.2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4.2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4.2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4.2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4.2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4.2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4.2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4.2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4.2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4.2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4.2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4.2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4.2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4.2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4.2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4.2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4.2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4.2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4.2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4.2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4.2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4.2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4.2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4.2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4.2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4.2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4.2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4.2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4.2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4.2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4.2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4.2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4.2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4.2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4.2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4.2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4.2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4.2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4.2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4.2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4.2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4.2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4.2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4.2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4.2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4.2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4.2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4.2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4.2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4.2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4.2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4.2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4.2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4.2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4.2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4.2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4.2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4.2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4.2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4.2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4.2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4.2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4.2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4.2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4.2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4.2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4.2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4.2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4.2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4.2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4.2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4.2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4.2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4.2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4.2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4.2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4.2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4.2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4.2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4.2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4.2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4.2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4.2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4.2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4.2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4.2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4.2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4.2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4.2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4.2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4.2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4.2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4.2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4.2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4.2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4.2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4.2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4.2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4.2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4.2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4.2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4.2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4.2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4.2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4.2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4.2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4.2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4.2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4.2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4.2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4.2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4.2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4.2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4.2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4.2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4.2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4.2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4.2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4.2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4.2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4.2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4.2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4.2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4.2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4.2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4.2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4.2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4.2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4.2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4.2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4.2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4.2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4.2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4.2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4.2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4.2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4.2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4.2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4.2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4.2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4.2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4.2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4.2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4.2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4.2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4.2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4.2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4.2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4.2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4.2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4.2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4.2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4.2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4.2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4.2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4.2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4.2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4.2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4.2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4.2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4.2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4.2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4.2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4.2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4.2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4.2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4.2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4.2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4.2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4.2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4.2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4.2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4.2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4.2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4.2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4.2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4.2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4.2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4.2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4.2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4.2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4.2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4.2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4.2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4.2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4.2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4.2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4.2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4.2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4.2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4.2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4.2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4.2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4.2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4.2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4.2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4.2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4.2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4.2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autoFilter ref="$A$2:$O$42">
    <sortState ref="A2:O42">
      <sortCondition ref="A2:A42"/>
      <sortCondition ref="O2:O42"/>
      <sortCondition ref="B2:B42"/>
    </sortState>
  </autoFilter>
  <mergeCells count="7">
    <mergeCell ref="I1:J1"/>
    <mergeCell ref="A48:G48"/>
    <mergeCell ref="B49:G49"/>
    <mergeCell ref="B50:G50"/>
    <mergeCell ref="B51:G51"/>
    <mergeCell ref="B52:G52"/>
    <mergeCell ref="B53:G53"/>
  </mergeCells>
  <hyperlinks>
    <hyperlink r:id="rId1" ref="A46"/>
    <hyperlink r:id="rId2" ref="F46"/>
  </hyperlinks>
  <printOptions/>
  <pageMargins bottom="0.75" footer="0.0" header="0.0" left="0.25" right="0.25" top="0.75"/>
  <pageSetup fitToHeight="0" orientation="landscape"/>
  <headerFooter>
    <oddHeader>&amp;CGrade 5 Mathematics Spring 2023 Items</oddHeader>
    <oddFooter>&amp;RPrinted on &amp;D @ &amp;T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71"/>
    <col customWidth="1" min="2" max="2" width="23.29"/>
    <col customWidth="1" min="3" max="3" width="10.71"/>
    <col customWidth="1" min="4" max="4" width="5.29"/>
    <col customWidth="1" min="5" max="5" width="58.71"/>
    <col customWidth="1" min="6" max="6" width="7.71"/>
    <col customWidth="1" min="7" max="7" width="13.29"/>
    <col customWidth="1" min="8" max="8" width="6.57"/>
    <col customWidth="1" min="9" max="14" width="9.14"/>
    <col customWidth="1" min="15" max="15" width="8.71"/>
    <col customWidth="1" min="16" max="26" width="9.14"/>
  </cols>
  <sheetData>
    <row r="1" ht="14.25" customHeight="1">
      <c r="A1" s="1"/>
      <c r="B1" s="2"/>
      <c r="C1" s="1"/>
      <c r="D1" s="1"/>
      <c r="E1" s="3"/>
      <c r="F1" s="1"/>
      <c r="G1" s="4"/>
      <c r="H1" s="1"/>
      <c r="I1" s="5" t="s">
        <v>0</v>
      </c>
      <c r="J1" s="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45" t="s">
        <v>1</v>
      </c>
      <c r="B2" s="46" t="s">
        <v>2</v>
      </c>
      <c r="C2" s="45" t="s">
        <v>3</v>
      </c>
      <c r="D2" s="45" t="s">
        <v>4</v>
      </c>
      <c r="E2" s="45" t="s">
        <v>5</v>
      </c>
      <c r="F2" s="45" t="s">
        <v>6</v>
      </c>
      <c r="G2" s="45" t="s">
        <v>7</v>
      </c>
      <c r="H2" s="45" t="s">
        <v>8</v>
      </c>
      <c r="I2" s="47" t="s">
        <v>9</v>
      </c>
      <c r="J2" s="47" t="s">
        <v>10</v>
      </c>
      <c r="K2" s="45" t="s">
        <v>11</v>
      </c>
      <c r="L2" s="10" t="s">
        <v>12</v>
      </c>
      <c r="M2" s="10" t="s">
        <v>13</v>
      </c>
      <c r="N2" s="10" t="s">
        <v>14</v>
      </c>
      <c r="O2" s="48" t="s">
        <v>15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49" t="s">
        <v>59</v>
      </c>
      <c r="B3" s="50" t="s">
        <v>151</v>
      </c>
      <c r="C3" s="50" t="s">
        <v>152</v>
      </c>
      <c r="D3" s="50" t="s">
        <v>19</v>
      </c>
      <c r="E3" s="50" t="s">
        <v>153</v>
      </c>
      <c r="F3" s="50" t="s">
        <v>154</v>
      </c>
      <c r="G3" s="50" t="s">
        <v>22</v>
      </c>
      <c r="H3" s="49">
        <v>1.0</v>
      </c>
      <c r="I3" s="51">
        <v>0.14444444444444443</v>
      </c>
      <c r="J3" s="51">
        <v>0.14444444444444443</v>
      </c>
      <c r="K3" s="51">
        <v>0.3984126747325864</v>
      </c>
      <c r="L3" s="16">
        <f t="shared" ref="L3:L43" si="1">I3/H3</f>
        <v>0.1444444444</v>
      </c>
      <c r="M3" s="16">
        <f t="shared" ref="M3:M43" si="2">J3/H3</f>
        <v>0.1444444444</v>
      </c>
      <c r="N3" s="52">
        <f t="shared" ref="N3:N43" si="3">K3/H3</f>
        <v>0.3984126747</v>
      </c>
      <c r="O3" s="53">
        <f t="shared" ref="O3:O43" si="4">(L3-N3)*100</f>
        <v>-25.39682303</v>
      </c>
      <c r="P3" s="18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49" t="s">
        <v>90</v>
      </c>
      <c r="B4" s="50" t="s">
        <v>151</v>
      </c>
      <c r="C4" s="50" t="s">
        <v>155</v>
      </c>
      <c r="D4" s="50" t="s">
        <v>19</v>
      </c>
      <c r="E4" s="50" t="s">
        <v>156</v>
      </c>
      <c r="F4" s="50" t="s">
        <v>28</v>
      </c>
      <c r="G4" s="50" t="s">
        <v>22</v>
      </c>
      <c r="H4" s="49">
        <v>1.0</v>
      </c>
      <c r="I4" s="51">
        <v>0.18888888888888888</v>
      </c>
      <c r="J4" s="51">
        <v>0.18888888888888888</v>
      </c>
      <c r="K4" s="51">
        <v>0.38271844370515135</v>
      </c>
      <c r="L4" s="16">
        <f t="shared" si="1"/>
        <v>0.1888888889</v>
      </c>
      <c r="M4" s="16">
        <f t="shared" si="2"/>
        <v>0.1888888889</v>
      </c>
      <c r="N4" s="52">
        <f t="shared" si="3"/>
        <v>0.3827184437</v>
      </c>
      <c r="O4" s="53">
        <f t="shared" si="4"/>
        <v>-19.38295548</v>
      </c>
      <c r="P4" s="18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49" t="s">
        <v>73</v>
      </c>
      <c r="B5" s="50" t="s">
        <v>151</v>
      </c>
      <c r="C5" s="50" t="s">
        <v>157</v>
      </c>
      <c r="D5" s="50" t="s">
        <v>19</v>
      </c>
      <c r="E5" s="50" t="s">
        <v>158</v>
      </c>
      <c r="F5" s="50" t="s">
        <v>33</v>
      </c>
      <c r="G5" s="50" t="s">
        <v>22</v>
      </c>
      <c r="H5" s="49">
        <v>1.0</v>
      </c>
      <c r="I5" s="51">
        <v>0.35555555555555557</v>
      </c>
      <c r="J5" s="51">
        <v>0.35555555555555557</v>
      </c>
      <c r="K5" s="51">
        <v>0.48943026360937475</v>
      </c>
      <c r="L5" s="16">
        <f t="shared" si="1"/>
        <v>0.3555555556</v>
      </c>
      <c r="M5" s="16">
        <f t="shared" si="2"/>
        <v>0.3555555556</v>
      </c>
      <c r="N5" s="52">
        <f t="shared" si="3"/>
        <v>0.4894302636</v>
      </c>
      <c r="O5" s="53">
        <f t="shared" si="4"/>
        <v>-13.38747081</v>
      </c>
      <c r="P5" s="18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49" t="s">
        <v>131</v>
      </c>
      <c r="B6" s="50" t="s">
        <v>151</v>
      </c>
      <c r="C6" s="50" t="s">
        <v>159</v>
      </c>
      <c r="D6" s="50" t="s">
        <v>19</v>
      </c>
      <c r="E6" s="50" t="s">
        <v>160</v>
      </c>
      <c r="F6" s="50"/>
      <c r="G6" s="50" t="s">
        <v>95</v>
      </c>
      <c r="H6" s="49">
        <v>1.0</v>
      </c>
      <c r="I6" s="51">
        <v>0.4777777777777778</v>
      </c>
      <c r="J6" s="51">
        <v>0.4777777777777778</v>
      </c>
      <c r="K6" s="51">
        <v>0.5719741612089928</v>
      </c>
      <c r="L6" s="16">
        <f t="shared" si="1"/>
        <v>0.4777777778</v>
      </c>
      <c r="M6" s="16">
        <f t="shared" si="2"/>
        <v>0.4777777778</v>
      </c>
      <c r="N6" s="52">
        <f t="shared" si="3"/>
        <v>0.5719741612</v>
      </c>
      <c r="O6" s="53">
        <f t="shared" si="4"/>
        <v>-9.419638343</v>
      </c>
      <c r="P6" s="18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49" t="s">
        <v>133</v>
      </c>
      <c r="B7" s="50" t="s">
        <v>151</v>
      </c>
      <c r="C7" s="50" t="s">
        <v>159</v>
      </c>
      <c r="D7" s="50" t="s">
        <v>19</v>
      </c>
      <c r="E7" s="50" t="s">
        <v>161</v>
      </c>
      <c r="F7" s="50"/>
      <c r="G7" s="50" t="s">
        <v>95</v>
      </c>
      <c r="H7" s="49">
        <v>1.0</v>
      </c>
      <c r="I7" s="51">
        <v>0.45555555555555555</v>
      </c>
      <c r="J7" s="51">
        <v>0.45555555555555555</v>
      </c>
      <c r="K7" s="51">
        <v>0.524190300010443</v>
      </c>
      <c r="L7" s="16">
        <f t="shared" si="1"/>
        <v>0.4555555556</v>
      </c>
      <c r="M7" s="16">
        <f t="shared" si="2"/>
        <v>0.4555555556</v>
      </c>
      <c r="N7" s="52">
        <f t="shared" si="3"/>
        <v>0.5241903</v>
      </c>
      <c r="O7" s="53">
        <f t="shared" si="4"/>
        <v>-6.863474445</v>
      </c>
      <c r="P7" s="18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49" t="s">
        <v>34</v>
      </c>
      <c r="B8" s="50" t="s">
        <v>151</v>
      </c>
      <c r="C8" s="50" t="s">
        <v>159</v>
      </c>
      <c r="D8" s="50" t="s">
        <v>26</v>
      </c>
      <c r="E8" s="50" t="s">
        <v>162</v>
      </c>
      <c r="F8" s="50" t="s">
        <v>79</v>
      </c>
      <c r="G8" s="50" t="s">
        <v>22</v>
      </c>
      <c r="H8" s="49">
        <v>1.0</v>
      </c>
      <c r="I8" s="51">
        <v>0.45555555555555555</v>
      </c>
      <c r="J8" s="51">
        <v>0.45555555555555555</v>
      </c>
      <c r="K8" s="51">
        <v>0.4946218913636974</v>
      </c>
      <c r="L8" s="16">
        <f t="shared" si="1"/>
        <v>0.4555555556</v>
      </c>
      <c r="M8" s="16">
        <f t="shared" si="2"/>
        <v>0.4555555556</v>
      </c>
      <c r="N8" s="52">
        <f t="shared" si="3"/>
        <v>0.4946218914</v>
      </c>
      <c r="O8" s="53">
        <f t="shared" si="4"/>
        <v>-3.906633581</v>
      </c>
      <c r="P8" s="18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49" t="s">
        <v>67</v>
      </c>
      <c r="B9" s="50" t="s">
        <v>151</v>
      </c>
      <c r="C9" s="50" t="s">
        <v>163</v>
      </c>
      <c r="D9" s="50" t="s">
        <v>26</v>
      </c>
      <c r="E9" s="50" t="s">
        <v>164</v>
      </c>
      <c r="F9" s="54" t="s">
        <v>28</v>
      </c>
      <c r="G9" s="50" t="s">
        <v>22</v>
      </c>
      <c r="H9" s="49">
        <v>1.0</v>
      </c>
      <c r="I9" s="51">
        <v>0.5555555555555556</v>
      </c>
      <c r="J9" s="51">
        <v>0.5555555555555556</v>
      </c>
      <c r="K9" s="51">
        <v>0.5015440617027942</v>
      </c>
      <c r="L9" s="16">
        <f t="shared" si="1"/>
        <v>0.5555555556</v>
      </c>
      <c r="M9" s="16">
        <f t="shared" si="2"/>
        <v>0.5555555556</v>
      </c>
      <c r="N9" s="52">
        <f t="shared" si="3"/>
        <v>0.5015440617</v>
      </c>
      <c r="O9" s="55">
        <f t="shared" si="4"/>
        <v>5.401149385</v>
      </c>
      <c r="P9" s="18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49" t="s">
        <v>113</v>
      </c>
      <c r="B10" s="50" t="s">
        <v>151</v>
      </c>
      <c r="C10" s="50" t="s">
        <v>165</v>
      </c>
      <c r="D10" s="50" t="s">
        <v>19</v>
      </c>
      <c r="E10" s="50" t="s">
        <v>166</v>
      </c>
      <c r="F10" s="50"/>
      <c r="G10" s="50" t="s">
        <v>95</v>
      </c>
      <c r="H10" s="49">
        <v>2.0</v>
      </c>
      <c r="I10" s="51">
        <v>0.7777777777777778</v>
      </c>
      <c r="J10" s="51">
        <v>0.7777777777777778</v>
      </c>
      <c r="K10" s="51">
        <v>0.6558905580999836</v>
      </c>
      <c r="L10" s="16">
        <f t="shared" si="1"/>
        <v>0.3888888889</v>
      </c>
      <c r="M10" s="16">
        <f t="shared" si="2"/>
        <v>0.3888888889</v>
      </c>
      <c r="N10" s="52">
        <f t="shared" si="3"/>
        <v>0.327945279</v>
      </c>
      <c r="O10" s="55">
        <f t="shared" si="4"/>
        <v>6.094360984</v>
      </c>
      <c r="P10" s="18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49" t="s">
        <v>83</v>
      </c>
      <c r="B11" s="50" t="s">
        <v>151</v>
      </c>
      <c r="C11" s="50" t="s">
        <v>159</v>
      </c>
      <c r="D11" s="50" t="s">
        <v>19</v>
      </c>
      <c r="E11" s="50" t="s">
        <v>167</v>
      </c>
      <c r="F11" s="50" t="s">
        <v>33</v>
      </c>
      <c r="G11" s="50" t="s">
        <v>22</v>
      </c>
      <c r="H11" s="49">
        <v>1.0</v>
      </c>
      <c r="I11" s="51">
        <v>0.6555555555555556</v>
      </c>
      <c r="J11" s="51">
        <v>0.6555555555555556</v>
      </c>
      <c r="K11" s="51">
        <v>0.5798511136638271</v>
      </c>
      <c r="L11" s="16">
        <f t="shared" si="1"/>
        <v>0.6555555556</v>
      </c>
      <c r="M11" s="16">
        <f t="shared" si="2"/>
        <v>0.6555555556</v>
      </c>
      <c r="N11" s="52">
        <f t="shared" si="3"/>
        <v>0.5798511137</v>
      </c>
      <c r="O11" s="55">
        <f t="shared" si="4"/>
        <v>7.570444189</v>
      </c>
      <c r="P11" s="18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49" t="s">
        <v>57</v>
      </c>
      <c r="B12" s="50" t="s">
        <v>151</v>
      </c>
      <c r="C12" s="50" t="s">
        <v>155</v>
      </c>
      <c r="D12" s="50" t="s">
        <v>19</v>
      </c>
      <c r="E12" s="50" t="s">
        <v>168</v>
      </c>
      <c r="F12" s="50" t="s">
        <v>49</v>
      </c>
      <c r="G12" s="50" t="s">
        <v>22</v>
      </c>
      <c r="H12" s="49">
        <v>1.0</v>
      </c>
      <c r="I12" s="51">
        <v>0.6444444444444445</v>
      </c>
      <c r="J12" s="51">
        <v>0.6444444444444445</v>
      </c>
      <c r="K12" s="51">
        <v>0.5592636242932375</v>
      </c>
      <c r="L12" s="16">
        <f t="shared" si="1"/>
        <v>0.6444444444</v>
      </c>
      <c r="M12" s="16">
        <f t="shared" si="2"/>
        <v>0.6444444444</v>
      </c>
      <c r="N12" s="52">
        <f t="shared" si="3"/>
        <v>0.5592636243</v>
      </c>
      <c r="O12" s="55">
        <f t="shared" si="4"/>
        <v>8.518082015</v>
      </c>
      <c r="P12" s="18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49" t="s">
        <v>16</v>
      </c>
      <c r="B13" s="50" t="s">
        <v>151</v>
      </c>
      <c r="C13" s="50" t="s">
        <v>169</v>
      </c>
      <c r="D13" s="50" t="s">
        <v>19</v>
      </c>
      <c r="E13" s="50" t="s">
        <v>170</v>
      </c>
      <c r="F13" s="50" t="s">
        <v>37</v>
      </c>
      <c r="G13" s="50" t="s">
        <v>22</v>
      </c>
      <c r="H13" s="49">
        <v>1.0</v>
      </c>
      <c r="I13" s="51">
        <v>0.7333333333333333</v>
      </c>
      <c r="J13" s="51">
        <v>0.7333333333333333</v>
      </c>
      <c r="K13" s="51">
        <v>0.6387492354283839</v>
      </c>
      <c r="L13" s="16">
        <f t="shared" si="1"/>
        <v>0.7333333333</v>
      </c>
      <c r="M13" s="16">
        <f t="shared" si="2"/>
        <v>0.7333333333</v>
      </c>
      <c r="N13" s="52">
        <f t="shared" si="3"/>
        <v>0.6387492354</v>
      </c>
      <c r="O13" s="55">
        <f t="shared" si="4"/>
        <v>9.45840979</v>
      </c>
      <c r="P13" s="18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49" t="s">
        <v>101</v>
      </c>
      <c r="B14" s="50" t="s">
        <v>151</v>
      </c>
      <c r="C14" s="50" t="s">
        <v>163</v>
      </c>
      <c r="D14" s="50" t="s">
        <v>41</v>
      </c>
      <c r="E14" s="50" t="s">
        <v>171</v>
      </c>
      <c r="F14" s="50"/>
      <c r="G14" s="50" t="s">
        <v>95</v>
      </c>
      <c r="H14" s="49">
        <v>4.0</v>
      </c>
      <c r="I14" s="51">
        <v>2.188888888888889</v>
      </c>
      <c r="J14" s="51">
        <v>2.188888888888889</v>
      </c>
      <c r="K14" s="51">
        <v>1.7661828109382227</v>
      </c>
      <c r="L14" s="16">
        <f t="shared" si="1"/>
        <v>0.5472222222</v>
      </c>
      <c r="M14" s="16">
        <f t="shared" si="2"/>
        <v>0.5472222222</v>
      </c>
      <c r="N14" s="52">
        <f t="shared" si="3"/>
        <v>0.4415457027</v>
      </c>
      <c r="O14" s="55">
        <f t="shared" si="4"/>
        <v>10.56765195</v>
      </c>
      <c r="P14" s="18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49" t="s">
        <v>38</v>
      </c>
      <c r="B15" s="50" t="s">
        <v>24</v>
      </c>
      <c r="C15" s="50" t="s">
        <v>172</v>
      </c>
      <c r="D15" s="50" t="s">
        <v>19</v>
      </c>
      <c r="E15" s="50" t="s">
        <v>173</v>
      </c>
      <c r="F15" s="50" t="s">
        <v>33</v>
      </c>
      <c r="G15" s="50" t="s">
        <v>22</v>
      </c>
      <c r="H15" s="49">
        <v>1.0</v>
      </c>
      <c r="I15" s="51">
        <v>0.3</v>
      </c>
      <c r="J15" s="51">
        <v>0.3</v>
      </c>
      <c r="K15" s="51">
        <v>0.4054243558950336</v>
      </c>
      <c r="L15" s="16">
        <f t="shared" si="1"/>
        <v>0.3</v>
      </c>
      <c r="M15" s="16">
        <f t="shared" si="2"/>
        <v>0.3</v>
      </c>
      <c r="N15" s="52">
        <f t="shared" si="3"/>
        <v>0.4054243559</v>
      </c>
      <c r="O15" s="53">
        <f t="shared" si="4"/>
        <v>-10.54243559</v>
      </c>
      <c r="P15" s="18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49" t="s">
        <v>136</v>
      </c>
      <c r="B16" s="50" t="s">
        <v>24</v>
      </c>
      <c r="C16" s="50" t="s">
        <v>174</v>
      </c>
      <c r="D16" s="50" t="s">
        <v>19</v>
      </c>
      <c r="E16" s="50" t="s">
        <v>175</v>
      </c>
      <c r="F16" s="50"/>
      <c r="G16" s="50" t="s">
        <v>95</v>
      </c>
      <c r="H16" s="49">
        <v>1.0</v>
      </c>
      <c r="I16" s="51">
        <v>0.32222222222222224</v>
      </c>
      <c r="J16" s="51">
        <v>0.32222222222222224</v>
      </c>
      <c r="K16" s="51">
        <v>0.40302248213513153</v>
      </c>
      <c r="L16" s="16">
        <f t="shared" si="1"/>
        <v>0.3222222222</v>
      </c>
      <c r="M16" s="16">
        <f t="shared" si="2"/>
        <v>0.3222222222</v>
      </c>
      <c r="N16" s="52">
        <f t="shared" si="3"/>
        <v>0.4030224821</v>
      </c>
      <c r="O16" s="53">
        <f t="shared" si="4"/>
        <v>-8.080025991</v>
      </c>
      <c r="P16" s="18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49" t="s">
        <v>115</v>
      </c>
      <c r="B17" s="50" t="s">
        <v>24</v>
      </c>
      <c r="C17" s="50" t="s">
        <v>174</v>
      </c>
      <c r="D17" s="50" t="s">
        <v>26</v>
      </c>
      <c r="E17" s="50" t="s">
        <v>176</v>
      </c>
      <c r="F17" s="50"/>
      <c r="G17" s="50" t="s">
        <v>95</v>
      </c>
      <c r="H17" s="49">
        <v>1.0</v>
      </c>
      <c r="I17" s="51">
        <v>0.5333333333333333</v>
      </c>
      <c r="J17" s="51">
        <v>0.5333333333333333</v>
      </c>
      <c r="K17" s="51">
        <v>0.45035878921692946</v>
      </c>
      <c r="L17" s="16">
        <f t="shared" si="1"/>
        <v>0.5333333333</v>
      </c>
      <c r="M17" s="16">
        <f t="shared" si="2"/>
        <v>0.5333333333</v>
      </c>
      <c r="N17" s="52">
        <f t="shared" si="3"/>
        <v>0.4503587892</v>
      </c>
      <c r="O17" s="55">
        <f t="shared" si="4"/>
        <v>8.297454412</v>
      </c>
      <c r="P17" s="18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49" t="s">
        <v>108</v>
      </c>
      <c r="B18" s="50" t="s">
        <v>24</v>
      </c>
      <c r="C18" s="50" t="s">
        <v>177</v>
      </c>
      <c r="D18" s="50" t="s">
        <v>19</v>
      </c>
      <c r="E18" s="50" t="s">
        <v>178</v>
      </c>
      <c r="F18" s="50"/>
      <c r="G18" s="50" t="s">
        <v>95</v>
      </c>
      <c r="H18" s="49">
        <v>1.0</v>
      </c>
      <c r="I18" s="51">
        <v>0.6111111111111112</v>
      </c>
      <c r="J18" s="51">
        <v>0.6111111111111112</v>
      </c>
      <c r="K18" s="51">
        <v>0.45243245662454684</v>
      </c>
      <c r="L18" s="16">
        <f t="shared" si="1"/>
        <v>0.6111111111</v>
      </c>
      <c r="M18" s="16">
        <f t="shared" si="2"/>
        <v>0.6111111111</v>
      </c>
      <c r="N18" s="52">
        <f t="shared" si="3"/>
        <v>0.4524324566</v>
      </c>
      <c r="O18" s="55">
        <f t="shared" si="4"/>
        <v>15.86786545</v>
      </c>
      <c r="P18" s="18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49" t="s">
        <v>70</v>
      </c>
      <c r="B19" s="50" t="s">
        <v>24</v>
      </c>
      <c r="C19" s="50" t="s">
        <v>179</v>
      </c>
      <c r="D19" s="50" t="s">
        <v>41</v>
      </c>
      <c r="E19" s="50" t="s">
        <v>180</v>
      </c>
      <c r="F19" s="50" t="s">
        <v>28</v>
      </c>
      <c r="G19" s="50" t="s">
        <v>22</v>
      </c>
      <c r="H19" s="49">
        <v>4.0</v>
      </c>
      <c r="I19" s="51">
        <v>2.033333333333333</v>
      </c>
      <c r="J19" s="51">
        <v>2.033333333333333</v>
      </c>
      <c r="K19" s="51">
        <v>1.2847488475481494</v>
      </c>
      <c r="L19" s="16">
        <f t="shared" si="1"/>
        <v>0.5083333333</v>
      </c>
      <c r="M19" s="16">
        <f t="shared" si="2"/>
        <v>0.5083333333</v>
      </c>
      <c r="N19" s="52">
        <f t="shared" si="3"/>
        <v>0.3211872119</v>
      </c>
      <c r="O19" s="55">
        <f t="shared" si="4"/>
        <v>18.71461214</v>
      </c>
      <c r="P19" s="18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49" t="s">
        <v>54</v>
      </c>
      <c r="B20" s="50" t="s">
        <v>181</v>
      </c>
      <c r="C20" s="50" t="s">
        <v>182</v>
      </c>
      <c r="D20" s="50" t="s">
        <v>19</v>
      </c>
      <c r="E20" s="50" t="s">
        <v>183</v>
      </c>
      <c r="F20" s="50" t="s">
        <v>28</v>
      </c>
      <c r="G20" s="50" t="s">
        <v>22</v>
      </c>
      <c r="H20" s="49">
        <v>1.0</v>
      </c>
      <c r="I20" s="51">
        <v>0.3</v>
      </c>
      <c r="J20" s="51">
        <v>0.3</v>
      </c>
      <c r="K20" s="51">
        <v>0.3540898987035849</v>
      </c>
      <c r="L20" s="16">
        <f t="shared" si="1"/>
        <v>0.3</v>
      </c>
      <c r="M20" s="16">
        <f t="shared" si="2"/>
        <v>0.3</v>
      </c>
      <c r="N20" s="52">
        <f t="shared" si="3"/>
        <v>0.3540898987</v>
      </c>
      <c r="O20" s="53">
        <f t="shared" si="4"/>
        <v>-5.40898987</v>
      </c>
      <c r="P20" s="18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49" t="s">
        <v>122</v>
      </c>
      <c r="B21" s="50" t="s">
        <v>181</v>
      </c>
      <c r="C21" s="50" t="s">
        <v>182</v>
      </c>
      <c r="D21" s="50" t="s">
        <v>41</v>
      </c>
      <c r="E21" s="50" t="s">
        <v>184</v>
      </c>
      <c r="F21" s="50"/>
      <c r="G21" s="50" t="s">
        <v>95</v>
      </c>
      <c r="H21" s="49">
        <v>4.0</v>
      </c>
      <c r="I21" s="51">
        <v>1.6666666666666667</v>
      </c>
      <c r="J21" s="51">
        <v>1.6666666666666667</v>
      </c>
      <c r="K21" s="51">
        <v>1.494756157598723</v>
      </c>
      <c r="L21" s="16">
        <f t="shared" si="1"/>
        <v>0.4166666667</v>
      </c>
      <c r="M21" s="16">
        <f t="shared" si="2"/>
        <v>0.4166666667</v>
      </c>
      <c r="N21" s="52">
        <f t="shared" si="3"/>
        <v>0.3736890394</v>
      </c>
      <c r="O21" s="55">
        <f t="shared" si="4"/>
        <v>4.297762727</v>
      </c>
      <c r="P21" s="18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4.25" customHeight="1">
      <c r="A22" s="49" t="s">
        <v>138</v>
      </c>
      <c r="B22" s="50" t="s">
        <v>181</v>
      </c>
      <c r="C22" s="50" t="s">
        <v>182</v>
      </c>
      <c r="D22" s="50" t="s">
        <v>19</v>
      </c>
      <c r="E22" s="50" t="s">
        <v>185</v>
      </c>
      <c r="F22" s="50"/>
      <c r="G22" s="50" t="s">
        <v>95</v>
      </c>
      <c r="H22" s="49">
        <v>1.0</v>
      </c>
      <c r="I22" s="51">
        <v>0.6888888888888889</v>
      </c>
      <c r="J22" s="51">
        <v>0.6888888888888889</v>
      </c>
      <c r="K22" s="51">
        <v>0.6417926034222972</v>
      </c>
      <c r="L22" s="16">
        <f t="shared" si="1"/>
        <v>0.6888888889</v>
      </c>
      <c r="M22" s="16">
        <f t="shared" si="2"/>
        <v>0.6888888889</v>
      </c>
      <c r="N22" s="52">
        <f t="shared" si="3"/>
        <v>0.6417926034</v>
      </c>
      <c r="O22" s="55">
        <f t="shared" si="4"/>
        <v>4.709628547</v>
      </c>
      <c r="P22" s="18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4.25" customHeight="1">
      <c r="A23" s="49" t="s">
        <v>80</v>
      </c>
      <c r="B23" s="50" t="s">
        <v>181</v>
      </c>
      <c r="C23" s="50" t="s">
        <v>182</v>
      </c>
      <c r="D23" s="50" t="s">
        <v>19</v>
      </c>
      <c r="E23" s="50" t="s">
        <v>186</v>
      </c>
      <c r="F23" s="50" t="s">
        <v>28</v>
      </c>
      <c r="G23" s="50" t="s">
        <v>22</v>
      </c>
      <c r="H23" s="49">
        <v>2.0</v>
      </c>
      <c r="I23" s="51">
        <v>1.0</v>
      </c>
      <c r="J23" s="51">
        <v>1.0</v>
      </c>
      <c r="K23" s="51">
        <v>0.8921842132744551</v>
      </c>
      <c r="L23" s="16">
        <f t="shared" si="1"/>
        <v>0.5</v>
      </c>
      <c r="M23" s="16">
        <f t="shared" si="2"/>
        <v>0.5</v>
      </c>
      <c r="N23" s="52">
        <f t="shared" si="3"/>
        <v>0.4460921066</v>
      </c>
      <c r="O23" s="55">
        <f t="shared" si="4"/>
        <v>5.390789336</v>
      </c>
      <c r="P23" s="18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4.25" customHeight="1">
      <c r="A24" s="49" t="s">
        <v>50</v>
      </c>
      <c r="B24" s="50" t="s">
        <v>181</v>
      </c>
      <c r="C24" s="50" t="s">
        <v>187</v>
      </c>
      <c r="D24" s="50" t="s">
        <v>19</v>
      </c>
      <c r="E24" s="50" t="s">
        <v>188</v>
      </c>
      <c r="F24" s="50" t="s">
        <v>28</v>
      </c>
      <c r="G24" s="50" t="s">
        <v>22</v>
      </c>
      <c r="H24" s="49">
        <v>1.0</v>
      </c>
      <c r="I24" s="51">
        <v>0.7444444444444445</v>
      </c>
      <c r="J24" s="51">
        <v>0.7444444444444445</v>
      </c>
      <c r="K24" s="51">
        <v>0.601229281974012</v>
      </c>
      <c r="L24" s="16">
        <f t="shared" si="1"/>
        <v>0.7444444444</v>
      </c>
      <c r="M24" s="16">
        <f t="shared" si="2"/>
        <v>0.7444444444</v>
      </c>
      <c r="N24" s="52">
        <f t="shared" si="3"/>
        <v>0.601229282</v>
      </c>
      <c r="O24" s="55">
        <f t="shared" si="4"/>
        <v>14.32151625</v>
      </c>
      <c r="P24" s="18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4.25" customHeight="1">
      <c r="A25" s="49" t="s">
        <v>29</v>
      </c>
      <c r="B25" s="50" t="s">
        <v>181</v>
      </c>
      <c r="C25" s="50" t="s">
        <v>189</v>
      </c>
      <c r="D25" s="50" t="s">
        <v>26</v>
      </c>
      <c r="E25" s="50" t="s">
        <v>190</v>
      </c>
      <c r="F25" s="50" t="s">
        <v>191</v>
      </c>
      <c r="G25" s="50" t="s">
        <v>22</v>
      </c>
      <c r="H25" s="49">
        <v>1.0</v>
      </c>
      <c r="I25" s="51">
        <v>0.7555555555555555</v>
      </c>
      <c r="J25" s="51">
        <v>0.7555555555555555</v>
      </c>
      <c r="K25" s="51">
        <v>0.6021840640897496</v>
      </c>
      <c r="L25" s="16">
        <f t="shared" si="1"/>
        <v>0.7555555556</v>
      </c>
      <c r="M25" s="16">
        <f t="shared" si="2"/>
        <v>0.7555555556</v>
      </c>
      <c r="N25" s="52">
        <f t="shared" si="3"/>
        <v>0.6021840641</v>
      </c>
      <c r="O25" s="55">
        <f t="shared" si="4"/>
        <v>15.33714915</v>
      </c>
      <c r="P25" s="18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4.25" customHeight="1">
      <c r="A26" s="49" t="s">
        <v>124</v>
      </c>
      <c r="B26" s="50" t="s">
        <v>181</v>
      </c>
      <c r="C26" s="50" t="s">
        <v>189</v>
      </c>
      <c r="D26" s="50" t="s">
        <v>19</v>
      </c>
      <c r="E26" s="50" t="s">
        <v>192</v>
      </c>
      <c r="F26" s="50"/>
      <c r="G26" s="50" t="s">
        <v>95</v>
      </c>
      <c r="H26" s="49">
        <v>1.0</v>
      </c>
      <c r="I26" s="51">
        <v>0.7444444444444445</v>
      </c>
      <c r="J26" s="51">
        <v>0.7444444444444445</v>
      </c>
      <c r="K26" s="51">
        <v>0.5659769360445167</v>
      </c>
      <c r="L26" s="16">
        <f t="shared" si="1"/>
        <v>0.7444444444</v>
      </c>
      <c r="M26" s="16">
        <f t="shared" si="2"/>
        <v>0.7444444444</v>
      </c>
      <c r="N26" s="52">
        <f t="shared" si="3"/>
        <v>0.565976936</v>
      </c>
      <c r="O26" s="55">
        <f t="shared" si="4"/>
        <v>17.84675084</v>
      </c>
      <c r="P26" s="18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4.25" customHeight="1">
      <c r="A27" s="49" t="s">
        <v>99</v>
      </c>
      <c r="B27" s="50" t="s">
        <v>193</v>
      </c>
      <c r="C27" s="50" t="s">
        <v>194</v>
      </c>
      <c r="D27" s="50" t="s">
        <v>19</v>
      </c>
      <c r="E27" s="50" t="s">
        <v>195</v>
      </c>
      <c r="F27" s="50"/>
      <c r="G27" s="50" t="s">
        <v>95</v>
      </c>
      <c r="H27" s="49">
        <v>1.0</v>
      </c>
      <c r="I27" s="51">
        <v>0.2777777777777778</v>
      </c>
      <c r="J27" s="51">
        <v>0.2777777777777778</v>
      </c>
      <c r="K27" s="51">
        <v>0.4639196789545136</v>
      </c>
      <c r="L27" s="16">
        <f t="shared" si="1"/>
        <v>0.2777777778</v>
      </c>
      <c r="M27" s="16">
        <f t="shared" si="2"/>
        <v>0.2777777778</v>
      </c>
      <c r="N27" s="52">
        <f t="shared" si="3"/>
        <v>0.463919679</v>
      </c>
      <c r="O27" s="53">
        <f t="shared" si="4"/>
        <v>-18.61419012</v>
      </c>
      <c r="P27" s="18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4.25" customHeight="1">
      <c r="A28" s="49" t="s">
        <v>76</v>
      </c>
      <c r="B28" s="50" t="s">
        <v>193</v>
      </c>
      <c r="C28" s="50" t="s">
        <v>194</v>
      </c>
      <c r="D28" s="50" t="s">
        <v>19</v>
      </c>
      <c r="E28" s="50" t="s">
        <v>195</v>
      </c>
      <c r="F28" s="50" t="s">
        <v>196</v>
      </c>
      <c r="G28" s="50" t="s">
        <v>22</v>
      </c>
      <c r="H28" s="49">
        <v>1.0</v>
      </c>
      <c r="I28" s="51">
        <v>0.5111111111111111</v>
      </c>
      <c r="J28" s="51">
        <v>0.5111111111111111</v>
      </c>
      <c r="K28" s="51">
        <v>0.6447315421223017</v>
      </c>
      <c r="L28" s="16">
        <f t="shared" si="1"/>
        <v>0.5111111111</v>
      </c>
      <c r="M28" s="16">
        <f t="shared" si="2"/>
        <v>0.5111111111</v>
      </c>
      <c r="N28" s="52">
        <f t="shared" si="3"/>
        <v>0.6447315421</v>
      </c>
      <c r="O28" s="53">
        <f t="shared" si="4"/>
        <v>-13.3620431</v>
      </c>
      <c r="P28" s="18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4.25" customHeight="1">
      <c r="A29" s="49" t="s">
        <v>86</v>
      </c>
      <c r="B29" s="50" t="s">
        <v>193</v>
      </c>
      <c r="C29" s="50" t="s">
        <v>197</v>
      </c>
      <c r="D29" s="50" t="s">
        <v>19</v>
      </c>
      <c r="E29" s="50" t="s">
        <v>198</v>
      </c>
      <c r="F29" s="50" t="s">
        <v>33</v>
      </c>
      <c r="G29" s="50" t="s">
        <v>22</v>
      </c>
      <c r="H29" s="49">
        <v>1.0</v>
      </c>
      <c r="I29" s="51">
        <v>0.37777777777777777</v>
      </c>
      <c r="J29" s="51">
        <v>0.37777777777777777</v>
      </c>
      <c r="K29" s="51">
        <v>0.433262221957005</v>
      </c>
      <c r="L29" s="16">
        <f t="shared" si="1"/>
        <v>0.3777777778</v>
      </c>
      <c r="M29" s="16">
        <f t="shared" si="2"/>
        <v>0.3777777778</v>
      </c>
      <c r="N29" s="52">
        <f t="shared" si="3"/>
        <v>0.433262222</v>
      </c>
      <c r="O29" s="53">
        <f t="shared" si="4"/>
        <v>-5.548444418</v>
      </c>
      <c r="P29" s="18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4.25" customHeight="1">
      <c r="A30" s="49" t="s">
        <v>63</v>
      </c>
      <c r="B30" s="50" t="s">
        <v>193</v>
      </c>
      <c r="C30" s="50" t="s">
        <v>199</v>
      </c>
      <c r="D30" s="50" t="s">
        <v>19</v>
      </c>
      <c r="E30" s="50" t="s">
        <v>200</v>
      </c>
      <c r="F30" s="50" t="s">
        <v>37</v>
      </c>
      <c r="G30" s="50" t="s">
        <v>22</v>
      </c>
      <c r="H30" s="49">
        <v>1.0</v>
      </c>
      <c r="I30" s="51">
        <v>0.4888888888888889</v>
      </c>
      <c r="J30" s="51">
        <v>0.4888888888888889</v>
      </c>
      <c r="K30" s="51">
        <v>0.4535513419164267</v>
      </c>
      <c r="L30" s="16">
        <f t="shared" si="1"/>
        <v>0.4888888889</v>
      </c>
      <c r="M30" s="16">
        <f t="shared" si="2"/>
        <v>0.4888888889</v>
      </c>
      <c r="N30" s="52">
        <f t="shared" si="3"/>
        <v>0.4535513419</v>
      </c>
      <c r="O30" s="55">
        <f t="shared" si="4"/>
        <v>3.533754697</v>
      </c>
      <c r="P30" s="18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4.25" customHeight="1">
      <c r="A31" s="49" t="s">
        <v>96</v>
      </c>
      <c r="B31" s="50" t="s">
        <v>193</v>
      </c>
      <c r="C31" s="50" t="s">
        <v>197</v>
      </c>
      <c r="D31" s="50" t="s">
        <v>26</v>
      </c>
      <c r="E31" s="50" t="s">
        <v>201</v>
      </c>
      <c r="F31" s="50"/>
      <c r="G31" s="50" t="s">
        <v>95</v>
      </c>
      <c r="H31" s="49">
        <v>1.0</v>
      </c>
      <c r="I31" s="51">
        <v>0.6666666666666666</v>
      </c>
      <c r="J31" s="51">
        <v>0.6666666666666666</v>
      </c>
      <c r="K31" s="51">
        <v>0.6259491876892781</v>
      </c>
      <c r="L31" s="16">
        <f t="shared" si="1"/>
        <v>0.6666666667</v>
      </c>
      <c r="M31" s="16">
        <f t="shared" si="2"/>
        <v>0.6666666667</v>
      </c>
      <c r="N31" s="52">
        <f t="shared" si="3"/>
        <v>0.6259491877</v>
      </c>
      <c r="O31" s="55">
        <f t="shared" si="4"/>
        <v>4.071747898</v>
      </c>
      <c r="P31" s="18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4.25" customHeight="1">
      <c r="A32" s="49" t="s">
        <v>43</v>
      </c>
      <c r="B32" s="50" t="s">
        <v>193</v>
      </c>
      <c r="C32" s="50" t="s">
        <v>202</v>
      </c>
      <c r="D32" s="50" t="s">
        <v>26</v>
      </c>
      <c r="E32" s="50" t="s">
        <v>203</v>
      </c>
      <c r="F32" s="50" t="s">
        <v>28</v>
      </c>
      <c r="G32" s="50" t="s">
        <v>22</v>
      </c>
      <c r="H32" s="49">
        <v>1.0</v>
      </c>
      <c r="I32" s="51">
        <v>0.5888888888888889</v>
      </c>
      <c r="J32" s="51">
        <v>0.5888888888888889</v>
      </c>
      <c r="K32" s="51">
        <v>0.5378854559830526</v>
      </c>
      <c r="L32" s="16">
        <f t="shared" si="1"/>
        <v>0.5888888889</v>
      </c>
      <c r="M32" s="16">
        <f t="shared" si="2"/>
        <v>0.5888888889</v>
      </c>
      <c r="N32" s="52">
        <f t="shared" si="3"/>
        <v>0.537885456</v>
      </c>
      <c r="O32" s="55">
        <f t="shared" si="4"/>
        <v>5.100343291</v>
      </c>
      <c r="P32" s="18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4.25" customHeight="1">
      <c r="A33" s="49" t="s">
        <v>117</v>
      </c>
      <c r="B33" s="50" t="s">
        <v>193</v>
      </c>
      <c r="C33" s="50" t="s">
        <v>202</v>
      </c>
      <c r="D33" s="50" t="s">
        <v>19</v>
      </c>
      <c r="E33" s="50" t="s">
        <v>204</v>
      </c>
      <c r="F33" s="50"/>
      <c r="G33" s="50" t="s">
        <v>95</v>
      </c>
      <c r="H33" s="49">
        <v>1.0</v>
      </c>
      <c r="I33" s="51">
        <v>0.8555555555555555</v>
      </c>
      <c r="J33" s="51">
        <v>0.8555555555555555</v>
      </c>
      <c r="K33" s="51">
        <v>0.7896943205382584</v>
      </c>
      <c r="L33" s="16">
        <f t="shared" si="1"/>
        <v>0.8555555556</v>
      </c>
      <c r="M33" s="16">
        <f t="shared" si="2"/>
        <v>0.8555555556</v>
      </c>
      <c r="N33" s="52">
        <f t="shared" si="3"/>
        <v>0.7896943205</v>
      </c>
      <c r="O33" s="55">
        <f t="shared" si="4"/>
        <v>6.586123502</v>
      </c>
      <c r="P33" s="18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4.25" customHeight="1">
      <c r="A34" s="49" t="s">
        <v>128</v>
      </c>
      <c r="B34" s="50" t="s">
        <v>193</v>
      </c>
      <c r="C34" s="50" t="s">
        <v>205</v>
      </c>
      <c r="D34" s="50" t="s">
        <v>19</v>
      </c>
      <c r="E34" s="50" t="s">
        <v>206</v>
      </c>
      <c r="F34" s="50"/>
      <c r="G34" s="50" t="s">
        <v>95</v>
      </c>
      <c r="H34" s="49">
        <v>1.0</v>
      </c>
      <c r="I34" s="51">
        <v>0.6666666666666666</v>
      </c>
      <c r="J34" s="51">
        <v>0.6666666666666666</v>
      </c>
      <c r="K34" s="51">
        <v>0.5758977189658516</v>
      </c>
      <c r="L34" s="16">
        <f t="shared" si="1"/>
        <v>0.6666666667</v>
      </c>
      <c r="M34" s="16">
        <f t="shared" si="2"/>
        <v>0.6666666667</v>
      </c>
      <c r="N34" s="52">
        <f t="shared" si="3"/>
        <v>0.575897719</v>
      </c>
      <c r="O34" s="55">
        <f t="shared" si="4"/>
        <v>9.07689477</v>
      </c>
      <c r="P34" s="18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4.25" customHeight="1">
      <c r="A35" s="49" t="s">
        <v>93</v>
      </c>
      <c r="B35" s="50" t="s">
        <v>207</v>
      </c>
      <c r="C35" s="50" t="s">
        <v>208</v>
      </c>
      <c r="D35" s="50" t="s">
        <v>19</v>
      </c>
      <c r="E35" s="50" t="s">
        <v>209</v>
      </c>
      <c r="F35" s="50"/>
      <c r="G35" s="50" t="s">
        <v>95</v>
      </c>
      <c r="H35" s="49">
        <v>1.0</v>
      </c>
      <c r="I35" s="51">
        <v>0.7777777777777778</v>
      </c>
      <c r="J35" s="51">
        <v>0.7777777777777778</v>
      </c>
      <c r="K35" s="51">
        <v>0.7949008667631394</v>
      </c>
      <c r="L35" s="16">
        <f t="shared" si="1"/>
        <v>0.7777777778</v>
      </c>
      <c r="M35" s="16">
        <f t="shared" si="2"/>
        <v>0.7777777778</v>
      </c>
      <c r="N35" s="52">
        <f t="shared" si="3"/>
        <v>0.7949008668</v>
      </c>
      <c r="O35" s="53">
        <f t="shared" si="4"/>
        <v>-1.712308899</v>
      </c>
      <c r="P35" s="18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4.25" customHeight="1">
      <c r="A36" s="49" t="s">
        <v>103</v>
      </c>
      <c r="B36" s="50" t="s">
        <v>207</v>
      </c>
      <c r="C36" s="50" t="s">
        <v>210</v>
      </c>
      <c r="D36" s="50" t="s">
        <v>19</v>
      </c>
      <c r="E36" s="50" t="s">
        <v>211</v>
      </c>
      <c r="F36" s="50"/>
      <c r="G36" s="50" t="s">
        <v>95</v>
      </c>
      <c r="H36" s="49">
        <v>1.0</v>
      </c>
      <c r="I36" s="51">
        <v>0.6444444444444445</v>
      </c>
      <c r="J36" s="51">
        <v>0.6444444444444445</v>
      </c>
      <c r="K36" s="51">
        <v>0.6242932374572959</v>
      </c>
      <c r="L36" s="16">
        <f t="shared" si="1"/>
        <v>0.6444444444</v>
      </c>
      <c r="M36" s="16">
        <f t="shared" si="2"/>
        <v>0.6444444444</v>
      </c>
      <c r="N36" s="52">
        <f t="shared" si="3"/>
        <v>0.6242932375</v>
      </c>
      <c r="O36" s="55">
        <f t="shared" si="4"/>
        <v>2.015120699</v>
      </c>
      <c r="P36" s="18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4.25" customHeight="1">
      <c r="A37" s="49" t="s">
        <v>106</v>
      </c>
      <c r="B37" s="50" t="s">
        <v>207</v>
      </c>
      <c r="C37" s="50" t="s">
        <v>212</v>
      </c>
      <c r="D37" s="50" t="s">
        <v>26</v>
      </c>
      <c r="E37" s="50" t="s">
        <v>213</v>
      </c>
      <c r="F37" s="50"/>
      <c r="G37" s="50" t="s">
        <v>95</v>
      </c>
      <c r="H37" s="49">
        <v>1.0</v>
      </c>
      <c r="I37" s="51">
        <v>0.7111111111111111</v>
      </c>
      <c r="J37" s="51">
        <v>0.7111111111111111</v>
      </c>
      <c r="K37" s="51">
        <v>0.6841461413375901</v>
      </c>
      <c r="L37" s="16">
        <f t="shared" si="1"/>
        <v>0.7111111111</v>
      </c>
      <c r="M37" s="16">
        <f t="shared" si="2"/>
        <v>0.7111111111</v>
      </c>
      <c r="N37" s="52">
        <f t="shared" si="3"/>
        <v>0.6841461413</v>
      </c>
      <c r="O37" s="55">
        <f t="shared" si="4"/>
        <v>2.696496977</v>
      </c>
      <c r="P37" s="18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4.25" customHeight="1">
      <c r="A38" s="49" t="s">
        <v>111</v>
      </c>
      <c r="B38" s="50" t="s">
        <v>207</v>
      </c>
      <c r="C38" s="50" t="s">
        <v>214</v>
      </c>
      <c r="D38" s="50" t="s">
        <v>19</v>
      </c>
      <c r="E38" s="50" t="s">
        <v>215</v>
      </c>
      <c r="F38" s="50"/>
      <c r="G38" s="50" t="s">
        <v>95</v>
      </c>
      <c r="H38" s="49">
        <v>1.0</v>
      </c>
      <c r="I38" s="51">
        <v>0.4777777777777778</v>
      </c>
      <c r="J38" s="51">
        <v>0.4777777777777778</v>
      </c>
      <c r="K38" s="51">
        <v>0.41994002774835526</v>
      </c>
      <c r="L38" s="16">
        <f t="shared" si="1"/>
        <v>0.4777777778</v>
      </c>
      <c r="M38" s="16">
        <f t="shared" si="2"/>
        <v>0.4777777778</v>
      </c>
      <c r="N38" s="52">
        <f t="shared" si="3"/>
        <v>0.4199400277</v>
      </c>
      <c r="O38" s="55">
        <f t="shared" si="4"/>
        <v>5.783775003</v>
      </c>
      <c r="P38" s="18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4.25" customHeight="1">
      <c r="A39" s="49" t="s">
        <v>23</v>
      </c>
      <c r="B39" s="50" t="s">
        <v>207</v>
      </c>
      <c r="C39" s="50" t="s">
        <v>212</v>
      </c>
      <c r="D39" s="50" t="s">
        <v>19</v>
      </c>
      <c r="E39" s="50" t="s">
        <v>216</v>
      </c>
      <c r="F39" s="50" t="s">
        <v>28</v>
      </c>
      <c r="G39" s="50" t="s">
        <v>22</v>
      </c>
      <c r="H39" s="49">
        <v>1.0</v>
      </c>
      <c r="I39" s="51">
        <v>0.7666666666666667</v>
      </c>
      <c r="J39" s="51">
        <v>0.7666666666666667</v>
      </c>
      <c r="K39" s="51">
        <v>0.6617982724411093</v>
      </c>
      <c r="L39" s="16">
        <f t="shared" si="1"/>
        <v>0.7666666667</v>
      </c>
      <c r="M39" s="16">
        <f t="shared" si="2"/>
        <v>0.7666666667</v>
      </c>
      <c r="N39" s="52">
        <f t="shared" si="3"/>
        <v>0.6617982724</v>
      </c>
      <c r="O39" s="55">
        <f t="shared" si="4"/>
        <v>10.48683942</v>
      </c>
      <c r="P39" s="18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4.25" customHeight="1">
      <c r="A40" s="49" t="s">
        <v>46</v>
      </c>
      <c r="B40" s="50" t="s">
        <v>207</v>
      </c>
      <c r="C40" s="50" t="s">
        <v>210</v>
      </c>
      <c r="D40" s="50" t="s">
        <v>41</v>
      </c>
      <c r="E40" s="50" t="s">
        <v>217</v>
      </c>
      <c r="F40" s="50" t="s">
        <v>28</v>
      </c>
      <c r="G40" s="50" t="s">
        <v>22</v>
      </c>
      <c r="H40" s="49">
        <v>4.0</v>
      </c>
      <c r="I40" s="51">
        <v>2.3</v>
      </c>
      <c r="J40" s="51">
        <v>2.3</v>
      </c>
      <c r="K40" s="51">
        <v>1.8484134206561142</v>
      </c>
      <c r="L40" s="16">
        <f t="shared" si="1"/>
        <v>0.575</v>
      </c>
      <c r="M40" s="16">
        <f t="shared" si="2"/>
        <v>0.575</v>
      </c>
      <c r="N40" s="52">
        <f t="shared" si="3"/>
        <v>0.4621033552</v>
      </c>
      <c r="O40" s="55">
        <f t="shared" si="4"/>
        <v>11.28966448</v>
      </c>
      <c r="P40" s="18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4.25" customHeight="1">
      <c r="A41" s="49" t="s">
        <v>126</v>
      </c>
      <c r="B41" s="50" t="s">
        <v>207</v>
      </c>
      <c r="C41" s="50" t="s">
        <v>208</v>
      </c>
      <c r="D41" s="50" t="s">
        <v>19</v>
      </c>
      <c r="E41" s="50" t="s">
        <v>218</v>
      </c>
      <c r="F41" s="50"/>
      <c r="G41" s="50" t="s">
        <v>95</v>
      </c>
      <c r="H41" s="49">
        <v>1.0</v>
      </c>
      <c r="I41" s="51">
        <v>0.6</v>
      </c>
      <c r="J41" s="51">
        <v>0.6</v>
      </c>
      <c r="K41" s="51">
        <v>0.48604377079261835</v>
      </c>
      <c r="L41" s="16">
        <f t="shared" si="1"/>
        <v>0.6</v>
      </c>
      <c r="M41" s="16">
        <f t="shared" si="2"/>
        <v>0.6</v>
      </c>
      <c r="N41" s="52">
        <f t="shared" si="3"/>
        <v>0.4860437708</v>
      </c>
      <c r="O41" s="55">
        <f t="shared" si="4"/>
        <v>11.39562292</v>
      </c>
      <c r="P41" s="18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4.25" customHeight="1">
      <c r="A42" s="56" t="s">
        <v>120</v>
      </c>
      <c r="B42" s="57" t="s">
        <v>207</v>
      </c>
      <c r="C42" s="57" t="s">
        <v>208</v>
      </c>
      <c r="D42" s="57" t="s">
        <v>19</v>
      </c>
      <c r="E42" s="57" t="s">
        <v>219</v>
      </c>
      <c r="F42" s="57"/>
      <c r="G42" s="57" t="s">
        <v>95</v>
      </c>
      <c r="H42" s="56">
        <v>1.0</v>
      </c>
      <c r="I42" s="51">
        <v>0.8222222222222222</v>
      </c>
      <c r="J42" s="51">
        <v>0.8222222222222222</v>
      </c>
      <c r="K42" s="51">
        <v>0.6526532499888111</v>
      </c>
      <c r="L42" s="16">
        <f t="shared" si="1"/>
        <v>0.8222222222</v>
      </c>
      <c r="M42" s="16">
        <f t="shared" si="2"/>
        <v>0.8222222222</v>
      </c>
      <c r="N42" s="52">
        <f t="shared" si="3"/>
        <v>0.65265325</v>
      </c>
      <c r="O42" s="55">
        <f t="shared" si="4"/>
        <v>16.95689722</v>
      </c>
      <c r="P42" s="18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4.25" customHeight="1">
      <c r="A43" s="21" t="s">
        <v>140</v>
      </c>
      <c r="B43" s="21"/>
      <c r="C43" s="21"/>
      <c r="D43" s="21"/>
      <c r="E43" s="21"/>
      <c r="F43" s="21"/>
      <c r="G43" s="21"/>
      <c r="H43" s="22">
        <f t="shared" ref="H43:K43" si="5">SUBTOTAL(9,H3:H42)</f>
        <v>54</v>
      </c>
      <c r="I43" s="23">
        <f t="shared" si="5"/>
        <v>28.86666667</v>
      </c>
      <c r="J43" s="23">
        <f t="shared" si="5"/>
        <v>28.86666667</v>
      </c>
      <c r="K43" s="24">
        <f t="shared" si="5"/>
        <v>26.40810968</v>
      </c>
      <c r="L43" s="25">
        <f t="shared" si="1"/>
        <v>0.5345679012</v>
      </c>
      <c r="M43" s="25">
        <f t="shared" si="2"/>
        <v>0.5345679012</v>
      </c>
      <c r="N43" s="26">
        <f t="shared" si="3"/>
        <v>0.4890390682</v>
      </c>
      <c r="O43" s="27">
        <f t="shared" si="4"/>
        <v>4.552883308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4.25" customHeight="1">
      <c r="A44" s="28"/>
      <c r="B44" s="11"/>
      <c r="C44" s="11"/>
      <c r="D44" s="11"/>
      <c r="E44" s="11"/>
      <c r="F44" s="58"/>
      <c r="G44" s="58"/>
      <c r="H44" s="58"/>
      <c r="I44" s="58"/>
      <c r="J44" s="58"/>
      <c r="K44" s="58"/>
      <c r="L44" s="11"/>
      <c r="M44" s="11"/>
      <c r="N44" s="58"/>
      <c r="O44" s="58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4.25" customHeight="1">
      <c r="A45" s="29" t="s">
        <v>141</v>
      </c>
      <c r="B45" s="30"/>
      <c r="C45" s="30"/>
      <c r="D45" s="30"/>
      <c r="E45" s="30"/>
      <c r="F45" s="11" t="s">
        <v>142</v>
      </c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4.25" customHeight="1">
      <c r="A46" s="31" t="s">
        <v>143</v>
      </c>
      <c r="B46" s="30"/>
      <c r="C46" s="30"/>
      <c r="D46" s="30"/>
      <c r="E46" s="30"/>
      <c r="F46" s="32" t="s">
        <v>144</v>
      </c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4.25" customHeight="1">
      <c r="A47" s="32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4.25" customHeight="1">
      <c r="A48" s="34" t="s">
        <v>220</v>
      </c>
      <c r="B48" s="35"/>
      <c r="C48" s="35"/>
      <c r="D48" s="35"/>
      <c r="E48" s="35"/>
      <c r="F48" s="35"/>
      <c r="G48" s="36"/>
      <c r="H48" s="7" t="s">
        <v>8</v>
      </c>
      <c r="I48" s="9" t="s">
        <v>9</v>
      </c>
      <c r="J48" s="9" t="s">
        <v>10</v>
      </c>
      <c r="K48" s="7" t="s">
        <v>11</v>
      </c>
      <c r="L48" s="10" t="s">
        <v>12</v>
      </c>
      <c r="M48" s="10" t="s">
        <v>13</v>
      </c>
      <c r="N48" s="10" t="s">
        <v>14</v>
      </c>
      <c r="O48" s="7" t="s">
        <v>15</v>
      </c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0" customHeight="1">
      <c r="A49" s="37" t="s">
        <v>146</v>
      </c>
      <c r="B49" s="38" t="s">
        <v>181</v>
      </c>
      <c r="C49" s="35"/>
      <c r="D49" s="35"/>
      <c r="E49" s="35"/>
      <c r="F49" s="35"/>
      <c r="G49" s="36"/>
      <c r="H49" s="39">
        <v>11.0</v>
      </c>
      <c r="I49" s="40">
        <v>5.9</v>
      </c>
      <c r="J49" s="40">
        <v>5.9</v>
      </c>
      <c r="K49" s="41">
        <v>5.152213155107338</v>
      </c>
      <c r="L49" s="42">
        <f t="shared" ref="L49:L53" si="6">I49/H49</f>
        <v>0.5363636364</v>
      </c>
      <c r="M49" s="42">
        <f t="shared" ref="M49:M53" si="7">J49/H49</f>
        <v>0.5363636364</v>
      </c>
      <c r="N49" s="16">
        <f t="shared" ref="N49:N53" si="8">K49/H49</f>
        <v>0.4683830141</v>
      </c>
      <c r="O49" s="43">
        <f t="shared" ref="O49:O53" si="9">(L49-N49)*100</f>
        <v>6.798062226</v>
      </c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4.25" customHeight="1">
      <c r="A50" s="44" t="s">
        <v>147</v>
      </c>
      <c r="B50" s="38" t="s">
        <v>207</v>
      </c>
      <c r="C50" s="35"/>
      <c r="D50" s="35"/>
      <c r="E50" s="35"/>
      <c r="F50" s="35"/>
      <c r="G50" s="36"/>
      <c r="H50" s="39">
        <v>11.0</v>
      </c>
      <c r="I50" s="40">
        <v>7.1</v>
      </c>
      <c r="J50" s="40">
        <v>7.1</v>
      </c>
      <c r="K50" s="41">
        <v>6.1721889871850335</v>
      </c>
      <c r="L50" s="42">
        <f t="shared" si="6"/>
        <v>0.6454545455</v>
      </c>
      <c r="M50" s="42">
        <f t="shared" si="7"/>
        <v>0.6454545455</v>
      </c>
      <c r="N50" s="16">
        <f t="shared" si="8"/>
        <v>0.5611080897</v>
      </c>
      <c r="O50" s="43">
        <f t="shared" si="9"/>
        <v>8.434645571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4.25" customHeight="1">
      <c r="A51" s="44" t="s">
        <v>148</v>
      </c>
      <c r="B51" s="38" t="s">
        <v>151</v>
      </c>
      <c r="C51" s="35"/>
      <c r="D51" s="35"/>
      <c r="E51" s="35"/>
      <c r="F51" s="35"/>
      <c r="G51" s="36"/>
      <c r="H51" s="39">
        <v>16.0</v>
      </c>
      <c r="I51" s="40">
        <v>7.633333333333334</v>
      </c>
      <c r="J51" s="40">
        <v>7.633333333333334</v>
      </c>
      <c r="K51" s="41">
        <v>7.562829138756695</v>
      </c>
      <c r="L51" s="42">
        <f t="shared" si="6"/>
        <v>0.4770833333</v>
      </c>
      <c r="M51" s="42">
        <f t="shared" si="7"/>
        <v>0.4770833333</v>
      </c>
      <c r="N51" s="16">
        <f t="shared" si="8"/>
        <v>0.4726768212</v>
      </c>
      <c r="O51" s="43">
        <f t="shared" si="9"/>
        <v>0.4406512161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4.25" customHeight="1">
      <c r="A52" s="44" t="s">
        <v>149</v>
      </c>
      <c r="B52" s="38" t="s">
        <v>24</v>
      </c>
      <c r="C52" s="35"/>
      <c r="D52" s="35"/>
      <c r="E52" s="35"/>
      <c r="F52" s="35"/>
      <c r="G52" s="36"/>
      <c r="H52" s="39">
        <v>8.0</v>
      </c>
      <c r="I52" s="40">
        <v>3.8</v>
      </c>
      <c r="J52" s="40">
        <v>3.8</v>
      </c>
      <c r="K52" s="41">
        <v>2.995986931419791</v>
      </c>
      <c r="L52" s="42">
        <f t="shared" si="6"/>
        <v>0.475</v>
      </c>
      <c r="M52" s="42">
        <f t="shared" si="7"/>
        <v>0.475</v>
      </c>
      <c r="N52" s="16">
        <f t="shared" si="8"/>
        <v>0.3744983664</v>
      </c>
      <c r="O52" s="43">
        <f t="shared" si="9"/>
        <v>10.05016336</v>
      </c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4.25" customHeight="1">
      <c r="A53" s="37" t="s">
        <v>150</v>
      </c>
      <c r="B53" s="38" t="s">
        <v>193</v>
      </c>
      <c r="C53" s="35"/>
      <c r="D53" s="35"/>
      <c r="E53" s="35"/>
      <c r="F53" s="35"/>
      <c r="G53" s="36"/>
      <c r="H53" s="39">
        <v>8.0</v>
      </c>
      <c r="I53" s="40">
        <v>4.433333333333334</v>
      </c>
      <c r="J53" s="40">
        <v>4.433333333333334</v>
      </c>
      <c r="K53" s="41">
        <v>4.524891468126688</v>
      </c>
      <c r="L53" s="42">
        <f t="shared" si="6"/>
        <v>0.5541666667</v>
      </c>
      <c r="M53" s="42">
        <f t="shared" si="7"/>
        <v>0.5541666667</v>
      </c>
      <c r="N53" s="16">
        <f t="shared" si="8"/>
        <v>0.5656114335</v>
      </c>
      <c r="O53" s="43">
        <f t="shared" si="9"/>
        <v>-1.144476685</v>
      </c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4.2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4.2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4.2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4.25" customHeight="1">
      <c r="A57" s="11"/>
      <c r="B57" s="59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4.25" customHeight="1">
      <c r="A58" s="11"/>
      <c r="B58" s="59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4.2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4.2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4.2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4.2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4.2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4.25" customHeight="1">
      <c r="A64" s="11"/>
      <c r="B64" s="59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4.2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4.2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4.2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4.2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4.2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4.2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4.2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4.2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4.2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4.2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4.2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4.2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4.2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4.2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4.2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4.2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4.2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4.2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4.2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4.2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4.2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4.2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4.2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4.2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4.2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4.2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4.2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4.2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4.2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4.2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4.2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4.2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4.2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4.2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4.2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4.2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4.2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4.2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4.2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4.2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4.2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4.2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4.2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4.2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4.2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4.2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4.2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4.2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4.2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4.2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4.2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4.2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4.2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4.2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4.2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4.2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4.2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4.2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4.2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4.2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4.2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4.2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4.2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4.2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4.2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4.2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4.2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4.2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4.2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4.2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4.2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4.2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4.2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4.2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4.2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4.2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4.2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4.2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4.2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4.2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4.2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4.2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4.2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4.2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4.2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4.2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4.2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4.2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4.2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4.2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4.2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4.2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4.2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4.2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4.2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4.2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4.2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4.2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4.2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4.2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4.2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4.2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4.2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4.2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4.2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4.2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4.2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4.2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4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4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4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4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4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4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4.2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4.2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4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4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4.2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4.2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4.2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4.2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4.2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4.2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4.2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4.2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4.2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4.2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4.2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4.2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4.2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4.2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4.2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4.2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4.2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4.2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4.2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4.2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4.2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4.2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4.2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4.2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4.2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4.2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4.2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4.2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4.2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4.2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4.2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4.2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4.2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4.2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4.2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4.2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4.2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4.2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4.2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4.2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4.2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4.2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4.2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4.2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4.2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4.2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4.2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4.2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4.2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4.2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4.2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4.2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4.2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4.2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4.2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4.2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4.2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4.2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4.2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4.2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4.2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4.2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4.2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4.2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4.2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4.2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4.2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4.2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4.2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4.2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4.2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4.2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4.2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4.2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4.2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4.2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4.2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4.2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4.2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4.2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4.2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4.2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4.2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4.2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4.2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4.2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4.2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4.2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4.2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4.2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4.2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4.2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4.2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4.2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4.2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4.2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4.2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4.2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4.2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4.2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4.2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4.2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4.2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4.2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4.2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4.2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4.2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4.2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4.2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4.2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4.2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4.2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4.2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4.2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4.2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4.2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4.2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4.2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4.2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4.2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4.2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4.2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4.2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4.2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4.2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4.2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4.2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4.2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4.2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4.2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4.2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4.2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4.2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4.2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4.2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4.2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4.2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4.2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4.2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4.2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4.2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4.2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4.2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4.2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4.2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4.2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4.2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4.2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4.2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4.2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4.2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4.2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4.2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4.2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4.2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4.2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4.2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4.2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4.2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4.2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4.2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4.2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4.2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4.2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4.2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4.2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4.2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4.2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4.2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4.2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4.2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4.2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4.2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4.2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4.2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4.2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4.2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4.2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4.2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4.2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4.2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4.2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4.2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4.2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4.2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4.2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4.2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4.2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4.2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4.2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4.2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4.2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4.2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4.2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4.2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4.2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4.2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4.2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4.2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4.2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4.2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4.2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4.2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4.2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4.2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4.2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4.2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4.2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4.2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4.2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4.2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4.2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4.2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4.2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4.2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4.2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4.2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4.2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4.2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4.2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4.2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4.2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4.2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4.2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4.2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4.2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4.2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4.2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4.2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4.2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4.2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4.2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4.2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4.2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4.2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4.2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4.2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4.2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4.2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4.2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4.2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4.2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4.2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4.2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4.2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4.2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4.2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4.2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4.2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4.2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4.2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4.2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4.2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4.2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4.2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4.2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4.2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4.2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4.2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4.2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4.2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4.2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4.2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4.2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4.2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4.2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4.2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4.2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4.2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4.2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4.2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4.2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4.2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4.2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4.2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4.2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4.2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4.2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4.2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4.2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4.2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4.2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4.2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4.2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4.2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4.2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4.2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4.2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4.2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4.2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4.2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4.2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4.2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4.2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4.2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4.2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4.2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4.2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4.2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4.2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4.2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4.2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4.2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4.2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4.2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4.2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4.2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4.2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4.2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4.2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4.2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4.2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4.2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4.2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4.2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4.2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4.2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4.2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4.2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4.2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4.2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4.2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4.2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4.2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4.2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4.2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4.2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4.2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4.2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4.2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4.2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4.2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4.2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4.2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4.2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4.2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4.2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4.2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4.2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4.2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4.2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4.2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4.2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4.2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4.2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4.2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4.2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4.2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4.2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4.2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4.2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4.2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4.2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4.2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4.2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4.2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4.2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4.2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4.2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4.2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4.2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4.2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4.2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4.2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4.2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4.2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4.2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4.2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4.2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4.2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4.2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4.2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4.2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4.2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4.2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4.2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4.2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4.2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4.2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4.2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4.2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4.2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4.2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4.2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4.2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4.2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4.2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4.2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4.2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4.2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4.2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4.2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4.2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4.2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4.2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4.2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4.2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4.2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4.2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4.2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4.2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4.2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4.2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4.2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4.2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4.2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4.2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4.2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4.2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4.2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4.2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4.2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4.2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4.2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4.2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4.2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4.2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4.2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4.2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4.2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4.2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4.2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4.2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4.2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4.2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4.2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4.2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4.2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4.2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4.2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4.2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4.2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4.2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4.2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4.2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4.2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4.2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4.2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4.2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4.2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4.2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4.2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4.2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4.2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4.2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4.2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4.2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4.2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4.2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4.2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4.2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4.2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4.2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4.2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4.2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4.2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4.2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4.2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4.2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4.2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4.2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4.2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4.2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4.2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4.2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4.2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4.2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4.2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4.2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4.2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4.2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4.2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4.2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4.2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4.2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4.2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4.2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4.2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4.2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4.2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4.2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4.2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4.2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4.2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4.2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4.2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4.2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4.2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4.2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4.2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4.2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4.2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4.2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4.2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4.2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4.2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4.2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4.2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4.2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4.2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4.2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4.2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4.2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4.2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4.2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4.2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4.2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4.2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4.2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4.2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4.2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4.2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4.2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4.2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4.2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4.2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4.2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4.2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4.2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4.2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4.2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4.2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4.2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4.2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4.2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4.2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4.2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4.2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4.2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4.2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4.2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4.2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4.2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4.2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4.2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4.2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4.2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4.2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4.2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4.2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4.2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4.2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4.2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4.2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4.2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4.2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4.2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4.2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4.2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4.2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4.2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4.2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4.2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4.2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4.2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4.2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4.2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4.2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4.2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4.2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4.2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4.2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4.2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4.2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4.2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4.2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4.2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4.2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4.2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4.2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4.2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4.2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4.2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4.2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4.2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4.2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4.2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4.2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4.2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4.2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4.2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4.2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4.2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4.2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4.2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4.2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4.2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4.2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4.2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4.2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4.2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4.2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4.2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4.2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4.2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4.2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4.2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4.2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4.2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4.2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4.2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4.2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4.2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4.2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4.2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4.2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4.2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4.2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4.2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4.2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4.2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4.2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4.2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4.2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4.2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4.2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4.2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4.2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4.2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4.2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4.2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4.2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4.2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4.2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4.2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4.2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4.2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4.2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4.2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4.2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4.2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4.2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4.2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4.2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4.2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4.2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4.2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4.2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4.2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4.2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4.2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4.2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4.2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4.2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4.2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4.2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4.2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4.2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4.2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4.2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4.2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4.2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4.2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4.2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4.2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4.2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4.2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4.2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4.2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4.2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4.2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4.2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4.2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4.2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4.2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4.2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4.2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4.2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4.2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4.2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4.2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4.2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4.2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4.2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4.2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4.2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4.2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4.2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4.2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4.2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4.2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4.2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4.2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4.2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4.2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4.2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4.2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4.2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4.2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4.2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4.2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4.2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4.2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4.2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4.2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4.2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4.2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4.2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4.2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4.2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4.2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4.2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4.2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4.2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4.2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4.2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4.2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4.2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4.2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4.2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4.2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4.2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4.2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4.2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4.2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4.2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4.2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4.2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4.2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4.2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4.2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4.2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4.2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4.2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4.2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4.2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4.2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4.2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4.2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4.2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4.2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4.2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4.2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4.2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4.2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4.2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4.2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4.2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4.2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4.2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4.2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4.2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4.2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4.2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4.2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4.2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4.2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4.2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4.2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4.2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4.2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4.2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4.2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4.2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4.2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4.2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4.2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4.2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4.2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4.2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4.2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4.2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4.2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4.2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4.2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4.2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4.2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4.2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4.2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4.2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4.2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4.2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4.2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4.2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4.2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4.2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4.2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4.2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4.2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4.2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4.2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4.2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4.2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4.2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4.2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4.2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4.2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4.2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4.2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4.2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4.2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4.2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4.2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4.2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4.2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4.2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4.2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4.2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4.2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4.2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4.2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4.2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4.2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4.2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4.2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4.2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4.2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4.2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4.2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4.2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4.2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4.2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4.2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4.2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4.2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4.2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4.2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4.2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autoFilter ref="$A$2:$O$42">
    <sortState ref="A2:O42">
      <sortCondition ref="B2:B42"/>
      <sortCondition ref="O2:O42"/>
      <sortCondition ref="A2:A42"/>
    </sortState>
  </autoFilter>
  <mergeCells count="7">
    <mergeCell ref="I1:J1"/>
    <mergeCell ref="A48:G48"/>
    <mergeCell ref="B49:G49"/>
    <mergeCell ref="B50:G50"/>
    <mergeCell ref="B51:G51"/>
    <mergeCell ref="B52:G52"/>
    <mergeCell ref="B53:G53"/>
  </mergeCells>
  <hyperlinks>
    <hyperlink r:id="rId1" ref="A46"/>
    <hyperlink r:id="rId2" ref="F46"/>
  </hyperlinks>
  <printOptions/>
  <pageMargins bottom="0.75" footer="0.0" header="0.0" left="0.25" right="0.25" top="0.75"/>
  <pageSetup fitToHeight="0" orientation="landscape"/>
  <headerFooter>
    <oddHeader>&amp;CGrade 6 Mathematics Spring 2023 Items</oddHeader>
    <oddFooter>&amp;RPrinted on &amp;D @ &amp;T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71"/>
    <col customWidth="1" min="2" max="2" width="23.29"/>
    <col customWidth="1" min="3" max="3" width="12.0"/>
    <col customWidth="1" min="4" max="4" width="5.29"/>
    <col customWidth="1" min="5" max="5" width="60.71"/>
    <col customWidth="1" min="6" max="6" width="7.71"/>
    <col customWidth="1" min="7" max="7" width="13.71"/>
    <col customWidth="1" min="8" max="8" width="6.57"/>
    <col customWidth="1" min="9" max="14" width="9.14"/>
    <col customWidth="1" min="15" max="15" width="8.71"/>
    <col customWidth="1" min="16" max="26" width="9.14"/>
  </cols>
  <sheetData>
    <row r="1" ht="14.25" customHeight="1">
      <c r="A1" s="1"/>
      <c r="B1" s="2"/>
      <c r="C1" s="1"/>
      <c r="D1" s="1"/>
      <c r="E1" s="3"/>
      <c r="F1" s="1"/>
      <c r="G1" s="4"/>
      <c r="H1" s="1"/>
      <c r="I1" s="5" t="s">
        <v>0</v>
      </c>
      <c r="J1" s="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45" t="s">
        <v>1</v>
      </c>
      <c r="B2" s="46" t="s">
        <v>2</v>
      </c>
      <c r="C2" s="45" t="s">
        <v>3</v>
      </c>
      <c r="D2" s="45" t="s">
        <v>4</v>
      </c>
      <c r="E2" s="45" t="s">
        <v>5</v>
      </c>
      <c r="F2" s="45" t="s">
        <v>6</v>
      </c>
      <c r="G2" s="45" t="s">
        <v>7</v>
      </c>
      <c r="H2" s="45" t="s">
        <v>8</v>
      </c>
      <c r="I2" s="47" t="s">
        <v>9</v>
      </c>
      <c r="J2" s="47" t="s">
        <v>10</v>
      </c>
      <c r="K2" s="45" t="s">
        <v>11</v>
      </c>
      <c r="L2" s="10" t="s">
        <v>12</v>
      </c>
      <c r="M2" s="10" t="s">
        <v>13</v>
      </c>
      <c r="N2" s="10" t="s">
        <v>14</v>
      </c>
      <c r="O2" s="48" t="s">
        <v>15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49" t="s">
        <v>101</v>
      </c>
      <c r="B3" s="50" t="s">
        <v>151</v>
      </c>
      <c r="C3" s="50" t="s">
        <v>221</v>
      </c>
      <c r="D3" s="50" t="s">
        <v>26</v>
      </c>
      <c r="E3" s="50" t="s">
        <v>222</v>
      </c>
      <c r="F3" s="50"/>
      <c r="G3" s="50" t="s">
        <v>95</v>
      </c>
      <c r="H3" s="49">
        <v>1.0</v>
      </c>
      <c r="I3" s="51">
        <v>0.3333333333333333</v>
      </c>
      <c r="J3" s="51">
        <v>0.3333333333333333</v>
      </c>
      <c r="K3" s="51">
        <v>0.28308724832214766</v>
      </c>
      <c r="L3" s="16">
        <f t="shared" ref="L3:L43" si="1">I3/H3</f>
        <v>0.3333333333</v>
      </c>
      <c r="M3" s="16">
        <f t="shared" ref="M3:M43" si="2">J3/H3</f>
        <v>0.3333333333</v>
      </c>
      <c r="N3" s="52">
        <f t="shared" ref="N3:N43" si="3">K3/H3</f>
        <v>0.2830872483</v>
      </c>
      <c r="O3" s="55">
        <f t="shared" ref="O3:O43" si="4">(L3-N3)*100</f>
        <v>5.024608501</v>
      </c>
      <c r="P3" s="18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49" t="s">
        <v>54</v>
      </c>
      <c r="B4" s="50" t="s">
        <v>151</v>
      </c>
      <c r="C4" s="50" t="s">
        <v>223</v>
      </c>
      <c r="D4" s="50" t="s">
        <v>26</v>
      </c>
      <c r="E4" s="50" t="s">
        <v>224</v>
      </c>
      <c r="F4" s="50" t="s">
        <v>225</v>
      </c>
      <c r="G4" s="50" t="s">
        <v>22</v>
      </c>
      <c r="H4" s="49">
        <v>2.0</v>
      </c>
      <c r="I4" s="51">
        <v>0.9888888888888889</v>
      </c>
      <c r="J4" s="51">
        <v>0.9888888888888889</v>
      </c>
      <c r="K4" s="51">
        <v>0.8795973154362416</v>
      </c>
      <c r="L4" s="16">
        <f t="shared" si="1"/>
        <v>0.4944444444</v>
      </c>
      <c r="M4" s="16">
        <f t="shared" si="2"/>
        <v>0.4944444444</v>
      </c>
      <c r="N4" s="52">
        <f t="shared" si="3"/>
        <v>0.4397986577</v>
      </c>
      <c r="O4" s="55">
        <f t="shared" si="4"/>
        <v>5.464578673</v>
      </c>
      <c r="P4" s="18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49" t="s">
        <v>96</v>
      </c>
      <c r="B5" s="50" t="s">
        <v>151</v>
      </c>
      <c r="C5" s="50" t="s">
        <v>221</v>
      </c>
      <c r="D5" s="50" t="s">
        <v>19</v>
      </c>
      <c r="E5" s="50" t="s">
        <v>226</v>
      </c>
      <c r="F5" s="50"/>
      <c r="G5" s="50" t="s">
        <v>95</v>
      </c>
      <c r="H5" s="49">
        <v>1.0</v>
      </c>
      <c r="I5" s="51">
        <v>0.4666666666666667</v>
      </c>
      <c r="J5" s="51">
        <v>0.4666666666666667</v>
      </c>
      <c r="K5" s="51">
        <v>0.3793139448173005</v>
      </c>
      <c r="L5" s="16">
        <f t="shared" si="1"/>
        <v>0.4666666667</v>
      </c>
      <c r="M5" s="16">
        <f t="shared" si="2"/>
        <v>0.4666666667</v>
      </c>
      <c r="N5" s="52">
        <f t="shared" si="3"/>
        <v>0.3793139448</v>
      </c>
      <c r="O5" s="55">
        <f t="shared" si="4"/>
        <v>8.735272185</v>
      </c>
      <c r="P5" s="18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49" t="s">
        <v>63</v>
      </c>
      <c r="B6" s="50" t="s">
        <v>151</v>
      </c>
      <c r="C6" s="50" t="s">
        <v>221</v>
      </c>
      <c r="D6" s="50" t="s">
        <v>19</v>
      </c>
      <c r="E6" s="50" t="s">
        <v>227</v>
      </c>
      <c r="F6" s="50" t="s">
        <v>28</v>
      </c>
      <c r="G6" s="50" t="s">
        <v>22</v>
      </c>
      <c r="H6" s="49">
        <v>1.0</v>
      </c>
      <c r="I6" s="51">
        <v>0.5666666666666667</v>
      </c>
      <c r="J6" s="51">
        <v>0.5666666666666667</v>
      </c>
      <c r="K6" s="51">
        <v>0.4723042505592841</v>
      </c>
      <c r="L6" s="16">
        <f t="shared" si="1"/>
        <v>0.5666666667</v>
      </c>
      <c r="M6" s="16">
        <f t="shared" si="2"/>
        <v>0.5666666667</v>
      </c>
      <c r="N6" s="52">
        <f t="shared" si="3"/>
        <v>0.4723042506</v>
      </c>
      <c r="O6" s="55">
        <f t="shared" si="4"/>
        <v>9.436241611</v>
      </c>
      <c r="P6" s="18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49" t="s">
        <v>136</v>
      </c>
      <c r="B7" s="50" t="s">
        <v>151</v>
      </c>
      <c r="C7" s="50" t="s">
        <v>228</v>
      </c>
      <c r="D7" s="50" t="s">
        <v>19</v>
      </c>
      <c r="E7" s="50" t="s">
        <v>229</v>
      </c>
      <c r="F7" s="50"/>
      <c r="G7" s="50" t="s">
        <v>95</v>
      </c>
      <c r="H7" s="49">
        <v>1.0</v>
      </c>
      <c r="I7" s="51">
        <v>0.7555555555555555</v>
      </c>
      <c r="J7" s="51">
        <v>0.7555555555555555</v>
      </c>
      <c r="K7" s="51">
        <v>0.6282177479492915</v>
      </c>
      <c r="L7" s="16">
        <f t="shared" si="1"/>
        <v>0.7555555556</v>
      </c>
      <c r="M7" s="16">
        <f t="shared" si="2"/>
        <v>0.7555555556</v>
      </c>
      <c r="N7" s="52">
        <f t="shared" si="3"/>
        <v>0.6282177479</v>
      </c>
      <c r="O7" s="55">
        <f t="shared" si="4"/>
        <v>12.73378076</v>
      </c>
      <c r="P7" s="18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49" t="s">
        <v>99</v>
      </c>
      <c r="B8" s="50" t="s">
        <v>151</v>
      </c>
      <c r="C8" s="50" t="s">
        <v>230</v>
      </c>
      <c r="D8" s="50" t="s">
        <v>19</v>
      </c>
      <c r="E8" s="50" t="s">
        <v>231</v>
      </c>
      <c r="F8" s="50"/>
      <c r="G8" s="50" t="s">
        <v>95</v>
      </c>
      <c r="H8" s="49">
        <v>1.0</v>
      </c>
      <c r="I8" s="51">
        <v>0.6777777777777778</v>
      </c>
      <c r="J8" s="51">
        <v>0.6777777777777778</v>
      </c>
      <c r="K8" s="51">
        <v>0.5375540641312453</v>
      </c>
      <c r="L8" s="16">
        <f t="shared" si="1"/>
        <v>0.6777777778</v>
      </c>
      <c r="M8" s="16">
        <f t="shared" si="2"/>
        <v>0.6777777778</v>
      </c>
      <c r="N8" s="52">
        <f t="shared" si="3"/>
        <v>0.5375540641</v>
      </c>
      <c r="O8" s="55">
        <f t="shared" si="4"/>
        <v>14.02237136</v>
      </c>
      <c r="P8" s="18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49" t="s">
        <v>59</v>
      </c>
      <c r="B9" s="50" t="s">
        <v>151</v>
      </c>
      <c r="C9" s="50" t="s">
        <v>223</v>
      </c>
      <c r="D9" s="50" t="s">
        <v>19</v>
      </c>
      <c r="E9" s="50" t="s">
        <v>232</v>
      </c>
      <c r="F9" s="50" t="s">
        <v>49</v>
      </c>
      <c r="G9" s="50" t="s">
        <v>22</v>
      </c>
      <c r="H9" s="49">
        <v>1.0</v>
      </c>
      <c r="I9" s="51">
        <v>0.7555555555555555</v>
      </c>
      <c r="J9" s="51">
        <v>0.7555555555555555</v>
      </c>
      <c r="K9" s="51">
        <v>0.6093363161819537</v>
      </c>
      <c r="L9" s="16">
        <f t="shared" si="1"/>
        <v>0.7555555556</v>
      </c>
      <c r="M9" s="16">
        <f t="shared" si="2"/>
        <v>0.7555555556</v>
      </c>
      <c r="N9" s="52">
        <f t="shared" si="3"/>
        <v>0.6093363162</v>
      </c>
      <c r="O9" s="55">
        <f t="shared" si="4"/>
        <v>14.62192394</v>
      </c>
      <c r="P9" s="18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49" t="s">
        <v>38</v>
      </c>
      <c r="B10" s="50" t="s">
        <v>151</v>
      </c>
      <c r="C10" s="50" t="s">
        <v>223</v>
      </c>
      <c r="D10" s="50" t="s">
        <v>19</v>
      </c>
      <c r="E10" s="50" t="s">
        <v>233</v>
      </c>
      <c r="F10" s="50" t="s">
        <v>28</v>
      </c>
      <c r="G10" s="50" t="s">
        <v>22</v>
      </c>
      <c r="H10" s="49">
        <v>1.0</v>
      </c>
      <c r="I10" s="51">
        <v>0.9</v>
      </c>
      <c r="J10" s="51">
        <v>0.9</v>
      </c>
      <c r="K10" s="51">
        <v>0.744951528709918</v>
      </c>
      <c r="L10" s="16">
        <f t="shared" si="1"/>
        <v>0.9</v>
      </c>
      <c r="M10" s="16">
        <f t="shared" si="2"/>
        <v>0.9</v>
      </c>
      <c r="N10" s="52">
        <f t="shared" si="3"/>
        <v>0.7449515287</v>
      </c>
      <c r="O10" s="55">
        <f t="shared" si="4"/>
        <v>15.50484713</v>
      </c>
      <c r="P10" s="18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49" t="s">
        <v>57</v>
      </c>
      <c r="B11" s="50" t="s">
        <v>151</v>
      </c>
      <c r="C11" s="50" t="s">
        <v>228</v>
      </c>
      <c r="D11" s="50" t="s">
        <v>19</v>
      </c>
      <c r="E11" s="50" t="s">
        <v>234</v>
      </c>
      <c r="F11" s="50" t="s">
        <v>235</v>
      </c>
      <c r="G11" s="50" t="s">
        <v>22</v>
      </c>
      <c r="H11" s="49">
        <v>1.0</v>
      </c>
      <c r="I11" s="51">
        <v>0.5333333333333333</v>
      </c>
      <c r="J11" s="51">
        <v>0.5333333333333333</v>
      </c>
      <c r="K11" s="51">
        <v>0.3719164802386279</v>
      </c>
      <c r="L11" s="16">
        <f t="shared" si="1"/>
        <v>0.5333333333</v>
      </c>
      <c r="M11" s="16">
        <f t="shared" si="2"/>
        <v>0.5333333333</v>
      </c>
      <c r="N11" s="52">
        <f t="shared" si="3"/>
        <v>0.3719164802</v>
      </c>
      <c r="O11" s="55">
        <f t="shared" si="4"/>
        <v>16.14168531</v>
      </c>
      <c r="P11" s="18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49" t="s">
        <v>23</v>
      </c>
      <c r="B12" s="50" t="s">
        <v>151</v>
      </c>
      <c r="C12" s="50" t="s">
        <v>230</v>
      </c>
      <c r="D12" s="50" t="s">
        <v>19</v>
      </c>
      <c r="E12" s="50" t="s">
        <v>236</v>
      </c>
      <c r="F12" s="50" t="s">
        <v>37</v>
      </c>
      <c r="G12" s="50" t="s">
        <v>22</v>
      </c>
      <c r="H12" s="49">
        <v>1.0</v>
      </c>
      <c r="I12" s="51">
        <v>0.7555555555555555</v>
      </c>
      <c r="J12" s="51">
        <v>0.7555555555555555</v>
      </c>
      <c r="K12" s="51">
        <v>0.5924384787472036</v>
      </c>
      <c r="L12" s="16">
        <f t="shared" si="1"/>
        <v>0.7555555556</v>
      </c>
      <c r="M12" s="16">
        <f t="shared" si="2"/>
        <v>0.7555555556</v>
      </c>
      <c r="N12" s="52">
        <f t="shared" si="3"/>
        <v>0.5924384787</v>
      </c>
      <c r="O12" s="55">
        <f t="shared" si="4"/>
        <v>16.31170768</v>
      </c>
      <c r="P12" s="18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49" t="s">
        <v>138</v>
      </c>
      <c r="B13" s="50" t="s">
        <v>151</v>
      </c>
      <c r="C13" s="50" t="s">
        <v>221</v>
      </c>
      <c r="D13" s="50" t="s">
        <v>26</v>
      </c>
      <c r="E13" s="50" t="s">
        <v>237</v>
      </c>
      <c r="F13" s="50"/>
      <c r="G13" s="50" t="s">
        <v>95</v>
      </c>
      <c r="H13" s="49">
        <v>1.0</v>
      </c>
      <c r="I13" s="51">
        <v>0.4777777777777778</v>
      </c>
      <c r="J13" s="51">
        <v>0.4777777777777778</v>
      </c>
      <c r="K13" s="51">
        <v>0.3092915734526473</v>
      </c>
      <c r="L13" s="16">
        <f t="shared" si="1"/>
        <v>0.4777777778</v>
      </c>
      <c r="M13" s="16">
        <f t="shared" si="2"/>
        <v>0.4777777778</v>
      </c>
      <c r="N13" s="52">
        <f t="shared" si="3"/>
        <v>0.3092915735</v>
      </c>
      <c r="O13" s="55">
        <f t="shared" si="4"/>
        <v>16.84862043</v>
      </c>
      <c r="P13" s="18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49" t="s">
        <v>122</v>
      </c>
      <c r="B14" s="50" t="s">
        <v>151</v>
      </c>
      <c r="C14" s="50" t="s">
        <v>230</v>
      </c>
      <c r="D14" s="50" t="s">
        <v>26</v>
      </c>
      <c r="E14" s="50" t="s">
        <v>238</v>
      </c>
      <c r="F14" s="50"/>
      <c r="G14" s="50" t="s">
        <v>95</v>
      </c>
      <c r="H14" s="49">
        <v>1.0</v>
      </c>
      <c r="I14" s="51">
        <v>0.6555555555555556</v>
      </c>
      <c r="J14" s="51">
        <v>0.6555555555555556</v>
      </c>
      <c r="K14" s="51">
        <v>0.48149142431021624</v>
      </c>
      <c r="L14" s="16">
        <f t="shared" si="1"/>
        <v>0.6555555556</v>
      </c>
      <c r="M14" s="16">
        <f t="shared" si="2"/>
        <v>0.6555555556</v>
      </c>
      <c r="N14" s="52">
        <f t="shared" si="3"/>
        <v>0.4814914243</v>
      </c>
      <c r="O14" s="55">
        <f t="shared" si="4"/>
        <v>17.40641312</v>
      </c>
      <c r="P14" s="18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49" t="s">
        <v>73</v>
      </c>
      <c r="B15" s="50" t="s">
        <v>24</v>
      </c>
      <c r="C15" s="50" t="s">
        <v>239</v>
      </c>
      <c r="D15" s="50" t="s">
        <v>19</v>
      </c>
      <c r="E15" s="50" t="s">
        <v>240</v>
      </c>
      <c r="F15" s="60" t="s">
        <v>66</v>
      </c>
      <c r="G15" s="50" t="s">
        <v>22</v>
      </c>
      <c r="H15" s="49">
        <v>1.0</v>
      </c>
      <c r="I15" s="51">
        <v>0.37777777777777777</v>
      </c>
      <c r="J15" s="51">
        <v>0.37777777777777777</v>
      </c>
      <c r="K15" s="51">
        <v>0.3449067859806115</v>
      </c>
      <c r="L15" s="16">
        <f t="shared" si="1"/>
        <v>0.3777777778</v>
      </c>
      <c r="M15" s="16">
        <f t="shared" si="2"/>
        <v>0.3777777778</v>
      </c>
      <c r="N15" s="52">
        <f t="shared" si="3"/>
        <v>0.344906786</v>
      </c>
      <c r="O15" s="55">
        <f t="shared" si="4"/>
        <v>3.28709918</v>
      </c>
      <c r="P15" s="18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49" t="s">
        <v>43</v>
      </c>
      <c r="B16" s="50" t="s">
        <v>24</v>
      </c>
      <c r="C16" s="50" t="s">
        <v>241</v>
      </c>
      <c r="D16" s="50" t="s">
        <v>19</v>
      </c>
      <c r="E16" s="50" t="s">
        <v>242</v>
      </c>
      <c r="F16" s="50" t="s">
        <v>66</v>
      </c>
      <c r="G16" s="50" t="s">
        <v>22</v>
      </c>
      <c r="H16" s="49">
        <v>1.0</v>
      </c>
      <c r="I16" s="51">
        <v>0.4666666666666667</v>
      </c>
      <c r="J16" s="51">
        <v>0.4666666666666667</v>
      </c>
      <c r="K16" s="51">
        <v>0.38796420581655483</v>
      </c>
      <c r="L16" s="16">
        <f t="shared" si="1"/>
        <v>0.4666666667</v>
      </c>
      <c r="M16" s="16">
        <f t="shared" si="2"/>
        <v>0.4666666667</v>
      </c>
      <c r="N16" s="52">
        <f t="shared" si="3"/>
        <v>0.3879642058</v>
      </c>
      <c r="O16" s="55">
        <f t="shared" si="4"/>
        <v>7.870246085</v>
      </c>
      <c r="P16" s="18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49" t="s">
        <v>131</v>
      </c>
      <c r="B17" s="50" t="s">
        <v>24</v>
      </c>
      <c r="C17" s="50" t="s">
        <v>243</v>
      </c>
      <c r="D17" s="50" t="s">
        <v>41</v>
      </c>
      <c r="E17" s="50" t="s">
        <v>244</v>
      </c>
      <c r="F17" s="50"/>
      <c r="G17" s="50" t="s">
        <v>95</v>
      </c>
      <c r="H17" s="49">
        <v>4.0</v>
      </c>
      <c r="I17" s="51">
        <v>1.6666666666666667</v>
      </c>
      <c r="J17" s="51">
        <v>1.6666666666666667</v>
      </c>
      <c r="K17" s="51">
        <v>1.2554511558538404</v>
      </c>
      <c r="L17" s="16">
        <f t="shared" si="1"/>
        <v>0.4166666667</v>
      </c>
      <c r="M17" s="16">
        <f t="shared" si="2"/>
        <v>0.4166666667</v>
      </c>
      <c r="N17" s="52">
        <f t="shared" si="3"/>
        <v>0.313862789</v>
      </c>
      <c r="O17" s="55">
        <f t="shared" si="4"/>
        <v>10.28038777</v>
      </c>
      <c r="P17" s="18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49" t="s">
        <v>90</v>
      </c>
      <c r="B18" s="50" t="s">
        <v>24</v>
      </c>
      <c r="C18" s="50" t="s">
        <v>245</v>
      </c>
      <c r="D18" s="50" t="s">
        <v>19</v>
      </c>
      <c r="E18" s="50" t="s">
        <v>246</v>
      </c>
      <c r="F18" s="50" t="s">
        <v>28</v>
      </c>
      <c r="G18" s="50" t="s">
        <v>22</v>
      </c>
      <c r="H18" s="49">
        <v>1.0</v>
      </c>
      <c r="I18" s="51">
        <v>0.6222222222222222</v>
      </c>
      <c r="J18" s="51">
        <v>0.6222222222222222</v>
      </c>
      <c r="K18" s="51">
        <v>0.38982848620432514</v>
      </c>
      <c r="L18" s="16">
        <f t="shared" si="1"/>
        <v>0.6222222222</v>
      </c>
      <c r="M18" s="16">
        <f t="shared" si="2"/>
        <v>0.6222222222</v>
      </c>
      <c r="N18" s="52">
        <f t="shared" si="3"/>
        <v>0.3898284862</v>
      </c>
      <c r="O18" s="55">
        <f t="shared" si="4"/>
        <v>23.2393736</v>
      </c>
      <c r="P18" s="18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49" t="s">
        <v>80</v>
      </c>
      <c r="B19" s="50" t="s">
        <v>24</v>
      </c>
      <c r="C19" s="50" t="s">
        <v>247</v>
      </c>
      <c r="D19" s="50" t="s">
        <v>19</v>
      </c>
      <c r="E19" s="50" t="s">
        <v>248</v>
      </c>
      <c r="F19" s="50" t="s">
        <v>28</v>
      </c>
      <c r="G19" s="50" t="s">
        <v>22</v>
      </c>
      <c r="H19" s="49">
        <v>1.0</v>
      </c>
      <c r="I19" s="51">
        <v>0.6555555555555556</v>
      </c>
      <c r="J19" s="51">
        <v>0.6555555555555556</v>
      </c>
      <c r="K19" s="51">
        <v>0.4166442953020134</v>
      </c>
      <c r="L19" s="16">
        <f t="shared" si="1"/>
        <v>0.6555555556</v>
      </c>
      <c r="M19" s="16">
        <f t="shared" si="2"/>
        <v>0.6555555556</v>
      </c>
      <c r="N19" s="52">
        <f t="shared" si="3"/>
        <v>0.4166442953</v>
      </c>
      <c r="O19" s="55">
        <f t="shared" si="4"/>
        <v>23.89112603</v>
      </c>
      <c r="P19" s="18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49" t="s">
        <v>113</v>
      </c>
      <c r="B20" s="50" t="s">
        <v>181</v>
      </c>
      <c r="C20" s="50" t="s">
        <v>249</v>
      </c>
      <c r="D20" s="50" t="s">
        <v>19</v>
      </c>
      <c r="E20" s="50" t="s">
        <v>250</v>
      </c>
      <c r="F20" s="50"/>
      <c r="G20" s="50" t="s">
        <v>95</v>
      </c>
      <c r="H20" s="49">
        <v>1.0</v>
      </c>
      <c r="I20" s="51">
        <v>0.2777777777777778</v>
      </c>
      <c r="J20" s="51">
        <v>0.2777777777777778</v>
      </c>
      <c r="K20" s="51">
        <v>0.37024608501118567</v>
      </c>
      <c r="L20" s="16">
        <f t="shared" si="1"/>
        <v>0.2777777778</v>
      </c>
      <c r="M20" s="16">
        <f t="shared" si="2"/>
        <v>0.2777777778</v>
      </c>
      <c r="N20" s="52">
        <f t="shared" si="3"/>
        <v>0.370246085</v>
      </c>
      <c r="O20" s="53">
        <f t="shared" si="4"/>
        <v>-9.246830723</v>
      </c>
      <c r="P20" s="18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49" t="s">
        <v>126</v>
      </c>
      <c r="B21" s="50" t="s">
        <v>181</v>
      </c>
      <c r="C21" s="50" t="s">
        <v>249</v>
      </c>
      <c r="D21" s="50" t="s">
        <v>19</v>
      </c>
      <c r="E21" s="50" t="s">
        <v>251</v>
      </c>
      <c r="F21" s="50"/>
      <c r="G21" s="50" t="s">
        <v>95</v>
      </c>
      <c r="H21" s="49">
        <v>1.0</v>
      </c>
      <c r="I21" s="51">
        <v>0.2777777777777778</v>
      </c>
      <c r="J21" s="51">
        <v>0.2777777777777778</v>
      </c>
      <c r="K21" s="51">
        <v>0.36451901565995526</v>
      </c>
      <c r="L21" s="16">
        <f t="shared" si="1"/>
        <v>0.2777777778</v>
      </c>
      <c r="M21" s="16">
        <f t="shared" si="2"/>
        <v>0.2777777778</v>
      </c>
      <c r="N21" s="52">
        <f t="shared" si="3"/>
        <v>0.3645190157</v>
      </c>
      <c r="O21" s="53">
        <f t="shared" si="4"/>
        <v>-8.674123788</v>
      </c>
      <c r="P21" s="18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4.25" customHeight="1">
      <c r="A22" s="49" t="s">
        <v>16</v>
      </c>
      <c r="B22" s="50" t="s">
        <v>181</v>
      </c>
      <c r="C22" s="50" t="s">
        <v>249</v>
      </c>
      <c r="D22" s="50" t="s">
        <v>19</v>
      </c>
      <c r="E22" s="50" t="s">
        <v>252</v>
      </c>
      <c r="F22" s="50" t="s">
        <v>49</v>
      </c>
      <c r="G22" s="50" t="s">
        <v>22</v>
      </c>
      <c r="H22" s="49">
        <v>1.0</v>
      </c>
      <c r="I22" s="51">
        <v>0.5111111111111111</v>
      </c>
      <c r="J22" s="51">
        <v>0.5111111111111111</v>
      </c>
      <c r="K22" s="51">
        <v>0.5904250559284117</v>
      </c>
      <c r="L22" s="16">
        <f t="shared" si="1"/>
        <v>0.5111111111</v>
      </c>
      <c r="M22" s="16">
        <f t="shared" si="2"/>
        <v>0.5111111111</v>
      </c>
      <c r="N22" s="52">
        <f t="shared" si="3"/>
        <v>0.5904250559</v>
      </c>
      <c r="O22" s="53">
        <f t="shared" si="4"/>
        <v>-7.931394482</v>
      </c>
      <c r="P22" s="18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4.25" customHeight="1">
      <c r="A23" s="49" t="s">
        <v>86</v>
      </c>
      <c r="B23" s="50" t="s">
        <v>181</v>
      </c>
      <c r="C23" s="50" t="s">
        <v>253</v>
      </c>
      <c r="D23" s="50" t="s">
        <v>19</v>
      </c>
      <c r="E23" s="50" t="s">
        <v>254</v>
      </c>
      <c r="F23" s="50" t="s">
        <v>66</v>
      </c>
      <c r="G23" s="50" t="s">
        <v>22</v>
      </c>
      <c r="H23" s="49">
        <v>1.0</v>
      </c>
      <c r="I23" s="51">
        <v>0.32222222222222224</v>
      </c>
      <c r="J23" s="51">
        <v>0.32222222222222224</v>
      </c>
      <c r="K23" s="51">
        <v>0.3359134973900075</v>
      </c>
      <c r="L23" s="16">
        <f t="shared" si="1"/>
        <v>0.3222222222</v>
      </c>
      <c r="M23" s="16">
        <f t="shared" si="2"/>
        <v>0.3222222222</v>
      </c>
      <c r="N23" s="52">
        <f t="shared" si="3"/>
        <v>0.3359134974</v>
      </c>
      <c r="O23" s="53">
        <f t="shared" si="4"/>
        <v>-1.369127517</v>
      </c>
      <c r="P23" s="18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4.25" customHeight="1">
      <c r="A24" s="49" t="s">
        <v>133</v>
      </c>
      <c r="B24" s="50" t="s">
        <v>181</v>
      </c>
      <c r="C24" s="50" t="s">
        <v>249</v>
      </c>
      <c r="D24" s="50" t="s">
        <v>26</v>
      </c>
      <c r="E24" s="50" t="s">
        <v>255</v>
      </c>
      <c r="F24" s="50"/>
      <c r="G24" s="50" t="s">
        <v>95</v>
      </c>
      <c r="H24" s="49">
        <v>2.0</v>
      </c>
      <c r="I24" s="51">
        <v>1.4111111111111112</v>
      </c>
      <c r="J24" s="51">
        <v>1.4111111111111112</v>
      </c>
      <c r="K24" s="51">
        <v>1.2154809843400447</v>
      </c>
      <c r="L24" s="16">
        <f t="shared" si="1"/>
        <v>0.7055555556</v>
      </c>
      <c r="M24" s="16">
        <f t="shared" si="2"/>
        <v>0.7055555556</v>
      </c>
      <c r="N24" s="52">
        <f t="shared" si="3"/>
        <v>0.6077404922</v>
      </c>
      <c r="O24" s="55">
        <f t="shared" si="4"/>
        <v>9.781506339</v>
      </c>
      <c r="P24" s="18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4.25" customHeight="1">
      <c r="A25" s="49" t="s">
        <v>34</v>
      </c>
      <c r="B25" s="50" t="s">
        <v>181</v>
      </c>
      <c r="C25" s="50" t="s">
        <v>256</v>
      </c>
      <c r="D25" s="50" t="s">
        <v>41</v>
      </c>
      <c r="E25" s="50" t="s">
        <v>257</v>
      </c>
      <c r="F25" s="50" t="s">
        <v>28</v>
      </c>
      <c r="G25" s="50" t="s">
        <v>22</v>
      </c>
      <c r="H25" s="49">
        <v>4.0</v>
      </c>
      <c r="I25" s="51">
        <v>2.3555555555555556</v>
      </c>
      <c r="J25" s="51">
        <v>2.3555555555555556</v>
      </c>
      <c r="K25" s="51">
        <v>1.867785234899329</v>
      </c>
      <c r="L25" s="16">
        <f t="shared" si="1"/>
        <v>0.5888888889</v>
      </c>
      <c r="M25" s="16">
        <f t="shared" si="2"/>
        <v>0.5888888889</v>
      </c>
      <c r="N25" s="52">
        <f t="shared" si="3"/>
        <v>0.4669463087</v>
      </c>
      <c r="O25" s="55">
        <f t="shared" si="4"/>
        <v>12.19425802</v>
      </c>
      <c r="P25" s="18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4.25" customHeight="1">
      <c r="A26" s="49" t="s">
        <v>93</v>
      </c>
      <c r="B26" s="50" t="s">
        <v>181</v>
      </c>
      <c r="C26" s="50" t="s">
        <v>256</v>
      </c>
      <c r="D26" s="50" t="s">
        <v>26</v>
      </c>
      <c r="E26" s="50" t="s">
        <v>258</v>
      </c>
      <c r="F26" s="50"/>
      <c r="G26" s="50" t="s">
        <v>95</v>
      </c>
      <c r="H26" s="49">
        <v>1.0</v>
      </c>
      <c r="I26" s="51">
        <v>0.5666666666666667</v>
      </c>
      <c r="J26" s="51">
        <v>0.5666666666666667</v>
      </c>
      <c r="K26" s="51">
        <v>0.42766592095451156</v>
      </c>
      <c r="L26" s="16">
        <f t="shared" si="1"/>
        <v>0.5666666667</v>
      </c>
      <c r="M26" s="16">
        <f t="shared" si="2"/>
        <v>0.5666666667</v>
      </c>
      <c r="N26" s="52">
        <f t="shared" si="3"/>
        <v>0.427665921</v>
      </c>
      <c r="O26" s="55">
        <f t="shared" si="4"/>
        <v>13.90007457</v>
      </c>
      <c r="P26" s="18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4.25" customHeight="1">
      <c r="A27" s="49" t="s">
        <v>103</v>
      </c>
      <c r="B27" s="50" t="s">
        <v>193</v>
      </c>
      <c r="C27" s="50" t="s">
        <v>259</v>
      </c>
      <c r="D27" s="50" t="s">
        <v>41</v>
      </c>
      <c r="E27" s="50" t="s">
        <v>260</v>
      </c>
      <c r="F27" s="50"/>
      <c r="G27" s="50" t="s">
        <v>95</v>
      </c>
      <c r="H27" s="49">
        <v>4.0</v>
      </c>
      <c r="I27" s="51">
        <v>1.3111111111111111</v>
      </c>
      <c r="J27" s="51">
        <v>1.3111111111111111</v>
      </c>
      <c r="K27" s="51">
        <v>1.4700074571215511</v>
      </c>
      <c r="L27" s="16">
        <f t="shared" si="1"/>
        <v>0.3277777778</v>
      </c>
      <c r="M27" s="16">
        <f t="shared" si="2"/>
        <v>0.3277777778</v>
      </c>
      <c r="N27" s="52">
        <f t="shared" si="3"/>
        <v>0.3675018643</v>
      </c>
      <c r="O27" s="53">
        <f t="shared" si="4"/>
        <v>-3.97240865</v>
      </c>
      <c r="P27" s="18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4.25" customHeight="1">
      <c r="A28" s="49" t="s">
        <v>50</v>
      </c>
      <c r="B28" s="50" t="s">
        <v>193</v>
      </c>
      <c r="C28" s="50" t="s">
        <v>261</v>
      </c>
      <c r="D28" s="50" t="s">
        <v>19</v>
      </c>
      <c r="E28" s="50" t="s">
        <v>262</v>
      </c>
      <c r="F28" s="50" t="s">
        <v>49</v>
      </c>
      <c r="G28" s="50" t="s">
        <v>22</v>
      </c>
      <c r="H28" s="49">
        <v>1.0</v>
      </c>
      <c r="I28" s="51">
        <v>0.5222222222222223</v>
      </c>
      <c r="J28" s="51">
        <v>0.5222222222222223</v>
      </c>
      <c r="K28" s="51">
        <v>0.5060402684563758</v>
      </c>
      <c r="L28" s="16">
        <f t="shared" si="1"/>
        <v>0.5222222222</v>
      </c>
      <c r="M28" s="16">
        <f t="shared" si="2"/>
        <v>0.5222222222</v>
      </c>
      <c r="N28" s="52">
        <f t="shared" si="3"/>
        <v>0.5060402685</v>
      </c>
      <c r="O28" s="55">
        <f t="shared" si="4"/>
        <v>1.618195377</v>
      </c>
      <c r="P28" s="18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4.25" customHeight="1">
      <c r="A29" s="49" t="s">
        <v>124</v>
      </c>
      <c r="B29" s="50" t="s">
        <v>193</v>
      </c>
      <c r="C29" s="50" t="s">
        <v>263</v>
      </c>
      <c r="D29" s="61" t="s">
        <v>19</v>
      </c>
      <c r="E29" s="50" t="s">
        <v>264</v>
      </c>
      <c r="F29" s="50"/>
      <c r="G29" s="50" t="s">
        <v>95</v>
      </c>
      <c r="H29" s="49">
        <v>1.0</v>
      </c>
      <c r="I29" s="51">
        <v>0.5777777777777777</v>
      </c>
      <c r="J29" s="51">
        <v>0.5777777777777777</v>
      </c>
      <c r="K29" s="51">
        <v>0.5521252796420582</v>
      </c>
      <c r="L29" s="16">
        <f t="shared" si="1"/>
        <v>0.5777777778</v>
      </c>
      <c r="M29" s="16">
        <f t="shared" si="2"/>
        <v>0.5777777778</v>
      </c>
      <c r="N29" s="52">
        <f t="shared" si="3"/>
        <v>0.5521252796</v>
      </c>
      <c r="O29" s="55">
        <f t="shared" si="4"/>
        <v>2.565249814</v>
      </c>
      <c r="P29" s="18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4.25" customHeight="1">
      <c r="A30" s="49" t="s">
        <v>70</v>
      </c>
      <c r="B30" s="50" t="s">
        <v>193</v>
      </c>
      <c r="C30" s="50" t="s">
        <v>259</v>
      </c>
      <c r="D30" s="50" t="s">
        <v>19</v>
      </c>
      <c r="E30" s="50" t="s">
        <v>265</v>
      </c>
      <c r="F30" s="50" t="s">
        <v>28</v>
      </c>
      <c r="G30" s="50" t="s">
        <v>22</v>
      </c>
      <c r="H30" s="49">
        <v>1.0</v>
      </c>
      <c r="I30" s="51">
        <v>0.4111111111111111</v>
      </c>
      <c r="J30" s="51">
        <v>0.4111111111111111</v>
      </c>
      <c r="K30" s="51">
        <v>0.3644295302013423</v>
      </c>
      <c r="L30" s="16">
        <f t="shared" si="1"/>
        <v>0.4111111111</v>
      </c>
      <c r="M30" s="16">
        <f t="shared" si="2"/>
        <v>0.4111111111</v>
      </c>
      <c r="N30" s="52">
        <f t="shared" si="3"/>
        <v>0.3644295302</v>
      </c>
      <c r="O30" s="55">
        <f t="shared" si="4"/>
        <v>4.668158091</v>
      </c>
      <c r="P30" s="18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4.25" customHeight="1">
      <c r="A31" s="49" t="s">
        <v>76</v>
      </c>
      <c r="B31" s="50" t="s">
        <v>193</v>
      </c>
      <c r="C31" s="50" t="s">
        <v>266</v>
      </c>
      <c r="D31" s="50" t="s">
        <v>26</v>
      </c>
      <c r="E31" s="50" t="s">
        <v>267</v>
      </c>
      <c r="F31" s="50" t="s">
        <v>28</v>
      </c>
      <c r="G31" s="50" t="s">
        <v>22</v>
      </c>
      <c r="H31" s="49">
        <v>1.0</v>
      </c>
      <c r="I31" s="51">
        <v>0.4888888888888889</v>
      </c>
      <c r="J31" s="51">
        <v>0.4888888888888889</v>
      </c>
      <c r="K31" s="51">
        <v>0.4066815809097688</v>
      </c>
      <c r="L31" s="16">
        <f t="shared" si="1"/>
        <v>0.4888888889</v>
      </c>
      <c r="M31" s="16">
        <f t="shared" si="2"/>
        <v>0.4888888889</v>
      </c>
      <c r="N31" s="52">
        <f t="shared" si="3"/>
        <v>0.4066815809</v>
      </c>
      <c r="O31" s="55">
        <f t="shared" si="4"/>
        <v>8.220730798</v>
      </c>
      <c r="P31" s="18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4.25" customHeight="1">
      <c r="A32" s="49" t="s">
        <v>83</v>
      </c>
      <c r="B32" s="50" t="s">
        <v>193</v>
      </c>
      <c r="C32" s="50" t="s">
        <v>268</v>
      </c>
      <c r="D32" s="50" t="s">
        <v>19</v>
      </c>
      <c r="E32" s="50" t="s">
        <v>269</v>
      </c>
      <c r="F32" s="50" t="s">
        <v>33</v>
      </c>
      <c r="G32" s="50" t="s">
        <v>22</v>
      </c>
      <c r="H32" s="49">
        <v>1.0</v>
      </c>
      <c r="I32" s="51">
        <v>0.4888888888888889</v>
      </c>
      <c r="J32" s="51">
        <v>0.4888888888888889</v>
      </c>
      <c r="K32" s="51">
        <v>0.3921849366144668</v>
      </c>
      <c r="L32" s="16">
        <f t="shared" si="1"/>
        <v>0.4888888889</v>
      </c>
      <c r="M32" s="16">
        <f t="shared" si="2"/>
        <v>0.4888888889</v>
      </c>
      <c r="N32" s="52">
        <f t="shared" si="3"/>
        <v>0.3921849366</v>
      </c>
      <c r="O32" s="55">
        <f t="shared" si="4"/>
        <v>9.670395227</v>
      </c>
      <c r="P32" s="18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4.25" customHeight="1">
      <c r="A33" s="49" t="s">
        <v>29</v>
      </c>
      <c r="B33" s="50" t="s">
        <v>193</v>
      </c>
      <c r="C33" s="50" t="s">
        <v>270</v>
      </c>
      <c r="D33" s="50" t="s">
        <v>26</v>
      </c>
      <c r="E33" s="50" t="s">
        <v>271</v>
      </c>
      <c r="F33" s="50" t="s">
        <v>28</v>
      </c>
      <c r="G33" s="50" t="s">
        <v>22</v>
      </c>
      <c r="H33" s="49">
        <v>1.0</v>
      </c>
      <c r="I33" s="51">
        <v>0.6222222222222222</v>
      </c>
      <c r="J33" s="51">
        <v>0.6222222222222222</v>
      </c>
      <c r="K33" s="51">
        <v>0.5146159582401193</v>
      </c>
      <c r="L33" s="16">
        <f t="shared" si="1"/>
        <v>0.6222222222</v>
      </c>
      <c r="M33" s="16">
        <f t="shared" si="2"/>
        <v>0.6222222222</v>
      </c>
      <c r="N33" s="52">
        <f t="shared" si="3"/>
        <v>0.5146159582</v>
      </c>
      <c r="O33" s="55">
        <f t="shared" si="4"/>
        <v>10.7606264</v>
      </c>
      <c r="P33" s="18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4.25" customHeight="1">
      <c r="A34" s="49" t="s">
        <v>120</v>
      </c>
      <c r="B34" s="50" t="s">
        <v>193</v>
      </c>
      <c r="C34" s="50" t="s">
        <v>261</v>
      </c>
      <c r="D34" s="50" t="s">
        <v>19</v>
      </c>
      <c r="E34" s="50" t="s">
        <v>272</v>
      </c>
      <c r="F34" s="50"/>
      <c r="G34" s="50" t="s">
        <v>95</v>
      </c>
      <c r="H34" s="49">
        <v>1.0</v>
      </c>
      <c r="I34" s="51">
        <v>0.6111111111111112</v>
      </c>
      <c r="J34" s="51">
        <v>0.6111111111111112</v>
      </c>
      <c r="K34" s="51">
        <v>0.39607755406413125</v>
      </c>
      <c r="L34" s="16">
        <f t="shared" si="1"/>
        <v>0.6111111111</v>
      </c>
      <c r="M34" s="16">
        <f t="shared" si="2"/>
        <v>0.6111111111</v>
      </c>
      <c r="N34" s="52">
        <f t="shared" si="3"/>
        <v>0.3960775541</v>
      </c>
      <c r="O34" s="55">
        <f t="shared" si="4"/>
        <v>21.5033557</v>
      </c>
      <c r="P34" s="18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4.25" customHeight="1">
      <c r="A35" s="49" t="s">
        <v>128</v>
      </c>
      <c r="B35" s="50" t="s">
        <v>207</v>
      </c>
      <c r="C35" s="50" t="s">
        <v>273</v>
      </c>
      <c r="D35" s="50" t="s">
        <v>26</v>
      </c>
      <c r="E35" s="50" t="s">
        <v>274</v>
      </c>
      <c r="F35" s="50"/>
      <c r="G35" s="50" t="s">
        <v>95</v>
      </c>
      <c r="H35" s="49">
        <v>1.0</v>
      </c>
      <c r="I35" s="51">
        <v>0.4</v>
      </c>
      <c r="J35" s="51">
        <v>0.4</v>
      </c>
      <c r="K35" s="51">
        <v>0.4149440715883669</v>
      </c>
      <c r="L35" s="16">
        <f t="shared" si="1"/>
        <v>0.4</v>
      </c>
      <c r="M35" s="16">
        <f t="shared" si="2"/>
        <v>0.4</v>
      </c>
      <c r="N35" s="52">
        <f t="shared" si="3"/>
        <v>0.4149440716</v>
      </c>
      <c r="O35" s="53">
        <f t="shared" si="4"/>
        <v>-1.494407159</v>
      </c>
      <c r="P35" s="18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4.25" customHeight="1">
      <c r="A36" s="49" t="s">
        <v>117</v>
      </c>
      <c r="B36" s="50" t="s">
        <v>207</v>
      </c>
      <c r="C36" s="50" t="s">
        <v>273</v>
      </c>
      <c r="D36" s="50" t="s">
        <v>19</v>
      </c>
      <c r="E36" s="50" t="s">
        <v>275</v>
      </c>
      <c r="F36" s="50"/>
      <c r="G36" s="50" t="s">
        <v>95</v>
      </c>
      <c r="H36" s="49">
        <v>1.0</v>
      </c>
      <c r="I36" s="51">
        <v>0.6111111111111112</v>
      </c>
      <c r="J36" s="51">
        <v>0.6111111111111112</v>
      </c>
      <c r="K36" s="51">
        <v>0.5648023862788963</v>
      </c>
      <c r="L36" s="16">
        <f t="shared" si="1"/>
        <v>0.6111111111</v>
      </c>
      <c r="M36" s="16">
        <f t="shared" si="2"/>
        <v>0.6111111111</v>
      </c>
      <c r="N36" s="52">
        <f t="shared" si="3"/>
        <v>0.5648023863</v>
      </c>
      <c r="O36" s="55">
        <f t="shared" si="4"/>
        <v>4.630872483</v>
      </c>
      <c r="P36" s="18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4.25" customHeight="1">
      <c r="A37" s="49" t="s">
        <v>115</v>
      </c>
      <c r="B37" s="50" t="s">
        <v>207</v>
      </c>
      <c r="C37" s="50" t="s">
        <v>276</v>
      </c>
      <c r="D37" s="50" t="s">
        <v>26</v>
      </c>
      <c r="E37" s="50" t="s">
        <v>277</v>
      </c>
      <c r="F37" s="50"/>
      <c r="G37" s="50" t="s">
        <v>95</v>
      </c>
      <c r="H37" s="49">
        <v>1.0</v>
      </c>
      <c r="I37" s="51">
        <v>0.45555555555555555</v>
      </c>
      <c r="J37" s="51">
        <v>0.45555555555555555</v>
      </c>
      <c r="K37" s="51">
        <v>0.3560626398210291</v>
      </c>
      <c r="L37" s="16">
        <f t="shared" si="1"/>
        <v>0.4555555556</v>
      </c>
      <c r="M37" s="16">
        <f t="shared" si="2"/>
        <v>0.4555555556</v>
      </c>
      <c r="N37" s="52">
        <f t="shared" si="3"/>
        <v>0.3560626398</v>
      </c>
      <c r="O37" s="55">
        <f t="shared" si="4"/>
        <v>9.949291573</v>
      </c>
      <c r="P37" s="18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4.25" customHeight="1">
      <c r="A38" s="49" t="s">
        <v>108</v>
      </c>
      <c r="B38" s="50" t="s">
        <v>207</v>
      </c>
      <c r="C38" s="50" t="s">
        <v>276</v>
      </c>
      <c r="D38" s="50" t="s">
        <v>26</v>
      </c>
      <c r="E38" s="50" t="s">
        <v>278</v>
      </c>
      <c r="F38" s="50"/>
      <c r="G38" s="50" t="s">
        <v>95</v>
      </c>
      <c r="H38" s="49">
        <v>1.0</v>
      </c>
      <c r="I38" s="51">
        <v>0.45555555555555555</v>
      </c>
      <c r="J38" s="51">
        <v>0.45555555555555555</v>
      </c>
      <c r="K38" s="51">
        <v>0.35322893363161817</v>
      </c>
      <c r="L38" s="16">
        <f t="shared" si="1"/>
        <v>0.4555555556</v>
      </c>
      <c r="M38" s="16">
        <f t="shared" si="2"/>
        <v>0.4555555556</v>
      </c>
      <c r="N38" s="52">
        <f t="shared" si="3"/>
        <v>0.3532289336</v>
      </c>
      <c r="O38" s="55">
        <f t="shared" si="4"/>
        <v>10.23266219</v>
      </c>
      <c r="P38" s="18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4.25" customHeight="1">
      <c r="A39" s="49" t="s">
        <v>106</v>
      </c>
      <c r="B39" s="50" t="s">
        <v>207</v>
      </c>
      <c r="C39" s="50" t="s">
        <v>273</v>
      </c>
      <c r="D39" s="50" t="s">
        <v>19</v>
      </c>
      <c r="E39" s="50" t="s">
        <v>279</v>
      </c>
      <c r="F39" s="50"/>
      <c r="G39" s="50" t="s">
        <v>95</v>
      </c>
      <c r="H39" s="49">
        <v>1.0</v>
      </c>
      <c r="I39" s="51">
        <v>0.4666666666666667</v>
      </c>
      <c r="J39" s="51">
        <v>0.4666666666666667</v>
      </c>
      <c r="K39" s="51">
        <v>0.36062639821029085</v>
      </c>
      <c r="L39" s="16">
        <f t="shared" si="1"/>
        <v>0.4666666667</v>
      </c>
      <c r="M39" s="16">
        <f t="shared" si="2"/>
        <v>0.4666666667</v>
      </c>
      <c r="N39" s="52">
        <f t="shared" si="3"/>
        <v>0.3606263982</v>
      </c>
      <c r="O39" s="55">
        <f t="shared" si="4"/>
        <v>10.60402685</v>
      </c>
      <c r="P39" s="18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4.25" customHeight="1">
      <c r="A40" s="49" t="s">
        <v>111</v>
      </c>
      <c r="B40" s="50" t="s">
        <v>207</v>
      </c>
      <c r="C40" s="50" t="s">
        <v>280</v>
      </c>
      <c r="D40" s="50" t="s">
        <v>19</v>
      </c>
      <c r="E40" s="50" t="s">
        <v>281</v>
      </c>
      <c r="F40" s="50"/>
      <c r="G40" s="50" t="s">
        <v>95</v>
      </c>
      <c r="H40" s="49">
        <v>1.0</v>
      </c>
      <c r="I40" s="51">
        <v>0.5222222222222223</v>
      </c>
      <c r="J40" s="51">
        <v>0.5222222222222223</v>
      </c>
      <c r="K40" s="51">
        <v>0.404220730797912</v>
      </c>
      <c r="L40" s="16">
        <f t="shared" si="1"/>
        <v>0.5222222222</v>
      </c>
      <c r="M40" s="16">
        <f t="shared" si="2"/>
        <v>0.5222222222</v>
      </c>
      <c r="N40" s="52">
        <f t="shared" si="3"/>
        <v>0.4042207308</v>
      </c>
      <c r="O40" s="55">
        <f t="shared" si="4"/>
        <v>11.80014914</v>
      </c>
      <c r="P40" s="18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4.25" customHeight="1">
      <c r="A41" s="49" t="s">
        <v>67</v>
      </c>
      <c r="B41" s="50" t="s">
        <v>207</v>
      </c>
      <c r="C41" s="50" t="s">
        <v>273</v>
      </c>
      <c r="D41" s="50" t="s">
        <v>41</v>
      </c>
      <c r="E41" s="50" t="s">
        <v>282</v>
      </c>
      <c r="F41" s="50" t="s">
        <v>28</v>
      </c>
      <c r="G41" s="50" t="s">
        <v>22</v>
      </c>
      <c r="H41" s="49">
        <v>4.0</v>
      </c>
      <c r="I41" s="51">
        <v>1.9555555555555555</v>
      </c>
      <c r="J41" s="51">
        <v>1.9555555555555555</v>
      </c>
      <c r="K41" s="51">
        <v>1.476047725577927</v>
      </c>
      <c r="L41" s="16">
        <f t="shared" si="1"/>
        <v>0.4888888889</v>
      </c>
      <c r="M41" s="16">
        <f t="shared" si="2"/>
        <v>0.4888888889</v>
      </c>
      <c r="N41" s="52">
        <f t="shared" si="3"/>
        <v>0.3690119314</v>
      </c>
      <c r="O41" s="55">
        <f t="shared" si="4"/>
        <v>11.98769575</v>
      </c>
      <c r="P41" s="18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4.25" customHeight="1">
      <c r="A42" s="56" t="s">
        <v>46</v>
      </c>
      <c r="B42" s="57" t="s">
        <v>207</v>
      </c>
      <c r="C42" s="57" t="s">
        <v>280</v>
      </c>
      <c r="D42" s="57" t="s">
        <v>19</v>
      </c>
      <c r="E42" s="57" t="s">
        <v>283</v>
      </c>
      <c r="F42" s="57" t="s">
        <v>49</v>
      </c>
      <c r="G42" s="57" t="s">
        <v>22</v>
      </c>
      <c r="H42" s="56">
        <v>1.0</v>
      </c>
      <c r="I42" s="51">
        <v>0.6888888888888889</v>
      </c>
      <c r="J42" s="51">
        <v>0.6888888888888889</v>
      </c>
      <c r="K42" s="51">
        <v>0.5458762117822521</v>
      </c>
      <c r="L42" s="16">
        <f t="shared" si="1"/>
        <v>0.6888888889</v>
      </c>
      <c r="M42" s="16">
        <f t="shared" si="2"/>
        <v>0.6888888889</v>
      </c>
      <c r="N42" s="52">
        <f t="shared" si="3"/>
        <v>0.5458762118</v>
      </c>
      <c r="O42" s="55">
        <f t="shared" si="4"/>
        <v>14.30126771</v>
      </c>
      <c r="P42" s="18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4.25" customHeight="1">
      <c r="A43" s="21" t="s">
        <v>140</v>
      </c>
      <c r="B43" s="21"/>
      <c r="C43" s="21"/>
      <c r="D43" s="21"/>
      <c r="E43" s="21"/>
      <c r="F43" s="21"/>
      <c r="G43" s="21"/>
      <c r="H43" s="22">
        <f t="shared" ref="H43:K43" si="5">SUBTOTAL(9,H3:H42)</f>
        <v>54</v>
      </c>
      <c r="I43" s="23">
        <f t="shared" si="5"/>
        <v>27.96666667</v>
      </c>
      <c r="J43" s="23">
        <f t="shared" si="5"/>
        <v>27.96666667</v>
      </c>
      <c r="K43" s="24">
        <f t="shared" si="5"/>
        <v>23.33430276</v>
      </c>
      <c r="L43" s="25">
        <f t="shared" si="1"/>
        <v>0.5179012346</v>
      </c>
      <c r="M43" s="25">
        <f t="shared" si="2"/>
        <v>0.5179012346</v>
      </c>
      <c r="N43" s="25">
        <f t="shared" si="3"/>
        <v>0.4321167178</v>
      </c>
      <c r="O43" s="27">
        <f t="shared" si="4"/>
        <v>8.578451681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4.25" customHeight="1">
      <c r="A44" s="28"/>
      <c r="B44" s="11"/>
      <c r="C44" s="11"/>
      <c r="D44" s="11"/>
      <c r="E44" s="11"/>
      <c r="F44" s="11"/>
      <c r="G44" s="11"/>
      <c r="H44" s="11"/>
      <c r="I44" s="62"/>
      <c r="J44" s="62"/>
      <c r="K44" s="1"/>
      <c r="L44" s="11"/>
      <c r="M44" s="11"/>
      <c r="N44" s="1"/>
      <c r="O44" s="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4.25" customHeight="1">
      <c r="A45" s="29" t="s">
        <v>141</v>
      </c>
      <c r="B45" s="30"/>
      <c r="C45" s="30"/>
      <c r="D45" s="30"/>
      <c r="E45" s="30"/>
      <c r="F45" s="11" t="s">
        <v>142</v>
      </c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4.25" customHeight="1">
      <c r="A46" s="31" t="s">
        <v>143</v>
      </c>
      <c r="B46" s="30"/>
      <c r="C46" s="30"/>
      <c r="D46" s="30"/>
      <c r="E46" s="30"/>
      <c r="F46" s="32" t="s">
        <v>144</v>
      </c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4.25" customHeight="1">
      <c r="A47" s="11"/>
      <c r="B47" s="11"/>
      <c r="C47" s="11"/>
      <c r="D47" s="11"/>
      <c r="E47" s="11"/>
      <c r="F47" s="11"/>
      <c r="G47" s="11"/>
      <c r="H47" s="11"/>
      <c r="I47" s="62"/>
      <c r="J47" s="62"/>
      <c r="K47" s="1"/>
      <c r="L47" s="11"/>
      <c r="M47" s="11"/>
      <c r="N47" s="1"/>
      <c r="O47" s="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4.25" customHeight="1">
      <c r="A48" s="34" t="s">
        <v>284</v>
      </c>
      <c r="B48" s="35"/>
      <c r="C48" s="35"/>
      <c r="D48" s="35"/>
      <c r="E48" s="35"/>
      <c r="F48" s="35"/>
      <c r="G48" s="36"/>
      <c r="H48" s="7" t="s">
        <v>8</v>
      </c>
      <c r="I48" s="9" t="s">
        <v>9</v>
      </c>
      <c r="J48" s="9" t="s">
        <v>10</v>
      </c>
      <c r="K48" s="7" t="s">
        <v>11</v>
      </c>
      <c r="L48" s="10" t="s">
        <v>12</v>
      </c>
      <c r="M48" s="10" t="s">
        <v>13</v>
      </c>
      <c r="N48" s="10" t="s">
        <v>14</v>
      </c>
      <c r="O48" s="7" t="s">
        <v>15</v>
      </c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0" customHeight="1">
      <c r="A49" s="37" t="s">
        <v>146</v>
      </c>
      <c r="B49" s="38" t="s">
        <v>181</v>
      </c>
      <c r="C49" s="35"/>
      <c r="D49" s="35"/>
      <c r="E49" s="35"/>
      <c r="F49" s="35"/>
      <c r="G49" s="36"/>
      <c r="H49" s="39">
        <v>11.0</v>
      </c>
      <c r="I49" s="40">
        <v>5.722222222222222</v>
      </c>
      <c r="J49" s="40">
        <v>5.722222222222222</v>
      </c>
      <c r="K49" s="41">
        <v>5.172035794183445</v>
      </c>
      <c r="L49" s="42">
        <f t="shared" ref="L49:L53" si="6">I49/H49</f>
        <v>0.5202020202</v>
      </c>
      <c r="M49" s="42">
        <f t="shared" ref="M49:M53" si="7">J49/H49</f>
        <v>0.5202020202</v>
      </c>
      <c r="N49" s="16">
        <f t="shared" ref="N49:N53" si="8">K49/H49</f>
        <v>0.4701850722</v>
      </c>
      <c r="O49" s="43">
        <f t="shared" ref="O49:O53" si="9">(L49-N49)*100</f>
        <v>5.0016948</v>
      </c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4.25" customHeight="1">
      <c r="A50" s="44" t="s">
        <v>147</v>
      </c>
      <c r="B50" s="38" t="s">
        <v>207</v>
      </c>
      <c r="C50" s="35"/>
      <c r="D50" s="35"/>
      <c r="E50" s="35"/>
      <c r="F50" s="35"/>
      <c r="G50" s="36"/>
      <c r="H50" s="39">
        <v>11.0</v>
      </c>
      <c r="I50" s="40">
        <v>5.555555555555555</v>
      </c>
      <c r="J50" s="40">
        <v>5.555555555555555</v>
      </c>
      <c r="K50" s="41">
        <v>4.475809097688292</v>
      </c>
      <c r="L50" s="42">
        <f t="shared" si="6"/>
        <v>0.5050505051</v>
      </c>
      <c r="M50" s="42">
        <f t="shared" si="7"/>
        <v>0.5050505051</v>
      </c>
      <c r="N50" s="16">
        <f t="shared" si="8"/>
        <v>0.4068917362</v>
      </c>
      <c r="O50" s="43">
        <f t="shared" si="9"/>
        <v>9.81587689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4.25" customHeight="1">
      <c r="A51" s="44" t="s">
        <v>148</v>
      </c>
      <c r="B51" s="38" t="s">
        <v>151</v>
      </c>
      <c r="C51" s="35"/>
      <c r="D51" s="35"/>
      <c r="E51" s="35"/>
      <c r="F51" s="35"/>
      <c r="G51" s="36"/>
      <c r="H51" s="39">
        <v>13.0</v>
      </c>
      <c r="I51" s="40">
        <v>7.866666666666666</v>
      </c>
      <c r="J51" s="40">
        <v>7.866666666666666</v>
      </c>
      <c r="K51" s="41">
        <v>6.289500372856078</v>
      </c>
      <c r="L51" s="42">
        <f t="shared" si="6"/>
        <v>0.6051282051</v>
      </c>
      <c r="M51" s="42">
        <f t="shared" si="7"/>
        <v>0.6051282051</v>
      </c>
      <c r="N51" s="16">
        <f t="shared" si="8"/>
        <v>0.483807721</v>
      </c>
      <c r="O51" s="43">
        <f t="shared" si="9"/>
        <v>12.13204841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4.25" customHeight="1">
      <c r="A52" s="44" t="s">
        <v>149</v>
      </c>
      <c r="B52" s="38" t="s">
        <v>24</v>
      </c>
      <c r="C52" s="35"/>
      <c r="D52" s="35"/>
      <c r="E52" s="35"/>
      <c r="F52" s="35"/>
      <c r="G52" s="36"/>
      <c r="H52" s="39">
        <v>8.0</v>
      </c>
      <c r="I52" s="40">
        <v>3.7888888888888888</v>
      </c>
      <c r="J52" s="40">
        <v>3.7888888888888888</v>
      </c>
      <c r="K52" s="41">
        <v>2.7947949291573453</v>
      </c>
      <c r="L52" s="42">
        <f t="shared" si="6"/>
        <v>0.4736111111</v>
      </c>
      <c r="M52" s="42">
        <f t="shared" si="7"/>
        <v>0.4736111111</v>
      </c>
      <c r="N52" s="16">
        <f t="shared" si="8"/>
        <v>0.3493493661</v>
      </c>
      <c r="O52" s="43">
        <f t="shared" si="9"/>
        <v>12.4261745</v>
      </c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4.25" customHeight="1">
      <c r="A53" s="37" t="s">
        <v>150</v>
      </c>
      <c r="B53" s="38" t="s">
        <v>193</v>
      </c>
      <c r="C53" s="35"/>
      <c r="D53" s="35"/>
      <c r="E53" s="35"/>
      <c r="F53" s="35"/>
      <c r="G53" s="36"/>
      <c r="H53" s="39">
        <v>11.0</v>
      </c>
      <c r="I53" s="40">
        <v>5.033333333333333</v>
      </c>
      <c r="J53" s="40">
        <v>5.033333333333333</v>
      </c>
      <c r="K53" s="41">
        <v>4.602162565249814</v>
      </c>
      <c r="L53" s="42">
        <f t="shared" si="6"/>
        <v>0.4575757576</v>
      </c>
      <c r="M53" s="42">
        <f t="shared" si="7"/>
        <v>0.4575757576</v>
      </c>
      <c r="N53" s="16">
        <f t="shared" si="8"/>
        <v>0.418378415</v>
      </c>
      <c r="O53" s="43">
        <f t="shared" si="9"/>
        <v>3.919734255</v>
      </c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4.2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4.2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4.2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4.2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4.2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4.2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4.2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4.2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4.2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4.2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4.2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4.2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4.2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4.2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4.2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4.2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4.2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4.2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4.2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4.2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4.2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4.2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4.2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4.2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4.2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4.2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4.2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4.2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4.2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4.2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4.2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4.2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4.2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4.2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4.2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4.2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4.2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4.2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4.2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4.2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4.2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4.2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4.2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4.2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4.2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4.2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4.2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4.2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4.2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4.2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4.2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4.2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4.2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4.2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4.2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4.2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4.2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4.2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4.2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4.2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4.2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4.2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4.2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4.2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4.2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4.2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4.2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4.2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4.2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4.2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4.2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4.2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4.2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4.2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4.2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4.2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4.2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4.2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4.2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4.2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4.2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4.2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4.2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4.2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4.2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4.2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4.2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4.2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4.2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4.2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4.2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4.2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4.2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4.2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4.2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4.2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4.2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4.2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4.2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4.2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4.2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4.2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4.2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4.2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4.2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4.2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4.2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4.2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4.2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4.2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4.2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4.2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4.2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4.2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4.2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4.2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4.2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4.2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4.2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4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4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4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4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4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4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4.2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4.2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4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4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4.2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4.2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4.2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4.2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4.2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4.2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4.2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4.2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4.2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4.2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4.2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4.2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4.2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4.2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4.2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4.2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4.2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4.2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4.2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4.2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4.2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4.2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4.2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4.2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4.2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4.2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4.2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4.2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4.2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4.2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4.2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4.2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4.2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4.2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4.2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4.2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4.2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4.2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4.2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4.2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4.2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4.2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4.2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4.2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4.2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4.2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4.2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4.2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4.2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4.2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4.2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4.2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4.2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4.2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4.2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4.2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4.2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4.2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4.2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4.2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4.2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4.2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4.2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4.2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4.2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4.2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4.2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4.2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4.2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4.2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4.2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4.2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4.2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4.2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4.2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4.2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4.2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4.2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4.2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4.2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4.2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4.2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4.2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4.2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4.2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4.2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4.2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4.2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4.2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4.2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4.2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4.2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4.2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4.2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4.2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4.2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4.2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4.2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4.2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4.2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4.2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4.2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4.2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4.2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4.2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4.2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4.2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4.2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4.2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4.2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4.2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4.2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4.2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4.2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4.2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4.2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4.2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4.2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4.2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4.2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4.2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4.2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4.2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4.2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4.2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4.2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4.2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4.2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4.2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4.2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4.2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4.2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4.2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4.2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4.2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4.2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4.2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4.2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4.2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4.2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4.2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4.2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4.2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4.2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4.2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4.2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4.2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4.2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4.2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4.2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4.2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4.2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4.2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4.2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4.2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4.2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4.2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4.2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4.2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4.2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4.2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4.2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4.2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4.2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4.2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4.2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4.2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4.2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4.2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4.2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4.2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4.2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4.2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4.2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4.2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4.2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4.2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4.2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4.2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4.2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4.2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4.2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4.2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4.2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4.2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4.2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4.2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4.2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4.2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4.2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4.2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4.2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4.2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4.2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4.2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4.2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4.2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4.2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4.2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4.2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4.2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4.2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4.2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4.2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4.2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4.2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4.2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4.2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4.2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4.2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4.2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4.2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4.2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4.2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4.2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4.2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4.2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4.2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4.2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4.2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4.2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4.2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4.2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4.2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4.2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4.2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4.2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4.2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4.2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4.2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4.2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4.2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4.2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4.2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4.2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4.2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4.2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4.2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4.2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4.2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4.2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4.2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4.2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4.2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4.2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4.2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4.2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4.2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4.2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4.2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4.2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4.2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4.2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4.2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4.2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4.2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4.2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4.2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4.2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4.2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4.2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4.2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4.2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4.2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4.2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4.2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4.2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4.2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4.2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4.2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4.2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4.2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4.2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4.2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4.2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4.2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4.2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4.2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4.2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4.2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4.2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4.2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4.2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4.2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4.2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4.2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4.2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4.2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4.2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4.2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4.2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4.2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4.2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4.2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4.2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4.2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4.2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4.2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4.2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4.2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4.2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4.2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4.2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4.2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4.2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4.2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4.2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4.2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4.2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4.2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4.2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4.2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4.2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4.2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4.2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4.2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4.2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4.2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4.2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4.2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4.2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4.2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4.2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4.2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4.2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4.2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4.2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4.2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4.2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4.2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4.2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4.2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4.2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4.2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4.2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4.2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4.2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4.2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4.2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4.2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4.2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4.2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4.2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4.2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4.2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4.2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4.2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4.2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4.2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4.2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4.2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4.2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4.2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4.2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4.2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4.2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4.2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4.2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4.2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4.2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4.2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4.2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4.2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4.2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4.2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4.2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4.2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4.2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4.2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4.2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4.2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4.2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4.2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4.2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4.2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4.2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4.2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4.2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4.2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4.2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4.2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4.2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4.2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4.2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4.2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4.2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4.2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4.2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4.2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4.2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4.2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4.2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4.2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4.2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4.2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4.2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4.2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4.2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4.2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4.2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4.2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4.2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4.2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4.2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4.2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4.2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4.2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4.2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4.2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4.2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4.2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4.2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4.2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4.2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4.2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4.2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4.2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4.2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4.2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4.2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4.2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4.2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4.2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4.2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4.2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4.2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4.2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4.2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4.2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4.2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4.2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4.2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4.2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4.2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4.2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4.2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4.2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4.2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4.2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4.2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4.2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4.2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4.2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4.2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4.2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4.2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4.2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4.2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4.2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4.2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4.2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4.2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4.2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4.2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4.2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4.2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4.2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4.2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4.2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4.2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4.2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4.2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4.2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4.2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4.2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4.2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4.2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4.2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4.2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4.2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4.2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4.2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4.2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4.2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4.2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4.2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4.2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4.2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4.2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4.2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4.2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4.2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4.2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4.2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4.2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4.2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4.2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4.2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4.2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4.2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4.2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4.2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4.2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4.2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4.2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4.2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4.2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4.2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4.2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4.2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4.2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4.2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4.2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4.2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4.2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4.2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4.2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4.2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4.2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4.2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4.2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4.2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4.2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4.2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4.2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4.2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4.2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4.2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4.2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4.2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4.2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4.2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4.2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4.2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4.2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4.2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4.2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4.2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4.2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4.2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4.2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4.2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4.2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4.2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4.2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4.2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4.2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4.2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4.2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4.2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4.2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4.2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4.2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4.2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4.2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4.2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4.2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4.2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4.2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4.2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4.2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4.2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4.2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4.2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4.2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4.2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4.2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4.2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4.2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4.2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4.2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4.2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4.2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4.2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4.2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4.2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4.2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4.2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4.2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4.2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4.2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4.2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4.2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4.2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4.2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4.2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4.2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4.2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4.2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4.2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4.2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4.2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4.2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4.2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4.2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4.2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4.2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4.2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4.2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4.2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4.2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4.2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4.2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4.2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4.2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4.2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4.2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4.2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4.2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4.2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4.2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4.2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4.2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4.2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4.2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4.2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4.2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4.2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4.2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4.2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4.2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4.2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4.2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4.2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4.2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4.2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4.2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4.2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4.2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4.2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4.2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4.2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4.2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4.2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4.2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4.2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4.2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4.2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4.2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4.2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4.2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4.2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4.2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4.2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4.2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4.2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4.2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4.2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4.2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4.2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4.2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4.2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4.2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4.2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4.2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4.2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4.2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4.2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4.2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4.2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4.2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4.2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4.2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4.2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4.2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4.2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4.2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4.2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4.2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4.2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4.2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4.2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4.2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4.2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4.2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4.2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4.2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4.2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4.2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4.2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4.2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4.2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4.2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4.2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4.2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4.2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4.2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4.2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4.2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4.2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4.2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4.2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4.2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4.2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4.2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4.2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4.2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4.2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4.2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4.2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4.2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4.2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4.2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4.2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4.2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4.2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4.2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4.2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4.2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4.2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4.2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4.2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4.2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4.2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4.2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4.2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4.2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4.2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4.2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4.2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4.2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4.2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4.2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4.2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4.2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4.2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4.2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4.2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4.2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4.2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4.2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4.2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4.2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4.2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4.2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4.2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4.2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4.2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4.2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4.2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4.2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4.2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4.2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4.2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4.2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4.2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4.2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4.2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4.2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4.2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4.2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4.2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4.2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4.2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4.2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4.2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4.2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4.2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4.2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4.2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4.2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4.2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4.2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4.2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4.2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4.2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4.2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4.2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4.2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4.2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4.2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4.2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4.2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4.2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4.2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4.2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4.2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4.2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4.2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4.2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4.2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4.2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4.2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4.2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4.2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4.2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4.2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4.2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4.2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4.2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4.2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4.2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4.2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4.2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4.2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4.2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4.2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4.2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4.2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4.2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4.2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4.2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4.2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4.2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4.2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4.2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4.2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4.2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4.2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4.2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4.2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4.2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4.2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4.2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4.2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4.2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4.2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4.2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4.2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4.2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4.2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4.2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4.2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4.2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4.2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4.2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4.2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4.2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autoFilter ref="$A$2:$O$42">
    <sortState ref="A2:O42">
      <sortCondition ref="B2:B42"/>
      <sortCondition ref="O2:O42"/>
      <sortCondition ref="A2:A42"/>
    </sortState>
  </autoFilter>
  <mergeCells count="7">
    <mergeCell ref="I1:J1"/>
    <mergeCell ref="A48:G48"/>
    <mergeCell ref="B49:G49"/>
    <mergeCell ref="B50:G50"/>
    <mergeCell ref="B51:G51"/>
    <mergeCell ref="B52:G52"/>
    <mergeCell ref="B53:G53"/>
  </mergeCells>
  <hyperlinks>
    <hyperlink r:id="rId1" ref="A46"/>
    <hyperlink r:id="rId2" ref="F46"/>
  </hyperlinks>
  <printOptions/>
  <pageMargins bottom="0.75" footer="0.0" header="0.0" left="0.25" right="0.25" top="0.75"/>
  <pageSetup fitToHeight="0" orientation="landscape"/>
  <headerFooter>
    <oddHeader>&amp;CGrade 7 Mathematics Spring 2023 Items</oddHeader>
    <oddFooter>&amp;RPrinted on &amp;D @ &amp;T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71"/>
    <col customWidth="1" min="2" max="2" width="26.57"/>
    <col customWidth="1" min="3" max="3" width="12.0"/>
    <col customWidth="1" min="4" max="4" width="5.29"/>
    <col customWidth="1" min="5" max="5" width="60.71"/>
    <col customWidth="1" min="6" max="6" width="7.71"/>
    <col customWidth="1" min="7" max="7" width="13.71"/>
    <col customWidth="1" min="8" max="8" width="6.57"/>
    <col customWidth="1" min="9" max="14" width="9.14"/>
    <col customWidth="1" min="15" max="15" width="8.71"/>
    <col customWidth="1" min="16" max="26" width="9.14"/>
  </cols>
  <sheetData>
    <row r="1" ht="14.25" customHeight="1">
      <c r="A1" s="1"/>
      <c r="B1" s="2"/>
      <c r="C1" s="1"/>
      <c r="D1" s="1"/>
      <c r="E1" s="3"/>
      <c r="F1" s="1"/>
      <c r="G1" s="4"/>
      <c r="H1" s="1"/>
      <c r="I1" s="5" t="s">
        <v>0</v>
      </c>
      <c r="J1" s="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45" t="s">
        <v>1</v>
      </c>
      <c r="B2" s="46" t="s">
        <v>2</v>
      </c>
      <c r="C2" s="45" t="s">
        <v>3</v>
      </c>
      <c r="D2" s="45" t="s">
        <v>4</v>
      </c>
      <c r="E2" s="45" t="s">
        <v>5</v>
      </c>
      <c r="F2" s="45" t="s">
        <v>6</v>
      </c>
      <c r="G2" s="45" t="s">
        <v>7</v>
      </c>
      <c r="H2" s="45" t="s">
        <v>8</v>
      </c>
      <c r="I2" s="47" t="s">
        <v>9</v>
      </c>
      <c r="J2" s="47" t="s">
        <v>10</v>
      </c>
      <c r="K2" s="45" t="s">
        <v>11</v>
      </c>
      <c r="L2" s="10" t="s">
        <v>12</v>
      </c>
      <c r="M2" s="10" t="s">
        <v>13</v>
      </c>
      <c r="N2" s="10" t="s">
        <v>14</v>
      </c>
      <c r="O2" s="48" t="s">
        <v>15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49" t="s">
        <v>128</v>
      </c>
      <c r="B3" s="63" t="s">
        <v>285</v>
      </c>
      <c r="C3" s="63" t="s">
        <v>286</v>
      </c>
      <c r="D3" s="63" t="s">
        <v>26</v>
      </c>
      <c r="E3" s="63" t="s">
        <v>287</v>
      </c>
      <c r="F3" s="63"/>
      <c r="G3" s="63" t="s">
        <v>95</v>
      </c>
      <c r="H3" s="49">
        <v>1.0</v>
      </c>
      <c r="I3" s="51">
        <v>0.32954545454545453</v>
      </c>
      <c r="J3" s="51">
        <v>0.32954545454545453</v>
      </c>
      <c r="K3" s="51">
        <v>0.4257378264091721</v>
      </c>
      <c r="L3" s="16">
        <f t="shared" ref="L3:L43" si="1">I3/H3</f>
        <v>0.3295454545</v>
      </c>
      <c r="M3" s="16">
        <f t="shared" ref="M3:M43" si="2">J3/H3</f>
        <v>0.3295454545</v>
      </c>
      <c r="N3" s="52">
        <f t="shared" ref="N3:N43" si="3">K3/H3</f>
        <v>0.4257378264</v>
      </c>
      <c r="O3" s="53">
        <f t="shared" ref="O3:O43" si="4">(L3-N3)*100</f>
        <v>-9.619237186</v>
      </c>
      <c r="P3" s="18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49" t="s">
        <v>106</v>
      </c>
      <c r="B4" s="63" t="s">
        <v>288</v>
      </c>
      <c r="C4" s="63" t="s">
        <v>289</v>
      </c>
      <c r="D4" s="63" t="s">
        <v>19</v>
      </c>
      <c r="E4" s="63" t="s">
        <v>290</v>
      </c>
      <c r="F4" s="63"/>
      <c r="G4" s="63" t="s">
        <v>95</v>
      </c>
      <c r="H4" s="49">
        <v>1.0</v>
      </c>
      <c r="I4" s="51">
        <v>0.2159090909090909</v>
      </c>
      <c r="J4" s="51">
        <v>0.2159090909090909</v>
      </c>
      <c r="K4" s="51">
        <v>0.29797869712425706</v>
      </c>
      <c r="L4" s="16">
        <f t="shared" si="1"/>
        <v>0.2159090909</v>
      </c>
      <c r="M4" s="16">
        <f t="shared" si="2"/>
        <v>0.2159090909</v>
      </c>
      <c r="N4" s="52">
        <f t="shared" si="3"/>
        <v>0.2979786971</v>
      </c>
      <c r="O4" s="53">
        <f t="shared" si="4"/>
        <v>-8.206960622</v>
      </c>
      <c r="P4" s="18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49" t="s">
        <v>50</v>
      </c>
      <c r="B5" s="63" t="s">
        <v>288</v>
      </c>
      <c r="C5" s="63" t="s">
        <v>289</v>
      </c>
      <c r="D5" s="63" t="s">
        <v>19</v>
      </c>
      <c r="E5" s="63" t="s">
        <v>291</v>
      </c>
      <c r="F5" s="63" t="s">
        <v>37</v>
      </c>
      <c r="G5" s="63" t="s">
        <v>22</v>
      </c>
      <c r="H5" s="49">
        <v>1.0</v>
      </c>
      <c r="I5" s="51">
        <v>0.3181818181818182</v>
      </c>
      <c r="J5" s="51">
        <v>0.3181818181818182</v>
      </c>
      <c r="K5" s="51">
        <v>0.37364314050307335</v>
      </c>
      <c r="L5" s="16">
        <f t="shared" si="1"/>
        <v>0.3181818182</v>
      </c>
      <c r="M5" s="16">
        <f t="shared" si="2"/>
        <v>0.3181818182</v>
      </c>
      <c r="N5" s="52">
        <f t="shared" si="3"/>
        <v>0.3736431405</v>
      </c>
      <c r="O5" s="53">
        <f t="shared" si="4"/>
        <v>-5.546132232</v>
      </c>
      <c r="P5" s="18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49" t="s">
        <v>57</v>
      </c>
      <c r="B6" s="63" t="s">
        <v>288</v>
      </c>
      <c r="C6" s="63" t="s">
        <v>292</v>
      </c>
      <c r="D6" s="63" t="s">
        <v>19</v>
      </c>
      <c r="E6" s="63" t="s">
        <v>293</v>
      </c>
      <c r="F6" s="63" t="s">
        <v>66</v>
      </c>
      <c r="G6" s="63" t="s">
        <v>22</v>
      </c>
      <c r="H6" s="49">
        <v>1.0</v>
      </c>
      <c r="I6" s="51">
        <v>0.42045454545454547</v>
      </c>
      <c r="J6" s="51">
        <v>0.42045454545454547</v>
      </c>
      <c r="K6" s="51">
        <v>0.46081636804859266</v>
      </c>
      <c r="L6" s="16">
        <f t="shared" si="1"/>
        <v>0.4204545455</v>
      </c>
      <c r="M6" s="16">
        <f t="shared" si="2"/>
        <v>0.4204545455</v>
      </c>
      <c r="N6" s="52">
        <f t="shared" si="3"/>
        <v>0.460816368</v>
      </c>
      <c r="O6" s="53">
        <f t="shared" si="4"/>
        <v>-4.036182259</v>
      </c>
      <c r="P6" s="18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49" t="s">
        <v>126</v>
      </c>
      <c r="B7" s="63" t="s">
        <v>24</v>
      </c>
      <c r="C7" s="63" t="s">
        <v>294</v>
      </c>
      <c r="D7" s="63" t="s">
        <v>41</v>
      </c>
      <c r="E7" s="63" t="s">
        <v>295</v>
      </c>
      <c r="F7" s="63"/>
      <c r="G7" s="63" t="s">
        <v>95</v>
      </c>
      <c r="H7" s="49">
        <v>4.0</v>
      </c>
      <c r="I7" s="51">
        <v>1.2727272727272727</v>
      </c>
      <c r="J7" s="51">
        <v>1.2727272727272727</v>
      </c>
      <c r="K7" s="51">
        <v>1.4197364023424444</v>
      </c>
      <c r="L7" s="16">
        <f t="shared" si="1"/>
        <v>0.3181818182</v>
      </c>
      <c r="M7" s="16">
        <f t="shared" si="2"/>
        <v>0.3181818182</v>
      </c>
      <c r="N7" s="52">
        <f t="shared" si="3"/>
        <v>0.3549341006</v>
      </c>
      <c r="O7" s="53">
        <f t="shared" si="4"/>
        <v>-3.67522824</v>
      </c>
      <c r="P7" s="18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49" t="s">
        <v>83</v>
      </c>
      <c r="B8" s="63" t="s">
        <v>24</v>
      </c>
      <c r="C8" s="63" t="s">
        <v>296</v>
      </c>
      <c r="D8" s="63" t="s">
        <v>19</v>
      </c>
      <c r="E8" s="63" t="s">
        <v>297</v>
      </c>
      <c r="F8" s="63" t="s">
        <v>28</v>
      </c>
      <c r="G8" s="63" t="s">
        <v>22</v>
      </c>
      <c r="H8" s="49">
        <v>1.0</v>
      </c>
      <c r="I8" s="51">
        <v>0.3977272727272727</v>
      </c>
      <c r="J8" s="51">
        <v>0.3977272727272727</v>
      </c>
      <c r="K8" s="51">
        <v>0.4254036066669573</v>
      </c>
      <c r="L8" s="16">
        <f t="shared" si="1"/>
        <v>0.3977272727</v>
      </c>
      <c r="M8" s="16">
        <f t="shared" si="2"/>
        <v>0.3977272727</v>
      </c>
      <c r="N8" s="52">
        <f t="shared" si="3"/>
        <v>0.4254036067</v>
      </c>
      <c r="O8" s="53">
        <f t="shared" si="4"/>
        <v>-2.767633394</v>
      </c>
      <c r="P8" s="18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49" t="s">
        <v>120</v>
      </c>
      <c r="B9" s="63" t="s">
        <v>193</v>
      </c>
      <c r="C9" s="63" t="s">
        <v>298</v>
      </c>
      <c r="D9" s="63" t="s">
        <v>19</v>
      </c>
      <c r="E9" s="63" t="s">
        <v>299</v>
      </c>
      <c r="F9" s="63"/>
      <c r="G9" s="63" t="s">
        <v>95</v>
      </c>
      <c r="H9" s="49">
        <v>1.0</v>
      </c>
      <c r="I9" s="51">
        <v>0.6818181818181818</v>
      </c>
      <c r="J9" s="51">
        <v>0.6818181818181818</v>
      </c>
      <c r="K9" s="51">
        <v>0.6932589331124577</v>
      </c>
      <c r="L9" s="16">
        <f t="shared" si="1"/>
        <v>0.6818181818</v>
      </c>
      <c r="M9" s="16">
        <f t="shared" si="2"/>
        <v>0.6818181818</v>
      </c>
      <c r="N9" s="52">
        <f t="shared" si="3"/>
        <v>0.6932589331</v>
      </c>
      <c r="O9" s="53">
        <f t="shared" si="4"/>
        <v>-1.144075129</v>
      </c>
      <c r="P9" s="18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49" t="s">
        <v>131</v>
      </c>
      <c r="B10" s="63" t="s">
        <v>285</v>
      </c>
      <c r="C10" s="63" t="s">
        <v>286</v>
      </c>
      <c r="D10" s="63" t="s">
        <v>19</v>
      </c>
      <c r="E10" s="63" t="s">
        <v>300</v>
      </c>
      <c r="F10" s="63"/>
      <c r="G10" s="63" t="s">
        <v>95</v>
      </c>
      <c r="H10" s="49">
        <v>1.0</v>
      </c>
      <c r="I10" s="51">
        <v>0.5795454545454546</v>
      </c>
      <c r="J10" s="51">
        <v>0.5795454545454546</v>
      </c>
      <c r="K10" s="51">
        <v>0.5907406600113344</v>
      </c>
      <c r="L10" s="16">
        <f t="shared" si="1"/>
        <v>0.5795454545</v>
      </c>
      <c r="M10" s="16">
        <f t="shared" si="2"/>
        <v>0.5795454545</v>
      </c>
      <c r="N10" s="52">
        <f t="shared" si="3"/>
        <v>0.59074066</v>
      </c>
      <c r="O10" s="53">
        <f t="shared" si="4"/>
        <v>-1.119520547</v>
      </c>
      <c r="P10" s="18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49" t="s">
        <v>59</v>
      </c>
      <c r="B11" s="63" t="s">
        <v>288</v>
      </c>
      <c r="C11" s="63" t="s">
        <v>301</v>
      </c>
      <c r="D11" s="63" t="s">
        <v>19</v>
      </c>
      <c r="E11" s="63" t="s">
        <v>302</v>
      </c>
      <c r="F11" s="63" t="s">
        <v>66</v>
      </c>
      <c r="G11" s="63" t="s">
        <v>22</v>
      </c>
      <c r="H11" s="49">
        <v>1.0</v>
      </c>
      <c r="I11" s="51">
        <v>0.7272727272727273</v>
      </c>
      <c r="J11" s="51">
        <v>0.7272727272727273</v>
      </c>
      <c r="K11" s="51">
        <v>0.728933257770609</v>
      </c>
      <c r="L11" s="16">
        <f t="shared" si="1"/>
        <v>0.7272727273</v>
      </c>
      <c r="M11" s="16">
        <f t="shared" si="2"/>
        <v>0.7272727273</v>
      </c>
      <c r="N11" s="52">
        <f t="shared" si="3"/>
        <v>0.7289332578</v>
      </c>
      <c r="O11" s="55">
        <f t="shared" si="4"/>
        <v>-0.1660530498</v>
      </c>
      <c r="P11" s="18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49" t="s">
        <v>122</v>
      </c>
      <c r="B12" s="63" t="s">
        <v>193</v>
      </c>
      <c r="C12" s="63" t="s">
        <v>303</v>
      </c>
      <c r="D12" s="63" t="s">
        <v>19</v>
      </c>
      <c r="E12" s="63" t="s">
        <v>304</v>
      </c>
      <c r="F12" s="63"/>
      <c r="G12" s="63" t="s">
        <v>95</v>
      </c>
      <c r="H12" s="49">
        <v>1.0</v>
      </c>
      <c r="I12" s="51">
        <v>0.4772727272727273</v>
      </c>
      <c r="J12" s="51">
        <v>0.4772727272727273</v>
      </c>
      <c r="K12" s="51">
        <v>0.47270296583692983</v>
      </c>
      <c r="L12" s="16">
        <f t="shared" si="1"/>
        <v>0.4772727273</v>
      </c>
      <c r="M12" s="16">
        <f t="shared" si="2"/>
        <v>0.4772727273</v>
      </c>
      <c r="N12" s="52">
        <f t="shared" si="3"/>
        <v>0.4727029658</v>
      </c>
      <c r="O12" s="55">
        <f t="shared" si="4"/>
        <v>0.4569761436</v>
      </c>
      <c r="P12" s="18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49" t="s">
        <v>46</v>
      </c>
      <c r="B13" s="63" t="s">
        <v>288</v>
      </c>
      <c r="C13" s="63" t="s">
        <v>305</v>
      </c>
      <c r="D13" s="63" t="s">
        <v>19</v>
      </c>
      <c r="E13" s="63" t="s">
        <v>306</v>
      </c>
      <c r="F13" s="63" t="s">
        <v>66</v>
      </c>
      <c r="G13" s="63" t="s">
        <v>22</v>
      </c>
      <c r="H13" s="49">
        <v>1.0</v>
      </c>
      <c r="I13" s="51">
        <v>0.4090909090909091</v>
      </c>
      <c r="J13" s="51">
        <v>0.4090909090909091</v>
      </c>
      <c r="K13" s="51">
        <v>0.39764883676998414</v>
      </c>
      <c r="L13" s="16">
        <f t="shared" si="1"/>
        <v>0.4090909091</v>
      </c>
      <c r="M13" s="16">
        <f t="shared" si="2"/>
        <v>0.4090909091</v>
      </c>
      <c r="N13" s="52">
        <f t="shared" si="3"/>
        <v>0.3976488368</v>
      </c>
      <c r="O13" s="55">
        <f t="shared" si="4"/>
        <v>1.144207232</v>
      </c>
      <c r="P13" s="18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49" t="s">
        <v>99</v>
      </c>
      <c r="B14" s="63" t="s">
        <v>288</v>
      </c>
      <c r="C14" s="63" t="s">
        <v>289</v>
      </c>
      <c r="D14" s="63" t="s">
        <v>41</v>
      </c>
      <c r="E14" s="63" t="s">
        <v>307</v>
      </c>
      <c r="F14" s="63"/>
      <c r="G14" s="63" t="s">
        <v>95</v>
      </c>
      <c r="H14" s="49">
        <v>4.0</v>
      </c>
      <c r="I14" s="51">
        <v>1.8068181818181819</v>
      </c>
      <c r="J14" s="51">
        <v>1.8068181818181819</v>
      </c>
      <c r="K14" s="51">
        <v>1.7479983143699958</v>
      </c>
      <c r="L14" s="16">
        <f t="shared" si="1"/>
        <v>0.4517045455</v>
      </c>
      <c r="M14" s="16">
        <f t="shared" si="2"/>
        <v>0.4517045455</v>
      </c>
      <c r="N14" s="52">
        <f t="shared" si="3"/>
        <v>0.4369995786</v>
      </c>
      <c r="O14" s="55">
        <f t="shared" si="4"/>
        <v>1.470496686</v>
      </c>
      <c r="P14" s="18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49" t="s">
        <v>133</v>
      </c>
      <c r="B15" s="63" t="s">
        <v>285</v>
      </c>
      <c r="C15" s="63" t="s">
        <v>308</v>
      </c>
      <c r="D15" s="63" t="s">
        <v>19</v>
      </c>
      <c r="E15" s="63" t="s">
        <v>309</v>
      </c>
      <c r="F15" s="63"/>
      <c r="G15" s="63" t="s">
        <v>95</v>
      </c>
      <c r="H15" s="49">
        <v>1.0</v>
      </c>
      <c r="I15" s="51">
        <v>0.6818181818181818</v>
      </c>
      <c r="J15" s="51">
        <v>0.6818181818181818</v>
      </c>
      <c r="K15" s="51">
        <v>0.6658383829576994</v>
      </c>
      <c r="L15" s="16">
        <f t="shared" si="1"/>
        <v>0.6818181818</v>
      </c>
      <c r="M15" s="16">
        <f t="shared" si="2"/>
        <v>0.6818181818</v>
      </c>
      <c r="N15" s="52">
        <f t="shared" si="3"/>
        <v>0.665838383</v>
      </c>
      <c r="O15" s="55">
        <f t="shared" si="4"/>
        <v>1.597979886</v>
      </c>
      <c r="P15" s="18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49" t="s">
        <v>54</v>
      </c>
      <c r="B16" s="63" t="s">
        <v>288</v>
      </c>
      <c r="C16" s="63" t="s">
        <v>310</v>
      </c>
      <c r="D16" s="63" t="s">
        <v>19</v>
      </c>
      <c r="E16" s="63" t="s">
        <v>311</v>
      </c>
      <c r="F16" s="63" t="s">
        <v>28</v>
      </c>
      <c r="G16" s="63" t="s">
        <v>22</v>
      </c>
      <c r="H16" s="49">
        <v>1.0</v>
      </c>
      <c r="I16" s="51">
        <v>0.5</v>
      </c>
      <c r="J16" s="51">
        <v>0.5</v>
      </c>
      <c r="K16" s="51">
        <v>0.48400831189967597</v>
      </c>
      <c r="L16" s="16">
        <f t="shared" si="1"/>
        <v>0.5</v>
      </c>
      <c r="M16" s="16">
        <f t="shared" si="2"/>
        <v>0.5</v>
      </c>
      <c r="N16" s="52">
        <f t="shared" si="3"/>
        <v>0.4840083119</v>
      </c>
      <c r="O16" s="55">
        <f t="shared" si="4"/>
        <v>1.59916881</v>
      </c>
      <c r="P16" s="18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49" t="s">
        <v>67</v>
      </c>
      <c r="B17" s="63" t="s">
        <v>193</v>
      </c>
      <c r="C17" s="63" t="s">
        <v>312</v>
      </c>
      <c r="D17" s="63" t="s">
        <v>41</v>
      </c>
      <c r="E17" s="63" t="s">
        <v>313</v>
      </c>
      <c r="F17" s="63" t="s">
        <v>28</v>
      </c>
      <c r="G17" s="63" t="s">
        <v>22</v>
      </c>
      <c r="H17" s="49">
        <v>4.0</v>
      </c>
      <c r="I17" s="51">
        <v>2.8863636363636362</v>
      </c>
      <c r="J17" s="51">
        <v>2.8863636363636362</v>
      </c>
      <c r="K17" s="51">
        <v>2.771074007875961</v>
      </c>
      <c r="L17" s="16">
        <f t="shared" si="1"/>
        <v>0.7215909091</v>
      </c>
      <c r="M17" s="16">
        <f t="shared" si="2"/>
        <v>0.7215909091</v>
      </c>
      <c r="N17" s="52">
        <f t="shared" si="3"/>
        <v>0.692768502</v>
      </c>
      <c r="O17" s="55">
        <f t="shared" si="4"/>
        <v>2.882240712</v>
      </c>
      <c r="P17" s="18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49" t="s">
        <v>113</v>
      </c>
      <c r="B18" s="63" t="s">
        <v>24</v>
      </c>
      <c r="C18" s="63" t="s">
        <v>294</v>
      </c>
      <c r="D18" s="63" t="s">
        <v>26</v>
      </c>
      <c r="E18" s="63" t="s">
        <v>314</v>
      </c>
      <c r="F18" s="63"/>
      <c r="G18" s="63" t="s">
        <v>95</v>
      </c>
      <c r="H18" s="49">
        <v>2.0</v>
      </c>
      <c r="I18" s="51">
        <v>1.3863636363636365</v>
      </c>
      <c r="J18" s="51">
        <v>1.3863636363636365</v>
      </c>
      <c r="K18" s="51">
        <v>1.3010012060973306</v>
      </c>
      <c r="L18" s="16">
        <f t="shared" si="1"/>
        <v>0.6931818182</v>
      </c>
      <c r="M18" s="16">
        <f t="shared" si="2"/>
        <v>0.6931818182</v>
      </c>
      <c r="N18" s="52">
        <f t="shared" si="3"/>
        <v>0.650500603</v>
      </c>
      <c r="O18" s="55">
        <f t="shared" si="4"/>
        <v>4.268121513</v>
      </c>
      <c r="P18" s="18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49" t="s">
        <v>86</v>
      </c>
      <c r="B19" s="63" t="s">
        <v>285</v>
      </c>
      <c r="C19" s="63" t="s">
        <v>315</v>
      </c>
      <c r="D19" s="63" t="s">
        <v>19</v>
      </c>
      <c r="E19" s="63" t="s">
        <v>316</v>
      </c>
      <c r="F19" s="63" t="s">
        <v>317</v>
      </c>
      <c r="G19" s="63" t="s">
        <v>22</v>
      </c>
      <c r="H19" s="49">
        <v>2.0</v>
      </c>
      <c r="I19" s="51">
        <v>1.0340909090909092</v>
      </c>
      <c r="J19" s="51">
        <v>1.0340909090909092</v>
      </c>
      <c r="K19" s="51">
        <v>0.9486318787508901</v>
      </c>
      <c r="L19" s="16">
        <f t="shared" si="1"/>
        <v>0.5170454545</v>
      </c>
      <c r="M19" s="16">
        <f t="shared" si="2"/>
        <v>0.5170454545</v>
      </c>
      <c r="N19" s="52">
        <f t="shared" si="3"/>
        <v>0.4743159394</v>
      </c>
      <c r="O19" s="55">
        <f t="shared" si="4"/>
        <v>4.272951517</v>
      </c>
      <c r="P19" s="18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49" t="s">
        <v>93</v>
      </c>
      <c r="B20" s="63" t="s">
        <v>288</v>
      </c>
      <c r="C20" s="63" t="s">
        <v>318</v>
      </c>
      <c r="D20" s="63" t="s">
        <v>19</v>
      </c>
      <c r="E20" s="63" t="s">
        <v>319</v>
      </c>
      <c r="F20" s="63"/>
      <c r="G20" s="63" t="s">
        <v>95</v>
      </c>
      <c r="H20" s="49">
        <v>1.0</v>
      </c>
      <c r="I20" s="51">
        <v>0.7613636363636364</v>
      </c>
      <c r="J20" s="51">
        <v>0.7613636363636364</v>
      </c>
      <c r="K20" s="51">
        <v>0.7184271328305506</v>
      </c>
      <c r="L20" s="16">
        <f t="shared" si="1"/>
        <v>0.7613636364</v>
      </c>
      <c r="M20" s="16">
        <f t="shared" si="2"/>
        <v>0.7613636364</v>
      </c>
      <c r="N20" s="52">
        <f t="shared" si="3"/>
        <v>0.7184271328</v>
      </c>
      <c r="O20" s="55">
        <f t="shared" si="4"/>
        <v>4.293650353</v>
      </c>
      <c r="P20" s="18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49" t="s">
        <v>101</v>
      </c>
      <c r="B21" s="63" t="s">
        <v>288</v>
      </c>
      <c r="C21" s="63" t="s">
        <v>310</v>
      </c>
      <c r="D21" s="63" t="s">
        <v>19</v>
      </c>
      <c r="E21" s="63" t="s">
        <v>320</v>
      </c>
      <c r="F21" s="63"/>
      <c r="G21" s="63" t="s">
        <v>95</v>
      </c>
      <c r="H21" s="49">
        <v>1.0</v>
      </c>
      <c r="I21" s="51">
        <v>0.6363636363636364</v>
      </c>
      <c r="J21" s="51">
        <v>0.6363636363636364</v>
      </c>
      <c r="K21" s="51">
        <v>0.5880959646598951</v>
      </c>
      <c r="L21" s="16">
        <f t="shared" si="1"/>
        <v>0.6363636364</v>
      </c>
      <c r="M21" s="16">
        <f t="shared" si="2"/>
        <v>0.6363636364</v>
      </c>
      <c r="N21" s="52">
        <f t="shared" si="3"/>
        <v>0.5880959647</v>
      </c>
      <c r="O21" s="55">
        <f t="shared" si="4"/>
        <v>4.82676717</v>
      </c>
      <c r="P21" s="18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4.25" customHeight="1">
      <c r="A22" s="49" t="s">
        <v>43</v>
      </c>
      <c r="B22" s="63" t="s">
        <v>288</v>
      </c>
      <c r="C22" s="63" t="s">
        <v>321</v>
      </c>
      <c r="D22" s="63" t="s">
        <v>19</v>
      </c>
      <c r="E22" s="63" t="s">
        <v>322</v>
      </c>
      <c r="F22" s="63" t="s">
        <v>49</v>
      </c>
      <c r="G22" s="63" t="s">
        <v>22</v>
      </c>
      <c r="H22" s="49">
        <v>1.0</v>
      </c>
      <c r="I22" s="51">
        <v>0.5454545454545454</v>
      </c>
      <c r="J22" s="51">
        <v>0.5454545454545454</v>
      </c>
      <c r="K22" s="51">
        <v>0.49181161631573594</v>
      </c>
      <c r="L22" s="16">
        <f t="shared" si="1"/>
        <v>0.5454545455</v>
      </c>
      <c r="M22" s="16">
        <f t="shared" si="2"/>
        <v>0.5454545455</v>
      </c>
      <c r="N22" s="52">
        <f t="shared" si="3"/>
        <v>0.4918116163</v>
      </c>
      <c r="O22" s="55">
        <f t="shared" si="4"/>
        <v>5.364292914</v>
      </c>
      <c r="P22" s="18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4.25" customHeight="1">
      <c r="A23" s="49" t="s">
        <v>115</v>
      </c>
      <c r="B23" s="63" t="s">
        <v>288</v>
      </c>
      <c r="C23" s="63" t="s">
        <v>310</v>
      </c>
      <c r="D23" s="63" t="s">
        <v>19</v>
      </c>
      <c r="E23" s="63" t="s">
        <v>323</v>
      </c>
      <c r="F23" s="63"/>
      <c r="G23" s="63" t="s">
        <v>95</v>
      </c>
      <c r="H23" s="49">
        <v>1.0</v>
      </c>
      <c r="I23" s="51">
        <v>0.5681818181818182</v>
      </c>
      <c r="J23" s="51">
        <v>0.5681818181818182</v>
      </c>
      <c r="K23" s="51">
        <v>0.5110801110190796</v>
      </c>
      <c r="L23" s="16">
        <f t="shared" si="1"/>
        <v>0.5681818182</v>
      </c>
      <c r="M23" s="16">
        <f t="shared" si="2"/>
        <v>0.5681818182</v>
      </c>
      <c r="N23" s="52">
        <f t="shared" si="3"/>
        <v>0.511080111</v>
      </c>
      <c r="O23" s="55">
        <f t="shared" si="4"/>
        <v>5.710170716</v>
      </c>
      <c r="P23" s="18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4.25" customHeight="1">
      <c r="A24" s="49" t="s">
        <v>117</v>
      </c>
      <c r="B24" s="63" t="s">
        <v>285</v>
      </c>
      <c r="C24" s="63" t="s">
        <v>324</v>
      </c>
      <c r="D24" s="63" t="s">
        <v>19</v>
      </c>
      <c r="E24" s="63" t="s">
        <v>325</v>
      </c>
      <c r="F24" s="63"/>
      <c r="G24" s="63" t="s">
        <v>95</v>
      </c>
      <c r="H24" s="49">
        <v>1.0</v>
      </c>
      <c r="I24" s="51">
        <v>0.7613636363636364</v>
      </c>
      <c r="J24" s="51">
        <v>0.7613636363636364</v>
      </c>
      <c r="K24" s="51">
        <v>0.6951625325137684</v>
      </c>
      <c r="L24" s="16">
        <f t="shared" si="1"/>
        <v>0.7613636364</v>
      </c>
      <c r="M24" s="16">
        <f t="shared" si="2"/>
        <v>0.7613636364</v>
      </c>
      <c r="N24" s="52">
        <f t="shared" si="3"/>
        <v>0.6951625325</v>
      </c>
      <c r="O24" s="55">
        <f t="shared" si="4"/>
        <v>6.620110385</v>
      </c>
      <c r="P24" s="18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4.25" customHeight="1">
      <c r="A25" s="49" t="s">
        <v>23</v>
      </c>
      <c r="B25" s="63" t="s">
        <v>24</v>
      </c>
      <c r="C25" s="63" t="s">
        <v>326</v>
      </c>
      <c r="D25" s="63" t="s">
        <v>19</v>
      </c>
      <c r="E25" s="63" t="s">
        <v>327</v>
      </c>
      <c r="F25" s="63" t="s">
        <v>37</v>
      </c>
      <c r="G25" s="63" t="s">
        <v>22</v>
      </c>
      <c r="H25" s="49">
        <v>1.0</v>
      </c>
      <c r="I25" s="51">
        <v>0.5227272727272727</v>
      </c>
      <c r="J25" s="51">
        <v>0.5227272727272727</v>
      </c>
      <c r="K25" s="51">
        <v>0.447592891291396</v>
      </c>
      <c r="L25" s="16">
        <f t="shared" si="1"/>
        <v>0.5227272727</v>
      </c>
      <c r="M25" s="16">
        <f t="shared" si="2"/>
        <v>0.5227272727</v>
      </c>
      <c r="N25" s="52">
        <f t="shared" si="3"/>
        <v>0.4475928913</v>
      </c>
      <c r="O25" s="55">
        <f t="shared" si="4"/>
        <v>7.513438144</v>
      </c>
      <c r="P25" s="18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4.25" customHeight="1">
      <c r="A26" s="49" t="s">
        <v>34</v>
      </c>
      <c r="B26" s="63" t="s">
        <v>288</v>
      </c>
      <c r="C26" s="63" t="s">
        <v>318</v>
      </c>
      <c r="D26" s="63" t="s">
        <v>19</v>
      </c>
      <c r="E26" s="63" t="s">
        <v>328</v>
      </c>
      <c r="F26" s="63" t="s">
        <v>28</v>
      </c>
      <c r="G26" s="63" t="s">
        <v>22</v>
      </c>
      <c r="H26" s="49">
        <v>1.0</v>
      </c>
      <c r="I26" s="51">
        <v>0.6590909090909091</v>
      </c>
      <c r="J26" s="51">
        <v>0.6590909090909091</v>
      </c>
      <c r="K26" s="51">
        <v>0.5824287603353823</v>
      </c>
      <c r="L26" s="16">
        <f t="shared" si="1"/>
        <v>0.6590909091</v>
      </c>
      <c r="M26" s="16">
        <f t="shared" si="2"/>
        <v>0.6590909091</v>
      </c>
      <c r="N26" s="52">
        <f t="shared" si="3"/>
        <v>0.5824287603</v>
      </c>
      <c r="O26" s="55">
        <f t="shared" si="4"/>
        <v>7.666214876</v>
      </c>
      <c r="P26" s="18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4.25" customHeight="1">
      <c r="A27" s="49" t="s">
        <v>38</v>
      </c>
      <c r="B27" s="63" t="s">
        <v>285</v>
      </c>
      <c r="C27" s="63" t="s">
        <v>324</v>
      </c>
      <c r="D27" s="63" t="s">
        <v>41</v>
      </c>
      <c r="E27" s="63" t="s">
        <v>329</v>
      </c>
      <c r="F27" s="63" t="s">
        <v>28</v>
      </c>
      <c r="G27" s="63" t="s">
        <v>22</v>
      </c>
      <c r="H27" s="49">
        <v>4.0</v>
      </c>
      <c r="I27" s="51">
        <v>1.5909090909090908</v>
      </c>
      <c r="J27" s="51">
        <v>1.5909090909090908</v>
      </c>
      <c r="K27" s="51">
        <v>1.2653123501460395</v>
      </c>
      <c r="L27" s="16">
        <f t="shared" si="1"/>
        <v>0.3977272727</v>
      </c>
      <c r="M27" s="16">
        <f t="shared" si="2"/>
        <v>0.3977272727</v>
      </c>
      <c r="N27" s="52">
        <f t="shared" si="3"/>
        <v>0.3163280875</v>
      </c>
      <c r="O27" s="55">
        <f t="shared" si="4"/>
        <v>8.139918519</v>
      </c>
      <c r="P27" s="18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4.25" customHeight="1">
      <c r="A28" s="49" t="s">
        <v>63</v>
      </c>
      <c r="B28" s="63" t="s">
        <v>24</v>
      </c>
      <c r="C28" s="63" t="s">
        <v>330</v>
      </c>
      <c r="D28" s="63" t="s">
        <v>19</v>
      </c>
      <c r="E28" s="63" t="s">
        <v>331</v>
      </c>
      <c r="F28" s="63" t="s">
        <v>49</v>
      </c>
      <c r="G28" s="63" t="s">
        <v>22</v>
      </c>
      <c r="H28" s="49">
        <v>1.0</v>
      </c>
      <c r="I28" s="51">
        <v>0.6136363636363636</v>
      </c>
      <c r="J28" s="51">
        <v>0.6136363636363636</v>
      </c>
      <c r="K28" s="51">
        <v>0.5288809451153058</v>
      </c>
      <c r="L28" s="16">
        <f t="shared" si="1"/>
        <v>0.6136363636</v>
      </c>
      <c r="M28" s="16">
        <f t="shared" si="2"/>
        <v>0.6136363636</v>
      </c>
      <c r="N28" s="52">
        <f t="shared" si="3"/>
        <v>0.5288809451</v>
      </c>
      <c r="O28" s="55">
        <f t="shared" si="4"/>
        <v>8.475541852</v>
      </c>
      <c r="P28" s="18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4.25" customHeight="1">
      <c r="A29" s="49" t="s">
        <v>70</v>
      </c>
      <c r="B29" s="63" t="s">
        <v>24</v>
      </c>
      <c r="C29" s="63" t="s">
        <v>332</v>
      </c>
      <c r="D29" s="63" t="s">
        <v>19</v>
      </c>
      <c r="E29" s="63" t="s">
        <v>333</v>
      </c>
      <c r="F29" s="63" t="s">
        <v>334</v>
      </c>
      <c r="G29" s="63" t="s">
        <v>22</v>
      </c>
      <c r="H29" s="49">
        <v>1.0</v>
      </c>
      <c r="I29" s="51">
        <v>0.3522727272727273</v>
      </c>
      <c r="J29" s="51">
        <v>0.3522727272727273</v>
      </c>
      <c r="K29" s="51">
        <v>0.26576282023337255</v>
      </c>
      <c r="L29" s="16">
        <f t="shared" si="1"/>
        <v>0.3522727273</v>
      </c>
      <c r="M29" s="16">
        <f t="shared" si="2"/>
        <v>0.3522727273</v>
      </c>
      <c r="N29" s="52">
        <f t="shared" si="3"/>
        <v>0.2657628202</v>
      </c>
      <c r="O29" s="55">
        <f t="shared" si="4"/>
        <v>8.650990704</v>
      </c>
      <c r="P29" s="18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4.25" customHeight="1">
      <c r="A30" s="49" t="s">
        <v>76</v>
      </c>
      <c r="B30" s="63" t="s">
        <v>24</v>
      </c>
      <c r="C30" s="63" t="s">
        <v>294</v>
      </c>
      <c r="D30" s="63" t="s">
        <v>26</v>
      </c>
      <c r="E30" s="63" t="s">
        <v>335</v>
      </c>
      <c r="F30" s="63" t="s">
        <v>336</v>
      </c>
      <c r="G30" s="63" t="s">
        <v>22</v>
      </c>
      <c r="H30" s="49">
        <v>1.0</v>
      </c>
      <c r="I30" s="51">
        <v>0.7272727272727273</v>
      </c>
      <c r="J30" s="51">
        <v>0.7272727272727273</v>
      </c>
      <c r="K30" s="51">
        <v>0.6394204920295857</v>
      </c>
      <c r="L30" s="16">
        <f t="shared" si="1"/>
        <v>0.7272727273</v>
      </c>
      <c r="M30" s="16">
        <f t="shared" si="2"/>
        <v>0.7272727273</v>
      </c>
      <c r="N30" s="52">
        <f t="shared" si="3"/>
        <v>0.639420492</v>
      </c>
      <c r="O30" s="55">
        <f t="shared" si="4"/>
        <v>8.785223524</v>
      </c>
      <c r="P30" s="18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4.25" customHeight="1">
      <c r="A31" s="49" t="s">
        <v>90</v>
      </c>
      <c r="B31" s="63" t="s">
        <v>24</v>
      </c>
      <c r="C31" s="63" t="s">
        <v>337</v>
      </c>
      <c r="D31" s="63" t="s">
        <v>19</v>
      </c>
      <c r="E31" s="63" t="s">
        <v>338</v>
      </c>
      <c r="F31" s="63" t="s">
        <v>66</v>
      </c>
      <c r="G31" s="63" t="s">
        <v>22</v>
      </c>
      <c r="H31" s="49">
        <v>1.0</v>
      </c>
      <c r="I31" s="51">
        <v>0.7159090909090909</v>
      </c>
      <c r="J31" s="51">
        <v>0.7159090909090909</v>
      </c>
      <c r="K31" s="51">
        <v>0.6239010709563044</v>
      </c>
      <c r="L31" s="16">
        <f t="shared" si="1"/>
        <v>0.7159090909</v>
      </c>
      <c r="M31" s="16">
        <f t="shared" si="2"/>
        <v>0.7159090909</v>
      </c>
      <c r="N31" s="52">
        <f t="shared" si="3"/>
        <v>0.623901071</v>
      </c>
      <c r="O31" s="55">
        <f t="shared" si="4"/>
        <v>9.200801995</v>
      </c>
      <c r="P31" s="18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4.25" customHeight="1">
      <c r="A32" s="49" t="s">
        <v>16</v>
      </c>
      <c r="B32" s="63" t="s">
        <v>288</v>
      </c>
      <c r="C32" s="63" t="s">
        <v>339</v>
      </c>
      <c r="D32" s="63" t="s">
        <v>19</v>
      </c>
      <c r="E32" s="63" t="s">
        <v>340</v>
      </c>
      <c r="F32" s="64" t="s">
        <v>37</v>
      </c>
      <c r="G32" s="63" t="s">
        <v>22</v>
      </c>
      <c r="H32" s="49">
        <v>1.0</v>
      </c>
      <c r="I32" s="51">
        <v>0.6818181818181818</v>
      </c>
      <c r="J32" s="51">
        <v>0.6818181818181818</v>
      </c>
      <c r="K32" s="51">
        <v>0.5887353415580453</v>
      </c>
      <c r="L32" s="16">
        <f t="shared" si="1"/>
        <v>0.6818181818</v>
      </c>
      <c r="M32" s="16">
        <f t="shared" si="2"/>
        <v>0.6818181818</v>
      </c>
      <c r="N32" s="52">
        <f t="shared" si="3"/>
        <v>0.5887353416</v>
      </c>
      <c r="O32" s="55">
        <f t="shared" si="4"/>
        <v>9.308284026</v>
      </c>
      <c r="P32" s="18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4.25" customHeight="1">
      <c r="A33" s="49" t="s">
        <v>124</v>
      </c>
      <c r="B33" s="63" t="s">
        <v>285</v>
      </c>
      <c r="C33" s="63" t="s">
        <v>324</v>
      </c>
      <c r="D33" s="63" t="s">
        <v>19</v>
      </c>
      <c r="E33" s="63" t="s">
        <v>341</v>
      </c>
      <c r="F33" s="63"/>
      <c r="G33" s="63" t="s">
        <v>95</v>
      </c>
      <c r="H33" s="49">
        <v>1.0</v>
      </c>
      <c r="I33" s="51">
        <v>0.7386363636363636</v>
      </c>
      <c r="J33" s="51">
        <v>0.7386363636363636</v>
      </c>
      <c r="K33" s="51">
        <v>0.6398273682374994</v>
      </c>
      <c r="L33" s="16">
        <f t="shared" si="1"/>
        <v>0.7386363636</v>
      </c>
      <c r="M33" s="16">
        <f t="shared" si="2"/>
        <v>0.7386363636</v>
      </c>
      <c r="N33" s="52">
        <f t="shared" si="3"/>
        <v>0.6398273682</v>
      </c>
      <c r="O33" s="55">
        <f t="shared" si="4"/>
        <v>9.88089954</v>
      </c>
      <c r="P33" s="18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4.25" customHeight="1">
      <c r="A34" s="49" t="s">
        <v>73</v>
      </c>
      <c r="B34" s="63" t="s">
        <v>288</v>
      </c>
      <c r="C34" s="63" t="s">
        <v>305</v>
      </c>
      <c r="D34" s="63" t="s">
        <v>26</v>
      </c>
      <c r="E34" s="63" t="s">
        <v>342</v>
      </c>
      <c r="F34" s="63" t="s">
        <v>343</v>
      </c>
      <c r="G34" s="63" t="s">
        <v>22</v>
      </c>
      <c r="H34" s="49">
        <v>1.0</v>
      </c>
      <c r="I34" s="51">
        <v>0.5909090909090909</v>
      </c>
      <c r="J34" s="51">
        <v>0.5909090909090909</v>
      </c>
      <c r="K34" s="51">
        <v>0.46959326910501764</v>
      </c>
      <c r="L34" s="16">
        <f t="shared" si="1"/>
        <v>0.5909090909</v>
      </c>
      <c r="M34" s="16">
        <f t="shared" si="2"/>
        <v>0.5909090909</v>
      </c>
      <c r="N34" s="52">
        <f t="shared" si="3"/>
        <v>0.4695932691</v>
      </c>
      <c r="O34" s="55">
        <f t="shared" si="4"/>
        <v>12.13158218</v>
      </c>
      <c r="P34" s="18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4.25" customHeight="1">
      <c r="A35" s="49" t="s">
        <v>96</v>
      </c>
      <c r="B35" s="63" t="s">
        <v>193</v>
      </c>
      <c r="C35" s="63" t="s">
        <v>298</v>
      </c>
      <c r="D35" s="63" t="s">
        <v>26</v>
      </c>
      <c r="E35" s="63" t="s">
        <v>299</v>
      </c>
      <c r="F35" s="63"/>
      <c r="G35" s="63" t="s">
        <v>95</v>
      </c>
      <c r="H35" s="49">
        <v>1.0</v>
      </c>
      <c r="I35" s="51">
        <v>0.6931818181818182</v>
      </c>
      <c r="J35" s="51">
        <v>0.6931818181818182</v>
      </c>
      <c r="K35" s="51">
        <v>0.5679701236613046</v>
      </c>
      <c r="L35" s="16">
        <f t="shared" si="1"/>
        <v>0.6931818182</v>
      </c>
      <c r="M35" s="16">
        <f t="shared" si="2"/>
        <v>0.6931818182</v>
      </c>
      <c r="N35" s="52">
        <f t="shared" si="3"/>
        <v>0.5679701237</v>
      </c>
      <c r="O35" s="55">
        <f t="shared" si="4"/>
        <v>12.52116945</v>
      </c>
      <c r="P35" s="18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4.25" customHeight="1">
      <c r="A36" s="49" t="s">
        <v>138</v>
      </c>
      <c r="B36" s="63" t="s">
        <v>24</v>
      </c>
      <c r="C36" s="63" t="s">
        <v>344</v>
      </c>
      <c r="D36" s="63" t="s">
        <v>19</v>
      </c>
      <c r="E36" s="63" t="s">
        <v>345</v>
      </c>
      <c r="F36" s="63"/>
      <c r="G36" s="63" t="s">
        <v>95</v>
      </c>
      <c r="H36" s="49">
        <v>1.0</v>
      </c>
      <c r="I36" s="51">
        <v>0.5113636363636364</v>
      </c>
      <c r="J36" s="51">
        <v>0.5113636363636364</v>
      </c>
      <c r="K36" s="51">
        <v>0.37487830041995435</v>
      </c>
      <c r="L36" s="16">
        <f t="shared" si="1"/>
        <v>0.5113636364</v>
      </c>
      <c r="M36" s="16">
        <f t="shared" si="2"/>
        <v>0.5113636364</v>
      </c>
      <c r="N36" s="52">
        <f t="shared" si="3"/>
        <v>0.3748783004</v>
      </c>
      <c r="O36" s="55">
        <f t="shared" si="4"/>
        <v>13.64853359</v>
      </c>
      <c r="P36" s="18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4.25" customHeight="1">
      <c r="A37" s="49" t="s">
        <v>80</v>
      </c>
      <c r="B37" s="63" t="s">
        <v>24</v>
      </c>
      <c r="C37" s="63" t="s">
        <v>346</v>
      </c>
      <c r="D37" s="63" t="s">
        <v>26</v>
      </c>
      <c r="E37" s="63" t="s">
        <v>347</v>
      </c>
      <c r="F37" s="63" t="s">
        <v>28</v>
      </c>
      <c r="G37" s="63" t="s">
        <v>22</v>
      </c>
      <c r="H37" s="49">
        <v>1.0</v>
      </c>
      <c r="I37" s="51">
        <v>0.5795454545454546</v>
      </c>
      <c r="J37" s="51">
        <v>0.5795454545454546</v>
      </c>
      <c r="K37" s="51">
        <v>0.44090849644709884</v>
      </c>
      <c r="L37" s="16">
        <f t="shared" si="1"/>
        <v>0.5795454545</v>
      </c>
      <c r="M37" s="16">
        <f t="shared" si="2"/>
        <v>0.5795454545</v>
      </c>
      <c r="N37" s="52">
        <f t="shared" si="3"/>
        <v>0.4409084964</v>
      </c>
      <c r="O37" s="55">
        <f t="shared" si="4"/>
        <v>13.86369581</v>
      </c>
      <c r="P37" s="18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4.25" customHeight="1">
      <c r="A38" s="49" t="s">
        <v>103</v>
      </c>
      <c r="B38" s="63" t="s">
        <v>288</v>
      </c>
      <c r="C38" s="63" t="s">
        <v>305</v>
      </c>
      <c r="D38" s="63" t="s">
        <v>19</v>
      </c>
      <c r="E38" s="63" t="s">
        <v>348</v>
      </c>
      <c r="F38" s="63"/>
      <c r="G38" s="63" t="s">
        <v>95</v>
      </c>
      <c r="H38" s="49">
        <v>1.0</v>
      </c>
      <c r="I38" s="51">
        <v>0.6818181818181818</v>
      </c>
      <c r="J38" s="51">
        <v>0.6818181818181818</v>
      </c>
      <c r="K38" s="51">
        <v>0.5393870700553642</v>
      </c>
      <c r="L38" s="16">
        <f t="shared" si="1"/>
        <v>0.6818181818</v>
      </c>
      <c r="M38" s="16">
        <f t="shared" si="2"/>
        <v>0.6818181818</v>
      </c>
      <c r="N38" s="52">
        <f t="shared" si="3"/>
        <v>0.5393870701</v>
      </c>
      <c r="O38" s="55">
        <f t="shared" si="4"/>
        <v>14.24311118</v>
      </c>
      <c r="P38" s="18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4.25" customHeight="1">
      <c r="A39" s="49" t="s">
        <v>29</v>
      </c>
      <c r="B39" s="63" t="s">
        <v>24</v>
      </c>
      <c r="C39" s="63" t="s">
        <v>349</v>
      </c>
      <c r="D39" s="63" t="s">
        <v>19</v>
      </c>
      <c r="E39" s="63" t="s">
        <v>350</v>
      </c>
      <c r="F39" s="63" t="s">
        <v>28</v>
      </c>
      <c r="G39" s="63" t="s">
        <v>22</v>
      </c>
      <c r="H39" s="49">
        <v>1.0</v>
      </c>
      <c r="I39" s="51">
        <v>0.6931818181818182</v>
      </c>
      <c r="J39" s="51">
        <v>0.6931818181818182</v>
      </c>
      <c r="K39" s="51">
        <v>0.5480767833529506</v>
      </c>
      <c r="L39" s="16">
        <f t="shared" si="1"/>
        <v>0.6931818182</v>
      </c>
      <c r="M39" s="16">
        <f t="shared" si="2"/>
        <v>0.6931818182</v>
      </c>
      <c r="N39" s="52">
        <f t="shared" si="3"/>
        <v>0.5480767834</v>
      </c>
      <c r="O39" s="55">
        <f t="shared" si="4"/>
        <v>14.51050348</v>
      </c>
      <c r="P39" s="18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4.25" customHeight="1">
      <c r="A40" s="49" t="s">
        <v>111</v>
      </c>
      <c r="B40" s="63" t="s">
        <v>288</v>
      </c>
      <c r="C40" s="63" t="s">
        <v>292</v>
      </c>
      <c r="D40" s="63" t="s">
        <v>19</v>
      </c>
      <c r="E40" s="63" t="s">
        <v>351</v>
      </c>
      <c r="F40" s="63"/>
      <c r="G40" s="63" t="s">
        <v>95</v>
      </c>
      <c r="H40" s="49">
        <v>1.0</v>
      </c>
      <c r="I40" s="51">
        <v>0.5227272727272727</v>
      </c>
      <c r="J40" s="51">
        <v>0.5227272727272727</v>
      </c>
      <c r="K40" s="51">
        <v>0.37711611956347996</v>
      </c>
      <c r="L40" s="16">
        <f t="shared" si="1"/>
        <v>0.5227272727</v>
      </c>
      <c r="M40" s="16">
        <f t="shared" si="2"/>
        <v>0.5227272727</v>
      </c>
      <c r="N40" s="52">
        <f t="shared" si="3"/>
        <v>0.3771161196</v>
      </c>
      <c r="O40" s="55">
        <f t="shared" si="4"/>
        <v>14.56111532</v>
      </c>
      <c r="P40" s="18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4.25" customHeight="1">
      <c r="A41" s="49" t="s">
        <v>108</v>
      </c>
      <c r="B41" s="63" t="s">
        <v>288</v>
      </c>
      <c r="C41" s="63" t="s">
        <v>301</v>
      </c>
      <c r="D41" s="63" t="s">
        <v>19</v>
      </c>
      <c r="E41" s="63" t="s">
        <v>352</v>
      </c>
      <c r="F41" s="63"/>
      <c r="G41" s="63" t="s">
        <v>95</v>
      </c>
      <c r="H41" s="49">
        <v>1.0</v>
      </c>
      <c r="I41" s="51">
        <v>0.6590909090909091</v>
      </c>
      <c r="J41" s="51">
        <v>0.6590909090909091</v>
      </c>
      <c r="K41" s="51">
        <v>0.5006611738378598</v>
      </c>
      <c r="L41" s="16">
        <f t="shared" si="1"/>
        <v>0.6590909091</v>
      </c>
      <c r="M41" s="16">
        <f t="shared" si="2"/>
        <v>0.6590909091</v>
      </c>
      <c r="N41" s="52">
        <f t="shared" si="3"/>
        <v>0.5006611738</v>
      </c>
      <c r="O41" s="55">
        <f t="shared" si="4"/>
        <v>15.84297353</v>
      </c>
      <c r="P41" s="18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4.25" customHeight="1">
      <c r="A42" s="56" t="s">
        <v>136</v>
      </c>
      <c r="B42" s="65" t="s">
        <v>24</v>
      </c>
      <c r="C42" s="65" t="s">
        <v>326</v>
      </c>
      <c r="D42" s="65" t="s">
        <v>26</v>
      </c>
      <c r="E42" s="65" t="s">
        <v>353</v>
      </c>
      <c r="F42" s="65"/>
      <c r="G42" s="65" t="s">
        <v>95</v>
      </c>
      <c r="H42" s="56">
        <v>1.0</v>
      </c>
      <c r="I42" s="51">
        <v>0.5113636363636364</v>
      </c>
      <c r="J42" s="51">
        <v>0.5113636363636364</v>
      </c>
      <c r="K42" s="51">
        <v>0.3475594693171745</v>
      </c>
      <c r="L42" s="16">
        <f t="shared" si="1"/>
        <v>0.5113636364</v>
      </c>
      <c r="M42" s="16">
        <f t="shared" si="2"/>
        <v>0.5113636364</v>
      </c>
      <c r="N42" s="16">
        <f t="shared" si="3"/>
        <v>0.3475594693</v>
      </c>
      <c r="O42" s="55">
        <f t="shared" si="4"/>
        <v>16.3804167</v>
      </c>
      <c r="P42" s="18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4.25" customHeight="1">
      <c r="A43" s="21" t="s">
        <v>140</v>
      </c>
      <c r="B43" s="21"/>
      <c r="C43" s="21"/>
      <c r="D43" s="21"/>
      <c r="E43" s="21"/>
      <c r="F43" s="21"/>
      <c r="G43" s="21"/>
      <c r="H43" s="22">
        <f t="shared" ref="H43:K43" si="5">SUBTOTAL(9,H3:H42)</f>
        <v>54</v>
      </c>
      <c r="I43" s="23">
        <f t="shared" si="5"/>
        <v>29.44318182</v>
      </c>
      <c r="J43" s="23">
        <f t="shared" si="5"/>
        <v>29.44318182</v>
      </c>
      <c r="K43" s="24">
        <f t="shared" si="5"/>
        <v>26.957743</v>
      </c>
      <c r="L43" s="25">
        <f t="shared" si="1"/>
        <v>0.5452441077</v>
      </c>
      <c r="M43" s="25">
        <f t="shared" si="2"/>
        <v>0.5452441077</v>
      </c>
      <c r="N43" s="25">
        <f t="shared" si="3"/>
        <v>0.499217463</v>
      </c>
      <c r="O43" s="27">
        <f t="shared" si="4"/>
        <v>4.602664479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4.25" customHeight="1">
      <c r="A44" s="28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4.25" customHeight="1">
      <c r="A45" s="29" t="s">
        <v>141</v>
      </c>
      <c r="B45" s="30"/>
      <c r="C45" s="30"/>
      <c r="D45" s="30"/>
      <c r="E45" s="30"/>
      <c r="F45" s="11" t="s">
        <v>142</v>
      </c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4.25" customHeight="1">
      <c r="A46" s="31" t="s">
        <v>143</v>
      </c>
      <c r="B46" s="30"/>
      <c r="C46" s="30"/>
      <c r="D46" s="30"/>
      <c r="E46" s="30"/>
      <c r="F46" s="32" t="s">
        <v>144</v>
      </c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4.2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4.25" customHeight="1">
      <c r="A48" s="34" t="s">
        <v>354</v>
      </c>
      <c r="B48" s="35"/>
      <c r="C48" s="35"/>
      <c r="D48" s="35"/>
      <c r="E48" s="35"/>
      <c r="F48" s="35"/>
      <c r="G48" s="36"/>
      <c r="H48" s="7" t="s">
        <v>8</v>
      </c>
      <c r="I48" s="9" t="s">
        <v>9</v>
      </c>
      <c r="J48" s="9" t="s">
        <v>10</v>
      </c>
      <c r="K48" s="7" t="s">
        <v>11</v>
      </c>
      <c r="L48" s="10" t="s">
        <v>12</v>
      </c>
      <c r="M48" s="10" t="s">
        <v>13</v>
      </c>
      <c r="N48" s="10" t="s">
        <v>14</v>
      </c>
      <c r="O48" s="7" t="s">
        <v>15</v>
      </c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0" customHeight="1">
      <c r="A49" s="37" t="s">
        <v>146</v>
      </c>
      <c r="B49" s="38" t="s">
        <v>288</v>
      </c>
      <c r="C49" s="35"/>
      <c r="D49" s="35"/>
      <c r="E49" s="35"/>
      <c r="F49" s="35"/>
      <c r="G49" s="36"/>
      <c r="H49" s="39">
        <v>20.0</v>
      </c>
      <c r="I49" s="40">
        <v>10.704545454545455</v>
      </c>
      <c r="J49" s="40">
        <v>10.704545454545455</v>
      </c>
      <c r="K49" s="41">
        <v>9.8583634857666</v>
      </c>
      <c r="L49" s="42">
        <f t="shared" ref="L49:L52" si="6">I49/H49</f>
        <v>0.5352272727</v>
      </c>
      <c r="M49" s="42">
        <f t="shared" ref="M49:M52" si="7">J49/H49</f>
        <v>0.5352272727</v>
      </c>
      <c r="N49" s="16">
        <f t="shared" ref="N49:N52" si="8">K49/H49</f>
        <v>0.4929181743</v>
      </c>
      <c r="O49" s="43">
        <f t="shared" ref="O49:O52" si="9">(L49-N49)*100</f>
        <v>4.230909844</v>
      </c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4.25" customHeight="1">
      <c r="A50" s="44" t="s">
        <v>147</v>
      </c>
      <c r="B50" s="38" t="s">
        <v>285</v>
      </c>
      <c r="C50" s="35"/>
      <c r="D50" s="35"/>
      <c r="E50" s="35"/>
      <c r="F50" s="35"/>
      <c r="G50" s="36"/>
      <c r="H50" s="39">
        <v>11.0</v>
      </c>
      <c r="I50" s="40">
        <v>5.715909090909091</v>
      </c>
      <c r="J50" s="40">
        <v>5.715909090909091</v>
      </c>
      <c r="K50" s="41">
        <v>5.231250999026403</v>
      </c>
      <c r="L50" s="42">
        <f t="shared" si="6"/>
        <v>0.5196280992</v>
      </c>
      <c r="M50" s="42">
        <f t="shared" si="7"/>
        <v>0.5196280992</v>
      </c>
      <c r="N50" s="16">
        <f t="shared" si="8"/>
        <v>0.4755682726</v>
      </c>
      <c r="O50" s="43">
        <f t="shared" si="9"/>
        <v>4.405982653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4.25" customHeight="1">
      <c r="A51" s="44" t="s">
        <v>148</v>
      </c>
      <c r="B51" s="38" t="s">
        <v>24</v>
      </c>
      <c r="C51" s="35"/>
      <c r="D51" s="35"/>
      <c r="E51" s="35"/>
      <c r="F51" s="35"/>
      <c r="G51" s="36"/>
      <c r="H51" s="39">
        <v>16.0</v>
      </c>
      <c r="I51" s="40">
        <v>8.284090909090908</v>
      </c>
      <c r="J51" s="40">
        <v>8.284090909090908</v>
      </c>
      <c r="K51" s="41">
        <v>7.3631224842698755</v>
      </c>
      <c r="L51" s="42">
        <f t="shared" si="6"/>
        <v>0.5177556818</v>
      </c>
      <c r="M51" s="42">
        <f t="shared" si="7"/>
        <v>0.5177556818</v>
      </c>
      <c r="N51" s="16">
        <f t="shared" si="8"/>
        <v>0.4601951553</v>
      </c>
      <c r="O51" s="43">
        <f t="shared" si="9"/>
        <v>5.756052655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4.25" customHeight="1">
      <c r="A52" s="44" t="s">
        <v>149</v>
      </c>
      <c r="B52" s="38" t="s">
        <v>193</v>
      </c>
      <c r="C52" s="35"/>
      <c r="D52" s="35"/>
      <c r="E52" s="35"/>
      <c r="F52" s="35"/>
      <c r="G52" s="36"/>
      <c r="H52" s="39">
        <v>7.0</v>
      </c>
      <c r="I52" s="40">
        <v>4.738636363636363</v>
      </c>
      <c r="J52" s="40">
        <v>4.738636363636363</v>
      </c>
      <c r="K52" s="41">
        <v>4.505006030486653</v>
      </c>
      <c r="L52" s="42">
        <f t="shared" si="6"/>
        <v>0.6769480519</v>
      </c>
      <c r="M52" s="42">
        <f t="shared" si="7"/>
        <v>0.6769480519</v>
      </c>
      <c r="N52" s="16">
        <f t="shared" si="8"/>
        <v>0.6435722901</v>
      </c>
      <c r="O52" s="43">
        <f t="shared" si="9"/>
        <v>3.337576188</v>
      </c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4.2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6"/>
      <c r="M53" s="66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4.2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4.2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4.2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4.2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4.2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4.2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4.2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4.2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4.2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4.2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4.2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4.2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4.2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4.2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4.2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4.2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4.2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4.2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4.2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4.2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4.2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4.2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4.2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4.2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4.2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4.2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4.2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4.2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4.2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4.2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4.2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4.2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4.2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4.2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4.2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4.2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4.2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4.2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4.2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4.2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4.2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4.2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4.2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4.2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4.2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4.2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4.2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4.2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4.2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4.2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4.2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4.2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4.2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4.2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4.2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4.2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4.2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4.2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4.2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4.2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4.2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4.2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4.2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4.2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4.2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4.2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4.2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4.2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4.2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4.2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4.2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4.2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4.2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4.2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4.2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4.2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4.2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4.2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4.2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4.2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4.2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4.2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4.2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4.2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4.2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4.2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4.2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4.2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4.2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4.2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4.2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4.2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4.2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4.2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4.2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4.2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4.2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4.2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4.2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4.2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4.2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4.2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4.2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4.2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4.2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4.2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4.2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4.2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4.2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4.2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4.2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4.2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4.2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4.2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4.2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4.2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4.2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4.2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4.2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4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4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4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4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4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4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4.2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4.2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4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4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4.2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4.2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4.2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4.2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4.2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4.2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4.2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4.2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4.2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4.2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4.2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4.2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4.2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4.2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4.2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4.2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4.2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4.2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4.2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4.2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4.2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4.2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4.2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4.2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4.2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4.2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4.2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4.2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4.2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4.2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4.2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4.2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4.2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4.2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4.2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4.2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4.2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4.2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4.2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4.2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4.2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4.2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4.2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4.2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4.2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4.2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4.2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4.2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4.2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4.2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4.2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4.2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4.2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4.2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4.2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4.2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4.2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4.2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4.2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4.2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4.2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4.2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4.2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4.2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4.2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4.2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4.2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4.2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4.2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4.2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4.2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4.2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4.2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4.2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4.2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4.2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4.2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4.2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4.2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4.2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4.2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4.2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4.2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4.2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4.2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4.2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4.2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4.2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4.2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4.2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4.2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4.2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4.2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4.2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4.2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4.2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4.2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4.2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4.2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4.2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4.2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4.2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4.2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4.2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4.2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4.2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4.2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4.2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4.2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4.2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4.2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4.2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4.2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4.2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4.2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4.2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4.2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4.2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4.2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4.2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4.2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4.2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4.2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4.2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4.2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4.2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4.2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4.2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4.2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4.2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4.2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4.2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4.2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4.2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4.2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4.2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4.2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4.2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4.2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4.2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4.2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4.2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4.2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4.2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4.2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4.2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4.2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4.2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4.2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4.2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4.2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4.2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4.2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4.2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4.2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4.2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4.2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4.2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4.2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4.2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4.2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4.2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4.2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4.2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4.2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4.2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4.2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4.2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4.2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4.2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4.2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4.2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4.2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4.2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4.2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4.2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4.2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4.2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4.2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4.2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4.2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4.2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4.2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4.2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4.2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4.2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4.2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4.2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4.2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4.2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4.2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4.2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4.2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4.2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4.2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4.2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4.2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4.2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4.2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4.2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4.2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4.2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4.2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4.2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4.2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4.2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4.2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4.2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4.2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4.2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4.2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4.2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4.2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4.2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4.2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4.2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4.2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4.2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4.2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4.2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4.2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4.2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4.2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4.2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4.2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4.2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4.2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4.2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4.2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4.2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4.2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4.2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4.2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4.2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4.2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4.2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4.2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4.2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4.2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4.2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4.2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4.2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4.2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4.2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4.2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4.2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4.2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4.2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4.2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4.2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4.2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4.2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4.2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4.2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4.2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4.2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4.2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4.2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4.2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4.2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4.2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4.2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4.2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4.2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4.2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4.2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4.2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4.2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4.2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4.2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4.2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4.2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4.2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4.2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4.2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4.2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4.2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4.2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4.2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4.2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4.2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4.2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4.2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4.2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4.2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4.2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4.2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4.2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4.2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4.2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4.2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4.2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4.2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4.2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4.2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4.2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4.2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4.2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4.2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4.2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4.2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4.2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4.2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4.2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4.2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4.2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4.2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4.2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4.2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4.2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4.2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4.2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4.2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4.2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4.2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4.2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4.2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4.2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4.2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4.2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4.2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4.2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4.2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4.2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4.2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4.2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4.2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4.2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4.2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4.2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4.2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4.2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4.2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4.2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4.2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4.2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4.2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4.2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4.2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4.2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4.2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4.2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4.2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4.2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4.2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4.2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4.2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4.2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4.2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4.2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4.2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4.2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4.2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4.2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4.2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4.2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4.2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4.2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4.2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4.2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4.2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4.2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4.2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4.2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4.2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4.2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4.2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4.2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4.2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4.2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4.2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4.2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4.2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4.2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4.2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4.2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4.2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4.2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4.2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4.2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4.2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4.2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4.2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4.2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4.2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4.2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4.2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4.2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4.2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4.2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4.2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4.2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4.2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4.2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4.2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4.2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4.2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4.2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4.2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4.2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4.2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4.2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4.2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4.2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4.2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4.2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4.2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4.2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4.2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4.2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4.2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4.2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4.2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4.2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4.2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4.2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4.2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4.2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4.2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4.2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4.2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4.2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4.2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4.2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4.2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4.2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4.2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4.2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4.2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4.2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4.2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4.2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4.2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4.2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4.2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4.2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4.2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4.2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4.2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4.2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4.2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4.2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4.2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4.2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4.2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4.2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4.2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4.2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4.2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4.2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4.2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4.2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4.2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4.2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4.2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4.2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4.2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4.2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4.2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4.2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4.2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4.2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4.2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4.2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4.2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4.2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4.2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4.2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4.2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4.2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4.2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4.2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4.2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4.2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4.2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4.2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4.2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4.2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4.2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4.2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4.2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4.2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4.2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4.2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4.2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4.2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4.2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4.2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4.2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4.2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4.2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4.2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4.2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4.2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4.2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4.2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4.2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4.2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4.2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4.2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4.2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4.2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4.2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4.2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4.2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4.2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4.2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4.2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4.2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4.2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4.2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4.2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4.2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4.2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4.2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4.2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4.2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4.2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4.2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4.2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4.2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4.2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4.2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4.2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4.2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4.2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4.2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4.2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4.2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4.2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4.2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4.2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4.2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4.2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4.2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4.2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4.2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4.2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4.2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4.2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4.2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4.2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4.2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4.2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4.2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4.2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4.2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4.2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4.2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4.2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4.2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4.2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4.2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4.2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4.2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4.2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4.2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4.2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4.2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4.2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4.2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4.2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4.2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4.2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4.2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4.2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4.2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4.2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4.2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4.2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4.2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4.2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4.2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4.2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4.2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4.2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4.2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4.2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4.2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4.2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4.2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4.2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4.2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4.2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4.2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4.2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4.2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4.2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4.2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4.2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4.2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4.2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4.2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4.2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4.2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4.2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4.2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4.2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4.2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4.2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4.2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4.2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4.2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4.2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4.2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4.2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4.2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4.2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4.2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4.2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4.2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4.2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4.2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4.2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4.2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4.2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4.2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4.2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4.2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4.2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4.2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4.2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4.2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4.2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4.2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4.2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4.2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4.2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4.2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4.2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4.2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4.2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4.2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4.2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4.2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4.2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4.2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4.2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4.2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4.2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4.2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4.2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4.2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4.2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4.2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4.2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4.2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4.2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4.2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4.2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4.2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4.2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4.2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4.2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4.2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4.2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4.2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4.2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4.2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4.2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4.2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4.2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4.2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4.2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4.2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4.2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4.2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4.2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4.2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4.2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4.2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4.2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4.2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4.2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4.2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4.2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4.2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4.2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4.2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4.2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4.2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4.2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4.2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4.2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4.2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4.2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4.2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4.2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4.2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4.2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4.2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4.2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4.2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4.2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4.2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4.2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4.2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4.2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4.2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4.2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4.2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4.2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4.2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4.2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4.2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4.2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4.2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4.2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4.2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4.2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4.2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4.2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4.2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4.2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4.2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4.2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4.2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4.2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4.2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4.2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4.2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4.2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4.2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4.2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4.2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4.2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4.2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4.2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4.2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4.2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4.2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4.2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4.2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4.2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4.2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4.2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4.2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4.2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4.2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4.2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4.2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4.2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4.2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4.2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4.2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4.2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4.2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4.2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4.2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4.2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4.2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4.2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4.2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4.2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4.2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4.2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4.2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4.2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4.2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4.2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4.2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4.2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4.2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4.2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4.2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4.2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4.2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4.2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4.2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4.2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4.2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4.2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4.2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4.2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4.2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4.2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4.2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4.2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4.2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4.2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4.2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4.2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4.2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4.2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4.2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4.2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4.2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4.2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4.2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4.2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4.2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4.2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4.2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4.2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4.2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4.2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4.2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4.2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4.2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4.2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4.2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4.2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4.2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4.2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4.2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4.2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4.2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4.2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4.2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4.2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4.2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4.2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4.2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4.2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4.2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4.2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4.2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4.2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autoFilter ref="$A$2:$O$42">
    <sortState ref="A2:O42">
      <sortCondition ref="O2:O42"/>
      <sortCondition ref="A2:A42"/>
    </sortState>
  </autoFilter>
  <mergeCells count="6">
    <mergeCell ref="I1:J1"/>
    <mergeCell ref="A48:G48"/>
    <mergeCell ref="B49:G49"/>
    <mergeCell ref="B50:G50"/>
    <mergeCell ref="B51:G51"/>
    <mergeCell ref="B52:G52"/>
  </mergeCells>
  <hyperlinks>
    <hyperlink r:id="rId1" ref="A46"/>
    <hyperlink r:id="rId2" ref="F46"/>
  </hyperlinks>
  <printOptions/>
  <pageMargins bottom="0.75" footer="0.0" header="0.0" left="0.25" right="0.25" top="0.75"/>
  <pageSetup fitToHeight="0" orientation="landscape"/>
  <headerFooter>
    <oddHeader>&amp;CGrade 8 Mathematics Spring 2023 Items</oddHeader>
    <oddFooter>&amp;RPrinted on &amp;D @ &amp;T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71"/>
    <col customWidth="1" min="2" max="2" width="22.29"/>
    <col customWidth="1" min="3" max="3" width="11.0"/>
    <col customWidth="1" min="4" max="4" width="7.71"/>
    <col customWidth="1" min="5" max="5" width="66.43"/>
    <col customWidth="1" min="6" max="6" width="11.14"/>
    <col customWidth="1" min="7" max="7" width="8.57"/>
    <col customWidth="1" min="8" max="9" width="9.14"/>
    <col customWidth="1" min="10" max="10" width="9.57"/>
    <col customWidth="1" min="11" max="26" width="9.14"/>
  </cols>
  <sheetData>
    <row r="1" ht="14.25" customHeight="1">
      <c r="A1" s="1"/>
      <c r="B1" s="2"/>
      <c r="C1" s="1"/>
      <c r="D1" s="1"/>
      <c r="E1" s="3"/>
      <c r="F1" s="1"/>
      <c r="G1" s="1"/>
      <c r="H1" s="5" t="s">
        <v>0</v>
      </c>
      <c r="I1" s="6"/>
      <c r="J1" s="1"/>
      <c r="K1" s="1"/>
      <c r="L1" s="1"/>
      <c r="M1" s="1"/>
      <c r="N1" s="1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 ht="14.25" customHeight="1">
      <c r="A2" s="45" t="s">
        <v>1</v>
      </c>
      <c r="B2" s="46" t="s">
        <v>2</v>
      </c>
      <c r="C2" s="45" t="s">
        <v>3</v>
      </c>
      <c r="D2" s="45" t="s">
        <v>4</v>
      </c>
      <c r="E2" s="45" t="s">
        <v>5</v>
      </c>
      <c r="F2" s="45" t="s">
        <v>6</v>
      </c>
      <c r="G2" s="45" t="s">
        <v>8</v>
      </c>
      <c r="H2" s="47" t="s">
        <v>9</v>
      </c>
      <c r="I2" s="47" t="s">
        <v>10</v>
      </c>
      <c r="J2" s="45" t="s">
        <v>11</v>
      </c>
      <c r="K2" s="10" t="s">
        <v>12</v>
      </c>
      <c r="L2" s="10" t="s">
        <v>13</v>
      </c>
      <c r="M2" s="10" t="s">
        <v>14</v>
      </c>
      <c r="N2" s="48" t="s">
        <v>15</v>
      </c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ht="14.25" customHeight="1">
      <c r="A3" s="49">
        <v>29.0</v>
      </c>
      <c r="B3" s="50" t="s">
        <v>355</v>
      </c>
      <c r="C3" s="50" t="s">
        <v>356</v>
      </c>
      <c r="D3" s="50" t="s">
        <v>19</v>
      </c>
      <c r="E3" s="50" t="s">
        <v>357</v>
      </c>
      <c r="F3" s="50" t="s">
        <v>358</v>
      </c>
      <c r="G3" s="49">
        <v>1.0</v>
      </c>
      <c r="H3" s="69">
        <v>0.21666666666666667</v>
      </c>
      <c r="I3" s="69">
        <v>0.21666666666666667</v>
      </c>
      <c r="J3" s="69">
        <v>0.36874445184198845</v>
      </c>
      <c r="K3" s="16">
        <f t="shared" ref="K3:K45" si="1">H3/G3</f>
        <v>0.2166666667</v>
      </c>
      <c r="L3" s="16">
        <f t="shared" ref="L3:L45" si="2">I3/G3</f>
        <v>0.2166666667</v>
      </c>
      <c r="M3" s="52">
        <f t="shared" ref="M3:M45" si="3">J3/G3</f>
        <v>0.3687444518</v>
      </c>
      <c r="N3" s="19">
        <f t="shared" ref="N3:N45" si="4">(K3-M3)*100</f>
        <v>-15.20777852</v>
      </c>
      <c r="O3" s="70"/>
      <c r="P3" s="71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ht="14.25" customHeight="1">
      <c r="A4" s="49">
        <v>23.0</v>
      </c>
      <c r="B4" s="50" t="s">
        <v>355</v>
      </c>
      <c r="C4" s="50" t="s">
        <v>359</v>
      </c>
      <c r="D4" s="50" t="s">
        <v>19</v>
      </c>
      <c r="E4" s="50" t="s">
        <v>360</v>
      </c>
      <c r="F4" s="50" t="s">
        <v>37</v>
      </c>
      <c r="G4" s="49">
        <v>1.0</v>
      </c>
      <c r="H4" s="69">
        <v>0.3333333333333333</v>
      </c>
      <c r="I4" s="69">
        <v>0.3333333333333333</v>
      </c>
      <c r="J4" s="69">
        <v>0.4342820683533067</v>
      </c>
      <c r="K4" s="16">
        <f t="shared" si="1"/>
        <v>0.3333333333</v>
      </c>
      <c r="L4" s="16">
        <f t="shared" si="2"/>
        <v>0.3333333333</v>
      </c>
      <c r="M4" s="52">
        <f t="shared" si="3"/>
        <v>0.4342820684</v>
      </c>
      <c r="N4" s="19">
        <f t="shared" si="4"/>
        <v>-10.0948735</v>
      </c>
      <c r="O4" s="70"/>
      <c r="P4" s="71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ht="14.25" customHeight="1">
      <c r="A5" s="49">
        <v>17.0</v>
      </c>
      <c r="B5" s="50" t="s">
        <v>355</v>
      </c>
      <c r="C5" s="50" t="s">
        <v>361</v>
      </c>
      <c r="D5" s="50" t="s">
        <v>19</v>
      </c>
      <c r="E5" s="50" t="s">
        <v>362</v>
      </c>
      <c r="F5" s="50" t="s">
        <v>363</v>
      </c>
      <c r="G5" s="49">
        <v>1.0</v>
      </c>
      <c r="H5" s="69">
        <v>0.38333333333333336</v>
      </c>
      <c r="I5" s="69">
        <v>0.38333333333333336</v>
      </c>
      <c r="J5" s="69">
        <v>0.46124826629681</v>
      </c>
      <c r="K5" s="16">
        <f t="shared" si="1"/>
        <v>0.3833333333</v>
      </c>
      <c r="L5" s="16">
        <f t="shared" si="2"/>
        <v>0.3833333333</v>
      </c>
      <c r="M5" s="52">
        <f t="shared" si="3"/>
        <v>0.4612482663</v>
      </c>
      <c r="N5" s="19">
        <f t="shared" si="4"/>
        <v>-7.791493296</v>
      </c>
      <c r="O5" s="70"/>
      <c r="P5" s="71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ht="14.25" customHeight="1">
      <c r="A6" s="49">
        <v>1.0</v>
      </c>
      <c r="B6" s="50" t="s">
        <v>355</v>
      </c>
      <c r="C6" s="50" t="s">
        <v>364</v>
      </c>
      <c r="D6" s="50" t="s">
        <v>19</v>
      </c>
      <c r="E6" s="50" t="s">
        <v>365</v>
      </c>
      <c r="F6" s="50" t="s">
        <v>66</v>
      </c>
      <c r="G6" s="49">
        <v>1.0</v>
      </c>
      <c r="H6" s="69">
        <v>0.65</v>
      </c>
      <c r="I6" s="69">
        <v>0.65</v>
      </c>
      <c r="J6" s="69">
        <v>0.7090291262135923</v>
      </c>
      <c r="K6" s="16">
        <f t="shared" si="1"/>
        <v>0.65</v>
      </c>
      <c r="L6" s="16">
        <f t="shared" si="2"/>
        <v>0.65</v>
      </c>
      <c r="M6" s="52">
        <f t="shared" si="3"/>
        <v>0.7090291262</v>
      </c>
      <c r="N6" s="19">
        <f t="shared" si="4"/>
        <v>-5.902912621</v>
      </c>
      <c r="O6" s="70"/>
      <c r="P6" s="71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ht="14.25" customHeight="1">
      <c r="A7" s="49">
        <v>21.0</v>
      </c>
      <c r="B7" s="50" t="s">
        <v>355</v>
      </c>
      <c r="C7" s="50" t="s">
        <v>366</v>
      </c>
      <c r="D7" s="50" t="s">
        <v>19</v>
      </c>
      <c r="E7" s="50" t="s">
        <v>367</v>
      </c>
      <c r="F7" s="50" t="s">
        <v>37</v>
      </c>
      <c r="G7" s="49">
        <v>1.0</v>
      </c>
      <c r="H7" s="69">
        <v>0.5833333333333334</v>
      </c>
      <c r="I7" s="69">
        <v>0.5833333333333334</v>
      </c>
      <c r="J7" s="69">
        <v>0.6399306518723994</v>
      </c>
      <c r="K7" s="16">
        <f t="shared" si="1"/>
        <v>0.5833333333</v>
      </c>
      <c r="L7" s="16">
        <f t="shared" si="2"/>
        <v>0.5833333333</v>
      </c>
      <c r="M7" s="52">
        <f t="shared" si="3"/>
        <v>0.6399306519</v>
      </c>
      <c r="N7" s="19">
        <f t="shared" si="4"/>
        <v>-5.659731854</v>
      </c>
      <c r="O7" s="70"/>
      <c r="P7" s="71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ht="14.25" customHeight="1">
      <c r="A8" s="49">
        <v>31.0</v>
      </c>
      <c r="B8" s="50" t="s">
        <v>355</v>
      </c>
      <c r="C8" s="50" t="s">
        <v>368</v>
      </c>
      <c r="D8" s="50" t="s">
        <v>19</v>
      </c>
      <c r="E8" s="50" t="s">
        <v>369</v>
      </c>
      <c r="F8" s="50"/>
      <c r="G8" s="49">
        <v>1.0</v>
      </c>
      <c r="H8" s="69">
        <v>0.3333333333333333</v>
      </c>
      <c r="I8" s="69">
        <v>0.3333333333333333</v>
      </c>
      <c r="J8" s="69">
        <v>0.3868591877496671</v>
      </c>
      <c r="K8" s="16">
        <f t="shared" si="1"/>
        <v>0.3333333333</v>
      </c>
      <c r="L8" s="16">
        <f t="shared" si="2"/>
        <v>0.3333333333</v>
      </c>
      <c r="M8" s="52">
        <f t="shared" si="3"/>
        <v>0.3868591877</v>
      </c>
      <c r="N8" s="19">
        <f t="shared" si="4"/>
        <v>-5.352585442</v>
      </c>
      <c r="O8" s="70"/>
      <c r="P8" s="71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ht="14.25" customHeight="1">
      <c r="A9" s="72">
        <v>14.0</v>
      </c>
      <c r="B9" s="73" t="s">
        <v>355</v>
      </c>
      <c r="C9" s="73" t="s">
        <v>370</v>
      </c>
      <c r="D9" s="73" t="s">
        <v>19</v>
      </c>
      <c r="E9" s="73" t="s">
        <v>371</v>
      </c>
      <c r="F9" s="73" t="s">
        <v>372</v>
      </c>
      <c r="G9" s="72">
        <v>2.0</v>
      </c>
      <c r="H9" s="74">
        <v>0.6166666666666667</v>
      </c>
      <c r="I9" s="74">
        <v>0.6166666666666667</v>
      </c>
      <c r="J9" s="74">
        <v>0.7189459084604716</v>
      </c>
      <c r="K9" s="75">
        <f t="shared" si="1"/>
        <v>0.3083333333</v>
      </c>
      <c r="L9" s="75">
        <f t="shared" si="2"/>
        <v>0.3083333333</v>
      </c>
      <c r="M9" s="76">
        <f t="shared" si="3"/>
        <v>0.3594729542</v>
      </c>
      <c r="N9" s="19">
        <f t="shared" si="4"/>
        <v>-5.11396209</v>
      </c>
      <c r="O9" s="70"/>
      <c r="P9" s="71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ht="14.25" customHeight="1">
      <c r="A10" s="49">
        <v>13.0</v>
      </c>
      <c r="B10" s="50" t="s">
        <v>355</v>
      </c>
      <c r="C10" s="50" t="s">
        <v>373</v>
      </c>
      <c r="D10" s="50" t="s">
        <v>41</v>
      </c>
      <c r="E10" s="50" t="s">
        <v>374</v>
      </c>
      <c r="F10" s="50"/>
      <c r="G10" s="49">
        <v>4.0</v>
      </c>
      <c r="H10" s="69">
        <v>1.2166666666666666</v>
      </c>
      <c r="I10" s="69">
        <v>1.2166666666666666</v>
      </c>
      <c r="J10" s="69">
        <v>1.2623439667128988</v>
      </c>
      <c r="K10" s="16">
        <f t="shared" si="1"/>
        <v>0.3041666667</v>
      </c>
      <c r="L10" s="16">
        <f t="shared" si="2"/>
        <v>0.3041666667</v>
      </c>
      <c r="M10" s="52">
        <f t="shared" si="3"/>
        <v>0.3155859917</v>
      </c>
      <c r="N10" s="19">
        <f t="shared" si="4"/>
        <v>-1.141932501</v>
      </c>
      <c r="O10" s="70"/>
      <c r="P10" s="71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ht="14.25" customHeight="1">
      <c r="A11" s="77">
        <v>5.0</v>
      </c>
      <c r="B11" s="78" t="s">
        <v>355</v>
      </c>
      <c r="C11" s="78" t="s">
        <v>375</v>
      </c>
      <c r="D11" s="78" t="s">
        <v>19</v>
      </c>
      <c r="E11" s="78" t="s">
        <v>376</v>
      </c>
      <c r="F11" s="78" t="s">
        <v>33</v>
      </c>
      <c r="G11" s="77">
        <v>1.0</v>
      </c>
      <c r="H11" s="79">
        <v>0.5166666666666667</v>
      </c>
      <c r="I11" s="79">
        <v>0.5166666666666667</v>
      </c>
      <c r="J11" s="79">
        <v>0.5142024965325936</v>
      </c>
      <c r="K11" s="80">
        <f t="shared" si="1"/>
        <v>0.5166666667</v>
      </c>
      <c r="L11" s="80">
        <f t="shared" si="2"/>
        <v>0.5166666667</v>
      </c>
      <c r="M11" s="81">
        <f t="shared" si="3"/>
        <v>0.5142024965</v>
      </c>
      <c r="N11" s="27">
        <f t="shared" si="4"/>
        <v>0.2464170134</v>
      </c>
      <c r="O11" s="70"/>
      <c r="P11" s="71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ht="14.25" customHeight="1">
      <c r="A12" s="49">
        <v>24.0</v>
      </c>
      <c r="B12" s="50" t="s">
        <v>355</v>
      </c>
      <c r="C12" s="50" t="s">
        <v>377</v>
      </c>
      <c r="D12" s="50" t="s">
        <v>19</v>
      </c>
      <c r="E12" s="50" t="s">
        <v>378</v>
      </c>
      <c r="F12" s="50" t="s">
        <v>49</v>
      </c>
      <c r="G12" s="49">
        <v>1.0</v>
      </c>
      <c r="H12" s="69">
        <v>0.8333333333333334</v>
      </c>
      <c r="I12" s="69">
        <v>0.8333333333333334</v>
      </c>
      <c r="J12" s="69">
        <v>0.8238737239236573</v>
      </c>
      <c r="K12" s="16">
        <f t="shared" si="1"/>
        <v>0.8333333333</v>
      </c>
      <c r="L12" s="16">
        <f t="shared" si="2"/>
        <v>0.8333333333</v>
      </c>
      <c r="M12" s="52">
        <f t="shared" si="3"/>
        <v>0.8238737239</v>
      </c>
      <c r="N12" s="27">
        <f t="shared" si="4"/>
        <v>0.945960941</v>
      </c>
      <c r="O12" s="70"/>
      <c r="P12" s="71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ht="14.25" customHeight="1">
      <c r="A13" s="49">
        <v>15.0</v>
      </c>
      <c r="B13" s="50" t="s">
        <v>355</v>
      </c>
      <c r="C13" s="50" t="s">
        <v>379</v>
      </c>
      <c r="D13" s="50" t="s">
        <v>19</v>
      </c>
      <c r="E13" s="50" t="s">
        <v>380</v>
      </c>
      <c r="F13" s="50" t="s">
        <v>33</v>
      </c>
      <c r="G13" s="49">
        <v>1.0</v>
      </c>
      <c r="H13" s="69">
        <v>0.5166666666666667</v>
      </c>
      <c r="I13" s="69">
        <v>0.5166666666666667</v>
      </c>
      <c r="J13" s="69">
        <v>0.48589459084604714</v>
      </c>
      <c r="K13" s="16">
        <f t="shared" si="1"/>
        <v>0.5166666667</v>
      </c>
      <c r="L13" s="16">
        <f t="shared" si="2"/>
        <v>0.5166666667</v>
      </c>
      <c r="M13" s="52">
        <f t="shared" si="3"/>
        <v>0.4858945908</v>
      </c>
      <c r="N13" s="27">
        <f t="shared" si="4"/>
        <v>3.077207582</v>
      </c>
      <c r="O13" s="70"/>
      <c r="P13" s="71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ht="14.25" customHeight="1">
      <c r="A14" s="49">
        <v>12.0</v>
      </c>
      <c r="B14" s="50" t="s">
        <v>355</v>
      </c>
      <c r="C14" s="50" t="s">
        <v>381</v>
      </c>
      <c r="D14" s="50" t="s">
        <v>19</v>
      </c>
      <c r="E14" s="50" t="s">
        <v>382</v>
      </c>
      <c r="F14" s="63" t="s">
        <v>66</v>
      </c>
      <c r="G14" s="49">
        <v>1.0</v>
      </c>
      <c r="H14" s="69">
        <v>0.7</v>
      </c>
      <c r="I14" s="69">
        <v>0.7</v>
      </c>
      <c r="J14" s="69">
        <v>0.6667267683772539</v>
      </c>
      <c r="K14" s="16">
        <f t="shared" si="1"/>
        <v>0.7</v>
      </c>
      <c r="L14" s="16">
        <f t="shared" si="2"/>
        <v>0.7</v>
      </c>
      <c r="M14" s="52">
        <f t="shared" si="3"/>
        <v>0.6667267684</v>
      </c>
      <c r="N14" s="27">
        <f t="shared" si="4"/>
        <v>3.327323162</v>
      </c>
      <c r="O14" s="70"/>
      <c r="P14" s="71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ht="14.25" customHeight="1">
      <c r="A15" s="49">
        <v>7.0</v>
      </c>
      <c r="B15" s="50" t="s">
        <v>355</v>
      </c>
      <c r="C15" s="50" t="s">
        <v>383</v>
      </c>
      <c r="D15" s="50" t="s">
        <v>19</v>
      </c>
      <c r="E15" s="50" t="s">
        <v>384</v>
      </c>
      <c r="F15" s="50" t="s">
        <v>49</v>
      </c>
      <c r="G15" s="49">
        <v>1.0</v>
      </c>
      <c r="H15" s="69">
        <v>0.8</v>
      </c>
      <c r="I15" s="69">
        <v>0.8</v>
      </c>
      <c r="J15" s="69">
        <v>0.7659916782246879</v>
      </c>
      <c r="K15" s="16">
        <f t="shared" si="1"/>
        <v>0.8</v>
      </c>
      <c r="L15" s="16">
        <f t="shared" si="2"/>
        <v>0.8</v>
      </c>
      <c r="M15" s="52">
        <f t="shared" si="3"/>
        <v>0.7659916782</v>
      </c>
      <c r="N15" s="27">
        <f t="shared" si="4"/>
        <v>3.400832178</v>
      </c>
      <c r="O15" s="70"/>
      <c r="P15" s="71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ht="14.25" customHeight="1">
      <c r="A16" s="77">
        <v>40.0</v>
      </c>
      <c r="B16" s="78" t="s">
        <v>355</v>
      </c>
      <c r="C16" s="78" t="s">
        <v>385</v>
      </c>
      <c r="D16" s="78" t="s">
        <v>19</v>
      </c>
      <c r="E16" s="78" t="s">
        <v>386</v>
      </c>
      <c r="F16" s="78"/>
      <c r="G16" s="77">
        <v>1.0</v>
      </c>
      <c r="H16" s="79">
        <v>0.5166666666666667</v>
      </c>
      <c r="I16" s="79">
        <v>0.5166666666666667</v>
      </c>
      <c r="J16" s="79">
        <v>0.44985852197070575</v>
      </c>
      <c r="K16" s="80">
        <f t="shared" si="1"/>
        <v>0.5166666667</v>
      </c>
      <c r="L16" s="80">
        <f t="shared" si="2"/>
        <v>0.5166666667</v>
      </c>
      <c r="M16" s="81">
        <f t="shared" si="3"/>
        <v>0.449858522</v>
      </c>
      <c r="N16" s="27">
        <f t="shared" si="4"/>
        <v>6.68081447</v>
      </c>
      <c r="O16" s="70"/>
      <c r="P16" s="71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ht="14.25" customHeight="1">
      <c r="A17" s="49">
        <v>25.0</v>
      </c>
      <c r="B17" s="50" t="s">
        <v>355</v>
      </c>
      <c r="C17" s="50" t="s">
        <v>387</v>
      </c>
      <c r="D17" s="50" t="s">
        <v>19</v>
      </c>
      <c r="E17" s="50" t="s">
        <v>388</v>
      </c>
      <c r="F17" s="50"/>
      <c r="G17" s="49">
        <v>1.0</v>
      </c>
      <c r="H17" s="69">
        <v>0.4666666666666667</v>
      </c>
      <c r="I17" s="69">
        <v>0.4666666666666667</v>
      </c>
      <c r="J17" s="69">
        <v>0.3984964491788726</v>
      </c>
      <c r="K17" s="16">
        <f t="shared" si="1"/>
        <v>0.4666666667</v>
      </c>
      <c r="L17" s="16">
        <f t="shared" si="2"/>
        <v>0.4666666667</v>
      </c>
      <c r="M17" s="52">
        <f t="shared" si="3"/>
        <v>0.3984964492</v>
      </c>
      <c r="N17" s="27">
        <f t="shared" si="4"/>
        <v>6.817021749</v>
      </c>
      <c r="O17" s="70"/>
      <c r="P17" s="71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ht="14.25" customHeight="1">
      <c r="A18" s="72">
        <v>9.0</v>
      </c>
      <c r="B18" s="73" t="s">
        <v>355</v>
      </c>
      <c r="C18" s="73" t="s">
        <v>389</v>
      </c>
      <c r="D18" s="73" t="s">
        <v>19</v>
      </c>
      <c r="E18" s="73" t="s">
        <v>390</v>
      </c>
      <c r="F18" s="73" t="s">
        <v>37</v>
      </c>
      <c r="G18" s="72">
        <v>1.0</v>
      </c>
      <c r="H18" s="74">
        <v>0.7</v>
      </c>
      <c r="I18" s="74">
        <v>0.7</v>
      </c>
      <c r="J18" s="74">
        <v>0.6170735090152566</v>
      </c>
      <c r="K18" s="75">
        <f t="shared" si="1"/>
        <v>0.7</v>
      </c>
      <c r="L18" s="75">
        <f t="shared" si="2"/>
        <v>0.7</v>
      </c>
      <c r="M18" s="76">
        <f t="shared" si="3"/>
        <v>0.617073509</v>
      </c>
      <c r="N18" s="27">
        <f t="shared" si="4"/>
        <v>8.292649098</v>
      </c>
      <c r="O18" s="70"/>
      <c r="P18" s="71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ht="14.25" customHeight="1">
      <c r="A19" s="49">
        <v>19.0</v>
      </c>
      <c r="B19" s="50" t="s">
        <v>355</v>
      </c>
      <c r="C19" s="50" t="s">
        <v>391</v>
      </c>
      <c r="D19" s="50" t="s">
        <v>19</v>
      </c>
      <c r="E19" s="50" t="s">
        <v>392</v>
      </c>
      <c r="F19" s="50"/>
      <c r="G19" s="49">
        <v>1.0</v>
      </c>
      <c r="H19" s="69">
        <v>0.6</v>
      </c>
      <c r="I19" s="69">
        <v>0.6</v>
      </c>
      <c r="J19" s="69">
        <v>0.4412343966712899</v>
      </c>
      <c r="K19" s="16">
        <f t="shared" si="1"/>
        <v>0.6</v>
      </c>
      <c r="L19" s="16">
        <f t="shared" si="2"/>
        <v>0.6</v>
      </c>
      <c r="M19" s="52">
        <f t="shared" si="3"/>
        <v>0.4412343967</v>
      </c>
      <c r="N19" s="27">
        <f t="shared" si="4"/>
        <v>15.87656033</v>
      </c>
      <c r="O19" s="70"/>
      <c r="P19" s="71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ht="14.25" customHeight="1">
      <c r="A20" s="49">
        <v>26.0</v>
      </c>
      <c r="B20" s="50" t="s">
        <v>24</v>
      </c>
      <c r="C20" s="50" t="s">
        <v>393</v>
      </c>
      <c r="D20" s="50" t="s">
        <v>19</v>
      </c>
      <c r="E20" s="50" t="s">
        <v>394</v>
      </c>
      <c r="F20" s="50" t="s">
        <v>33</v>
      </c>
      <c r="G20" s="49">
        <v>1.0</v>
      </c>
      <c r="H20" s="69">
        <v>0.43333333333333335</v>
      </c>
      <c r="I20" s="69">
        <v>0.43333333333333335</v>
      </c>
      <c r="J20" s="69">
        <v>0.49825233022636484</v>
      </c>
      <c r="K20" s="16">
        <f t="shared" si="1"/>
        <v>0.4333333333</v>
      </c>
      <c r="L20" s="16">
        <f t="shared" si="2"/>
        <v>0.4333333333</v>
      </c>
      <c r="M20" s="52">
        <f t="shared" si="3"/>
        <v>0.4982523302</v>
      </c>
      <c r="N20" s="19">
        <f t="shared" si="4"/>
        <v>-6.491899689</v>
      </c>
      <c r="O20" s="70"/>
      <c r="P20" s="71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ht="14.25" customHeight="1">
      <c r="A21" s="49">
        <v>18.0</v>
      </c>
      <c r="B21" s="50" t="s">
        <v>24</v>
      </c>
      <c r="C21" s="50" t="s">
        <v>395</v>
      </c>
      <c r="D21" s="50" t="s">
        <v>26</v>
      </c>
      <c r="E21" s="50" t="s">
        <v>396</v>
      </c>
      <c r="F21" s="50" t="s">
        <v>397</v>
      </c>
      <c r="G21" s="49">
        <v>2.0</v>
      </c>
      <c r="H21" s="69">
        <v>0.6833333333333333</v>
      </c>
      <c r="I21" s="69">
        <v>0.6833333333333333</v>
      </c>
      <c r="J21" s="69">
        <v>0.8040638002773925</v>
      </c>
      <c r="K21" s="16">
        <f t="shared" si="1"/>
        <v>0.3416666667</v>
      </c>
      <c r="L21" s="16">
        <f t="shared" si="2"/>
        <v>0.3416666667</v>
      </c>
      <c r="M21" s="52">
        <f t="shared" si="3"/>
        <v>0.4020319001</v>
      </c>
      <c r="N21" s="19">
        <f t="shared" si="4"/>
        <v>-6.036523347</v>
      </c>
      <c r="O21" s="70"/>
      <c r="P21" s="71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ht="14.25" customHeight="1">
      <c r="A22" s="49">
        <v>33.0</v>
      </c>
      <c r="B22" s="50" t="s">
        <v>24</v>
      </c>
      <c r="C22" s="50" t="s">
        <v>398</v>
      </c>
      <c r="D22" s="50" t="s">
        <v>19</v>
      </c>
      <c r="E22" s="50" t="s">
        <v>399</v>
      </c>
      <c r="F22" s="50" t="s">
        <v>37</v>
      </c>
      <c r="G22" s="49">
        <v>1.0</v>
      </c>
      <c r="H22" s="69">
        <v>0.43333333333333335</v>
      </c>
      <c r="I22" s="69">
        <v>0.43333333333333335</v>
      </c>
      <c r="J22" s="69">
        <v>0.48923657345761207</v>
      </c>
      <c r="K22" s="16">
        <f t="shared" si="1"/>
        <v>0.4333333333</v>
      </c>
      <c r="L22" s="16">
        <f t="shared" si="2"/>
        <v>0.4333333333</v>
      </c>
      <c r="M22" s="52">
        <f t="shared" si="3"/>
        <v>0.4892365735</v>
      </c>
      <c r="N22" s="19">
        <f t="shared" si="4"/>
        <v>-5.590324012</v>
      </c>
      <c r="O22" s="70"/>
      <c r="P22" s="71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ht="14.25" customHeight="1">
      <c r="A23" s="49">
        <v>41.0</v>
      </c>
      <c r="B23" s="50" t="s">
        <v>24</v>
      </c>
      <c r="C23" s="50" t="s">
        <v>400</v>
      </c>
      <c r="D23" s="50" t="s">
        <v>19</v>
      </c>
      <c r="E23" s="50" t="s">
        <v>401</v>
      </c>
      <c r="F23" s="50" t="s">
        <v>37</v>
      </c>
      <c r="G23" s="49">
        <v>1.0</v>
      </c>
      <c r="H23" s="69">
        <v>0.5666666666666667</v>
      </c>
      <c r="I23" s="69">
        <v>0.5666666666666667</v>
      </c>
      <c r="J23" s="69">
        <v>0.5803650687971593</v>
      </c>
      <c r="K23" s="16">
        <f t="shared" si="1"/>
        <v>0.5666666667</v>
      </c>
      <c r="L23" s="16">
        <f t="shared" si="2"/>
        <v>0.5666666667</v>
      </c>
      <c r="M23" s="52">
        <f t="shared" si="3"/>
        <v>0.5803650688</v>
      </c>
      <c r="N23" s="19">
        <f t="shared" si="4"/>
        <v>-1.369840213</v>
      </c>
      <c r="O23" s="70"/>
      <c r="P23" s="71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ht="14.25" customHeight="1">
      <c r="A24" s="72">
        <v>35.0</v>
      </c>
      <c r="B24" s="73" t="s">
        <v>24</v>
      </c>
      <c r="C24" s="73" t="s">
        <v>402</v>
      </c>
      <c r="D24" s="73" t="s">
        <v>19</v>
      </c>
      <c r="E24" s="73" t="s">
        <v>403</v>
      </c>
      <c r="F24" s="73" t="s">
        <v>404</v>
      </c>
      <c r="G24" s="72">
        <v>2.0</v>
      </c>
      <c r="H24" s="74">
        <v>1.5</v>
      </c>
      <c r="I24" s="74">
        <v>1.5</v>
      </c>
      <c r="J24" s="74">
        <v>1.4840629161118508</v>
      </c>
      <c r="K24" s="75">
        <f t="shared" si="1"/>
        <v>0.75</v>
      </c>
      <c r="L24" s="75">
        <f t="shared" si="2"/>
        <v>0.75</v>
      </c>
      <c r="M24" s="76">
        <f t="shared" si="3"/>
        <v>0.7420314581</v>
      </c>
      <c r="N24" s="27">
        <f t="shared" si="4"/>
        <v>0.7968541944</v>
      </c>
      <c r="O24" s="70"/>
      <c r="P24" s="71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ht="14.25" customHeight="1">
      <c r="A25" s="49">
        <v>39.0</v>
      </c>
      <c r="B25" s="50" t="s">
        <v>24</v>
      </c>
      <c r="C25" s="50" t="s">
        <v>405</v>
      </c>
      <c r="D25" s="50" t="s">
        <v>26</v>
      </c>
      <c r="E25" s="50" t="s">
        <v>406</v>
      </c>
      <c r="F25" s="50" t="s">
        <v>407</v>
      </c>
      <c r="G25" s="49">
        <v>2.0</v>
      </c>
      <c r="H25" s="69">
        <v>0.6666666666666666</v>
      </c>
      <c r="I25" s="69">
        <v>0.6666666666666666</v>
      </c>
      <c r="J25" s="69">
        <v>0.6477058366622281</v>
      </c>
      <c r="K25" s="16">
        <f t="shared" si="1"/>
        <v>0.3333333333</v>
      </c>
      <c r="L25" s="16">
        <f t="shared" si="2"/>
        <v>0.3333333333</v>
      </c>
      <c r="M25" s="52">
        <f t="shared" si="3"/>
        <v>0.3238529183</v>
      </c>
      <c r="N25" s="27">
        <f t="shared" si="4"/>
        <v>0.9480415002</v>
      </c>
      <c r="O25" s="70"/>
      <c r="P25" s="71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ht="14.25" customHeight="1">
      <c r="A26" s="72">
        <v>30.0</v>
      </c>
      <c r="B26" s="73" t="s">
        <v>24</v>
      </c>
      <c r="C26" s="73" t="s">
        <v>408</v>
      </c>
      <c r="D26" s="73" t="s">
        <v>19</v>
      </c>
      <c r="E26" s="73" t="s">
        <v>409</v>
      </c>
      <c r="F26" s="73" t="s">
        <v>66</v>
      </c>
      <c r="G26" s="72">
        <v>1.0</v>
      </c>
      <c r="H26" s="74">
        <v>0.6</v>
      </c>
      <c r="I26" s="74">
        <v>0.6</v>
      </c>
      <c r="J26" s="74">
        <v>0.5852890590324012</v>
      </c>
      <c r="K26" s="75">
        <f t="shared" si="1"/>
        <v>0.6</v>
      </c>
      <c r="L26" s="75">
        <f t="shared" si="2"/>
        <v>0.6</v>
      </c>
      <c r="M26" s="76">
        <f t="shared" si="3"/>
        <v>0.585289059</v>
      </c>
      <c r="N26" s="27">
        <f t="shared" si="4"/>
        <v>1.471094097</v>
      </c>
      <c r="O26" s="70"/>
      <c r="P26" s="71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ht="14.25" customHeight="1">
      <c r="A27" s="49">
        <v>38.0</v>
      </c>
      <c r="B27" s="50" t="s">
        <v>24</v>
      </c>
      <c r="C27" s="50" t="s">
        <v>410</v>
      </c>
      <c r="D27" s="50" t="s">
        <v>19</v>
      </c>
      <c r="E27" s="50" t="s">
        <v>411</v>
      </c>
      <c r="F27" s="50" t="s">
        <v>33</v>
      </c>
      <c r="G27" s="49">
        <v>1.0</v>
      </c>
      <c r="H27" s="69">
        <v>0.5833333333333334</v>
      </c>
      <c r="I27" s="69">
        <v>0.5833333333333334</v>
      </c>
      <c r="J27" s="69">
        <v>0.5533594096759876</v>
      </c>
      <c r="K27" s="16">
        <f t="shared" si="1"/>
        <v>0.5833333333</v>
      </c>
      <c r="L27" s="16">
        <f t="shared" si="2"/>
        <v>0.5833333333</v>
      </c>
      <c r="M27" s="52">
        <f t="shared" si="3"/>
        <v>0.5533594097</v>
      </c>
      <c r="N27" s="27">
        <f t="shared" si="4"/>
        <v>2.997392366</v>
      </c>
      <c r="O27" s="70"/>
      <c r="P27" s="71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ht="14.25" customHeight="1">
      <c r="A28" s="49">
        <v>6.0</v>
      </c>
      <c r="B28" s="50" t="s">
        <v>24</v>
      </c>
      <c r="C28" s="50" t="s">
        <v>412</v>
      </c>
      <c r="D28" s="50" t="s">
        <v>41</v>
      </c>
      <c r="E28" s="50" t="s">
        <v>413</v>
      </c>
      <c r="F28" s="50"/>
      <c r="G28" s="49">
        <v>4.0</v>
      </c>
      <c r="H28" s="69">
        <v>1.6</v>
      </c>
      <c r="I28" s="69">
        <v>1.6</v>
      </c>
      <c r="J28" s="69">
        <v>1.4730097087378642</v>
      </c>
      <c r="K28" s="16">
        <f t="shared" si="1"/>
        <v>0.4</v>
      </c>
      <c r="L28" s="16">
        <f t="shared" si="2"/>
        <v>0.4</v>
      </c>
      <c r="M28" s="52">
        <f t="shared" si="3"/>
        <v>0.3682524272</v>
      </c>
      <c r="N28" s="27">
        <f t="shared" si="4"/>
        <v>3.174757282</v>
      </c>
      <c r="O28" s="70"/>
      <c r="P28" s="71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ht="14.25" customHeight="1">
      <c r="A29" s="49">
        <v>28.0</v>
      </c>
      <c r="B29" s="50" t="s">
        <v>24</v>
      </c>
      <c r="C29" s="50" t="s">
        <v>414</v>
      </c>
      <c r="D29" s="50" t="s">
        <v>19</v>
      </c>
      <c r="E29" s="50" t="s">
        <v>415</v>
      </c>
      <c r="F29" s="50" t="s">
        <v>66</v>
      </c>
      <c r="G29" s="49">
        <v>1.0</v>
      </c>
      <c r="H29" s="69">
        <v>0.6666666666666666</v>
      </c>
      <c r="I29" s="69">
        <v>0.6666666666666666</v>
      </c>
      <c r="J29" s="69">
        <v>0.6335441633377719</v>
      </c>
      <c r="K29" s="16">
        <f t="shared" si="1"/>
        <v>0.6666666667</v>
      </c>
      <c r="L29" s="16">
        <f t="shared" si="2"/>
        <v>0.6666666667</v>
      </c>
      <c r="M29" s="52">
        <f t="shared" si="3"/>
        <v>0.6335441633</v>
      </c>
      <c r="N29" s="27">
        <f t="shared" si="4"/>
        <v>3.312250333</v>
      </c>
      <c r="O29" s="70"/>
      <c r="P29" s="71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ht="14.25" customHeight="1">
      <c r="A30" s="49">
        <v>2.0</v>
      </c>
      <c r="B30" s="50" t="s">
        <v>24</v>
      </c>
      <c r="C30" s="50" t="s">
        <v>416</v>
      </c>
      <c r="D30" s="50" t="s">
        <v>19</v>
      </c>
      <c r="E30" s="50" t="s">
        <v>417</v>
      </c>
      <c r="F30" s="50"/>
      <c r="G30" s="49">
        <v>1.0</v>
      </c>
      <c r="H30" s="69">
        <v>0.31666666666666665</v>
      </c>
      <c r="I30" s="69">
        <v>0.31666666666666665</v>
      </c>
      <c r="J30" s="69">
        <v>0.2752981969486824</v>
      </c>
      <c r="K30" s="16">
        <f t="shared" si="1"/>
        <v>0.3166666667</v>
      </c>
      <c r="L30" s="16">
        <f t="shared" si="2"/>
        <v>0.3166666667</v>
      </c>
      <c r="M30" s="52">
        <f t="shared" si="3"/>
        <v>0.2752981969</v>
      </c>
      <c r="N30" s="27">
        <f t="shared" si="4"/>
        <v>4.136846972</v>
      </c>
      <c r="O30" s="70"/>
      <c r="P30" s="71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ht="14.25" customHeight="1">
      <c r="A31" s="49">
        <v>10.0</v>
      </c>
      <c r="B31" s="50" t="s">
        <v>24</v>
      </c>
      <c r="C31" s="50" t="s">
        <v>418</v>
      </c>
      <c r="D31" s="50" t="s">
        <v>19</v>
      </c>
      <c r="E31" s="50" t="s">
        <v>419</v>
      </c>
      <c r="F31" s="50" t="s">
        <v>66</v>
      </c>
      <c r="G31" s="49">
        <v>1.0</v>
      </c>
      <c r="H31" s="69">
        <v>0.5833333333333334</v>
      </c>
      <c r="I31" s="69">
        <v>0.5833333333333334</v>
      </c>
      <c r="J31" s="69">
        <v>0.5252149791955617</v>
      </c>
      <c r="K31" s="16">
        <f t="shared" si="1"/>
        <v>0.5833333333</v>
      </c>
      <c r="L31" s="16">
        <f t="shared" si="2"/>
        <v>0.5833333333</v>
      </c>
      <c r="M31" s="52">
        <f t="shared" si="3"/>
        <v>0.5252149792</v>
      </c>
      <c r="N31" s="27">
        <f t="shared" si="4"/>
        <v>5.811835414</v>
      </c>
      <c r="O31" s="70"/>
      <c r="P31" s="71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ht="14.25" customHeight="1">
      <c r="A32" s="77">
        <v>22.0</v>
      </c>
      <c r="B32" s="78" t="s">
        <v>24</v>
      </c>
      <c r="C32" s="78" t="s">
        <v>420</v>
      </c>
      <c r="D32" s="78" t="s">
        <v>19</v>
      </c>
      <c r="E32" s="78" t="s">
        <v>421</v>
      </c>
      <c r="F32" s="78" t="s">
        <v>49</v>
      </c>
      <c r="G32" s="77">
        <v>1.0</v>
      </c>
      <c r="H32" s="79">
        <v>0.8166666666666667</v>
      </c>
      <c r="I32" s="79">
        <v>0.8166666666666667</v>
      </c>
      <c r="J32" s="79">
        <v>0.7472259209942299</v>
      </c>
      <c r="K32" s="80">
        <f t="shared" si="1"/>
        <v>0.8166666667</v>
      </c>
      <c r="L32" s="80">
        <f t="shared" si="2"/>
        <v>0.8166666667</v>
      </c>
      <c r="M32" s="81">
        <f t="shared" si="3"/>
        <v>0.747225921</v>
      </c>
      <c r="N32" s="27">
        <f t="shared" si="4"/>
        <v>6.944074567</v>
      </c>
      <c r="O32" s="70"/>
      <c r="P32" s="71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ht="14.25" customHeight="1">
      <c r="A33" s="49">
        <v>8.0</v>
      </c>
      <c r="B33" s="50" t="s">
        <v>24</v>
      </c>
      <c r="C33" s="50" t="s">
        <v>422</v>
      </c>
      <c r="D33" s="50" t="s">
        <v>26</v>
      </c>
      <c r="E33" s="50" t="s">
        <v>423</v>
      </c>
      <c r="F33" s="50"/>
      <c r="G33" s="49">
        <v>1.0</v>
      </c>
      <c r="H33" s="69">
        <v>0.6</v>
      </c>
      <c r="I33" s="69">
        <v>0.6</v>
      </c>
      <c r="J33" s="69">
        <v>0.529875173370319</v>
      </c>
      <c r="K33" s="16">
        <f t="shared" si="1"/>
        <v>0.6</v>
      </c>
      <c r="L33" s="16">
        <f t="shared" si="2"/>
        <v>0.6</v>
      </c>
      <c r="M33" s="52">
        <f t="shared" si="3"/>
        <v>0.5298751734</v>
      </c>
      <c r="N33" s="27">
        <f t="shared" si="4"/>
        <v>7.012482663</v>
      </c>
      <c r="O33" s="70"/>
      <c r="P33" s="71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ht="14.25" customHeight="1">
      <c r="A34" s="49">
        <v>20.0</v>
      </c>
      <c r="B34" s="50" t="s">
        <v>24</v>
      </c>
      <c r="C34" s="50" t="s">
        <v>424</v>
      </c>
      <c r="D34" s="50" t="s">
        <v>26</v>
      </c>
      <c r="E34" s="50" t="s">
        <v>425</v>
      </c>
      <c r="F34" s="63">
        <v>70.0</v>
      </c>
      <c r="G34" s="49">
        <v>1.0</v>
      </c>
      <c r="H34" s="69">
        <v>0.6833333333333333</v>
      </c>
      <c r="I34" s="69">
        <v>0.6833333333333333</v>
      </c>
      <c r="J34" s="69">
        <v>0.6014563106796117</v>
      </c>
      <c r="K34" s="16">
        <f t="shared" si="1"/>
        <v>0.6833333333</v>
      </c>
      <c r="L34" s="16">
        <f t="shared" si="2"/>
        <v>0.6833333333</v>
      </c>
      <c r="M34" s="52">
        <f t="shared" si="3"/>
        <v>0.6014563107</v>
      </c>
      <c r="N34" s="27">
        <f t="shared" si="4"/>
        <v>8.187702265</v>
      </c>
      <c r="O34" s="70"/>
      <c r="P34" s="71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ht="14.25" customHeight="1">
      <c r="A35" s="49">
        <v>16.0</v>
      </c>
      <c r="B35" s="50" t="s">
        <v>426</v>
      </c>
      <c r="C35" s="50" t="s">
        <v>427</v>
      </c>
      <c r="D35" s="50" t="s">
        <v>19</v>
      </c>
      <c r="E35" s="50" t="s">
        <v>428</v>
      </c>
      <c r="F35" s="50" t="s">
        <v>37</v>
      </c>
      <c r="G35" s="49">
        <v>1.0</v>
      </c>
      <c r="H35" s="69">
        <v>0.5833333333333334</v>
      </c>
      <c r="I35" s="69">
        <v>0.5833333333333334</v>
      </c>
      <c r="J35" s="69">
        <v>0.6277115117891817</v>
      </c>
      <c r="K35" s="16">
        <f t="shared" si="1"/>
        <v>0.5833333333</v>
      </c>
      <c r="L35" s="16">
        <f t="shared" si="2"/>
        <v>0.5833333333</v>
      </c>
      <c r="M35" s="52">
        <f t="shared" si="3"/>
        <v>0.6277115118</v>
      </c>
      <c r="N35" s="19">
        <f t="shared" si="4"/>
        <v>-4.437817846</v>
      </c>
      <c r="O35" s="70"/>
      <c r="P35" s="71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ht="14.25" customHeight="1">
      <c r="A36" s="49">
        <v>11.0</v>
      </c>
      <c r="B36" s="50" t="s">
        <v>426</v>
      </c>
      <c r="C36" s="50" t="s">
        <v>429</v>
      </c>
      <c r="D36" s="50" t="s">
        <v>19</v>
      </c>
      <c r="E36" s="50" t="s">
        <v>430</v>
      </c>
      <c r="F36" s="50" t="s">
        <v>372</v>
      </c>
      <c r="G36" s="49">
        <v>2.0</v>
      </c>
      <c r="H36" s="69">
        <v>1.1833333333333333</v>
      </c>
      <c r="I36" s="69">
        <v>1.1833333333333333</v>
      </c>
      <c r="J36" s="69">
        <v>1.0810124826629681</v>
      </c>
      <c r="K36" s="16">
        <f t="shared" si="1"/>
        <v>0.5916666667</v>
      </c>
      <c r="L36" s="16">
        <f t="shared" si="2"/>
        <v>0.5916666667</v>
      </c>
      <c r="M36" s="52">
        <f t="shared" si="3"/>
        <v>0.5405062413</v>
      </c>
      <c r="N36" s="27">
        <f t="shared" si="4"/>
        <v>5.116042534</v>
      </c>
      <c r="O36" s="70"/>
      <c r="P36" s="71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ht="14.25" customHeight="1">
      <c r="A37" s="77">
        <v>34.0</v>
      </c>
      <c r="B37" s="78" t="s">
        <v>426</v>
      </c>
      <c r="C37" s="78" t="s">
        <v>431</v>
      </c>
      <c r="D37" s="78" t="s">
        <v>41</v>
      </c>
      <c r="E37" s="78" t="s">
        <v>432</v>
      </c>
      <c r="F37" s="78"/>
      <c r="G37" s="77">
        <v>4.0</v>
      </c>
      <c r="H37" s="79">
        <v>2.4</v>
      </c>
      <c r="I37" s="79">
        <v>2.4</v>
      </c>
      <c r="J37" s="79">
        <v>2.1859049045716823</v>
      </c>
      <c r="K37" s="80">
        <f t="shared" si="1"/>
        <v>0.6</v>
      </c>
      <c r="L37" s="80">
        <f t="shared" si="2"/>
        <v>0.6</v>
      </c>
      <c r="M37" s="81">
        <f t="shared" si="3"/>
        <v>0.5464762261</v>
      </c>
      <c r="N37" s="27">
        <f t="shared" si="4"/>
        <v>5.352377386</v>
      </c>
      <c r="O37" s="70"/>
      <c r="P37" s="71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ht="14.25" customHeight="1">
      <c r="A38" s="49">
        <v>3.0</v>
      </c>
      <c r="B38" s="50" t="s">
        <v>426</v>
      </c>
      <c r="C38" s="50" t="s">
        <v>433</v>
      </c>
      <c r="D38" s="50" t="s">
        <v>19</v>
      </c>
      <c r="E38" s="50" t="s">
        <v>434</v>
      </c>
      <c r="F38" s="50" t="s">
        <v>66</v>
      </c>
      <c r="G38" s="49">
        <v>1.0</v>
      </c>
      <c r="H38" s="69">
        <v>0.65</v>
      </c>
      <c r="I38" s="69">
        <v>0.65</v>
      </c>
      <c r="J38" s="69">
        <v>0.578502080443828</v>
      </c>
      <c r="K38" s="16">
        <f t="shared" si="1"/>
        <v>0.65</v>
      </c>
      <c r="L38" s="16">
        <f t="shared" si="2"/>
        <v>0.65</v>
      </c>
      <c r="M38" s="52">
        <f t="shared" si="3"/>
        <v>0.5785020804</v>
      </c>
      <c r="N38" s="27">
        <f t="shared" si="4"/>
        <v>7.149791956</v>
      </c>
      <c r="O38" s="70"/>
      <c r="P38" s="71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ht="14.25" customHeight="1">
      <c r="A39" s="49">
        <v>36.0</v>
      </c>
      <c r="B39" s="50" t="s">
        <v>426</v>
      </c>
      <c r="C39" s="50" t="s">
        <v>435</v>
      </c>
      <c r="D39" s="50" t="s">
        <v>19</v>
      </c>
      <c r="E39" s="50" t="s">
        <v>436</v>
      </c>
      <c r="F39" s="50" t="s">
        <v>33</v>
      </c>
      <c r="G39" s="49">
        <v>1.0</v>
      </c>
      <c r="H39" s="69">
        <v>0.6166666666666667</v>
      </c>
      <c r="I39" s="69">
        <v>0.6166666666666667</v>
      </c>
      <c r="J39" s="69">
        <v>0.5026353750554816</v>
      </c>
      <c r="K39" s="16">
        <f t="shared" si="1"/>
        <v>0.6166666667</v>
      </c>
      <c r="L39" s="16">
        <f t="shared" si="2"/>
        <v>0.6166666667</v>
      </c>
      <c r="M39" s="52">
        <f t="shared" si="3"/>
        <v>0.5026353751</v>
      </c>
      <c r="N39" s="27">
        <f t="shared" si="4"/>
        <v>11.40312916</v>
      </c>
      <c r="O39" s="70"/>
      <c r="P39" s="71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ht="14.25" customHeight="1">
      <c r="A40" s="49">
        <v>4.0</v>
      </c>
      <c r="B40" s="50" t="s">
        <v>193</v>
      </c>
      <c r="C40" s="50" t="s">
        <v>437</v>
      </c>
      <c r="D40" s="50" t="s">
        <v>19</v>
      </c>
      <c r="E40" s="50" t="s">
        <v>438</v>
      </c>
      <c r="F40" s="50" t="s">
        <v>49</v>
      </c>
      <c r="G40" s="49">
        <v>1.0</v>
      </c>
      <c r="H40" s="69">
        <v>0.3</v>
      </c>
      <c r="I40" s="69">
        <v>0.3</v>
      </c>
      <c r="J40" s="69">
        <v>0.4820249653259362</v>
      </c>
      <c r="K40" s="16">
        <f t="shared" si="1"/>
        <v>0.3</v>
      </c>
      <c r="L40" s="16">
        <f t="shared" si="2"/>
        <v>0.3</v>
      </c>
      <c r="M40" s="52">
        <f t="shared" si="3"/>
        <v>0.4820249653</v>
      </c>
      <c r="N40" s="19">
        <f t="shared" si="4"/>
        <v>-18.20249653</v>
      </c>
      <c r="O40" s="70"/>
      <c r="P40" s="71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ht="14.25" customHeight="1">
      <c r="A41" s="49">
        <v>42.0</v>
      </c>
      <c r="B41" s="50" t="s">
        <v>193</v>
      </c>
      <c r="C41" s="50" t="s">
        <v>439</v>
      </c>
      <c r="D41" s="50" t="s">
        <v>19</v>
      </c>
      <c r="E41" s="50" t="s">
        <v>440</v>
      </c>
      <c r="F41" s="50" t="s">
        <v>66</v>
      </c>
      <c r="G41" s="49">
        <v>1.0</v>
      </c>
      <c r="H41" s="69">
        <v>0.4</v>
      </c>
      <c r="I41" s="69">
        <v>0.4</v>
      </c>
      <c r="J41" s="69">
        <v>0.49747558810474923</v>
      </c>
      <c r="K41" s="16">
        <f t="shared" si="1"/>
        <v>0.4</v>
      </c>
      <c r="L41" s="16">
        <f t="shared" si="2"/>
        <v>0.4</v>
      </c>
      <c r="M41" s="52">
        <f t="shared" si="3"/>
        <v>0.4974755881</v>
      </c>
      <c r="N41" s="19">
        <f t="shared" si="4"/>
        <v>-9.74755881</v>
      </c>
      <c r="O41" s="70"/>
      <c r="P41" s="71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ht="14.25" customHeight="1">
      <c r="A42" s="49">
        <v>37.0</v>
      </c>
      <c r="B42" s="50" t="s">
        <v>193</v>
      </c>
      <c r="C42" s="50" t="s">
        <v>441</v>
      </c>
      <c r="D42" s="50" t="s">
        <v>19</v>
      </c>
      <c r="E42" s="50" t="s">
        <v>442</v>
      </c>
      <c r="F42" s="50"/>
      <c r="G42" s="49">
        <v>1.0</v>
      </c>
      <c r="H42" s="69">
        <v>0.38333333333333336</v>
      </c>
      <c r="I42" s="69">
        <v>0.38333333333333336</v>
      </c>
      <c r="J42" s="69">
        <v>0.45684920106524635</v>
      </c>
      <c r="K42" s="16">
        <f t="shared" si="1"/>
        <v>0.3833333333</v>
      </c>
      <c r="L42" s="16">
        <f t="shared" si="2"/>
        <v>0.3833333333</v>
      </c>
      <c r="M42" s="52">
        <f t="shared" si="3"/>
        <v>0.4568492011</v>
      </c>
      <c r="N42" s="19">
        <f t="shared" si="4"/>
        <v>-7.351586773</v>
      </c>
      <c r="O42" s="70"/>
      <c r="P42" s="71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ht="14.25" customHeight="1">
      <c r="A43" s="49">
        <v>27.0</v>
      </c>
      <c r="B43" s="50" t="s">
        <v>193</v>
      </c>
      <c r="C43" s="50" t="s">
        <v>443</v>
      </c>
      <c r="D43" s="50" t="s">
        <v>41</v>
      </c>
      <c r="E43" s="50" t="s">
        <v>444</v>
      </c>
      <c r="F43" s="50"/>
      <c r="G43" s="49">
        <v>4.0</v>
      </c>
      <c r="H43" s="69">
        <v>1.7</v>
      </c>
      <c r="I43" s="69">
        <v>1.7</v>
      </c>
      <c r="J43" s="69">
        <v>1.709387483355526</v>
      </c>
      <c r="K43" s="16">
        <f t="shared" si="1"/>
        <v>0.425</v>
      </c>
      <c r="L43" s="16">
        <f t="shared" si="2"/>
        <v>0.425</v>
      </c>
      <c r="M43" s="52">
        <f t="shared" si="3"/>
        <v>0.4273468708</v>
      </c>
      <c r="N43" s="27">
        <f t="shared" si="4"/>
        <v>-0.2346870839</v>
      </c>
      <c r="O43" s="70"/>
      <c r="P43" s="71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ht="14.25" customHeight="1">
      <c r="A44" s="49">
        <v>32.0</v>
      </c>
      <c r="B44" s="50" t="s">
        <v>193</v>
      </c>
      <c r="C44" s="50" t="s">
        <v>445</v>
      </c>
      <c r="D44" s="50" t="s">
        <v>26</v>
      </c>
      <c r="E44" s="50" t="s">
        <v>446</v>
      </c>
      <c r="F44" s="50" t="s">
        <v>447</v>
      </c>
      <c r="G44" s="49">
        <v>2.0</v>
      </c>
      <c r="H44" s="69">
        <v>1.0666666666666667</v>
      </c>
      <c r="I44" s="69">
        <v>1.0666666666666667</v>
      </c>
      <c r="J44" s="69">
        <v>1.0279349755881046</v>
      </c>
      <c r="K44" s="16">
        <f t="shared" si="1"/>
        <v>0.5333333333</v>
      </c>
      <c r="L44" s="16">
        <f t="shared" si="2"/>
        <v>0.5333333333</v>
      </c>
      <c r="M44" s="52">
        <f t="shared" si="3"/>
        <v>0.5139674878</v>
      </c>
      <c r="N44" s="27">
        <f t="shared" si="4"/>
        <v>1.936584554</v>
      </c>
      <c r="O44" s="70"/>
      <c r="P44" s="71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ht="14.25" customHeight="1">
      <c r="A45" s="82" t="s">
        <v>140</v>
      </c>
      <c r="B45" s="35"/>
      <c r="C45" s="35"/>
      <c r="D45" s="35"/>
      <c r="E45" s="35"/>
      <c r="F45" s="83"/>
      <c r="G45" s="84">
        <f t="shared" ref="G45:J45" si="5">SUBTOTAL(9,G3:G44)</f>
        <v>60</v>
      </c>
      <c r="H45" s="23">
        <f t="shared" si="5"/>
        <v>30</v>
      </c>
      <c r="I45" s="23">
        <f t="shared" si="5"/>
        <v>30</v>
      </c>
      <c r="J45" s="24">
        <f t="shared" si="5"/>
        <v>29.72213378</v>
      </c>
      <c r="K45" s="25">
        <f t="shared" si="1"/>
        <v>0.5</v>
      </c>
      <c r="L45" s="25">
        <f t="shared" si="2"/>
        <v>0.5</v>
      </c>
      <c r="M45" s="25">
        <f t="shared" si="3"/>
        <v>0.4953688963</v>
      </c>
      <c r="N45" s="27">
        <f t="shared" si="4"/>
        <v>0.4631103705</v>
      </c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ht="14.25" customHeight="1">
      <c r="A46" s="28"/>
      <c r="B46" s="85"/>
      <c r="C46" s="85"/>
      <c r="D46" s="85"/>
      <c r="E46" s="85"/>
      <c r="F46" s="85"/>
      <c r="G46" s="70"/>
      <c r="H46" s="86"/>
      <c r="I46" s="86"/>
      <c r="J46" s="86"/>
      <c r="K46" s="86"/>
      <c r="L46" s="86"/>
      <c r="M46" s="85"/>
      <c r="N46" s="85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ht="14.25" customHeight="1">
      <c r="A47" s="29" t="s">
        <v>141</v>
      </c>
      <c r="B47" s="30"/>
      <c r="C47" s="30"/>
      <c r="D47" s="30"/>
      <c r="E47" s="30"/>
      <c r="F47" s="11" t="s">
        <v>142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4.25" customHeight="1">
      <c r="A48" s="31" t="s">
        <v>143</v>
      </c>
      <c r="B48" s="30"/>
      <c r="C48" s="30"/>
      <c r="D48" s="30"/>
      <c r="E48" s="30"/>
      <c r="F48" s="32" t="s">
        <v>144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4.25" customHeight="1">
      <c r="A49" s="87"/>
      <c r="B49" s="67"/>
      <c r="C49" s="67"/>
      <c r="D49" s="67"/>
      <c r="E49" s="67"/>
      <c r="F49" s="67"/>
      <c r="G49" s="87"/>
      <c r="H49" s="87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ht="14.25" customHeight="1">
      <c r="A50" s="88" t="s">
        <v>448</v>
      </c>
      <c r="B50" s="35"/>
      <c r="C50" s="35"/>
      <c r="D50" s="35"/>
      <c r="E50" s="35"/>
      <c r="F50" s="83"/>
      <c r="G50" s="7" t="s">
        <v>449</v>
      </c>
      <c r="H50" s="9" t="s">
        <v>9</v>
      </c>
      <c r="I50" s="9" t="s">
        <v>10</v>
      </c>
      <c r="J50" s="7" t="s">
        <v>11</v>
      </c>
      <c r="K50" s="10" t="s">
        <v>12</v>
      </c>
      <c r="L50" s="10" t="s">
        <v>13</v>
      </c>
      <c r="M50" s="10" t="s">
        <v>14</v>
      </c>
      <c r="N50" s="7" t="s">
        <v>15</v>
      </c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ht="15.0" customHeight="1">
      <c r="A51" s="89" t="s">
        <v>146</v>
      </c>
      <c r="B51" s="90" t="s">
        <v>426</v>
      </c>
      <c r="C51" s="35"/>
      <c r="D51" s="35"/>
      <c r="E51" s="35"/>
      <c r="F51" s="35"/>
      <c r="G51" s="39">
        <v>9.0</v>
      </c>
      <c r="H51" s="40">
        <v>5.433333333333334</v>
      </c>
      <c r="I51" s="40">
        <v>5.433333333333334</v>
      </c>
      <c r="J51" s="41">
        <v>4.961304419981191</v>
      </c>
      <c r="K51" s="42">
        <f t="shared" ref="K51:K54" si="6">H51/G51</f>
        <v>0.6037037037</v>
      </c>
      <c r="L51" s="42">
        <f t="shared" ref="L51:L54" si="7">I51/G51</f>
        <v>0.6037037037</v>
      </c>
      <c r="M51" s="16">
        <f t="shared" ref="M51:M54" si="8">J51/G51</f>
        <v>0.5512560467</v>
      </c>
      <c r="N51" s="91">
        <f t="shared" ref="N51:N54" si="9">(K51-M51)*100</f>
        <v>5.244765704</v>
      </c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ht="14.25" customHeight="1">
      <c r="A52" s="92" t="s">
        <v>147</v>
      </c>
      <c r="B52" s="90" t="s">
        <v>450</v>
      </c>
      <c r="C52" s="35"/>
      <c r="D52" s="35"/>
      <c r="E52" s="35"/>
      <c r="F52" s="35"/>
      <c r="G52" s="39">
        <v>21.0</v>
      </c>
      <c r="H52" s="40">
        <v>9.983333333333333</v>
      </c>
      <c r="I52" s="40">
        <v>9.983333333333333</v>
      </c>
      <c r="J52" s="41">
        <v>10.11539525363722</v>
      </c>
      <c r="K52" s="42">
        <f t="shared" si="6"/>
        <v>0.4753968254</v>
      </c>
      <c r="L52" s="42">
        <f t="shared" si="7"/>
        <v>0.4753968254</v>
      </c>
      <c r="M52" s="16">
        <f t="shared" si="8"/>
        <v>0.4816854883</v>
      </c>
      <c r="N52" s="91">
        <f t="shared" si="9"/>
        <v>-0.6288662872</v>
      </c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ht="14.25" customHeight="1">
      <c r="A53" s="92" t="s">
        <v>148</v>
      </c>
      <c r="B53" s="90" t="s">
        <v>24</v>
      </c>
      <c r="C53" s="35"/>
      <c r="D53" s="35"/>
      <c r="E53" s="35"/>
      <c r="F53" s="35"/>
      <c r="G53" s="39">
        <v>21.0</v>
      </c>
      <c r="H53" s="40">
        <v>10.733333333333333</v>
      </c>
      <c r="I53" s="40">
        <v>10.733333333333333</v>
      </c>
      <c r="J53" s="41">
        <v>10.397618520772252</v>
      </c>
      <c r="K53" s="42">
        <f t="shared" si="6"/>
        <v>0.5111111111</v>
      </c>
      <c r="L53" s="42">
        <f t="shared" si="7"/>
        <v>0.5111111111</v>
      </c>
      <c r="M53" s="16">
        <f t="shared" si="8"/>
        <v>0.4951246915</v>
      </c>
      <c r="N53" s="91">
        <f t="shared" si="9"/>
        <v>1.598641965</v>
      </c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ht="14.25" customHeight="1">
      <c r="A54" s="92" t="s">
        <v>149</v>
      </c>
      <c r="B54" s="90" t="s">
        <v>193</v>
      </c>
      <c r="C54" s="35"/>
      <c r="D54" s="35"/>
      <c r="E54" s="35"/>
      <c r="F54" s="35"/>
      <c r="G54" s="39">
        <v>9.0</v>
      </c>
      <c r="H54" s="40">
        <v>3.85</v>
      </c>
      <c r="I54" s="40">
        <v>3.85</v>
      </c>
      <c r="J54" s="41">
        <v>4.161462078884771</v>
      </c>
      <c r="K54" s="42">
        <f t="shared" si="6"/>
        <v>0.4277777778</v>
      </c>
      <c r="L54" s="42">
        <f t="shared" si="7"/>
        <v>0.4277777778</v>
      </c>
      <c r="M54" s="16">
        <f t="shared" si="8"/>
        <v>0.4623846754</v>
      </c>
      <c r="N54" s="91">
        <f t="shared" si="9"/>
        <v>-3.460689765</v>
      </c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ht="14.25" customHeight="1">
      <c r="A55" s="87"/>
      <c r="B55" s="67"/>
      <c r="C55" s="67"/>
      <c r="D55" s="67"/>
      <c r="E55" s="67"/>
      <c r="F55" s="67"/>
      <c r="G55" s="93"/>
      <c r="H55" s="87"/>
      <c r="I55" s="70"/>
      <c r="J55" s="94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ht="14.25" customHeight="1">
      <c r="A56" s="87"/>
      <c r="B56" s="67"/>
      <c r="C56" s="67"/>
      <c r="D56" s="67"/>
      <c r="E56" s="67"/>
      <c r="F56" s="67"/>
      <c r="G56" s="87"/>
      <c r="H56" s="87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ht="14.25" customHeight="1">
      <c r="A57" s="87"/>
      <c r="B57" s="67"/>
      <c r="C57" s="67"/>
      <c r="D57" s="67"/>
      <c r="E57" s="67"/>
      <c r="F57" s="67"/>
      <c r="G57" s="87"/>
      <c r="H57" s="87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ht="14.25" customHeight="1">
      <c r="A58" s="87"/>
      <c r="B58" s="67"/>
      <c r="C58" s="67"/>
      <c r="D58" s="67"/>
      <c r="E58" s="67"/>
      <c r="F58" s="67"/>
      <c r="G58" s="87"/>
      <c r="H58" s="87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ht="14.25" customHeight="1">
      <c r="A59" s="87"/>
      <c r="B59" s="67"/>
      <c r="C59" s="67"/>
      <c r="D59" s="67"/>
      <c r="E59" s="67"/>
      <c r="F59" s="67"/>
      <c r="G59" s="87"/>
      <c r="H59" s="87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ht="14.25" customHeight="1">
      <c r="A60" s="87"/>
      <c r="B60" s="67"/>
      <c r="C60" s="67"/>
      <c r="D60" s="67"/>
      <c r="E60" s="67"/>
      <c r="F60" s="67"/>
      <c r="G60" s="87"/>
      <c r="H60" s="87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ht="14.25" customHeight="1">
      <c r="A61" s="87"/>
      <c r="B61" s="67"/>
      <c r="C61" s="67"/>
      <c r="D61" s="67"/>
      <c r="E61" s="67"/>
      <c r="F61" s="67"/>
      <c r="G61" s="87"/>
      <c r="H61" s="87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ht="14.25" customHeight="1">
      <c r="A62" s="87"/>
      <c r="B62" s="67"/>
      <c r="C62" s="67"/>
      <c r="D62" s="67"/>
      <c r="E62" s="67"/>
      <c r="F62" s="67"/>
      <c r="G62" s="87"/>
      <c r="H62" s="87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ht="14.25" customHeight="1">
      <c r="A63" s="87"/>
      <c r="B63" s="67"/>
      <c r="C63" s="67"/>
      <c r="D63" s="67"/>
      <c r="E63" s="67"/>
      <c r="F63" s="67"/>
      <c r="G63" s="87"/>
      <c r="H63" s="87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ht="14.25" customHeight="1">
      <c r="A64" s="87"/>
      <c r="B64" s="67"/>
      <c r="C64" s="67"/>
      <c r="D64" s="67"/>
      <c r="E64" s="67"/>
      <c r="F64" s="67"/>
      <c r="G64" s="87"/>
      <c r="H64" s="87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ht="14.25" customHeight="1">
      <c r="A65" s="87"/>
      <c r="B65" s="67"/>
      <c r="C65" s="67"/>
      <c r="D65" s="67"/>
      <c r="E65" s="67"/>
      <c r="F65" s="67"/>
      <c r="G65" s="87"/>
      <c r="H65" s="87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ht="14.25" customHeight="1">
      <c r="A66" s="87"/>
      <c r="B66" s="67"/>
      <c r="C66" s="67"/>
      <c r="D66" s="67"/>
      <c r="E66" s="67"/>
      <c r="F66" s="67"/>
      <c r="G66" s="87"/>
      <c r="H66" s="87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ht="14.25" customHeight="1">
      <c r="A67" s="87"/>
      <c r="B67" s="67"/>
      <c r="C67" s="67"/>
      <c r="D67" s="67"/>
      <c r="E67" s="67"/>
      <c r="F67" s="67"/>
      <c r="G67" s="87"/>
      <c r="H67" s="87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ht="14.25" customHeight="1">
      <c r="A68" s="87"/>
      <c r="B68" s="67"/>
      <c r="C68" s="67"/>
      <c r="D68" s="67"/>
      <c r="E68" s="67"/>
      <c r="F68" s="67"/>
      <c r="G68" s="87"/>
      <c r="H68" s="87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ht="14.25" customHeight="1">
      <c r="A69" s="87"/>
      <c r="B69" s="67"/>
      <c r="C69" s="67"/>
      <c r="D69" s="67"/>
      <c r="E69" s="67"/>
      <c r="F69" s="67"/>
      <c r="G69" s="87"/>
      <c r="H69" s="87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ht="14.25" customHeight="1">
      <c r="A70" s="87"/>
      <c r="B70" s="67"/>
      <c r="C70" s="67"/>
      <c r="D70" s="67"/>
      <c r="E70" s="67"/>
      <c r="F70" s="67"/>
      <c r="G70" s="87"/>
      <c r="H70" s="87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ht="14.25" customHeight="1">
      <c r="A71" s="87"/>
      <c r="B71" s="67"/>
      <c r="C71" s="67"/>
      <c r="D71" s="67"/>
      <c r="E71" s="67"/>
      <c r="F71" s="67"/>
      <c r="G71" s="87"/>
      <c r="H71" s="87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ht="14.25" customHeight="1">
      <c r="A72" s="87"/>
      <c r="B72" s="67"/>
      <c r="C72" s="67"/>
      <c r="D72" s="67"/>
      <c r="E72" s="67"/>
      <c r="F72" s="67"/>
      <c r="G72" s="87"/>
      <c r="H72" s="87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ht="14.25" customHeight="1">
      <c r="A73" s="87"/>
      <c r="B73" s="67"/>
      <c r="C73" s="67"/>
      <c r="D73" s="67"/>
      <c r="E73" s="67"/>
      <c r="F73" s="67"/>
      <c r="G73" s="87"/>
      <c r="H73" s="87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ht="14.25" customHeight="1">
      <c r="A74" s="87"/>
      <c r="B74" s="67"/>
      <c r="C74" s="67"/>
      <c r="D74" s="67"/>
      <c r="E74" s="67"/>
      <c r="F74" s="67"/>
      <c r="G74" s="87"/>
      <c r="H74" s="87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ht="14.25" customHeight="1">
      <c r="A75" s="87"/>
      <c r="B75" s="67"/>
      <c r="C75" s="67"/>
      <c r="D75" s="67"/>
      <c r="E75" s="67"/>
      <c r="F75" s="67"/>
      <c r="G75" s="87"/>
      <c r="H75" s="87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ht="14.25" customHeight="1">
      <c r="A76" s="87"/>
      <c r="B76" s="67"/>
      <c r="C76" s="67"/>
      <c r="D76" s="67"/>
      <c r="E76" s="67"/>
      <c r="F76" s="67"/>
      <c r="G76" s="87"/>
      <c r="H76" s="87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ht="14.25" customHeight="1">
      <c r="A77" s="87"/>
      <c r="B77" s="67"/>
      <c r="C77" s="67"/>
      <c r="D77" s="67"/>
      <c r="E77" s="67"/>
      <c r="F77" s="67"/>
      <c r="G77" s="87"/>
      <c r="H77" s="87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ht="14.25" customHeight="1">
      <c r="A78" s="87"/>
      <c r="B78" s="67"/>
      <c r="C78" s="67"/>
      <c r="D78" s="67"/>
      <c r="E78" s="67"/>
      <c r="F78" s="67"/>
      <c r="G78" s="87"/>
      <c r="H78" s="87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ht="14.25" customHeight="1">
      <c r="A79" s="87"/>
      <c r="B79" s="67"/>
      <c r="C79" s="67"/>
      <c r="D79" s="67"/>
      <c r="E79" s="67"/>
      <c r="F79" s="67"/>
      <c r="G79" s="87"/>
      <c r="H79" s="87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ht="14.25" customHeight="1">
      <c r="A80" s="87"/>
      <c r="B80" s="67"/>
      <c r="C80" s="67"/>
      <c r="D80" s="67"/>
      <c r="E80" s="67"/>
      <c r="F80" s="67"/>
      <c r="G80" s="87"/>
      <c r="H80" s="87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ht="14.25" customHeight="1">
      <c r="A81" s="87"/>
      <c r="B81" s="67"/>
      <c r="C81" s="67"/>
      <c r="D81" s="67"/>
      <c r="E81" s="67"/>
      <c r="F81" s="67"/>
      <c r="G81" s="87"/>
      <c r="H81" s="87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ht="14.25" customHeight="1">
      <c r="A82" s="87"/>
      <c r="B82" s="67"/>
      <c r="C82" s="67"/>
      <c r="D82" s="67"/>
      <c r="E82" s="67"/>
      <c r="F82" s="67"/>
      <c r="G82" s="87"/>
      <c r="H82" s="87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ht="14.25" customHeight="1">
      <c r="A83" s="87"/>
      <c r="B83" s="67"/>
      <c r="C83" s="67"/>
      <c r="D83" s="67"/>
      <c r="E83" s="67"/>
      <c r="F83" s="67"/>
      <c r="G83" s="87"/>
      <c r="H83" s="87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ht="14.25" customHeight="1">
      <c r="A84" s="87"/>
      <c r="B84" s="67"/>
      <c r="C84" s="67"/>
      <c r="D84" s="67"/>
      <c r="E84" s="67"/>
      <c r="F84" s="67"/>
      <c r="G84" s="87"/>
      <c r="H84" s="87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ht="14.25" customHeight="1">
      <c r="A85" s="87"/>
      <c r="B85" s="67"/>
      <c r="C85" s="67"/>
      <c r="D85" s="67"/>
      <c r="E85" s="67"/>
      <c r="F85" s="67"/>
      <c r="G85" s="87"/>
      <c r="H85" s="87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ht="14.25" customHeight="1">
      <c r="A86" s="87"/>
      <c r="B86" s="67"/>
      <c r="C86" s="67"/>
      <c r="D86" s="67"/>
      <c r="E86" s="67"/>
      <c r="F86" s="67"/>
      <c r="G86" s="87"/>
      <c r="H86" s="87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ht="14.25" customHeight="1">
      <c r="A87" s="87"/>
      <c r="B87" s="67"/>
      <c r="C87" s="67"/>
      <c r="D87" s="67"/>
      <c r="E87" s="67"/>
      <c r="F87" s="67"/>
      <c r="G87" s="87"/>
      <c r="H87" s="87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ht="14.25" customHeight="1">
      <c r="A88" s="87"/>
      <c r="B88" s="67"/>
      <c r="C88" s="67"/>
      <c r="D88" s="67"/>
      <c r="E88" s="67"/>
      <c r="F88" s="67"/>
      <c r="G88" s="87"/>
      <c r="H88" s="87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ht="14.25" customHeight="1">
      <c r="A89" s="87"/>
      <c r="B89" s="67"/>
      <c r="C89" s="67"/>
      <c r="D89" s="67"/>
      <c r="E89" s="67"/>
      <c r="F89" s="67"/>
      <c r="G89" s="87"/>
      <c r="H89" s="87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ht="14.25" customHeight="1">
      <c r="A90" s="87"/>
      <c r="B90" s="67"/>
      <c r="C90" s="67"/>
      <c r="D90" s="67"/>
      <c r="E90" s="67"/>
      <c r="F90" s="67"/>
      <c r="G90" s="87"/>
      <c r="H90" s="87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ht="14.25" customHeight="1">
      <c r="A91" s="87"/>
      <c r="B91" s="67"/>
      <c r="C91" s="67"/>
      <c r="D91" s="67"/>
      <c r="E91" s="67"/>
      <c r="F91" s="67"/>
      <c r="G91" s="87"/>
      <c r="H91" s="87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ht="14.25" customHeight="1">
      <c r="A92" s="87"/>
      <c r="B92" s="67"/>
      <c r="C92" s="67"/>
      <c r="D92" s="67"/>
      <c r="E92" s="67"/>
      <c r="F92" s="67"/>
      <c r="G92" s="87"/>
      <c r="H92" s="87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ht="14.25" customHeight="1">
      <c r="A93" s="87"/>
      <c r="B93" s="67"/>
      <c r="C93" s="67"/>
      <c r="D93" s="67"/>
      <c r="E93" s="67"/>
      <c r="F93" s="67"/>
      <c r="G93" s="87"/>
      <c r="H93" s="87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ht="14.25" customHeight="1">
      <c r="A94" s="87"/>
      <c r="B94" s="67"/>
      <c r="C94" s="67"/>
      <c r="D94" s="67"/>
      <c r="E94" s="67"/>
      <c r="F94" s="67"/>
      <c r="G94" s="87"/>
      <c r="H94" s="87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ht="14.25" customHeight="1">
      <c r="A95" s="87"/>
      <c r="B95" s="67"/>
      <c r="C95" s="67"/>
      <c r="D95" s="67"/>
      <c r="E95" s="67"/>
      <c r="F95" s="67"/>
      <c r="G95" s="87"/>
      <c r="H95" s="87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ht="14.25" customHeight="1">
      <c r="A96" s="87"/>
      <c r="B96" s="67"/>
      <c r="C96" s="67"/>
      <c r="D96" s="67"/>
      <c r="E96" s="67"/>
      <c r="F96" s="67"/>
      <c r="G96" s="87"/>
      <c r="H96" s="87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ht="14.25" customHeight="1">
      <c r="A97" s="87"/>
      <c r="B97" s="67"/>
      <c r="C97" s="67"/>
      <c r="D97" s="67"/>
      <c r="E97" s="67"/>
      <c r="F97" s="67"/>
      <c r="G97" s="87"/>
      <c r="H97" s="87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ht="14.25" customHeight="1">
      <c r="A98" s="87"/>
      <c r="B98" s="67"/>
      <c r="C98" s="67"/>
      <c r="D98" s="67"/>
      <c r="E98" s="67"/>
      <c r="F98" s="67"/>
      <c r="G98" s="87"/>
      <c r="H98" s="87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ht="14.25" customHeight="1">
      <c r="A99" s="87"/>
      <c r="B99" s="67"/>
      <c r="C99" s="67"/>
      <c r="D99" s="67"/>
      <c r="E99" s="67"/>
      <c r="F99" s="67"/>
      <c r="G99" s="87"/>
      <c r="H99" s="87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ht="14.25" customHeight="1">
      <c r="A100" s="87"/>
      <c r="B100" s="67"/>
      <c r="C100" s="67"/>
      <c r="D100" s="67"/>
      <c r="E100" s="67"/>
      <c r="F100" s="67"/>
      <c r="G100" s="87"/>
      <c r="H100" s="87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ht="14.25" customHeight="1">
      <c r="A101" s="87"/>
      <c r="B101" s="67"/>
      <c r="C101" s="67"/>
      <c r="D101" s="67"/>
      <c r="E101" s="67"/>
      <c r="F101" s="67"/>
      <c r="G101" s="87"/>
      <c r="H101" s="87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ht="14.25" customHeight="1">
      <c r="A102" s="87"/>
      <c r="B102" s="67"/>
      <c r="C102" s="67"/>
      <c r="D102" s="67"/>
      <c r="E102" s="67"/>
      <c r="F102" s="67"/>
      <c r="G102" s="87"/>
      <c r="H102" s="87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ht="14.25" customHeight="1">
      <c r="A103" s="87"/>
      <c r="B103" s="67"/>
      <c r="C103" s="67"/>
      <c r="D103" s="67"/>
      <c r="E103" s="67"/>
      <c r="F103" s="67"/>
      <c r="G103" s="87"/>
      <c r="H103" s="87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ht="14.25" customHeight="1">
      <c r="A104" s="87"/>
      <c r="B104" s="67"/>
      <c r="C104" s="67"/>
      <c r="D104" s="67"/>
      <c r="E104" s="67"/>
      <c r="F104" s="67"/>
      <c r="G104" s="87"/>
      <c r="H104" s="87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ht="14.25" customHeight="1">
      <c r="A105" s="87"/>
      <c r="B105" s="67"/>
      <c r="C105" s="67"/>
      <c r="D105" s="67"/>
      <c r="E105" s="67"/>
      <c r="F105" s="67"/>
      <c r="G105" s="87"/>
      <c r="H105" s="87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ht="14.25" customHeight="1">
      <c r="A106" s="87"/>
      <c r="B106" s="67"/>
      <c r="C106" s="67"/>
      <c r="D106" s="67"/>
      <c r="E106" s="67"/>
      <c r="F106" s="67"/>
      <c r="G106" s="87"/>
      <c r="H106" s="87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ht="14.25" customHeight="1">
      <c r="A107" s="87"/>
      <c r="B107" s="67"/>
      <c r="C107" s="67"/>
      <c r="D107" s="67"/>
      <c r="E107" s="67"/>
      <c r="F107" s="67"/>
      <c r="G107" s="87"/>
      <c r="H107" s="87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ht="14.25" customHeight="1">
      <c r="A108" s="87"/>
      <c r="B108" s="67"/>
      <c r="C108" s="67"/>
      <c r="D108" s="67"/>
      <c r="E108" s="67"/>
      <c r="F108" s="67"/>
      <c r="G108" s="87"/>
      <c r="H108" s="87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ht="14.25" customHeight="1">
      <c r="A109" s="87"/>
      <c r="B109" s="67"/>
      <c r="C109" s="67"/>
      <c r="D109" s="67"/>
      <c r="E109" s="67"/>
      <c r="F109" s="67"/>
      <c r="G109" s="87"/>
      <c r="H109" s="87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ht="14.25" customHeight="1">
      <c r="A110" s="87"/>
      <c r="B110" s="67"/>
      <c r="C110" s="67"/>
      <c r="D110" s="67"/>
      <c r="E110" s="67"/>
      <c r="F110" s="67"/>
      <c r="G110" s="87"/>
      <c r="H110" s="87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ht="14.25" customHeight="1">
      <c r="A111" s="87"/>
      <c r="B111" s="67"/>
      <c r="C111" s="67"/>
      <c r="D111" s="67"/>
      <c r="E111" s="67"/>
      <c r="F111" s="67"/>
      <c r="G111" s="87"/>
      <c r="H111" s="87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ht="14.25" customHeight="1">
      <c r="A112" s="87"/>
      <c r="B112" s="67"/>
      <c r="C112" s="67"/>
      <c r="D112" s="67"/>
      <c r="E112" s="67"/>
      <c r="F112" s="67"/>
      <c r="G112" s="87"/>
      <c r="H112" s="87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ht="14.25" customHeight="1">
      <c r="A113" s="87"/>
      <c r="B113" s="67"/>
      <c r="C113" s="67"/>
      <c r="D113" s="67"/>
      <c r="E113" s="67"/>
      <c r="F113" s="67"/>
      <c r="G113" s="87"/>
      <c r="H113" s="87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ht="14.25" customHeight="1">
      <c r="A114" s="87"/>
      <c r="B114" s="67"/>
      <c r="C114" s="67"/>
      <c r="D114" s="67"/>
      <c r="E114" s="67"/>
      <c r="F114" s="67"/>
      <c r="G114" s="87"/>
      <c r="H114" s="87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ht="14.25" customHeight="1">
      <c r="A115" s="87"/>
      <c r="B115" s="67"/>
      <c r="C115" s="67"/>
      <c r="D115" s="67"/>
      <c r="E115" s="67"/>
      <c r="F115" s="67"/>
      <c r="G115" s="87"/>
      <c r="H115" s="87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ht="14.25" customHeight="1">
      <c r="A116" s="87"/>
      <c r="B116" s="67"/>
      <c r="C116" s="67"/>
      <c r="D116" s="67"/>
      <c r="E116" s="67"/>
      <c r="F116" s="67"/>
      <c r="G116" s="87"/>
      <c r="H116" s="87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ht="14.25" customHeight="1">
      <c r="A117" s="87"/>
      <c r="B117" s="67"/>
      <c r="C117" s="67"/>
      <c r="D117" s="67"/>
      <c r="E117" s="67"/>
      <c r="F117" s="67"/>
      <c r="G117" s="87"/>
      <c r="H117" s="87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ht="14.25" customHeight="1">
      <c r="A118" s="87"/>
      <c r="B118" s="67"/>
      <c r="C118" s="67"/>
      <c r="D118" s="67"/>
      <c r="E118" s="67"/>
      <c r="F118" s="67"/>
      <c r="G118" s="87"/>
      <c r="H118" s="87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ht="14.25" customHeight="1">
      <c r="A119" s="87"/>
      <c r="B119" s="67"/>
      <c r="C119" s="67"/>
      <c r="D119" s="67"/>
      <c r="E119" s="67"/>
      <c r="F119" s="67"/>
      <c r="G119" s="87"/>
      <c r="H119" s="87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ht="14.25" customHeight="1">
      <c r="A120" s="87"/>
      <c r="B120" s="67"/>
      <c r="C120" s="67"/>
      <c r="D120" s="67"/>
      <c r="E120" s="67"/>
      <c r="F120" s="67"/>
      <c r="G120" s="87"/>
      <c r="H120" s="87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ht="14.25" customHeight="1">
      <c r="A121" s="87"/>
      <c r="B121" s="67"/>
      <c r="C121" s="67"/>
      <c r="D121" s="67"/>
      <c r="E121" s="67"/>
      <c r="F121" s="67"/>
      <c r="G121" s="87"/>
      <c r="H121" s="87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ht="14.25" customHeight="1">
      <c r="A122" s="87"/>
      <c r="B122" s="67"/>
      <c r="C122" s="67"/>
      <c r="D122" s="67"/>
      <c r="E122" s="67"/>
      <c r="F122" s="67"/>
      <c r="G122" s="87"/>
      <c r="H122" s="87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ht="14.25" customHeight="1">
      <c r="A123" s="87"/>
      <c r="B123" s="67"/>
      <c r="C123" s="67"/>
      <c r="D123" s="67"/>
      <c r="E123" s="67"/>
      <c r="F123" s="67"/>
      <c r="G123" s="87"/>
      <c r="H123" s="87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ht="14.25" customHeight="1">
      <c r="A124" s="87"/>
      <c r="B124" s="67"/>
      <c r="C124" s="67"/>
      <c r="D124" s="67"/>
      <c r="E124" s="67"/>
      <c r="F124" s="67"/>
      <c r="G124" s="87"/>
      <c r="H124" s="87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ht="14.25" customHeight="1">
      <c r="A125" s="87"/>
      <c r="B125" s="67"/>
      <c r="C125" s="67"/>
      <c r="D125" s="67"/>
      <c r="E125" s="67"/>
      <c r="F125" s="67"/>
      <c r="G125" s="87"/>
      <c r="H125" s="87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ht="14.25" customHeight="1">
      <c r="A126" s="87"/>
      <c r="B126" s="67"/>
      <c r="C126" s="67"/>
      <c r="D126" s="67"/>
      <c r="E126" s="67"/>
      <c r="F126" s="67"/>
      <c r="G126" s="87"/>
      <c r="H126" s="87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ht="14.25" customHeight="1">
      <c r="A127" s="87"/>
      <c r="B127" s="67"/>
      <c r="C127" s="67"/>
      <c r="D127" s="67"/>
      <c r="E127" s="67"/>
      <c r="F127" s="67"/>
      <c r="G127" s="87"/>
      <c r="H127" s="87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ht="14.25" customHeight="1">
      <c r="A128" s="87"/>
      <c r="B128" s="67"/>
      <c r="C128" s="67"/>
      <c r="D128" s="67"/>
      <c r="E128" s="67"/>
      <c r="F128" s="67"/>
      <c r="G128" s="87"/>
      <c r="H128" s="87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ht="14.25" customHeight="1">
      <c r="A129" s="87"/>
      <c r="B129" s="67"/>
      <c r="C129" s="67"/>
      <c r="D129" s="67"/>
      <c r="E129" s="67"/>
      <c r="F129" s="67"/>
      <c r="G129" s="87"/>
      <c r="H129" s="87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ht="14.25" customHeight="1">
      <c r="A130" s="87"/>
      <c r="B130" s="67"/>
      <c r="C130" s="67"/>
      <c r="D130" s="67"/>
      <c r="E130" s="67"/>
      <c r="F130" s="67"/>
      <c r="G130" s="87"/>
      <c r="H130" s="87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ht="14.25" customHeight="1">
      <c r="A131" s="87"/>
      <c r="B131" s="67"/>
      <c r="C131" s="67"/>
      <c r="D131" s="67"/>
      <c r="E131" s="67"/>
      <c r="F131" s="67"/>
      <c r="G131" s="87"/>
      <c r="H131" s="87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ht="14.25" customHeight="1">
      <c r="A132" s="87"/>
      <c r="B132" s="67"/>
      <c r="C132" s="67"/>
      <c r="D132" s="67"/>
      <c r="E132" s="67"/>
      <c r="F132" s="67"/>
      <c r="G132" s="87"/>
      <c r="H132" s="87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ht="14.25" customHeight="1">
      <c r="A133" s="87"/>
      <c r="B133" s="67"/>
      <c r="C133" s="67"/>
      <c r="D133" s="67"/>
      <c r="E133" s="67"/>
      <c r="F133" s="67"/>
      <c r="G133" s="87"/>
      <c r="H133" s="87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ht="14.25" customHeight="1">
      <c r="A134" s="87"/>
      <c r="B134" s="67"/>
      <c r="C134" s="67"/>
      <c r="D134" s="67"/>
      <c r="E134" s="67"/>
      <c r="F134" s="67"/>
      <c r="G134" s="87"/>
      <c r="H134" s="87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ht="14.25" customHeight="1">
      <c r="A135" s="87"/>
      <c r="B135" s="67"/>
      <c r="C135" s="67"/>
      <c r="D135" s="67"/>
      <c r="E135" s="67"/>
      <c r="F135" s="67"/>
      <c r="G135" s="87"/>
      <c r="H135" s="87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ht="14.25" customHeight="1">
      <c r="A136" s="87"/>
      <c r="B136" s="67"/>
      <c r="C136" s="67"/>
      <c r="D136" s="67"/>
      <c r="E136" s="67"/>
      <c r="F136" s="67"/>
      <c r="G136" s="87"/>
      <c r="H136" s="87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ht="14.25" customHeight="1">
      <c r="A137" s="87"/>
      <c r="B137" s="67"/>
      <c r="C137" s="67"/>
      <c r="D137" s="67"/>
      <c r="E137" s="67"/>
      <c r="F137" s="67"/>
      <c r="G137" s="87"/>
      <c r="H137" s="87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ht="14.25" customHeight="1">
      <c r="A138" s="87"/>
      <c r="B138" s="67"/>
      <c r="C138" s="67"/>
      <c r="D138" s="67"/>
      <c r="E138" s="67"/>
      <c r="F138" s="67"/>
      <c r="G138" s="87"/>
      <c r="H138" s="87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ht="14.25" customHeight="1">
      <c r="A139" s="87"/>
      <c r="B139" s="67"/>
      <c r="C139" s="67"/>
      <c r="D139" s="67"/>
      <c r="E139" s="67"/>
      <c r="F139" s="67"/>
      <c r="G139" s="87"/>
      <c r="H139" s="87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ht="14.25" customHeight="1">
      <c r="A140" s="87"/>
      <c r="B140" s="67"/>
      <c r="C140" s="67"/>
      <c r="D140" s="67"/>
      <c r="E140" s="67"/>
      <c r="F140" s="67"/>
      <c r="G140" s="87"/>
      <c r="H140" s="87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ht="14.25" customHeight="1">
      <c r="A141" s="87"/>
      <c r="B141" s="67"/>
      <c r="C141" s="67"/>
      <c r="D141" s="67"/>
      <c r="E141" s="67"/>
      <c r="F141" s="67"/>
      <c r="G141" s="87"/>
      <c r="H141" s="87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ht="14.25" customHeight="1">
      <c r="A142" s="87"/>
      <c r="B142" s="67"/>
      <c r="C142" s="67"/>
      <c r="D142" s="67"/>
      <c r="E142" s="67"/>
      <c r="F142" s="67"/>
      <c r="G142" s="87"/>
      <c r="H142" s="87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ht="14.25" customHeight="1">
      <c r="A143" s="87"/>
      <c r="B143" s="67"/>
      <c r="C143" s="67"/>
      <c r="D143" s="67"/>
      <c r="E143" s="67"/>
      <c r="F143" s="67"/>
      <c r="G143" s="87"/>
      <c r="H143" s="87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ht="14.25" customHeight="1">
      <c r="A144" s="87"/>
      <c r="B144" s="67"/>
      <c r="C144" s="67"/>
      <c r="D144" s="67"/>
      <c r="E144" s="67"/>
      <c r="F144" s="67"/>
      <c r="G144" s="87"/>
      <c r="H144" s="87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ht="14.25" customHeight="1">
      <c r="A145" s="87"/>
      <c r="B145" s="67"/>
      <c r="C145" s="67"/>
      <c r="D145" s="67"/>
      <c r="E145" s="67"/>
      <c r="F145" s="67"/>
      <c r="G145" s="87"/>
      <c r="H145" s="87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ht="14.25" customHeight="1">
      <c r="A146" s="87"/>
      <c r="B146" s="67"/>
      <c r="C146" s="67"/>
      <c r="D146" s="67"/>
      <c r="E146" s="67"/>
      <c r="F146" s="67"/>
      <c r="G146" s="87"/>
      <c r="H146" s="87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ht="14.25" customHeight="1">
      <c r="A147" s="87"/>
      <c r="B147" s="67"/>
      <c r="C147" s="67"/>
      <c r="D147" s="67"/>
      <c r="E147" s="67"/>
      <c r="F147" s="67"/>
      <c r="G147" s="87"/>
      <c r="H147" s="87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ht="14.25" customHeight="1">
      <c r="A148" s="87"/>
      <c r="B148" s="67"/>
      <c r="C148" s="67"/>
      <c r="D148" s="67"/>
      <c r="E148" s="67"/>
      <c r="F148" s="67"/>
      <c r="G148" s="87"/>
      <c r="H148" s="87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ht="14.25" customHeight="1">
      <c r="A149" s="87"/>
      <c r="B149" s="67"/>
      <c r="C149" s="67"/>
      <c r="D149" s="67"/>
      <c r="E149" s="67"/>
      <c r="F149" s="67"/>
      <c r="G149" s="87"/>
      <c r="H149" s="87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ht="14.25" customHeight="1">
      <c r="A150" s="87"/>
      <c r="B150" s="67"/>
      <c r="C150" s="67"/>
      <c r="D150" s="67"/>
      <c r="E150" s="67"/>
      <c r="F150" s="67"/>
      <c r="G150" s="87"/>
      <c r="H150" s="87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ht="14.25" customHeight="1">
      <c r="A151" s="87"/>
      <c r="B151" s="67"/>
      <c r="C151" s="67"/>
      <c r="D151" s="67"/>
      <c r="E151" s="67"/>
      <c r="F151" s="67"/>
      <c r="G151" s="87"/>
      <c r="H151" s="87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ht="14.25" customHeight="1">
      <c r="A152" s="87"/>
      <c r="B152" s="67"/>
      <c r="C152" s="67"/>
      <c r="D152" s="67"/>
      <c r="E152" s="67"/>
      <c r="F152" s="67"/>
      <c r="G152" s="87"/>
      <c r="H152" s="87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ht="14.25" customHeight="1">
      <c r="A153" s="87"/>
      <c r="B153" s="67"/>
      <c r="C153" s="67"/>
      <c r="D153" s="67"/>
      <c r="E153" s="67"/>
      <c r="F153" s="67"/>
      <c r="G153" s="87"/>
      <c r="H153" s="87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ht="14.25" customHeight="1">
      <c r="A154" s="87"/>
      <c r="B154" s="67"/>
      <c r="C154" s="67"/>
      <c r="D154" s="67"/>
      <c r="E154" s="67"/>
      <c r="F154" s="67"/>
      <c r="G154" s="87"/>
      <c r="H154" s="87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ht="14.25" customHeight="1">
      <c r="A155" s="87"/>
      <c r="B155" s="67"/>
      <c r="C155" s="67"/>
      <c r="D155" s="67"/>
      <c r="E155" s="67"/>
      <c r="F155" s="67"/>
      <c r="G155" s="87"/>
      <c r="H155" s="87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ht="14.25" customHeight="1">
      <c r="A156" s="87"/>
      <c r="B156" s="67"/>
      <c r="C156" s="67"/>
      <c r="D156" s="67"/>
      <c r="E156" s="67"/>
      <c r="F156" s="67"/>
      <c r="G156" s="87"/>
      <c r="H156" s="87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ht="14.25" customHeight="1">
      <c r="A157" s="87"/>
      <c r="B157" s="67"/>
      <c r="C157" s="67"/>
      <c r="D157" s="67"/>
      <c r="E157" s="67"/>
      <c r="F157" s="67"/>
      <c r="G157" s="87"/>
      <c r="H157" s="87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ht="14.25" customHeight="1">
      <c r="A158" s="87"/>
      <c r="B158" s="67"/>
      <c r="C158" s="67"/>
      <c r="D158" s="67"/>
      <c r="E158" s="67"/>
      <c r="F158" s="67"/>
      <c r="G158" s="87"/>
      <c r="H158" s="87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ht="14.25" customHeight="1">
      <c r="A159" s="87"/>
      <c r="B159" s="67"/>
      <c r="C159" s="67"/>
      <c r="D159" s="67"/>
      <c r="E159" s="67"/>
      <c r="F159" s="67"/>
      <c r="G159" s="87"/>
      <c r="H159" s="87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ht="14.25" customHeight="1">
      <c r="A160" s="87"/>
      <c r="B160" s="67"/>
      <c r="C160" s="67"/>
      <c r="D160" s="67"/>
      <c r="E160" s="67"/>
      <c r="F160" s="67"/>
      <c r="G160" s="87"/>
      <c r="H160" s="87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ht="14.25" customHeight="1">
      <c r="A161" s="87"/>
      <c r="B161" s="67"/>
      <c r="C161" s="67"/>
      <c r="D161" s="67"/>
      <c r="E161" s="67"/>
      <c r="F161" s="67"/>
      <c r="G161" s="87"/>
      <c r="H161" s="87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ht="14.25" customHeight="1">
      <c r="A162" s="87"/>
      <c r="B162" s="67"/>
      <c r="C162" s="67"/>
      <c r="D162" s="67"/>
      <c r="E162" s="67"/>
      <c r="F162" s="67"/>
      <c r="G162" s="87"/>
      <c r="H162" s="87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ht="14.25" customHeight="1">
      <c r="A163" s="87"/>
      <c r="B163" s="67"/>
      <c r="C163" s="67"/>
      <c r="D163" s="67"/>
      <c r="E163" s="67"/>
      <c r="F163" s="67"/>
      <c r="G163" s="87"/>
      <c r="H163" s="87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ht="14.25" customHeight="1">
      <c r="A164" s="87"/>
      <c r="B164" s="67"/>
      <c r="C164" s="67"/>
      <c r="D164" s="67"/>
      <c r="E164" s="67"/>
      <c r="F164" s="67"/>
      <c r="G164" s="87"/>
      <c r="H164" s="87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ht="14.25" customHeight="1">
      <c r="A165" s="87"/>
      <c r="B165" s="67"/>
      <c r="C165" s="67"/>
      <c r="D165" s="67"/>
      <c r="E165" s="67"/>
      <c r="F165" s="67"/>
      <c r="G165" s="87"/>
      <c r="H165" s="87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ht="14.25" customHeight="1">
      <c r="A166" s="87"/>
      <c r="B166" s="67"/>
      <c r="C166" s="67"/>
      <c r="D166" s="67"/>
      <c r="E166" s="67"/>
      <c r="F166" s="67"/>
      <c r="G166" s="87"/>
      <c r="H166" s="87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ht="14.25" customHeight="1">
      <c r="A167" s="87"/>
      <c r="B167" s="67"/>
      <c r="C167" s="67"/>
      <c r="D167" s="67"/>
      <c r="E167" s="67"/>
      <c r="F167" s="67"/>
      <c r="G167" s="87"/>
      <c r="H167" s="87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ht="14.25" customHeight="1">
      <c r="A168" s="87"/>
      <c r="B168" s="67"/>
      <c r="C168" s="67"/>
      <c r="D168" s="67"/>
      <c r="E168" s="67"/>
      <c r="F168" s="67"/>
      <c r="G168" s="87"/>
      <c r="H168" s="87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ht="14.25" customHeight="1">
      <c r="A169" s="87"/>
      <c r="B169" s="67"/>
      <c r="C169" s="67"/>
      <c r="D169" s="67"/>
      <c r="E169" s="67"/>
      <c r="F169" s="67"/>
      <c r="G169" s="87"/>
      <c r="H169" s="87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ht="14.25" customHeight="1">
      <c r="A170" s="87"/>
      <c r="B170" s="67"/>
      <c r="C170" s="67"/>
      <c r="D170" s="67"/>
      <c r="E170" s="67"/>
      <c r="F170" s="67"/>
      <c r="G170" s="87"/>
      <c r="H170" s="87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ht="14.25" customHeight="1">
      <c r="A171" s="87"/>
      <c r="B171" s="67"/>
      <c r="C171" s="67"/>
      <c r="D171" s="67"/>
      <c r="E171" s="67"/>
      <c r="F171" s="67"/>
      <c r="G171" s="87"/>
      <c r="H171" s="87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ht="14.25" customHeight="1">
      <c r="A172" s="87"/>
      <c r="B172" s="67"/>
      <c r="C172" s="67"/>
      <c r="D172" s="67"/>
      <c r="E172" s="67"/>
      <c r="F172" s="67"/>
      <c r="G172" s="87"/>
      <c r="H172" s="87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ht="14.25" customHeight="1">
      <c r="A173" s="87"/>
      <c r="B173" s="67"/>
      <c r="C173" s="67"/>
      <c r="D173" s="67"/>
      <c r="E173" s="67"/>
      <c r="F173" s="67"/>
      <c r="G173" s="87"/>
      <c r="H173" s="87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ht="14.25" customHeight="1">
      <c r="A174" s="87"/>
      <c r="B174" s="67"/>
      <c r="C174" s="67"/>
      <c r="D174" s="67"/>
      <c r="E174" s="67"/>
      <c r="F174" s="67"/>
      <c r="G174" s="87"/>
      <c r="H174" s="87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ht="14.25" customHeight="1">
      <c r="A175" s="87"/>
      <c r="B175" s="67"/>
      <c r="C175" s="67"/>
      <c r="D175" s="67"/>
      <c r="E175" s="67"/>
      <c r="F175" s="67"/>
      <c r="G175" s="87"/>
      <c r="H175" s="87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ht="14.25" customHeight="1">
      <c r="A176" s="87"/>
      <c r="B176" s="67"/>
      <c r="C176" s="67"/>
      <c r="D176" s="67"/>
      <c r="E176" s="67"/>
      <c r="F176" s="67"/>
      <c r="G176" s="87"/>
      <c r="H176" s="87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ht="14.25" customHeight="1">
      <c r="A177" s="87"/>
      <c r="B177" s="67"/>
      <c r="C177" s="67"/>
      <c r="D177" s="67"/>
      <c r="E177" s="67"/>
      <c r="F177" s="67"/>
      <c r="G177" s="87"/>
      <c r="H177" s="87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ht="14.25" customHeight="1">
      <c r="A178" s="87"/>
      <c r="B178" s="67"/>
      <c r="C178" s="67"/>
      <c r="D178" s="67"/>
      <c r="E178" s="67"/>
      <c r="F178" s="67"/>
      <c r="G178" s="87"/>
      <c r="H178" s="87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ht="14.25" customHeight="1">
      <c r="A179" s="87"/>
      <c r="B179" s="67"/>
      <c r="C179" s="67"/>
      <c r="D179" s="67"/>
      <c r="E179" s="67"/>
      <c r="F179" s="67"/>
      <c r="G179" s="87"/>
      <c r="H179" s="87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ht="14.25" customHeight="1">
      <c r="A180" s="87"/>
      <c r="B180" s="67"/>
      <c r="C180" s="67"/>
      <c r="D180" s="67"/>
      <c r="E180" s="67"/>
      <c r="F180" s="67"/>
      <c r="G180" s="87"/>
      <c r="H180" s="87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ht="14.25" customHeight="1">
      <c r="A181" s="87"/>
      <c r="B181" s="67"/>
      <c r="C181" s="67"/>
      <c r="D181" s="67"/>
      <c r="E181" s="67"/>
      <c r="F181" s="67"/>
      <c r="G181" s="87"/>
      <c r="H181" s="87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ht="14.25" customHeight="1">
      <c r="A182" s="87"/>
      <c r="B182" s="67"/>
      <c r="C182" s="67"/>
      <c r="D182" s="67"/>
      <c r="E182" s="67"/>
      <c r="F182" s="67"/>
      <c r="G182" s="87"/>
      <c r="H182" s="87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ht="14.25" customHeight="1">
      <c r="A183" s="87"/>
      <c r="B183" s="67"/>
      <c r="C183" s="67"/>
      <c r="D183" s="67"/>
      <c r="E183" s="67"/>
      <c r="F183" s="67"/>
      <c r="G183" s="87"/>
      <c r="H183" s="87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ht="14.25" customHeight="1">
      <c r="A184" s="87"/>
      <c r="B184" s="67"/>
      <c r="C184" s="67"/>
      <c r="D184" s="67"/>
      <c r="E184" s="67"/>
      <c r="F184" s="67"/>
      <c r="G184" s="87"/>
      <c r="H184" s="87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ht="14.25" customHeight="1">
      <c r="A185" s="87"/>
      <c r="B185" s="67"/>
      <c r="C185" s="67"/>
      <c r="D185" s="67"/>
      <c r="E185" s="67"/>
      <c r="F185" s="67"/>
      <c r="G185" s="87"/>
      <c r="H185" s="87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ht="14.25" customHeight="1">
      <c r="A186" s="87"/>
      <c r="B186" s="67"/>
      <c r="C186" s="67"/>
      <c r="D186" s="67"/>
      <c r="E186" s="67"/>
      <c r="F186" s="67"/>
      <c r="G186" s="87"/>
      <c r="H186" s="87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ht="14.25" customHeight="1">
      <c r="A187" s="87"/>
      <c r="B187" s="67"/>
      <c r="C187" s="67"/>
      <c r="D187" s="67"/>
      <c r="E187" s="67"/>
      <c r="F187" s="67"/>
      <c r="G187" s="87"/>
      <c r="H187" s="87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ht="14.25" customHeight="1">
      <c r="A188" s="87"/>
      <c r="B188" s="67"/>
      <c r="C188" s="67"/>
      <c r="D188" s="67"/>
      <c r="E188" s="67"/>
      <c r="F188" s="67"/>
      <c r="G188" s="87"/>
      <c r="H188" s="87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ht="14.25" customHeight="1">
      <c r="A189" s="87"/>
      <c r="B189" s="67"/>
      <c r="C189" s="67"/>
      <c r="D189" s="67"/>
      <c r="E189" s="67"/>
      <c r="F189" s="67"/>
      <c r="G189" s="87"/>
      <c r="H189" s="87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ht="14.25" customHeight="1">
      <c r="A190" s="87"/>
      <c r="B190" s="67"/>
      <c r="C190" s="67"/>
      <c r="D190" s="67"/>
      <c r="E190" s="67"/>
      <c r="F190" s="67"/>
      <c r="G190" s="87"/>
      <c r="H190" s="87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ht="14.25" customHeight="1">
      <c r="A191" s="87"/>
      <c r="B191" s="67"/>
      <c r="C191" s="67"/>
      <c r="D191" s="67"/>
      <c r="E191" s="67"/>
      <c r="F191" s="67"/>
      <c r="G191" s="87"/>
      <c r="H191" s="87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ht="14.25" customHeight="1">
      <c r="A192" s="87"/>
      <c r="B192" s="67"/>
      <c r="C192" s="67"/>
      <c r="D192" s="67"/>
      <c r="E192" s="67"/>
      <c r="F192" s="67"/>
      <c r="G192" s="87"/>
      <c r="H192" s="87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ht="14.25" customHeight="1">
      <c r="A193" s="87"/>
      <c r="B193" s="67"/>
      <c r="C193" s="67"/>
      <c r="D193" s="67"/>
      <c r="E193" s="67"/>
      <c r="F193" s="67"/>
      <c r="G193" s="87"/>
      <c r="H193" s="87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ht="14.25" customHeight="1">
      <c r="A194" s="87"/>
      <c r="B194" s="67"/>
      <c r="C194" s="67"/>
      <c r="D194" s="67"/>
      <c r="E194" s="67"/>
      <c r="F194" s="67"/>
      <c r="G194" s="87"/>
      <c r="H194" s="87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ht="14.25" customHeight="1">
      <c r="A195" s="87"/>
      <c r="B195" s="67"/>
      <c r="C195" s="67"/>
      <c r="D195" s="67"/>
      <c r="E195" s="67"/>
      <c r="F195" s="67"/>
      <c r="G195" s="87"/>
      <c r="H195" s="87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ht="14.25" customHeight="1">
      <c r="A196" s="87"/>
      <c r="B196" s="67"/>
      <c r="C196" s="67"/>
      <c r="D196" s="67"/>
      <c r="E196" s="67"/>
      <c r="F196" s="67"/>
      <c r="G196" s="87"/>
      <c r="H196" s="87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ht="14.25" customHeight="1">
      <c r="A197" s="87"/>
      <c r="B197" s="67"/>
      <c r="C197" s="67"/>
      <c r="D197" s="67"/>
      <c r="E197" s="67"/>
      <c r="F197" s="67"/>
      <c r="G197" s="87"/>
      <c r="H197" s="87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ht="14.25" customHeight="1">
      <c r="A198" s="87"/>
      <c r="B198" s="67"/>
      <c r="C198" s="67"/>
      <c r="D198" s="67"/>
      <c r="E198" s="67"/>
      <c r="F198" s="67"/>
      <c r="G198" s="87"/>
      <c r="H198" s="87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ht="14.25" customHeight="1">
      <c r="A199" s="87"/>
      <c r="B199" s="67"/>
      <c r="C199" s="67"/>
      <c r="D199" s="67"/>
      <c r="E199" s="67"/>
      <c r="F199" s="67"/>
      <c r="G199" s="87"/>
      <c r="H199" s="87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ht="14.25" customHeight="1">
      <c r="A200" s="87"/>
      <c r="B200" s="67"/>
      <c r="C200" s="67"/>
      <c r="D200" s="67"/>
      <c r="E200" s="67"/>
      <c r="F200" s="67"/>
      <c r="G200" s="87"/>
      <c r="H200" s="87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ht="14.25" customHeight="1">
      <c r="A201" s="87"/>
      <c r="B201" s="67"/>
      <c r="C201" s="67"/>
      <c r="D201" s="67"/>
      <c r="E201" s="67"/>
      <c r="F201" s="67"/>
      <c r="G201" s="87"/>
      <c r="H201" s="87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ht="14.25" customHeight="1">
      <c r="A202" s="87"/>
      <c r="B202" s="67"/>
      <c r="C202" s="67"/>
      <c r="D202" s="67"/>
      <c r="E202" s="67"/>
      <c r="F202" s="67"/>
      <c r="G202" s="87"/>
      <c r="H202" s="87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ht="14.25" customHeight="1">
      <c r="A203" s="87"/>
      <c r="B203" s="67"/>
      <c r="C203" s="67"/>
      <c r="D203" s="67"/>
      <c r="E203" s="67"/>
      <c r="F203" s="67"/>
      <c r="G203" s="87"/>
      <c r="H203" s="87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ht="14.25" customHeight="1">
      <c r="A204" s="87"/>
      <c r="B204" s="67"/>
      <c r="C204" s="67"/>
      <c r="D204" s="67"/>
      <c r="E204" s="67"/>
      <c r="F204" s="67"/>
      <c r="G204" s="87"/>
      <c r="H204" s="87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ht="14.25" customHeight="1">
      <c r="A205" s="87"/>
      <c r="B205" s="67"/>
      <c r="C205" s="67"/>
      <c r="D205" s="67"/>
      <c r="E205" s="67"/>
      <c r="F205" s="67"/>
      <c r="G205" s="87"/>
      <c r="H205" s="87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ht="14.25" customHeight="1">
      <c r="A206" s="87"/>
      <c r="B206" s="67"/>
      <c r="C206" s="67"/>
      <c r="D206" s="67"/>
      <c r="E206" s="67"/>
      <c r="F206" s="67"/>
      <c r="G206" s="87"/>
      <c r="H206" s="87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ht="14.25" customHeight="1">
      <c r="A207" s="87"/>
      <c r="B207" s="67"/>
      <c r="C207" s="67"/>
      <c r="D207" s="67"/>
      <c r="E207" s="67"/>
      <c r="F207" s="67"/>
      <c r="G207" s="87"/>
      <c r="H207" s="87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ht="14.25" customHeight="1">
      <c r="A208" s="87"/>
      <c r="B208" s="67"/>
      <c r="C208" s="67"/>
      <c r="D208" s="67"/>
      <c r="E208" s="67"/>
      <c r="F208" s="67"/>
      <c r="G208" s="87"/>
      <c r="H208" s="87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ht="14.25" customHeight="1">
      <c r="A209" s="87"/>
      <c r="B209" s="67"/>
      <c r="C209" s="67"/>
      <c r="D209" s="67"/>
      <c r="E209" s="67"/>
      <c r="F209" s="67"/>
      <c r="G209" s="87"/>
      <c r="H209" s="87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ht="14.25" customHeight="1">
      <c r="A210" s="87"/>
      <c r="B210" s="67"/>
      <c r="C210" s="67"/>
      <c r="D210" s="67"/>
      <c r="E210" s="67"/>
      <c r="F210" s="67"/>
      <c r="G210" s="87"/>
      <c r="H210" s="87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ht="14.25" customHeight="1">
      <c r="A211" s="87"/>
      <c r="B211" s="67"/>
      <c r="C211" s="67"/>
      <c r="D211" s="67"/>
      <c r="E211" s="67"/>
      <c r="F211" s="67"/>
      <c r="G211" s="87"/>
      <c r="H211" s="87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ht="14.25" customHeight="1">
      <c r="A212" s="87"/>
      <c r="B212" s="67"/>
      <c r="C212" s="67"/>
      <c r="D212" s="67"/>
      <c r="E212" s="67"/>
      <c r="F212" s="67"/>
      <c r="G212" s="87"/>
      <c r="H212" s="87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ht="14.25" customHeight="1">
      <c r="A213" s="87"/>
      <c r="B213" s="67"/>
      <c r="C213" s="67"/>
      <c r="D213" s="67"/>
      <c r="E213" s="67"/>
      <c r="F213" s="67"/>
      <c r="G213" s="87"/>
      <c r="H213" s="87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ht="14.25" customHeight="1">
      <c r="A214" s="87"/>
      <c r="B214" s="67"/>
      <c r="C214" s="67"/>
      <c r="D214" s="67"/>
      <c r="E214" s="67"/>
      <c r="F214" s="67"/>
      <c r="G214" s="87"/>
      <c r="H214" s="87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ht="14.25" customHeight="1">
      <c r="A215" s="87"/>
      <c r="B215" s="67"/>
      <c r="C215" s="67"/>
      <c r="D215" s="67"/>
      <c r="E215" s="67"/>
      <c r="F215" s="67"/>
      <c r="G215" s="87"/>
      <c r="H215" s="87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ht="14.25" customHeight="1">
      <c r="A216" s="87"/>
      <c r="B216" s="67"/>
      <c r="C216" s="67"/>
      <c r="D216" s="67"/>
      <c r="E216" s="67"/>
      <c r="F216" s="67"/>
      <c r="G216" s="87"/>
      <c r="H216" s="87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ht="14.25" customHeight="1">
      <c r="A217" s="87"/>
      <c r="B217" s="67"/>
      <c r="C217" s="67"/>
      <c r="D217" s="67"/>
      <c r="E217" s="67"/>
      <c r="F217" s="67"/>
      <c r="G217" s="87"/>
      <c r="H217" s="87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ht="14.25" customHeight="1">
      <c r="A218" s="87"/>
      <c r="B218" s="67"/>
      <c r="C218" s="67"/>
      <c r="D218" s="67"/>
      <c r="E218" s="67"/>
      <c r="F218" s="67"/>
      <c r="G218" s="87"/>
      <c r="H218" s="87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ht="14.25" customHeight="1">
      <c r="A219" s="87"/>
      <c r="B219" s="67"/>
      <c r="C219" s="67"/>
      <c r="D219" s="67"/>
      <c r="E219" s="67"/>
      <c r="F219" s="67"/>
      <c r="G219" s="87"/>
      <c r="H219" s="87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ht="14.25" customHeight="1">
      <c r="A220" s="87"/>
      <c r="B220" s="67"/>
      <c r="C220" s="67"/>
      <c r="D220" s="67"/>
      <c r="E220" s="67"/>
      <c r="F220" s="67"/>
      <c r="G220" s="87"/>
      <c r="H220" s="87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ht="14.25" customHeight="1">
      <c r="A221" s="87"/>
      <c r="B221" s="67"/>
      <c r="C221" s="67"/>
      <c r="D221" s="67"/>
      <c r="E221" s="67"/>
      <c r="F221" s="67"/>
      <c r="G221" s="87"/>
      <c r="H221" s="87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ht="14.25" customHeight="1">
      <c r="A222" s="87"/>
      <c r="B222" s="67"/>
      <c r="C222" s="67"/>
      <c r="D222" s="67"/>
      <c r="E222" s="67"/>
      <c r="F222" s="67"/>
      <c r="G222" s="87"/>
      <c r="H222" s="87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ht="14.25" customHeight="1">
      <c r="A223" s="87"/>
      <c r="B223" s="67"/>
      <c r="C223" s="67"/>
      <c r="D223" s="67"/>
      <c r="E223" s="67"/>
      <c r="F223" s="67"/>
      <c r="G223" s="87"/>
      <c r="H223" s="87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ht="14.25" customHeight="1">
      <c r="A224" s="87"/>
      <c r="B224" s="67"/>
      <c r="C224" s="67"/>
      <c r="D224" s="67"/>
      <c r="E224" s="67"/>
      <c r="F224" s="67"/>
      <c r="G224" s="87"/>
      <c r="H224" s="87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ht="14.25" customHeight="1">
      <c r="A225" s="87"/>
      <c r="B225" s="67"/>
      <c r="C225" s="67"/>
      <c r="D225" s="67"/>
      <c r="E225" s="67"/>
      <c r="F225" s="67"/>
      <c r="G225" s="87"/>
      <c r="H225" s="87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ht="14.25" customHeight="1">
      <c r="A226" s="87"/>
      <c r="B226" s="67"/>
      <c r="C226" s="67"/>
      <c r="D226" s="67"/>
      <c r="E226" s="67"/>
      <c r="F226" s="67"/>
      <c r="G226" s="87"/>
      <c r="H226" s="87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ht="14.25" customHeight="1">
      <c r="A227" s="87"/>
      <c r="B227" s="67"/>
      <c r="C227" s="67"/>
      <c r="D227" s="67"/>
      <c r="E227" s="67"/>
      <c r="F227" s="67"/>
      <c r="G227" s="87"/>
      <c r="H227" s="87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ht="14.25" customHeight="1">
      <c r="A228" s="87"/>
      <c r="B228" s="67"/>
      <c r="C228" s="67"/>
      <c r="D228" s="67"/>
      <c r="E228" s="67"/>
      <c r="F228" s="67"/>
      <c r="G228" s="87"/>
      <c r="H228" s="87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ht="14.25" customHeight="1">
      <c r="A229" s="87"/>
      <c r="B229" s="67"/>
      <c r="C229" s="67"/>
      <c r="D229" s="67"/>
      <c r="E229" s="67"/>
      <c r="F229" s="67"/>
      <c r="G229" s="87"/>
      <c r="H229" s="87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ht="14.25" customHeight="1">
      <c r="A230" s="87"/>
      <c r="B230" s="67"/>
      <c r="C230" s="67"/>
      <c r="D230" s="67"/>
      <c r="E230" s="67"/>
      <c r="F230" s="67"/>
      <c r="G230" s="87"/>
      <c r="H230" s="87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ht="14.25" customHeight="1">
      <c r="A231" s="87"/>
      <c r="B231" s="67"/>
      <c r="C231" s="67"/>
      <c r="D231" s="67"/>
      <c r="E231" s="67"/>
      <c r="F231" s="67"/>
      <c r="G231" s="87"/>
      <c r="H231" s="87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ht="14.25" customHeight="1">
      <c r="A232" s="87"/>
      <c r="B232" s="67"/>
      <c r="C232" s="67"/>
      <c r="D232" s="67"/>
      <c r="E232" s="67"/>
      <c r="F232" s="67"/>
      <c r="G232" s="87"/>
      <c r="H232" s="87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ht="14.25" customHeight="1">
      <c r="A233" s="87"/>
      <c r="B233" s="67"/>
      <c r="C233" s="67"/>
      <c r="D233" s="67"/>
      <c r="E233" s="67"/>
      <c r="F233" s="67"/>
      <c r="G233" s="87"/>
      <c r="H233" s="87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ht="14.25" customHeight="1">
      <c r="A234" s="87"/>
      <c r="B234" s="67"/>
      <c r="C234" s="67"/>
      <c r="D234" s="67"/>
      <c r="E234" s="67"/>
      <c r="F234" s="67"/>
      <c r="G234" s="87"/>
      <c r="H234" s="87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ht="14.25" customHeight="1">
      <c r="A235" s="87"/>
      <c r="B235" s="67"/>
      <c r="C235" s="67"/>
      <c r="D235" s="67"/>
      <c r="E235" s="67"/>
      <c r="F235" s="67"/>
      <c r="G235" s="87"/>
      <c r="H235" s="87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ht="14.25" customHeight="1">
      <c r="A236" s="87"/>
      <c r="B236" s="67"/>
      <c r="C236" s="67"/>
      <c r="D236" s="67"/>
      <c r="E236" s="67"/>
      <c r="F236" s="67"/>
      <c r="G236" s="87"/>
      <c r="H236" s="87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ht="14.25" customHeight="1">
      <c r="A237" s="87"/>
      <c r="B237" s="67"/>
      <c r="C237" s="67"/>
      <c r="D237" s="67"/>
      <c r="E237" s="67"/>
      <c r="F237" s="67"/>
      <c r="G237" s="87"/>
      <c r="H237" s="87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ht="14.25" customHeight="1">
      <c r="A238" s="87"/>
      <c r="B238" s="67"/>
      <c r="C238" s="67"/>
      <c r="D238" s="67"/>
      <c r="E238" s="67"/>
      <c r="F238" s="67"/>
      <c r="G238" s="87"/>
      <c r="H238" s="87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ht="14.25" customHeight="1">
      <c r="A239" s="87"/>
      <c r="B239" s="67"/>
      <c r="C239" s="67"/>
      <c r="D239" s="67"/>
      <c r="E239" s="67"/>
      <c r="F239" s="67"/>
      <c r="G239" s="87"/>
      <c r="H239" s="87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ht="14.25" customHeight="1">
      <c r="A240" s="87"/>
      <c r="B240" s="67"/>
      <c r="C240" s="67"/>
      <c r="D240" s="67"/>
      <c r="E240" s="67"/>
      <c r="F240" s="67"/>
      <c r="G240" s="87"/>
      <c r="H240" s="87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ht="14.25" customHeight="1">
      <c r="A241" s="87"/>
      <c r="B241" s="67"/>
      <c r="C241" s="67"/>
      <c r="D241" s="67"/>
      <c r="E241" s="67"/>
      <c r="F241" s="67"/>
      <c r="G241" s="87"/>
      <c r="H241" s="87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ht="14.25" customHeight="1">
      <c r="A242" s="87"/>
      <c r="B242" s="67"/>
      <c r="C242" s="67"/>
      <c r="D242" s="67"/>
      <c r="E242" s="67"/>
      <c r="F242" s="67"/>
      <c r="G242" s="87"/>
      <c r="H242" s="87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ht="14.25" customHeight="1">
      <c r="A243" s="87"/>
      <c r="B243" s="67"/>
      <c r="C243" s="67"/>
      <c r="D243" s="67"/>
      <c r="E243" s="67"/>
      <c r="F243" s="67"/>
      <c r="G243" s="87"/>
      <c r="H243" s="87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ht="14.25" customHeight="1">
      <c r="A244" s="87"/>
      <c r="B244" s="67"/>
      <c r="C244" s="67"/>
      <c r="D244" s="67"/>
      <c r="E244" s="67"/>
      <c r="F244" s="67"/>
      <c r="G244" s="87"/>
      <c r="H244" s="87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ht="14.25" customHeight="1">
      <c r="A245" s="87"/>
      <c r="B245" s="67"/>
      <c r="C245" s="67"/>
      <c r="D245" s="67"/>
      <c r="E245" s="67"/>
      <c r="F245" s="67"/>
      <c r="G245" s="87"/>
      <c r="H245" s="87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ht="14.25" customHeight="1">
      <c r="A246" s="87"/>
      <c r="B246" s="67"/>
      <c r="C246" s="67"/>
      <c r="D246" s="67"/>
      <c r="E246" s="67"/>
      <c r="F246" s="67"/>
      <c r="G246" s="87"/>
      <c r="H246" s="87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ht="14.25" customHeight="1">
      <c r="A247" s="87"/>
      <c r="B247" s="67"/>
      <c r="C247" s="67"/>
      <c r="D247" s="67"/>
      <c r="E247" s="67"/>
      <c r="F247" s="67"/>
      <c r="G247" s="87"/>
      <c r="H247" s="87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ht="14.25" customHeight="1">
      <c r="A248" s="87"/>
      <c r="B248" s="67"/>
      <c r="C248" s="67"/>
      <c r="D248" s="67"/>
      <c r="E248" s="67"/>
      <c r="F248" s="67"/>
      <c r="G248" s="87"/>
      <c r="H248" s="87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ht="14.25" customHeight="1">
      <c r="A249" s="87"/>
      <c r="B249" s="67"/>
      <c r="C249" s="67"/>
      <c r="D249" s="67"/>
      <c r="E249" s="67"/>
      <c r="F249" s="67"/>
      <c r="G249" s="87"/>
      <c r="H249" s="87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ht="14.25" customHeight="1">
      <c r="A250" s="87"/>
      <c r="B250" s="67"/>
      <c r="C250" s="67"/>
      <c r="D250" s="67"/>
      <c r="E250" s="67"/>
      <c r="F250" s="67"/>
      <c r="G250" s="87"/>
      <c r="H250" s="87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ht="14.25" customHeight="1">
      <c r="A251" s="87"/>
      <c r="B251" s="67"/>
      <c r="C251" s="67"/>
      <c r="D251" s="67"/>
      <c r="E251" s="67"/>
      <c r="F251" s="67"/>
      <c r="G251" s="87"/>
      <c r="H251" s="87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ht="14.25" customHeight="1">
      <c r="A252" s="87"/>
      <c r="B252" s="67"/>
      <c r="C252" s="67"/>
      <c r="D252" s="67"/>
      <c r="E252" s="67"/>
      <c r="F252" s="67"/>
      <c r="G252" s="87"/>
      <c r="H252" s="87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ht="14.25" customHeight="1">
      <c r="A253" s="87"/>
      <c r="B253" s="67"/>
      <c r="C253" s="67"/>
      <c r="D253" s="67"/>
      <c r="E253" s="67"/>
      <c r="F253" s="67"/>
      <c r="G253" s="87"/>
      <c r="H253" s="87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ht="14.25" customHeight="1">
      <c r="A254" s="87"/>
      <c r="B254" s="67"/>
      <c r="C254" s="67"/>
      <c r="D254" s="67"/>
      <c r="E254" s="67"/>
      <c r="F254" s="67"/>
      <c r="G254" s="87"/>
      <c r="H254" s="87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ht="14.25" customHeight="1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ht="14.25" customHeight="1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ht="14.25" customHeight="1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ht="14.25" customHeight="1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ht="14.25" customHeight="1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ht="14.25" customHeight="1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ht="14.25" customHeight="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ht="14.25" customHeight="1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ht="14.25" customHeight="1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ht="14.25" customHeight="1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ht="14.25" customHeight="1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ht="14.25" customHeight="1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ht="14.25" customHeight="1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ht="14.25" customHeight="1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ht="14.25" customHeight="1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ht="14.25" customHeight="1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ht="14.25" customHeight="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ht="14.25" customHeight="1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ht="14.25" customHeight="1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ht="14.25" customHeight="1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ht="14.25" customHeight="1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ht="14.25" customHeight="1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ht="14.25" customHeight="1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ht="14.25" customHeight="1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ht="14.25" customHeight="1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ht="14.25" customHeight="1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ht="14.25" customHeight="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ht="14.25" customHeight="1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ht="14.25" customHeight="1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ht="14.25" customHeight="1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ht="14.25" customHeight="1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ht="14.25" customHeight="1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ht="14.25" customHeight="1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ht="14.25" customHeight="1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ht="14.25" customHeight="1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ht="14.25" customHeight="1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ht="14.25" customHeight="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ht="14.25" customHeight="1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ht="14.25" customHeight="1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ht="14.25" customHeight="1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ht="14.25" customHeight="1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ht="14.25" customHeight="1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ht="14.25" customHeight="1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ht="14.25" customHeight="1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ht="14.25" customHeight="1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ht="14.25" customHeight="1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ht="14.25" customHeight="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ht="14.25" customHeight="1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ht="14.25" customHeight="1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ht="14.25" customHeight="1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ht="14.25" customHeight="1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ht="14.25" customHeight="1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ht="14.25" customHeight="1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ht="14.25" customHeight="1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ht="14.25" customHeight="1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ht="14.25" customHeight="1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ht="14.25" customHeight="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ht="14.25" customHeight="1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ht="14.25" customHeight="1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ht="14.25" customHeight="1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ht="14.25" customHeight="1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ht="14.25" customHeight="1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ht="14.25" customHeight="1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ht="14.25" customHeight="1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ht="14.25" customHeight="1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ht="14.25" customHeight="1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ht="14.25" customHeight="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ht="14.25" customHeight="1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ht="14.25" customHeight="1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ht="14.25" customHeight="1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ht="14.25" customHeight="1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ht="14.25" customHeight="1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ht="14.25" customHeight="1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ht="14.25" customHeight="1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ht="14.25" customHeight="1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ht="14.25" customHeight="1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ht="14.25" customHeight="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ht="14.25" customHeight="1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ht="14.25" customHeight="1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ht="14.25" customHeight="1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ht="14.25" customHeight="1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ht="14.25" customHeight="1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ht="14.25" customHeight="1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ht="14.25" customHeight="1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ht="14.25" customHeight="1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ht="14.25" customHeight="1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ht="14.25" customHeight="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ht="14.25" customHeight="1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ht="14.25" customHeight="1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ht="14.25" customHeight="1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ht="14.25" customHeight="1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ht="14.25" customHeight="1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ht="14.25" customHeight="1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ht="14.25" customHeight="1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ht="14.25" customHeight="1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ht="14.25" customHeight="1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ht="14.25" customHeight="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ht="14.25" customHeight="1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ht="14.25" customHeight="1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ht="14.25" customHeight="1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ht="14.25" customHeight="1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ht="14.25" customHeight="1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ht="14.25" customHeight="1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ht="14.25" customHeight="1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ht="14.25" customHeight="1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ht="14.25" customHeight="1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ht="14.25" customHeight="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ht="14.25" customHeight="1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ht="14.25" customHeight="1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ht="14.25" customHeight="1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ht="14.25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ht="14.25" customHeight="1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ht="14.25" customHeight="1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ht="14.25" customHeight="1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ht="14.25" customHeight="1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ht="14.25" customHeight="1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ht="14.25" customHeight="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ht="14.25" customHeight="1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ht="14.25" customHeight="1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ht="14.25" customHeight="1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ht="14.25" customHeight="1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ht="14.25" customHeight="1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ht="14.25" customHeight="1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ht="14.25" customHeight="1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ht="14.25" customHeight="1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ht="14.25" customHeight="1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ht="14.25" customHeight="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ht="14.25" customHeight="1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ht="14.25" customHeight="1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ht="14.25" customHeight="1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ht="14.25" customHeight="1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ht="14.25" customHeight="1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ht="14.25" customHeight="1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ht="14.25" customHeight="1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ht="14.25" customHeight="1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ht="14.25" customHeight="1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ht="14.25" customHeight="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ht="14.25" customHeight="1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ht="14.25" customHeight="1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ht="14.25" customHeight="1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ht="14.25" customHeight="1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ht="14.25" customHeight="1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ht="14.25" customHeight="1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ht="14.25" customHeight="1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ht="14.25" customHeight="1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ht="14.25" customHeight="1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ht="14.25" customHeight="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ht="14.25" customHeight="1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ht="14.25" customHeight="1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ht="14.25" customHeight="1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ht="14.25" customHeight="1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ht="14.25" customHeight="1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ht="14.25" customHeight="1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ht="14.25" customHeight="1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ht="14.25" customHeight="1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ht="14.25" customHeight="1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ht="14.25" customHeight="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ht="14.25" customHeight="1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ht="14.25" customHeight="1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ht="14.25" customHeight="1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ht="14.25" customHeight="1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ht="14.25" customHeight="1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ht="14.25" customHeight="1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ht="14.25" customHeight="1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ht="14.25" customHeight="1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ht="14.25" customHeight="1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ht="14.25" customHeight="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ht="14.25" customHeight="1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ht="14.25" customHeight="1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ht="14.25" customHeight="1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ht="14.25" customHeight="1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ht="14.25" customHeight="1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ht="14.25" customHeight="1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ht="14.25" customHeight="1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ht="14.25" customHeight="1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ht="14.25" customHeight="1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ht="14.25" customHeight="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ht="14.25" customHeight="1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ht="14.25" customHeight="1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ht="14.25" customHeight="1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ht="14.25" customHeight="1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ht="14.25" customHeight="1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ht="14.25" customHeight="1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ht="14.25" customHeight="1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ht="14.25" customHeight="1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ht="14.25" customHeight="1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ht="14.25" customHeight="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ht="14.25" customHeight="1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ht="14.25" customHeight="1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ht="14.25" customHeight="1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ht="14.25" customHeight="1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ht="14.25" customHeight="1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ht="14.25" customHeight="1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ht="14.25" customHeight="1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ht="14.25" customHeight="1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ht="14.25" customHeight="1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ht="14.25" customHeight="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ht="14.25" customHeight="1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ht="14.25" customHeight="1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ht="14.25" customHeight="1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ht="14.25" customHeight="1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ht="14.25" customHeight="1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ht="14.25" customHeight="1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ht="14.25" customHeight="1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ht="14.25" customHeight="1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ht="14.25" customHeight="1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ht="14.25" customHeight="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ht="14.25" customHeight="1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ht="14.25" customHeight="1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ht="14.25" customHeight="1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ht="14.25" customHeight="1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ht="14.25" customHeight="1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ht="14.25" customHeight="1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ht="14.25" customHeight="1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ht="14.25" customHeight="1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ht="14.25" customHeight="1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ht="14.25" customHeight="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ht="14.25" customHeight="1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ht="14.25" customHeight="1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ht="14.25" customHeight="1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ht="14.25" customHeight="1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ht="14.25" customHeight="1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ht="14.25" customHeight="1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ht="14.25" customHeight="1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ht="14.25" customHeight="1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ht="14.25" customHeight="1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ht="14.25" customHeight="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ht="14.25" customHeight="1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ht="14.25" customHeight="1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ht="14.25" customHeight="1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ht="14.25" customHeight="1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ht="14.25" customHeight="1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ht="14.25" customHeight="1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ht="14.25" customHeight="1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ht="14.25" customHeight="1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ht="14.25" customHeight="1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ht="14.25" customHeight="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ht="14.25" customHeight="1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ht="14.25" customHeight="1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ht="14.25" customHeight="1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ht="14.25" customHeight="1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ht="14.25" customHeight="1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ht="14.25" customHeight="1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ht="14.25" customHeight="1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ht="14.25" customHeight="1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ht="14.25" customHeight="1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ht="14.25" customHeight="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ht="14.25" customHeight="1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ht="14.25" customHeight="1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ht="14.25" customHeight="1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ht="14.25" customHeight="1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ht="14.25" customHeight="1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ht="14.25" customHeight="1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ht="14.25" customHeight="1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ht="14.25" customHeight="1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ht="14.25" customHeight="1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ht="14.25" customHeight="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ht="14.25" customHeight="1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ht="14.25" customHeight="1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ht="14.25" customHeight="1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ht="14.25" customHeight="1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ht="14.25" customHeight="1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ht="14.25" customHeight="1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ht="14.25" customHeight="1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ht="14.25" customHeight="1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ht="14.25" customHeight="1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ht="14.25" customHeight="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ht="14.25" customHeight="1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ht="14.25" customHeight="1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ht="14.25" customHeight="1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ht="14.25" customHeight="1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ht="14.25" customHeight="1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ht="14.25" customHeight="1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ht="14.25" customHeight="1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ht="14.25" customHeight="1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ht="14.25" customHeight="1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ht="14.25" customHeight="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ht="14.25" customHeight="1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ht="14.25" customHeight="1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ht="14.25" customHeight="1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ht="14.25" customHeight="1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ht="14.25" customHeight="1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ht="14.25" customHeight="1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ht="14.25" customHeight="1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ht="14.25" customHeight="1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ht="14.25" customHeight="1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ht="14.25" customHeight="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ht="14.25" customHeight="1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ht="14.25" customHeight="1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ht="14.25" customHeight="1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ht="14.25" customHeight="1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ht="14.25" customHeight="1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ht="14.25" customHeight="1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ht="14.25" customHeight="1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ht="14.25" customHeight="1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ht="14.25" customHeight="1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ht="14.25" customHeight="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ht="14.25" customHeight="1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ht="14.25" customHeight="1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ht="14.25" customHeight="1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ht="14.25" customHeight="1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ht="14.25" customHeight="1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ht="14.25" customHeight="1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ht="14.25" customHeight="1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ht="14.25" customHeight="1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ht="14.25" customHeight="1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ht="14.25" customHeight="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ht="14.25" customHeight="1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ht="14.25" customHeight="1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ht="14.25" customHeight="1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ht="14.25" customHeight="1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ht="14.25" customHeight="1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ht="14.25" customHeight="1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ht="14.25" customHeight="1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ht="14.25" customHeight="1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ht="14.25" customHeight="1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ht="14.25" customHeight="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ht="14.25" customHeight="1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ht="14.25" customHeight="1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ht="14.25" customHeight="1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ht="14.25" customHeight="1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ht="14.25" customHeight="1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ht="14.25" customHeight="1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ht="14.25" customHeight="1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ht="14.25" customHeight="1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ht="14.25" customHeight="1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ht="14.25" customHeight="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ht="14.25" customHeight="1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ht="14.25" customHeight="1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ht="14.25" customHeight="1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ht="14.25" customHeight="1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ht="14.25" customHeight="1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ht="14.25" customHeight="1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ht="14.25" customHeight="1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ht="14.25" customHeight="1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ht="14.25" customHeight="1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ht="14.25" customHeight="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ht="14.25" customHeight="1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ht="14.25" customHeight="1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ht="14.25" customHeight="1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ht="14.25" customHeight="1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ht="14.25" customHeight="1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ht="14.25" customHeight="1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ht="14.25" customHeight="1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ht="14.25" customHeight="1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ht="14.25" customHeight="1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ht="14.25" customHeight="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ht="14.25" customHeight="1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ht="14.25" customHeight="1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ht="14.25" customHeight="1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ht="14.25" customHeight="1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ht="14.25" customHeight="1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ht="14.25" customHeight="1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ht="14.25" customHeight="1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ht="14.25" customHeight="1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ht="14.25" customHeight="1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ht="14.25" customHeight="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ht="14.25" customHeight="1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ht="14.25" customHeight="1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ht="14.25" customHeight="1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ht="14.25" customHeight="1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ht="14.25" customHeight="1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ht="14.25" customHeight="1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ht="14.25" customHeight="1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ht="14.25" customHeight="1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ht="14.25" customHeight="1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ht="14.25" customHeight="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ht="14.25" customHeight="1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ht="14.25" customHeight="1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ht="14.25" customHeight="1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ht="14.25" customHeight="1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ht="14.25" customHeight="1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ht="14.25" customHeight="1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ht="14.25" customHeight="1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ht="14.25" customHeight="1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ht="14.25" customHeight="1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ht="14.25" customHeight="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ht="14.25" customHeight="1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ht="14.25" customHeight="1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ht="14.25" customHeight="1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ht="14.25" customHeight="1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ht="14.25" customHeight="1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ht="14.25" customHeight="1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ht="14.25" customHeight="1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ht="14.25" customHeight="1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ht="14.25" customHeight="1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ht="14.25" customHeight="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ht="14.25" customHeight="1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ht="14.25" customHeight="1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ht="14.25" customHeight="1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ht="14.25" customHeight="1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ht="14.25" customHeight="1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ht="14.25" customHeight="1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ht="14.25" customHeight="1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ht="14.25" customHeight="1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ht="14.25" customHeight="1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ht="14.25" customHeight="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ht="14.25" customHeight="1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ht="14.25" customHeight="1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ht="14.25" customHeight="1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ht="14.25" customHeight="1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ht="14.25" customHeight="1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ht="14.25" customHeight="1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ht="14.25" customHeight="1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ht="14.25" customHeight="1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ht="14.25" customHeight="1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ht="14.25" customHeight="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ht="14.25" customHeight="1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ht="14.25" customHeight="1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ht="14.25" customHeight="1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ht="14.25" customHeight="1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ht="14.25" customHeight="1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ht="14.25" customHeight="1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ht="14.25" customHeight="1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ht="14.25" customHeight="1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ht="14.25" customHeight="1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ht="14.25" customHeight="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ht="14.25" customHeight="1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ht="14.25" customHeight="1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ht="14.25" customHeight="1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ht="14.25" customHeight="1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ht="14.25" customHeight="1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ht="14.25" customHeight="1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ht="14.25" customHeight="1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ht="14.25" customHeight="1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ht="14.25" customHeight="1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ht="14.25" customHeight="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ht="14.25" customHeight="1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ht="14.25" customHeight="1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ht="14.25" customHeight="1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ht="14.25" customHeight="1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ht="14.25" customHeight="1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ht="14.25" customHeight="1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ht="14.25" customHeight="1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ht="14.25" customHeight="1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ht="14.25" customHeight="1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ht="14.25" customHeight="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ht="14.25" customHeight="1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ht="14.25" customHeight="1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ht="14.25" customHeight="1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ht="14.25" customHeight="1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ht="14.25" customHeight="1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ht="14.25" customHeight="1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ht="14.25" customHeight="1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ht="14.25" customHeight="1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ht="14.25" customHeight="1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ht="14.25" customHeight="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ht="14.25" customHeight="1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ht="14.25" customHeight="1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ht="14.25" customHeight="1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ht="14.25" customHeight="1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ht="14.25" customHeight="1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ht="14.25" customHeight="1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ht="14.25" customHeight="1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ht="14.25" customHeight="1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ht="14.25" customHeight="1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ht="14.25" customHeight="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ht="14.25" customHeight="1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ht="14.25" customHeight="1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ht="14.25" customHeight="1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ht="14.25" customHeight="1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ht="14.25" customHeight="1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ht="14.25" customHeight="1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ht="14.25" customHeight="1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ht="14.25" customHeight="1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ht="14.25" customHeight="1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ht="14.25" customHeight="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ht="14.25" customHeight="1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ht="14.25" customHeight="1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ht="14.25" customHeight="1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ht="14.25" customHeight="1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ht="14.25" customHeight="1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ht="14.25" customHeight="1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ht="14.25" customHeight="1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ht="14.25" customHeight="1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ht="14.25" customHeight="1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ht="14.25" customHeight="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ht="14.25" customHeight="1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ht="14.25" customHeight="1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ht="14.25" customHeight="1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ht="14.25" customHeight="1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ht="14.25" customHeight="1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ht="14.25" customHeight="1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ht="14.25" customHeight="1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ht="14.25" customHeight="1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ht="14.25" customHeight="1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ht="14.25" customHeight="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ht="14.25" customHeight="1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ht="14.25" customHeight="1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ht="14.25" customHeight="1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ht="14.25" customHeight="1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ht="14.25" customHeight="1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ht="14.25" customHeight="1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ht="14.25" customHeight="1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ht="14.25" customHeight="1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ht="14.25" customHeight="1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ht="14.25" customHeight="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ht="14.25" customHeight="1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ht="14.25" customHeight="1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ht="14.25" customHeight="1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ht="14.25" customHeight="1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ht="14.25" customHeight="1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ht="14.25" customHeight="1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ht="14.25" customHeight="1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ht="14.25" customHeight="1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ht="14.25" customHeight="1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ht="14.25" customHeight="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ht="14.25" customHeight="1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ht="14.25" customHeight="1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ht="14.25" customHeight="1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ht="14.25" customHeight="1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ht="14.25" customHeight="1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ht="14.25" customHeight="1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ht="14.25" customHeight="1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ht="14.25" customHeight="1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ht="14.25" customHeight="1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ht="14.25" customHeight="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ht="14.25" customHeight="1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ht="14.25" customHeight="1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ht="14.25" customHeight="1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ht="14.25" customHeight="1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ht="14.25" customHeight="1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ht="14.25" customHeight="1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ht="14.25" customHeight="1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ht="14.25" customHeight="1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ht="14.25" customHeight="1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ht="14.25" customHeight="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ht="14.25" customHeight="1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ht="14.25" customHeight="1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ht="14.25" customHeight="1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ht="14.25" customHeight="1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ht="14.25" customHeight="1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ht="14.25" customHeight="1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ht="14.25" customHeight="1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ht="14.25" customHeight="1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ht="14.25" customHeight="1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ht="14.25" customHeight="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ht="14.25" customHeight="1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ht="14.25" customHeight="1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ht="14.25" customHeight="1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ht="14.25" customHeight="1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ht="14.25" customHeight="1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ht="14.25" customHeight="1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ht="14.25" customHeight="1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ht="14.25" customHeight="1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ht="14.25" customHeight="1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ht="14.25" customHeight="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ht="14.25" customHeight="1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ht="14.25" customHeight="1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ht="14.25" customHeight="1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ht="14.25" customHeight="1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ht="14.25" customHeight="1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ht="14.25" customHeight="1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ht="14.25" customHeight="1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ht="14.25" customHeight="1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ht="14.25" customHeight="1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ht="14.25" customHeight="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ht="14.25" customHeight="1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ht="14.25" customHeight="1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ht="14.25" customHeight="1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ht="14.25" customHeight="1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ht="14.25" customHeight="1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ht="14.25" customHeight="1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ht="14.25" customHeight="1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ht="14.25" customHeight="1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ht="14.25" customHeight="1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ht="14.25" customHeight="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ht="14.25" customHeight="1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ht="14.25" customHeight="1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ht="14.25" customHeight="1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ht="14.25" customHeight="1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ht="14.25" customHeight="1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ht="14.25" customHeight="1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ht="14.25" customHeight="1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ht="14.25" customHeight="1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ht="14.25" customHeight="1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ht="14.25" customHeight="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ht="14.25" customHeight="1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ht="14.25" customHeight="1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ht="14.25" customHeight="1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ht="14.25" customHeight="1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ht="14.25" customHeight="1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ht="14.25" customHeight="1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ht="14.25" customHeight="1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ht="14.25" customHeight="1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ht="14.25" customHeight="1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ht="14.25" customHeight="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ht="14.25" customHeight="1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ht="14.25" customHeight="1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ht="14.25" customHeight="1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ht="14.25" customHeight="1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ht="14.25" customHeight="1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ht="14.25" customHeight="1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ht="14.25" customHeight="1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ht="14.25" customHeight="1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ht="14.25" customHeight="1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ht="14.25" customHeight="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ht="14.25" customHeight="1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ht="14.25" customHeight="1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ht="14.25" customHeight="1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ht="14.25" customHeight="1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ht="14.25" customHeight="1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ht="14.25" customHeight="1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ht="14.25" customHeight="1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ht="14.25" customHeight="1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ht="14.25" customHeight="1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ht="14.25" customHeight="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ht="14.25" customHeight="1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ht="14.25" customHeight="1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ht="14.25" customHeight="1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ht="14.25" customHeight="1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ht="14.25" customHeight="1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ht="14.25" customHeight="1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ht="14.25" customHeight="1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ht="14.25" customHeight="1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ht="14.25" customHeight="1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ht="14.25" customHeight="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ht="14.25" customHeight="1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ht="14.25" customHeight="1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ht="14.25" customHeight="1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ht="14.25" customHeight="1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ht="14.25" customHeight="1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ht="14.25" customHeight="1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ht="14.25" customHeight="1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ht="14.25" customHeight="1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ht="14.25" customHeight="1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ht="14.25" customHeight="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ht="14.25" customHeight="1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ht="14.25" customHeight="1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ht="14.25" customHeight="1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ht="14.25" customHeight="1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ht="14.25" customHeight="1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ht="14.25" customHeight="1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ht="14.25" customHeight="1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ht="14.25" customHeight="1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ht="14.25" customHeight="1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ht="14.25" customHeight="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ht="14.25" customHeight="1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ht="14.25" customHeight="1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ht="14.25" customHeight="1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ht="14.25" customHeight="1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ht="14.25" customHeight="1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ht="14.25" customHeight="1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ht="14.25" customHeight="1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ht="14.25" customHeight="1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ht="14.25" customHeight="1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ht="14.25" customHeight="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ht="14.25" customHeight="1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ht="14.25" customHeight="1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ht="14.25" customHeight="1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ht="14.25" customHeight="1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ht="14.25" customHeight="1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ht="14.25" customHeight="1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ht="14.25" customHeight="1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ht="14.25" customHeight="1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ht="14.25" customHeight="1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ht="14.25" customHeight="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ht="14.25" customHeight="1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ht="14.25" customHeight="1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ht="14.25" customHeight="1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ht="14.25" customHeight="1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ht="14.25" customHeight="1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ht="14.25" customHeight="1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ht="14.25" customHeight="1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ht="14.25" customHeight="1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ht="14.25" customHeight="1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ht="14.25" customHeight="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ht="14.25" customHeight="1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 ht="14.25" customHeight="1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 ht="14.25" customHeight="1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 ht="14.25" customHeight="1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 ht="14.25" customHeight="1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 ht="14.25" customHeight="1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 ht="14.25" customHeight="1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 ht="14.25" customHeight="1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 ht="14.25" customHeight="1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 ht="14.25" customHeight="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 ht="14.25" customHeight="1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 ht="14.25" customHeight="1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 ht="14.25" customHeight="1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 ht="14.25" customHeight="1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 ht="14.25" customHeight="1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 ht="14.25" customHeight="1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 ht="14.25" customHeight="1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 ht="14.25" customHeight="1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 ht="14.25" customHeight="1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 ht="14.25" customHeight="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 ht="14.25" customHeight="1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 ht="14.25" customHeight="1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 ht="14.25" customHeight="1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 ht="14.25" customHeight="1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 ht="14.25" customHeight="1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 ht="14.25" customHeight="1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 ht="14.25" customHeight="1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 ht="14.25" customHeight="1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 ht="14.25" customHeight="1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 ht="14.25" customHeight="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 ht="14.25" customHeight="1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 ht="14.25" customHeight="1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 ht="14.25" customHeight="1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 ht="14.25" customHeight="1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 ht="14.25" customHeight="1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 ht="14.25" customHeight="1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 ht="14.25" customHeight="1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 ht="14.25" customHeight="1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 ht="14.25" customHeight="1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 ht="14.25" customHeight="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 ht="14.25" customHeight="1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 ht="14.25" customHeight="1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 ht="14.25" customHeight="1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 ht="14.25" customHeight="1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 ht="14.25" customHeight="1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 ht="14.25" customHeight="1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 ht="14.25" customHeight="1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 ht="14.25" customHeight="1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 ht="14.25" customHeight="1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 ht="14.25" customHeight="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 ht="14.25" customHeight="1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 ht="14.25" customHeight="1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 ht="14.25" customHeight="1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 ht="14.25" customHeight="1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 ht="14.25" customHeight="1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 ht="14.25" customHeight="1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 ht="14.25" customHeight="1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 ht="14.25" customHeight="1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 ht="14.25" customHeight="1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 ht="14.25" customHeight="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 ht="14.25" customHeight="1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 ht="14.25" customHeight="1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 ht="14.25" customHeight="1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 ht="14.25" customHeight="1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 ht="14.25" customHeight="1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 ht="14.25" customHeight="1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 ht="14.25" customHeight="1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 ht="14.25" customHeight="1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 ht="14.25" customHeight="1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 ht="14.25" customHeight="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 ht="14.25" customHeight="1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 ht="14.25" customHeight="1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 ht="14.25" customHeight="1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 ht="14.25" customHeight="1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 ht="14.25" customHeight="1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 ht="14.25" customHeight="1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 ht="14.25" customHeight="1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 ht="14.25" customHeight="1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 ht="14.25" customHeight="1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</sheetData>
  <autoFilter ref="$A$2:$N$44">
    <sortState ref="A2:N44">
      <sortCondition ref="B2:B44"/>
      <sortCondition ref="N2:N44"/>
      <sortCondition ref="A2:A44"/>
    </sortState>
  </autoFilter>
  <mergeCells count="7">
    <mergeCell ref="H1:I1"/>
    <mergeCell ref="A45:F45"/>
    <mergeCell ref="A50:F50"/>
    <mergeCell ref="B51:F51"/>
    <mergeCell ref="B52:F52"/>
    <mergeCell ref="B53:F53"/>
    <mergeCell ref="B54:F54"/>
  </mergeCells>
  <hyperlinks>
    <hyperlink r:id="rId1" ref="A48"/>
    <hyperlink r:id="rId2" ref="F48"/>
  </hyperlinks>
  <printOptions/>
  <pageMargins bottom="0.75" footer="0.0" header="0.0" left="0.7" right="0.7" top="0.75"/>
  <pageSetup orientation="landscape"/>
  <headerFooter>
    <oddHeader>&amp;CGrade 10 Mathematics Spring 2023 Items</oddHeader>
    <oddFooter>&amp;CPage &amp;P&amp;RPrinted on &amp;D @ &amp;T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5.71"/>
    <col customWidth="1" min="2" max="2" width="9.14"/>
    <col customWidth="1" min="3" max="3" width="13.14"/>
    <col customWidth="1" min="4" max="4" width="29.14"/>
    <col customWidth="1" min="5" max="5" width="51.71"/>
    <col customWidth="1" min="6" max="26" width="9.14"/>
  </cols>
  <sheetData>
    <row r="1" ht="14.25" customHeight="1">
      <c r="A1" s="95" t="s">
        <v>451</v>
      </c>
      <c r="B1" s="35"/>
      <c r="C1" s="35"/>
      <c r="D1" s="35"/>
      <c r="E1" s="3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ht="15.0" customHeight="1">
      <c r="A2" s="97"/>
      <c r="B2" s="98" t="s">
        <v>452</v>
      </c>
      <c r="C2" s="98" t="s">
        <v>453</v>
      </c>
      <c r="D2" s="99" t="s">
        <v>454</v>
      </c>
      <c r="E2" s="100" t="s">
        <v>455</v>
      </c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2"/>
    </row>
    <row r="3" ht="14.25" customHeight="1">
      <c r="A3" s="103" t="s">
        <v>456</v>
      </c>
      <c r="B3" s="104" t="s">
        <v>457</v>
      </c>
      <c r="C3" s="104" t="s">
        <v>458</v>
      </c>
      <c r="D3" s="105" t="s">
        <v>459</v>
      </c>
      <c r="E3" s="106" t="s">
        <v>460</v>
      </c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2"/>
    </row>
    <row r="4" ht="14.25" customHeight="1">
      <c r="A4" s="107"/>
      <c r="B4" s="107"/>
      <c r="C4" s="107"/>
      <c r="D4" s="105" t="s">
        <v>461</v>
      </c>
      <c r="E4" s="108" t="s">
        <v>462</v>
      </c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2"/>
    </row>
    <row r="5" ht="14.25" customHeight="1">
      <c r="A5" s="107"/>
      <c r="B5" s="109"/>
      <c r="C5" s="109"/>
      <c r="D5" s="105" t="s">
        <v>463</v>
      </c>
      <c r="E5" s="106" t="s">
        <v>464</v>
      </c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2"/>
    </row>
    <row r="6" ht="14.25" customHeight="1">
      <c r="A6" s="107"/>
      <c r="B6" s="98" t="s">
        <v>452</v>
      </c>
      <c r="C6" s="98" t="s">
        <v>453</v>
      </c>
      <c r="D6" s="110"/>
      <c r="E6" s="100" t="s">
        <v>455</v>
      </c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2"/>
    </row>
    <row r="7" ht="14.25" customHeight="1">
      <c r="A7" s="107"/>
      <c r="B7" s="104" t="s">
        <v>465</v>
      </c>
      <c r="C7" s="104" t="s">
        <v>466</v>
      </c>
      <c r="D7" s="105" t="s">
        <v>459</v>
      </c>
      <c r="E7" s="111" t="s">
        <v>51</v>
      </c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</row>
    <row r="8" ht="14.25" customHeight="1">
      <c r="A8" s="107"/>
      <c r="B8" s="107"/>
      <c r="C8" s="107"/>
      <c r="D8" s="105" t="s">
        <v>461</v>
      </c>
      <c r="E8" s="111" t="s">
        <v>30</v>
      </c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</row>
    <row r="9" ht="14.25" customHeight="1">
      <c r="A9" s="107"/>
      <c r="B9" s="107"/>
      <c r="C9" s="107"/>
      <c r="D9" s="105" t="s">
        <v>463</v>
      </c>
      <c r="E9" s="111" t="s">
        <v>17</v>
      </c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</row>
    <row r="10" ht="14.25" customHeight="1">
      <c r="A10" s="107"/>
      <c r="B10" s="107"/>
      <c r="C10" s="107"/>
      <c r="D10" s="105" t="s">
        <v>467</v>
      </c>
      <c r="E10" s="111" t="s">
        <v>39</v>
      </c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</row>
    <row r="11" ht="14.25" customHeight="1">
      <c r="A11" s="107"/>
      <c r="B11" s="107"/>
      <c r="C11" s="113"/>
      <c r="D11" s="114" t="s">
        <v>468</v>
      </c>
      <c r="E11" s="115" t="s">
        <v>24</v>
      </c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</row>
    <row r="12" ht="14.25" customHeight="1">
      <c r="A12" s="107"/>
      <c r="B12" s="107"/>
      <c r="C12" s="116" t="s">
        <v>469</v>
      </c>
      <c r="D12" s="117" t="s">
        <v>459</v>
      </c>
      <c r="E12" s="118" t="s">
        <v>181</v>
      </c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</row>
    <row r="13" ht="14.25" customHeight="1">
      <c r="A13" s="107"/>
      <c r="B13" s="107"/>
      <c r="C13" s="107"/>
      <c r="D13" s="105" t="s">
        <v>461</v>
      </c>
      <c r="E13" s="119" t="s">
        <v>207</v>
      </c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</row>
    <row r="14" ht="14.25" customHeight="1">
      <c r="A14" s="107"/>
      <c r="B14" s="107"/>
      <c r="C14" s="107"/>
      <c r="D14" s="105" t="s">
        <v>463</v>
      </c>
      <c r="E14" s="119" t="s">
        <v>151</v>
      </c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</row>
    <row r="15" ht="14.25" customHeight="1">
      <c r="A15" s="107"/>
      <c r="B15" s="107"/>
      <c r="C15" s="107"/>
      <c r="D15" s="105" t="s">
        <v>467</v>
      </c>
      <c r="E15" s="119" t="s">
        <v>24</v>
      </c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</row>
    <row r="16" ht="14.25" customHeight="1">
      <c r="A16" s="107"/>
      <c r="B16" s="107"/>
      <c r="C16" s="113"/>
      <c r="D16" s="114" t="s">
        <v>468</v>
      </c>
      <c r="E16" s="115" t="s">
        <v>193</v>
      </c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</row>
    <row r="17" ht="14.25" customHeight="1">
      <c r="A17" s="107"/>
      <c r="B17" s="107"/>
      <c r="C17" s="116" t="s">
        <v>470</v>
      </c>
      <c r="D17" s="117" t="s">
        <v>459</v>
      </c>
      <c r="E17" s="118" t="s">
        <v>288</v>
      </c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</row>
    <row r="18" ht="14.25" customHeight="1">
      <c r="A18" s="107"/>
      <c r="B18" s="107"/>
      <c r="C18" s="107"/>
      <c r="D18" s="105" t="s">
        <v>461</v>
      </c>
      <c r="E18" s="119" t="s">
        <v>285</v>
      </c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</row>
    <row r="19" ht="14.25" customHeight="1">
      <c r="A19" s="107"/>
      <c r="B19" s="107"/>
      <c r="C19" s="107"/>
      <c r="D19" s="105" t="s">
        <v>463</v>
      </c>
      <c r="E19" s="119" t="s">
        <v>24</v>
      </c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</row>
    <row r="20" ht="14.25" customHeight="1">
      <c r="A20" s="107"/>
      <c r="B20" s="109"/>
      <c r="C20" s="109"/>
      <c r="D20" s="105" t="s">
        <v>467</v>
      </c>
      <c r="E20" s="119" t="s">
        <v>193</v>
      </c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</row>
    <row r="21" ht="14.25" customHeight="1">
      <c r="A21" s="107"/>
      <c r="B21" s="98" t="s">
        <v>452</v>
      </c>
      <c r="C21" s="98" t="s">
        <v>453</v>
      </c>
      <c r="D21" s="110"/>
      <c r="E21" s="100" t="s">
        <v>455</v>
      </c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2"/>
    </row>
    <row r="22" ht="14.25" customHeight="1">
      <c r="A22" s="107"/>
      <c r="B22" s="104" t="s">
        <v>471</v>
      </c>
      <c r="C22" s="104" t="s">
        <v>472</v>
      </c>
      <c r="D22" s="105" t="s">
        <v>459</v>
      </c>
      <c r="E22" s="111" t="s">
        <v>473</v>
      </c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2"/>
    </row>
    <row r="23" ht="14.25" customHeight="1">
      <c r="A23" s="107"/>
      <c r="B23" s="107"/>
      <c r="C23" s="107"/>
      <c r="D23" s="105" t="s">
        <v>461</v>
      </c>
      <c r="E23" s="111" t="s">
        <v>474</v>
      </c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2"/>
    </row>
    <row r="24" ht="14.25" customHeight="1">
      <c r="A24" s="107"/>
      <c r="B24" s="107"/>
      <c r="C24" s="107"/>
      <c r="D24" s="105" t="s">
        <v>463</v>
      </c>
      <c r="E24" s="111" t="s">
        <v>475</v>
      </c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2"/>
    </row>
    <row r="25" ht="14.25" customHeight="1">
      <c r="A25" s="109"/>
      <c r="B25" s="109"/>
      <c r="C25" s="109"/>
      <c r="D25" s="105" t="s">
        <v>467</v>
      </c>
      <c r="E25" s="111" t="s">
        <v>476</v>
      </c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2"/>
    </row>
    <row r="26" ht="14.25" customHeight="1">
      <c r="A26" s="103" t="s">
        <v>477</v>
      </c>
      <c r="B26" s="98" t="s">
        <v>452</v>
      </c>
      <c r="C26" s="98" t="s">
        <v>453</v>
      </c>
      <c r="D26" s="120"/>
      <c r="E26" s="100" t="s">
        <v>455</v>
      </c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</row>
    <row r="27" ht="14.25" customHeight="1">
      <c r="A27" s="107"/>
      <c r="B27" s="104" t="s">
        <v>457</v>
      </c>
      <c r="C27" s="104" t="s">
        <v>478</v>
      </c>
      <c r="D27" s="105" t="s">
        <v>459</v>
      </c>
      <c r="E27" s="106" t="s">
        <v>460</v>
      </c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2"/>
    </row>
    <row r="28" ht="14.25" customHeight="1">
      <c r="A28" s="107"/>
      <c r="B28" s="107"/>
      <c r="C28" s="107"/>
      <c r="D28" s="105" t="s">
        <v>461</v>
      </c>
      <c r="E28" s="108" t="s">
        <v>462</v>
      </c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2"/>
    </row>
    <row r="29" ht="14.25" customHeight="1">
      <c r="A29" s="107"/>
      <c r="B29" s="109"/>
      <c r="C29" s="109"/>
      <c r="D29" s="105" t="s">
        <v>463</v>
      </c>
      <c r="E29" s="106" t="s">
        <v>464</v>
      </c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2"/>
    </row>
    <row r="30" ht="14.25" customHeight="1">
      <c r="A30" s="107"/>
      <c r="B30" s="98" t="s">
        <v>452</v>
      </c>
      <c r="C30" s="98" t="s">
        <v>453</v>
      </c>
      <c r="D30" s="110"/>
      <c r="E30" s="100" t="s">
        <v>455</v>
      </c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2"/>
    </row>
    <row r="31" ht="14.25" customHeight="1">
      <c r="A31" s="107"/>
      <c r="B31" s="104" t="s">
        <v>465</v>
      </c>
      <c r="C31" s="104" t="s">
        <v>478</v>
      </c>
      <c r="D31" s="105" t="s">
        <v>459</v>
      </c>
      <c r="E31" s="111" t="s">
        <v>426</v>
      </c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</row>
    <row r="32" ht="14.25" customHeight="1">
      <c r="A32" s="107"/>
      <c r="B32" s="107"/>
      <c r="C32" s="107"/>
      <c r="D32" s="105" t="s">
        <v>461</v>
      </c>
      <c r="E32" s="111" t="s">
        <v>355</v>
      </c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</row>
    <row r="33" ht="14.25" customHeight="1">
      <c r="A33" s="107"/>
      <c r="B33" s="107"/>
      <c r="C33" s="107"/>
      <c r="D33" s="105" t="s">
        <v>463</v>
      </c>
      <c r="E33" s="111" t="s">
        <v>24</v>
      </c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</row>
    <row r="34" ht="14.25" customHeight="1">
      <c r="A34" s="109"/>
      <c r="B34" s="109"/>
      <c r="C34" s="109"/>
      <c r="D34" s="105" t="s">
        <v>467</v>
      </c>
      <c r="E34" s="111" t="s">
        <v>193</v>
      </c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</row>
    <row r="35" ht="14.25" customHeight="1"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</row>
    <row r="36" ht="14.25" customHeight="1"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ht="14.25" customHeight="1"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ht="14.25" customHeight="1"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ht="14.25" customHeight="1"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ht="14.25" customHeight="1"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ht="14.25" customHeight="1"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ht="14.25" customHeight="1"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ht="14.25" customHeight="1"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ht="14.25" customHeight="1"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ht="14.25" customHeight="1"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ht="14.25" customHeight="1"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ht="14.25" customHeight="1"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ht="14.25" customHeight="1"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ht="14.25" customHeight="1"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ht="14.25" customHeight="1"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ht="14.25" customHeight="1"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ht="14.25" customHeight="1"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ht="14.25" customHeight="1"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ht="14.25" customHeight="1"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ht="14.25" customHeight="1"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ht="14.25" customHeight="1"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ht="14.25" customHeight="1"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ht="14.25" customHeight="1"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ht="14.25" customHeight="1"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ht="14.25" customHeight="1"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ht="14.25" customHeight="1"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ht="14.25" customHeight="1"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ht="14.25" customHeight="1"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ht="14.25" customHeight="1"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ht="14.25" customHeight="1"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ht="14.25" customHeight="1"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</row>
    <row r="67" ht="14.25" customHeight="1"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</row>
    <row r="68" ht="14.25" customHeight="1"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</row>
    <row r="69" ht="14.25" customHeight="1"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</row>
    <row r="70" ht="14.25" customHeight="1"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</row>
    <row r="71" ht="14.25" customHeight="1"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</row>
    <row r="72" ht="14.25" customHeight="1"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</row>
    <row r="73" ht="14.25" customHeight="1"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</row>
    <row r="74" ht="14.25" customHeight="1"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</row>
    <row r="75" ht="14.25" customHeight="1"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</row>
    <row r="76" ht="14.25" customHeight="1"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</row>
    <row r="77" ht="14.25" customHeight="1"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</row>
    <row r="78" ht="14.25" customHeight="1"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</row>
    <row r="79" ht="14.25" customHeight="1"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</row>
    <row r="80" ht="14.25" customHeight="1"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</row>
    <row r="81" ht="14.25" customHeight="1"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</row>
    <row r="82" ht="14.25" customHeight="1"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</row>
    <row r="83" ht="14.25" customHeight="1"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</row>
    <row r="84" ht="14.25" customHeight="1"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</row>
    <row r="85" ht="14.25" customHeight="1"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</row>
    <row r="86" ht="14.25" customHeight="1"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</row>
    <row r="87" ht="14.25" customHeight="1"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</row>
    <row r="88" ht="14.25" customHeight="1"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</row>
    <row r="89" ht="14.25" customHeight="1"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</row>
    <row r="90" ht="14.25" customHeight="1"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</row>
    <row r="91" ht="14.25" customHeight="1"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</row>
    <row r="92" ht="14.25" customHeight="1"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</row>
    <row r="93" ht="14.25" customHeight="1"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</row>
    <row r="94" ht="14.25" customHeight="1"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</row>
    <row r="95" ht="14.25" customHeight="1"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</row>
    <row r="96" ht="14.25" customHeight="1"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</row>
    <row r="97" ht="14.25" customHeight="1"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</row>
    <row r="98" ht="14.25" customHeight="1"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</row>
    <row r="99" ht="14.25" customHeight="1"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</row>
    <row r="100" ht="14.25" customHeight="1"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</row>
    <row r="101" ht="14.25" customHeight="1"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</row>
    <row r="102" ht="14.25" customHeight="1"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</row>
    <row r="103" ht="14.25" customHeight="1"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</row>
    <row r="104" ht="14.25" customHeight="1"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</row>
    <row r="105" ht="14.25" customHeight="1"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</row>
    <row r="106" ht="14.25" customHeight="1"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</row>
    <row r="107" ht="14.25" customHeight="1"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</row>
    <row r="108" ht="14.25" customHeight="1"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</row>
    <row r="109" ht="14.25" customHeight="1"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</row>
    <row r="110" ht="14.25" customHeight="1"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</row>
    <row r="111" ht="14.25" customHeight="1"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</row>
    <row r="112" ht="14.25" customHeight="1"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</row>
    <row r="113" ht="14.25" customHeight="1"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</row>
    <row r="114" ht="14.25" customHeight="1"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</row>
    <row r="115" ht="14.25" customHeight="1"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</row>
    <row r="116" ht="14.25" customHeight="1"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</row>
    <row r="117" ht="14.25" customHeight="1"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</row>
    <row r="118" ht="14.25" customHeight="1"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</row>
    <row r="119" ht="14.25" customHeight="1"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</row>
    <row r="120" ht="14.25" customHeight="1"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</row>
    <row r="121" ht="14.25" customHeight="1"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</row>
    <row r="122" ht="14.25" customHeight="1"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</row>
    <row r="123" ht="14.25" customHeight="1"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</row>
    <row r="124" ht="14.25" customHeight="1"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</row>
    <row r="125" ht="14.25" customHeight="1"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</row>
    <row r="126" ht="14.25" customHeight="1"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</row>
    <row r="127" ht="14.25" customHeight="1"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</row>
    <row r="128" ht="14.25" customHeight="1"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</row>
    <row r="129" ht="14.25" customHeight="1"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</row>
    <row r="130" ht="14.25" customHeight="1"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</row>
    <row r="131" ht="14.25" customHeight="1"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</row>
    <row r="132" ht="14.25" customHeight="1"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</row>
    <row r="133" ht="14.25" customHeight="1"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</row>
    <row r="134" ht="14.25" customHeight="1"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</row>
    <row r="135" ht="14.25" customHeight="1"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</row>
    <row r="136" ht="14.25" customHeight="1"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</row>
    <row r="137" ht="14.25" customHeight="1"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</row>
    <row r="138" ht="14.25" customHeight="1"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</row>
    <row r="139" ht="14.25" customHeight="1"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</row>
    <row r="140" ht="14.25" customHeight="1"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</row>
    <row r="141" ht="14.25" customHeight="1"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</row>
    <row r="142" ht="14.25" customHeight="1"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</row>
    <row r="143" ht="14.25" customHeight="1"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</row>
    <row r="144" ht="14.25" customHeight="1"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</row>
    <row r="145" ht="14.25" customHeight="1"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</row>
    <row r="146" ht="14.25" customHeight="1"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</row>
    <row r="147" ht="14.25" customHeight="1"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</row>
    <row r="148" ht="14.25" customHeight="1"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</row>
    <row r="149" ht="14.25" customHeight="1"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</row>
    <row r="150" ht="14.25" customHeight="1"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</row>
    <row r="151" ht="14.25" customHeight="1"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</row>
    <row r="152" ht="14.25" customHeight="1"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</row>
    <row r="153" ht="14.25" customHeight="1"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</row>
    <row r="154" ht="14.25" customHeight="1"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</row>
    <row r="155" ht="14.25" customHeight="1"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</row>
    <row r="156" ht="14.25" customHeight="1"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</row>
    <row r="157" ht="14.25" customHeight="1"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</row>
    <row r="158" ht="14.25" customHeight="1"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</row>
    <row r="159" ht="14.25" customHeight="1"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</row>
    <row r="160" ht="14.25" customHeight="1"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</row>
    <row r="161" ht="14.25" customHeight="1"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</row>
    <row r="162" ht="14.25" customHeight="1"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</row>
    <row r="163" ht="14.25" customHeight="1"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</row>
    <row r="164" ht="14.25" customHeight="1"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</row>
    <row r="165" ht="14.25" customHeight="1"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</row>
    <row r="166" ht="14.25" customHeight="1"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</row>
    <row r="167" ht="14.25" customHeight="1"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</row>
    <row r="168" ht="14.25" customHeight="1"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</row>
    <row r="169" ht="14.25" customHeight="1"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</row>
    <row r="170" ht="14.25" customHeight="1"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</row>
    <row r="171" ht="14.25" customHeight="1"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</row>
    <row r="172" ht="14.25" customHeight="1"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</row>
    <row r="173" ht="14.25" customHeight="1"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</row>
    <row r="174" ht="14.25" customHeight="1"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</row>
    <row r="175" ht="14.25" customHeight="1"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</row>
    <row r="176" ht="14.25" customHeight="1"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</row>
    <row r="177" ht="14.25" customHeight="1"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</row>
    <row r="178" ht="14.25" customHeight="1"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</row>
    <row r="179" ht="14.25" customHeight="1"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</row>
    <row r="180" ht="14.25" customHeight="1"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</row>
    <row r="181" ht="14.25" customHeight="1"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</row>
    <row r="182" ht="14.25" customHeight="1"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</row>
    <row r="183" ht="14.25" customHeight="1"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</row>
    <row r="184" ht="14.25" customHeight="1"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</row>
    <row r="185" ht="14.25" customHeight="1"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</row>
    <row r="186" ht="14.25" customHeight="1"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</row>
    <row r="187" ht="14.25" customHeight="1"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</row>
    <row r="188" ht="14.25" customHeight="1"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</row>
    <row r="189" ht="14.25" customHeight="1"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</row>
    <row r="190" ht="14.25" customHeight="1"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</row>
    <row r="191" ht="14.25" customHeight="1"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</row>
    <row r="192" ht="14.25" customHeight="1"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</row>
    <row r="193" ht="14.25" customHeight="1"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</row>
    <row r="194" ht="14.25" customHeight="1"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</row>
    <row r="195" ht="14.25" customHeight="1"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</row>
    <row r="196" ht="14.25" customHeight="1"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</row>
    <row r="197" ht="14.25" customHeight="1"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</row>
    <row r="198" ht="14.25" customHeight="1"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</row>
    <row r="199" ht="14.25" customHeight="1"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</row>
    <row r="200" ht="14.25" customHeight="1"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</row>
    <row r="201" ht="14.25" customHeight="1"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</row>
    <row r="202" ht="14.25" customHeight="1"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</row>
    <row r="203" ht="14.25" customHeight="1"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</row>
    <row r="204" ht="14.25" customHeight="1"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</row>
    <row r="205" ht="14.25" customHeight="1"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</row>
    <row r="206" ht="14.25" customHeight="1"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</row>
    <row r="207" ht="14.25" customHeight="1"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</row>
    <row r="208" ht="14.25" customHeight="1"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</row>
    <row r="209" ht="14.25" customHeight="1"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</row>
    <row r="210" ht="14.25" customHeight="1"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</row>
    <row r="211" ht="14.25" customHeight="1"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</row>
    <row r="212" ht="14.25" customHeight="1"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</row>
    <row r="213" ht="14.25" customHeight="1"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</row>
    <row r="214" ht="14.25" customHeight="1"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</row>
    <row r="215" ht="14.25" customHeight="1"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</row>
    <row r="216" ht="14.25" customHeight="1"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</row>
    <row r="217" ht="14.25" customHeight="1"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</row>
    <row r="218" ht="14.25" customHeight="1"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</row>
    <row r="219" ht="14.25" customHeight="1"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</row>
    <row r="220" ht="14.25" customHeight="1"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</row>
    <row r="221" ht="14.25" customHeight="1"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</row>
    <row r="222" ht="14.25" customHeight="1"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</row>
    <row r="223" ht="14.25" customHeight="1"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</row>
    <row r="224" ht="14.25" customHeight="1"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</row>
    <row r="225" ht="14.25" customHeight="1"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</row>
    <row r="226" ht="14.25" customHeight="1"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</row>
    <row r="227" ht="14.25" customHeight="1"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</row>
    <row r="228" ht="14.25" customHeight="1"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</row>
    <row r="229" ht="14.25" customHeight="1"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</row>
    <row r="230" ht="14.25" customHeight="1"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</row>
    <row r="231" ht="14.25" customHeight="1"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</row>
    <row r="232" ht="14.25" customHeight="1"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</row>
    <row r="233" ht="14.25" customHeight="1"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</row>
    <row r="234" ht="14.25" customHeight="1"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</row>
    <row r="235" ht="14.25" customHeight="1"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</row>
    <row r="236" ht="14.25" customHeight="1"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</row>
    <row r="237" ht="14.25" customHeight="1"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</row>
    <row r="238" ht="14.25" customHeight="1"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</row>
    <row r="239" ht="14.25" customHeight="1"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</row>
    <row r="240" ht="14.25" customHeight="1"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</row>
    <row r="241" ht="14.25" customHeight="1"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</row>
    <row r="242" ht="14.25" customHeight="1"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</row>
    <row r="243" ht="14.25" customHeight="1"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</row>
    <row r="244" ht="14.25" customHeight="1"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</row>
    <row r="245" ht="14.25" customHeight="1"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</row>
    <row r="246" ht="14.25" customHeight="1"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</row>
    <row r="247" ht="14.25" customHeight="1"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</row>
    <row r="248" ht="14.25" customHeight="1"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</row>
    <row r="249" ht="14.25" customHeight="1"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</row>
    <row r="250" ht="14.25" customHeight="1"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</row>
    <row r="251" ht="14.25" customHeight="1"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</row>
    <row r="252" ht="14.25" customHeight="1"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</row>
    <row r="253" ht="14.25" customHeight="1"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</row>
    <row r="254" ht="14.25" customHeight="1"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</row>
    <row r="255" ht="14.25" customHeight="1"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</row>
    <row r="256" ht="14.25" customHeight="1"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</row>
    <row r="257" ht="14.25" customHeight="1"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</row>
    <row r="258" ht="14.25" customHeight="1"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</row>
    <row r="259" ht="14.25" customHeight="1"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</row>
    <row r="260" ht="14.25" customHeight="1"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</row>
    <row r="261" ht="14.25" customHeight="1"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</row>
    <row r="262" ht="14.25" customHeight="1"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</row>
    <row r="263" ht="14.25" customHeight="1"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</row>
    <row r="264" ht="14.25" customHeight="1"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</row>
    <row r="265" ht="14.25" customHeight="1"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</row>
    <row r="266" ht="14.25" customHeight="1"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</row>
    <row r="267" ht="14.25" customHeight="1"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</row>
    <row r="268" ht="14.25" customHeight="1"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</row>
    <row r="269" ht="14.25" customHeight="1"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</row>
    <row r="270" ht="14.25" customHeight="1"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</row>
    <row r="271" ht="14.25" customHeight="1"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</row>
    <row r="272" ht="14.25" customHeight="1"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</row>
    <row r="273" ht="14.25" customHeight="1"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</row>
    <row r="274" ht="14.25" customHeight="1"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</row>
    <row r="275" ht="14.25" customHeight="1"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</row>
    <row r="276" ht="14.25" customHeight="1"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</row>
    <row r="277" ht="14.25" customHeight="1"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</row>
    <row r="278" ht="14.25" customHeight="1"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</row>
    <row r="279" ht="14.25" customHeight="1"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</row>
    <row r="280" ht="14.25" customHeight="1"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</row>
    <row r="281" ht="14.25" customHeight="1"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</row>
    <row r="282" ht="14.25" customHeight="1"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</row>
    <row r="283" ht="14.25" customHeight="1"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</row>
    <row r="284" ht="14.25" customHeight="1"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</row>
    <row r="285" ht="14.25" customHeight="1"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</row>
    <row r="286" ht="14.25" customHeight="1"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</row>
    <row r="287" ht="14.25" customHeight="1"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</row>
    <row r="288" ht="14.25" customHeight="1"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</row>
    <row r="289" ht="14.25" customHeight="1"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</row>
    <row r="290" ht="14.25" customHeight="1"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</row>
    <row r="291" ht="14.25" customHeight="1"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</row>
    <row r="292" ht="14.25" customHeight="1"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</row>
    <row r="293" ht="14.25" customHeight="1"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</row>
    <row r="294" ht="14.25" customHeight="1"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</row>
    <row r="295" ht="14.25" customHeight="1"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</row>
    <row r="296" ht="14.25" customHeight="1"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</row>
    <row r="297" ht="14.25" customHeight="1"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</row>
    <row r="298" ht="14.25" customHeight="1"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</row>
    <row r="299" ht="14.25" customHeight="1"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</row>
    <row r="300" ht="14.25" customHeight="1"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</row>
    <row r="301" ht="14.25" customHeight="1"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</row>
    <row r="302" ht="14.25" customHeight="1"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</row>
    <row r="303" ht="14.25" customHeight="1"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</row>
    <row r="304" ht="14.25" customHeight="1"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</row>
    <row r="305" ht="14.25" customHeight="1"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</row>
    <row r="306" ht="14.25" customHeight="1"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</row>
    <row r="307" ht="14.25" customHeight="1"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</row>
    <row r="308" ht="14.25" customHeight="1"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</row>
    <row r="309" ht="14.25" customHeight="1"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</row>
    <row r="310" ht="14.25" customHeight="1"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</row>
    <row r="311" ht="14.25" customHeight="1"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</row>
    <row r="312" ht="14.25" customHeight="1"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</row>
    <row r="313" ht="14.25" customHeight="1"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</row>
    <row r="314" ht="14.25" customHeight="1"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</row>
    <row r="315" ht="14.25" customHeight="1"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</row>
    <row r="316" ht="14.25" customHeight="1"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</row>
    <row r="317" ht="14.25" customHeight="1"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</row>
    <row r="318" ht="14.25" customHeight="1"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</row>
    <row r="319" ht="14.25" customHeight="1"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</row>
    <row r="320" ht="14.25" customHeight="1"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</row>
    <row r="321" ht="14.25" customHeight="1"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</row>
    <row r="322" ht="14.25" customHeight="1"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</row>
    <row r="323" ht="14.25" customHeight="1"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</row>
    <row r="324" ht="14.25" customHeight="1"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</row>
    <row r="325" ht="14.25" customHeight="1"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</row>
    <row r="326" ht="14.25" customHeight="1"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</row>
    <row r="327" ht="14.25" customHeight="1"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</row>
    <row r="328" ht="14.25" customHeight="1"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</row>
    <row r="329" ht="14.25" customHeight="1"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</row>
    <row r="330" ht="14.25" customHeight="1"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</row>
    <row r="331" ht="14.25" customHeight="1"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</row>
    <row r="332" ht="14.25" customHeight="1"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</row>
    <row r="333" ht="14.25" customHeight="1"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</row>
    <row r="334" ht="14.25" customHeight="1"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</row>
    <row r="335" ht="14.25" customHeight="1"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</row>
    <row r="336" ht="14.25" customHeight="1"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</row>
    <row r="337" ht="14.25" customHeight="1"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</row>
    <row r="338" ht="14.25" customHeight="1"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</row>
    <row r="339" ht="14.25" customHeight="1"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</row>
    <row r="340" ht="14.25" customHeight="1"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</row>
    <row r="341" ht="14.25" customHeight="1"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</row>
    <row r="342" ht="14.25" customHeight="1"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</row>
    <row r="343" ht="14.25" customHeight="1"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</row>
    <row r="344" ht="14.25" customHeight="1"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</row>
    <row r="345" ht="14.25" customHeight="1"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</row>
    <row r="346" ht="14.25" customHeight="1"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</row>
    <row r="347" ht="14.25" customHeight="1"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</row>
    <row r="348" ht="14.25" customHeight="1"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</row>
    <row r="349" ht="14.25" customHeight="1"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</row>
    <row r="350" ht="14.25" customHeight="1"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</row>
    <row r="351" ht="14.25" customHeight="1"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</row>
    <row r="352" ht="14.25" customHeight="1"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</row>
    <row r="353" ht="14.25" customHeight="1"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</row>
    <row r="354" ht="14.25" customHeight="1"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</row>
    <row r="355" ht="14.25" customHeight="1"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</row>
    <row r="356" ht="14.25" customHeight="1"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</row>
    <row r="357" ht="14.25" customHeight="1"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</row>
    <row r="358" ht="14.25" customHeight="1"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</row>
    <row r="359" ht="14.25" customHeight="1"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</row>
    <row r="360" ht="14.25" customHeight="1"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</row>
    <row r="361" ht="14.25" customHeight="1"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</row>
    <row r="362" ht="14.25" customHeight="1"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</row>
    <row r="363" ht="14.25" customHeight="1"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</row>
    <row r="364" ht="14.25" customHeight="1"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</row>
    <row r="365" ht="14.25" customHeight="1"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</row>
    <row r="366" ht="14.25" customHeight="1"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</row>
    <row r="367" ht="14.25" customHeight="1"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</row>
    <row r="368" ht="14.25" customHeight="1"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</row>
    <row r="369" ht="14.25" customHeight="1"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</row>
    <row r="370" ht="14.25" customHeight="1"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</row>
    <row r="371" ht="14.25" customHeight="1"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</row>
    <row r="372" ht="14.25" customHeight="1"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</row>
    <row r="373" ht="14.25" customHeight="1"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</row>
    <row r="374" ht="14.25" customHeight="1"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</row>
    <row r="375" ht="14.25" customHeight="1"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</row>
    <row r="376" ht="14.25" customHeight="1"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</row>
    <row r="377" ht="14.25" customHeight="1"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</row>
    <row r="378" ht="14.25" customHeight="1"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</row>
    <row r="379" ht="14.25" customHeight="1"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</row>
    <row r="380" ht="14.25" customHeight="1"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</row>
    <row r="381" ht="14.25" customHeight="1"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</row>
    <row r="382" ht="14.25" customHeight="1"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</row>
    <row r="383" ht="14.25" customHeight="1"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</row>
    <row r="384" ht="14.25" customHeight="1"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</row>
    <row r="385" ht="14.25" customHeight="1"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</row>
    <row r="386" ht="14.25" customHeight="1"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</row>
    <row r="387" ht="14.25" customHeight="1"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</row>
    <row r="388" ht="14.25" customHeight="1"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</row>
    <row r="389" ht="14.25" customHeight="1"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</row>
    <row r="390" ht="14.25" customHeight="1"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</row>
    <row r="391" ht="14.25" customHeight="1"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</row>
    <row r="392" ht="14.25" customHeight="1"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</row>
    <row r="393" ht="14.25" customHeight="1"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</row>
    <row r="394" ht="14.25" customHeight="1"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</row>
    <row r="395" ht="14.25" customHeight="1"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</row>
    <row r="396" ht="14.25" customHeight="1"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</row>
    <row r="397" ht="14.25" customHeight="1"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</row>
    <row r="398" ht="14.25" customHeight="1"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</row>
    <row r="399" ht="14.25" customHeight="1"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</row>
    <row r="400" ht="14.25" customHeight="1"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</row>
    <row r="401" ht="14.25" customHeight="1"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</row>
    <row r="402" ht="14.25" customHeight="1"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</row>
    <row r="403" ht="14.25" customHeight="1"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</row>
    <row r="404" ht="14.25" customHeight="1"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</row>
    <row r="405" ht="14.25" customHeight="1"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</row>
    <row r="406" ht="14.25" customHeight="1"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</row>
    <row r="407" ht="14.25" customHeight="1"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</row>
    <row r="408" ht="14.25" customHeight="1"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</row>
    <row r="409" ht="14.25" customHeight="1"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</row>
    <row r="410" ht="14.25" customHeight="1"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</row>
    <row r="411" ht="14.25" customHeight="1"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</row>
    <row r="412" ht="14.25" customHeight="1"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</row>
    <row r="413" ht="14.25" customHeight="1"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</row>
    <row r="414" ht="14.25" customHeight="1"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</row>
    <row r="415" ht="14.25" customHeight="1"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</row>
    <row r="416" ht="14.25" customHeight="1"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</row>
    <row r="417" ht="14.25" customHeight="1"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</row>
    <row r="418" ht="14.25" customHeight="1"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</row>
    <row r="419" ht="14.25" customHeight="1"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</row>
    <row r="420" ht="14.25" customHeight="1"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</row>
    <row r="421" ht="14.25" customHeight="1"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</row>
    <row r="422" ht="14.25" customHeight="1"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</row>
    <row r="423" ht="14.25" customHeight="1"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</row>
    <row r="424" ht="14.25" customHeight="1"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</row>
    <row r="425" ht="14.25" customHeight="1"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</row>
    <row r="426" ht="14.25" customHeight="1"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</row>
    <row r="427" ht="14.25" customHeight="1"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</row>
    <row r="428" ht="14.25" customHeight="1"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</row>
    <row r="429" ht="14.25" customHeight="1"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</row>
    <row r="430" ht="14.25" customHeight="1"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</row>
    <row r="431" ht="14.25" customHeight="1"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</row>
    <row r="432" ht="14.25" customHeight="1"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</row>
    <row r="433" ht="14.25" customHeight="1"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</row>
    <row r="434" ht="14.25" customHeight="1"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</row>
    <row r="435" ht="14.25" customHeight="1"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</row>
    <row r="436" ht="14.25" customHeight="1"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</row>
    <row r="437" ht="14.25" customHeight="1"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</row>
    <row r="438" ht="14.25" customHeight="1"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</row>
    <row r="439" ht="14.25" customHeight="1"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</row>
    <row r="440" ht="14.25" customHeight="1"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</row>
    <row r="441" ht="14.25" customHeight="1"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</row>
    <row r="442" ht="14.25" customHeight="1"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</row>
    <row r="443" ht="14.25" customHeight="1"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</row>
    <row r="444" ht="14.25" customHeight="1"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</row>
    <row r="445" ht="14.25" customHeight="1"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</row>
    <row r="446" ht="14.25" customHeight="1"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</row>
    <row r="447" ht="14.25" customHeight="1"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</row>
    <row r="448" ht="14.25" customHeight="1"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</row>
    <row r="449" ht="14.25" customHeight="1"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</row>
    <row r="450" ht="14.25" customHeight="1"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</row>
    <row r="451" ht="14.25" customHeight="1"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</row>
    <row r="452" ht="14.25" customHeight="1"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</row>
    <row r="453" ht="14.25" customHeight="1"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</row>
    <row r="454" ht="14.25" customHeight="1"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</row>
    <row r="455" ht="14.25" customHeight="1"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</row>
    <row r="456" ht="14.25" customHeight="1"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</row>
    <row r="457" ht="14.25" customHeight="1"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</row>
    <row r="458" ht="14.25" customHeight="1"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</row>
    <row r="459" ht="14.25" customHeight="1"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</row>
    <row r="460" ht="14.25" customHeight="1"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</row>
    <row r="461" ht="14.25" customHeight="1"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</row>
    <row r="462" ht="14.25" customHeight="1"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</row>
    <row r="463" ht="14.25" customHeight="1"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</row>
    <row r="464" ht="14.25" customHeight="1"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</row>
    <row r="465" ht="14.25" customHeight="1"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</row>
    <row r="466" ht="14.25" customHeight="1"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</row>
    <row r="467" ht="14.25" customHeight="1"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</row>
    <row r="468" ht="14.25" customHeight="1"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</row>
    <row r="469" ht="14.25" customHeight="1"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</row>
    <row r="470" ht="14.25" customHeight="1"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</row>
    <row r="471" ht="14.25" customHeight="1"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</row>
    <row r="472" ht="14.25" customHeight="1"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</row>
    <row r="473" ht="14.25" customHeight="1"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</row>
    <row r="474" ht="14.25" customHeight="1"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</row>
    <row r="475" ht="14.25" customHeight="1"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</row>
    <row r="476" ht="14.25" customHeight="1"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</row>
    <row r="477" ht="14.25" customHeight="1"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</row>
    <row r="478" ht="14.25" customHeight="1"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</row>
    <row r="479" ht="14.25" customHeight="1"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</row>
    <row r="480" ht="14.25" customHeight="1"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</row>
    <row r="481" ht="14.25" customHeight="1"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</row>
    <row r="482" ht="14.25" customHeight="1"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</row>
    <row r="483" ht="14.25" customHeight="1"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</row>
    <row r="484" ht="14.25" customHeight="1"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</row>
    <row r="485" ht="14.25" customHeight="1"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</row>
    <row r="486" ht="14.25" customHeight="1"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</row>
    <row r="487" ht="14.25" customHeight="1"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</row>
    <row r="488" ht="14.25" customHeight="1"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</row>
    <row r="489" ht="14.25" customHeight="1"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</row>
    <row r="490" ht="14.25" customHeight="1"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</row>
    <row r="491" ht="14.25" customHeight="1"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</row>
    <row r="492" ht="14.25" customHeight="1"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</row>
    <row r="493" ht="14.25" customHeight="1"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</row>
    <row r="494" ht="14.25" customHeight="1"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</row>
    <row r="495" ht="14.25" customHeight="1"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</row>
    <row r="496" ht="14.25" customHeight="1"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</row>
    <row r="497" ht="14.25" customHeight="1"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</row>
    <row r="498" ht="14.25" customHeight="1"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</row>
    <row r="499" ht="14.25" customHeight="1"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</row>
    <row r="500" ht="14.25" customHeight="1"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</row>
    <row r="501" ht="14.25" customHeight="1"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</row>
    <row r="502" ht="14.25" customHeight="1"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</row>
    <row r="503" ht="14.25" customHeight="1"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</row>
    <row r="504" ht="14.25" customHeight="1"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</row>
    <row r="505" ht="14.25" customHeight="1"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</row>
    <row r="506" ht="14.25" customHeight="1"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</row>
    <row r="507" ht="14.25" customHeight="1"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</row>
    <row r="508" ht="14.25" customHeight="1"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</row>
    <row r="509" ht="14.25" customHeight="1"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</row>
    <row r="510" ht="14.25" customHeight="1"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</row>
    <row r="511" ht="14.25" customHeight="1"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</row>
    <row r="512" ht="14.25" customHeight="1"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</row>
    <row r="513" ht="14.25" customHeight="1"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</row>
    <row r="514" ht="14.25" customHeight="1"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</row>
    <row r="515" ht="14.25" customHeight="1"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</row>
    <row r="516" ht="14.25" customHeight="1"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</row>
    <row r="517" ht="14.25" customHeight="1"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</row>
    <row r="518" ht="14.25" customHeight="1"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</row>
    <row r="519" ht="14.25" customHeight="1"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</row>
    <row r="520" ht="14.25" customHeight="1"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</row>
    <row r="521" ht="14.25" customHeight="1"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</row>
    <row r="522" ht="14.25" customHeight="1"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</row>
    <row r="523" ht="14.25" customHeight="1"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</row>
    <row r="524" ht="14.25" customHeight="1"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</row>
    <row r="525" ht="14.25" customHeight="1"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</row>
    <row r="526" ht="14.25" customHeight="1"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</row>
    <row r="527" ht="14.25" customHeight="1"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</row>
    <row r="528" ht="14.25" customHeight="1"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</row>
    <row r="529" ht="14.25" customHeight="1"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</row>
    <row r="530" ht="14.25" customHeight="1"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</row>
    <row r="531" ht="14.25" customHeight="1"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</row>
    <row r="532" ht="14.25" customHeight="1"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</row>
    <row r="533" ht="14.25" customHeight="1"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</row>
    <row r="534" ht="14.25" customHeight="1"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</row>
    <row r="535" ht="14.25" customHeight="1"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</row>
    <row r="536" ht="14.25" customHeight="1"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</row>
    <row r="537" ht="14.25" customHeight="1"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</row>
    <row r="538" ht="14.25" customHeight="1"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</row>
    <row r="539" ht="14.25" customHeight="1"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</row>
    <row r="540" ht="14.25" customHeight="1"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</row>
    <row r="541" ht="14.25" customHeight="1"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</row>
    <row r="542" ht="14.25" customHeight="1"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</row>
    <row r="543" ht="14.25" customHeight="1"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</row>
    <row r="544" ht="14.25" customHeight="1"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</row>
    <row r="545" ht="14.25" customHeight="1"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</row>
    <row r="546" ht="14.25" customHeight="1"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</row>
    <row r="547" ht="14.25" customHeight="1"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</row>
    <row r="548" ht="14.25" customHeight="1"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</row>
    <row r="549" ht="14.25" customHeight="1"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</row>
    <row r="550" ht="14.25" customHeight="1"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</row>
    <row r="551" ht="14.25" customHeight="1"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</row>
    <row r="552" ht="14.25" customHeight="1"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</row>
    <row r="553" ht="14.25" customHeight="1"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</row>
    <row r="554" ht="14.25" customHeight="1"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</row>
    <row r="555" ht="14.25" customHeight="1"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</row>
    <row r="556" ht="14.25" customHeight="1"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</row>
    <row r="557" ht="14.25" customHeight="1"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</row>
    <row r="558" ht="14.25" customHeight="1"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</row>
    <row r="559" ht="14.25" customHeight="1"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</row>
    <row r="560" ht="14.25" customHeight="1"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</row>
    <row r="561" ht="14.25" customHeight="1"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</row>
    <row r="562" ht="14.25" customHeight="1"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</row>
    <row r="563" ht="14.25" customHeight="1"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</row>
    <row r="564" ht="14.25" customHeight="1"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</row>
    <row r="565" ht="14.25" customHeight="1"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</row>
    <row r="566" ht="14.25" customHeight="1"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</row>
    <row r="567" ht="14.25" customHeight="1"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</row>
    <row r="568" ht="14.25" customHeight="1"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</row>
    <row r="569" ht="14.25" customHeight="1"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</row>
    <row r="570" ht="14.25" customHeight="1"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</row>
    <row r="571" ht="14.25" customHeight="1"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</row>
    <row r="572" ht="14.25" customHeight="1"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</row>
    <row r="573" ht="14.25" customHeight="1"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</row>
    <row r="574" ht="14.25" customHeight="1"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</row>
    <row r="575" ht="14.25" customHeight="1"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</row>
    <row r="576" ht="14.25" customHeight="1"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</row>
    <row r="577" ht="14.25" customHeight="1"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</row>
    <row r="578" ht="14.25" customHeight="1"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</row>
    <row r="579" ht="14.25" customHeight="1"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</row>
    <row r="580" ht="14.25" customHeight="1"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</row>
    <row r="581" ht="14.25" customHeight="1"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</row>
    <row r="582" ht="14.25" customHeight="1"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</row>
    <row r="583" ht="14.25" customHeight="1"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</row>
    <row r="584" ht="14.25" customHeight="1"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</row>
    <row r="585" ht="14.25" customHeight="1"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</row>
    <row r="586" ht="14.25" customHeight="1"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</row>
    <row r="587" ht="14.25" customHeight="1"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</row>
    <row r="588" ht="14.25" customHeight="1"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</row>
    <row r="589" ht="14.25" customHeight="1"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</row>
    <row r="590" ht="14.25" customHeight="1"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</row>
    <row r="591" ht="14.25" customHeight="1"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</row>
    <row r="592" ht="14.25" customHeight="1"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</row>
    <row r="593" ht="14.25" customHeight="1"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</row>
    <row r="594" ht="14.25" customHeight="1"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</row>
    <row r="595" ht="14.25" customHeight="1"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</row>
    <row r="596" ht="14.25" customHeight="1"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</row>
    <row r="597" ht="14.25" customHeight="1"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</row>
    <row r="598" ht="14.25" customHeight="1"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</row>
    <row r="599" ht="14.25" customHeight="1"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</row>
    <row r="600" ht="14.25" customHeight="1"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</row>
    <row r="601" ht="14.25" customHeight="1"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</row>
    <row r="602" ht="14.25" customHeight="1"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</row>
    <row r="603" ht="14.25" customHeight="1"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</row>
    <row r="604" ht="14.25" customHeight="1"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</row>
    <row r="605" ht="14.25" customHeight="1"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</row>
    <row r="606" ht="14.25" customHeight="1"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</row>
    <row r="607" ht="14.25" customHeight="1"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</row>
    <row r="608" ht="14.25" customHeight="1"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</row>
    <row r="609" ht="14.25" customHeight="1"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</row>
    <row r="610" ht="14.25" customHeight="1"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</row>
    <row r="611" ht="14.25" customHeight="1"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</row>
    <row r="612" ht="14.25" customHeight="1"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</row>
    <row r="613" ht="14.25" customHeight="1"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</row>
    <row r="614" ht="14.25" customHeight="1"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</row>
    <row r="615" ht="14.25" customHeight="1"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</row>
    <row r="616" ht="14.25" customHeight="1"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</row>
    <row r="617" ht="14.25" customHeight="1"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</row>
    <row r="618" ht="14.25" customHeight="1"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</row>
    <row r="619" ht="14.25" customHeight="1"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</row>
    <row r="620" ht="14.25" customHeight="1"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</row>
    <row r="621" ht="14.25" customHeight="1"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</row>
    <row r="622" ht="14.25" customHeight="1"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</row>
    <row r="623" ht="14.25" customHeight="1"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</row>
    <row r="624" ht="14.25" customHeight="1"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</row>
    <row r="625" ht="14.25" customHeight="1"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</row>
    <row r="626" ht="14.25" customHeight="1"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</row>
    <row r="627" ht="14.25" customHeight="1"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</row>
    <row r="628" ht="14.25" customHeight="1"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</row>
    <row r="629" ht="14.25" customHeight="1"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</row>
    <row r="630" ht="14.25" customHeight="1"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</row>
    <row r="631" ht="14.25" customHeight="1"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</row>
    <row r="632" ht="14.25" customHeight="1"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</row>
    <row r="633" ht="14.25" customHeight="1"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</row>
    <row r="634" ht="14.25" customHeight="1"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</row>
    <row r="635" ht="14.25" customHeight="1"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</row>
    <row r="636" ht="14.25" customHeight="1"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</row>
    <row r="637" ht="14.25" customHeight="1"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</row>
    <row r="638" ht="14.25" customHeight="1"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</row>
    <row r="639" ht="14.25" customHeight="1"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</row>
    <row r="640" ht="14.25" customHeight="1"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</row>
    <row r="641" ht="14.25" customHeight="1"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</row>
    <row r="642" ht="14.25" customHeight="1"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</row>
    <row r="643" ht="14.25" customHeight="1"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</row>
    <row r="644" ht="14.25" customHeight="1"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</row>
    <row r="645" ht="14.25" customHeight="1"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</row>
    <row r="646" ht="14.25" customHeight="1"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</row>
    <row r="647" ht="14.25" customHeight="1"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</row>
    <row r="648" ht="14.25" customHeight="1"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</row>
    <row r="649" ht="14.25" customHeight="1"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</row>
    <row r="650" ht="14.25" customHeight="1"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</row>
    <row r="651" ht="14.25" customHeight="1"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</row>
    <row r="652" ht="14.25" customHeight="1"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</row>
    <row r="653" ht="14.25" customHeight="1"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</row>
    <row r="654" ht="14.25" customHeight="1"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</row>
    <row r="655" ht="14.25" customHeight="1"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</row>
    <row r="656" ht="14.25" customHeight="1"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</row>
    <row r="657" ht="14.25" customHeight="1"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</row>
    <row r="658" ht="14.25" customHeight="1"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</row>
    <row r="659" ht="14.25" customHeight="1"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</row>
    <row r="660" ht="14.25" customHeight="1"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</row>
    <row r="661" ht="14.25" customHeight="1"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</row>
    <row r="662" ht="14.25" customHeight="1"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</row>
    <row r="663" ht="14.25" customHeight="1"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</row>
    <row r="664" ht="14.25" customHeight="1"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</row>
    <row r="665" ht="14.25" customHeight="1"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</row>
    <row r="666" ht="14.25" customHeight="1"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</row>
    <row r="667" ht="14.25" customHeight="1"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</row>
    <row r="668" ht="14.25" customHeight="1"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</row>
    <row r="669" ht="14.25" customHeight="1"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</row>
    <row r="670" ht="14.25" customHeight="1"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</row>
    <row r="671" ht="14.25" customHeight="1"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</row>
    <row r="672" ht="14.25" customHeight="1"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</row>
    <row r="673" ht="14.25" customHeight="1"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</row>
    <row r="674" ht="14.25" customHeight="1"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</row>
    <row r="675" ht="14.25" customHeight="1"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</row>
    <row r="676" ht="14.25" customHeight="1"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</row>
    <row r="677" ht="14.25" customHeight="1"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</row>
    <row r="678" ht="14.25" customHeight="1"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</row>
    <row r="679" ht="14.25" customHeight="1"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</row>
    <row r="680" ht="14.25" customHeight="1"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</row>
    <row r="681" ht="14.25" customHeight="1"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</row>
    <row r="682" ht="14.25" customHeight="1"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</row>
    <row r="683" ht="14.25" customHeight="1"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</row>
    <row r="684" ht="14.25" customHeight="1"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</row>
    <row r="685" ht="14.25" customHeight="1"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</row>
    <row r="686" ht="14.25" customHeight="1"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</row>
    <row r="687" ht="14.25" customHeight="1"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</row>
    <row r="688" ht="14.25" customHeight="1"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</row>
    <row r="689" ht="14.25" customHeight="1"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</row>
    <row r="690" ht="14.25" customHeight="1"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</row>
    <row r="691" ht="14.25" customHeight="1"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</row>
    <row r="692" ht="14.25" customHeight="1"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</row>
    <row r="693" ht="14.25" customHeight="1"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</row>
    <row r="694" ht="14.25" customHeight="1"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</row>
    <row r="695" ht="14.25" customHeight="1"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</row>
    <row r="696" ht="14.25" customHeight="1"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</row>
    <row r="697" ht="14.25" customHeight="1"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</row>
    <row r="698" ht="14.25" customHeight="1"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</row>
    <row r="699" ht="14.25" customHeight="1"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</row>
    <row r="700" ht="14.25" customHeight="1"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</row>
    <row r="701" ht="14.25" customHeight="1"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</row>
    <row r="702" ht="14.25" customHeight="1"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</row>
    <row r="703" ht="14.25" customHeight="1"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</row>
    <row r="704" ht="14.25" customHeight="1"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</row>
    <row r="705" ht="14.25" customHeight="1"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</row>
    <row r="706" ht="14.25" customHeight="1"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</row>
    <row r="707" ht="14.25" customHeight="1"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</row>
    <row r="708" ht="14.25" customHeight="1"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</row>
    <row r="709" ht="14.25" customHeight="1"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</row>
    <row r="710" ht="14.25" customHeight="1"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</row>
    <row r="711" ht="14.25" customHeight="1"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</row>
    <row r="712" ht="14.25" customHeight="1"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</row>
    <row r="713" ht="14.25" customHeight="1"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</row>
    <row r="714" ht="14.25" customHeight="1"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</row>
    <row r="715" ht="14.25" customHeight="1"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</row>
    <row r="716" ht="14.25" customHeight="1"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</row>
    <row r="717" ht="14.25" customHeight="1"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</row>
    <row r="718" ht="14.25" customHeight="1"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</row>
    <row r="719" ht="14.25" customHeight="1"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</row>
    <row r="720" ht="14.25" customHeight="1"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</row>
    <row r="721" ht="14.25" customHeight="1"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</row>
    <row r="722" ht="14.25" customHeight="1"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</row>
    <row r="723" ht="14.25" customHeight="1"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</row>
    <row r="724" ht="14.25" customHeight="1"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</row>
    <row r="725" ht="14.25" customHeight="1"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</row>
    <row r="726" ht="14.25" customHeight="1"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</row>
    <row r="727" ht="14.25" customHeight="1"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</row>
    <row r="728" ht="14.25" customHeight="1"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</row>
    <row r="729" ht="14.25" customHeight="1"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</row>
    <row r="730" ht="14.25" customHeight="1"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</row>
    <row r="731" ht="14.25" customHeight="1"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</row>
    <row r="732" ht="14.25" customHeight="1"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</row>
    <row r="733" ht="14.25" customHeight="1"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</row>
    <row r="734" ht="14.25" customHeight="1"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</row>
    <row r="735" ht="14.25" customHeight="1"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</row>
    <row r="736" ht="14.25" customHeight="1"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</row>
    <row r="737" ht="14.25" customHeight="1"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</row>
    <row r="738" ht="14.25" customHeight="1"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</row>
    <row r="739" ht="14.25" customHeight="1"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</row>
    <row r="740" ht="14.25" customHeight="1"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</row>
    <row r="741" ht="14.25" customHeight="1"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</row>
    <row r="742" ht="14.25" customHeight="1"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</row>
    <row r="743" ht="14.25" customHeight="1"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</row>
    <row r="744" ht="14.25" customHeight="1"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</row>
    <row r="745" ht="14.25" customHeight="1"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</row>
    <row r="746" ht="14.25" customHeight="1"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</row>
    <row r="747" ht="14.25" customHeight="1"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</row>
    <row r="748" ht="14.25" customHeight="1"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</row>
    <row r="749" ht="14.25" customHeight="1"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</row>
    <row r="750" ht="14.25" customHeight="1"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</row>
    <row r="751" ht="14.25" customHeight="1"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</row>
    <row r="752" ht="14.25" customHeight="1"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</row>
    <row r="753" ht="14.25" customHeight="1"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</row>
    <row r="754" ht="14.25" customHeight="1"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</row>
    <row r="755" ht="14.25" customHeight="1"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</row>
    <row r="756" ht="14.25" customHeight="1"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</row>
    <row r="757" ht="14.25" customHeight="1"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</row>
    <row r="758" ht="14.25" customHeight="1"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</row>
    <row r="759" ht="14.25" customHeight="1"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</row>
    <row r="760" ht="14.25" customHeight="1"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</row>
    <row r="761" ht="14.25" customHeight="1"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</row>
    <row r="762" ht="14.25" customHeight="1"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</row>
    <row r="763" ht="14.25" customHeight="1"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</row>
    <row r="764" ht="14.25" customHeight="1"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</row>
    <row r="765" ht="14.25" customHeight="1"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</row>
    <row r="766" ht="14.25" customHeight="1"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</row>
    <row r="767" ht="14.25" customHeight="1"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</row>
    <row r="768" ht="14.25" customHeight="1"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</row>
    <row r="769" ht="14.25" customHeight="1"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</row>
    <row r="770" ht="14.25" customHeight="1"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</row>
    <row r="771" ht="14.25" customHeight="1"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</row>
    <row r="772" ht="14.25" customHeight="1"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</row>
    <row r="773" ht="14.25" customHeight="1"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</row>
    <row r="774" ht="14.25" customHeight="1"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</row>
    <row r="775" ht="14.25" customHeight="1"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</row>
    <row r="776" ht="14.25" customHeight="1"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</row>
    <row r="777" ht="14.25" customHeight="1"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</row>
    <row r="778" ht="14.25" customHeight="1"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</row>
    <row r="779" ht="14.25" customHeight="1"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</row>
    <row r="780" ht="14.25" customHeight="1"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</row>
    <row r="781" ht="14.25" customHeight="1"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</row>
    <row r="782" ht="14.25" customHeight="1"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</row>
    <row r="783" ht="14.25" customHeight="1"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</row>
    <row r="784" ht="14.25" customHeight="1"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</row>
    <row r="785" ht="14.25" customHeight="1"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</row>
    <row r="786" ht="14.25" customHeight="1"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</row>
    <row r="787" ht="14.25" customHeight="1"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</row>
    <row r="788" ht="14.25" customHeight="1"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</row>
    <row r="789" ht="14.25" customHeight="1"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</row>
    <row r="790" ht="14.25" customHeight="1"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</row>
    <row r="791" ht="14.25" customHeight="1"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</row>
    <row r="792" ht="14.25" customHeight="1"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</row>
    <row r="793" ht="14.25" customHeight="1"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</row>
    <row r="794" ht="14.25" customHeight="1"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</row>
    <row r="795" ht="14.25" customHeight="1"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</row>
    <row r="796" ht="14.25" customHeight="1"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</row>
    <row r="797" ht="14.25" customHeight="1"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</row>
    <row r="798" ht="14.25" customHeight="1"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</row>
    <row r="799" ht="14.25" customHeight="1"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</row>
    <row r="800" ht="14.25" customHeight="1"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</row>
    <row r="801" ht="14.25" customHeight="1"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</row>
    <row r="802" ht="14.25" customHeight="1"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</row>
    <row r="803" ht="14.25" customHeight="1"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</row>
    <row r="804" ht="14.25" customHeight="1"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</row>
    <row r="805" ht="14.25" customHeight="1"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</row>
    <row r="806" ht="14.25" customHeight="1"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</row>
    <row r="807" ht="14.25" customHeight="1"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</row>
    <row r="808" ht="14.25" customHeight="1"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</row>
    <row r="809" ht="14.25" customHeight="1"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</row>
    <row r="810" ht="14.25" customHeight="1"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</row>
    <row r="811" ht="14.25" customHeight="1"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</row>
    <row r="812" ht="14.25" customHeight="1"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</row>
    <row r="813" ht="14.25" customHeight="1"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</row>
    <row r="814" ht="14.25" customHeight="1"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</row>
    <row r="815" ht="14.25" customHeight="1"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6"/>
    </row>
    <row r="816" ht="14.25" customHeight="1"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6"/>
    </row>
    <row r="817" ht="14.25" customHeight="1"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</row>
    <row r="818" ht="14.25" customHeight="1"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6"/>
    </row>
    <row r="819" ht="14.25" customHeight="1"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</row>
    <row r="820" ht="14.25" customHeight="1"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6"/>
    </row>
    <row r="821" ht="14.25" customHeight="1"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</row>
    <row r="822" ht="14.25" customHeight="1"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6"/>
    </row>
    <row r="823" ht="14.25" customHeight="1"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</row>
    <row r="824" ht="14.25" customHeight="1"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</row>
    <row r="825" ht="14.25" customHeight="1"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6"/>
    </row>
    <row r="826" ht="14.25" customHeight="1"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  <c r="Z826" s="96"/>
    </row>
    <row r="827" ht="14.25" customHeight="1"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  <c r="Z827" s="96"/>
    </row>
    <row r="828" ht="14.25" customHeight="1"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  <c r="Z828" s="96"/>
    </row>
    <row r="829" ht="14.25" customHeight="1"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6"/>
    </row>
    <row r="830" ht="14.25" customHeight="1"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  <c r="Z830" s="96"/>
    </row>
    <row r="831" ht="14.25" customHeight="1"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  <c r="Z831" s="96"/>
    </row>
    <row r="832" ht="14.25" customHeight="1"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6"/>
    </row>
    <row r="833" ht="14.25" customHeight="1"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6"/>
    </row>
    <row r="834" ht="14.25" customHeight="1"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6"/>
    </row>
    <row r="835" ht="14.25" customHeight="1"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  <c r="Z835" s="96"/>
    </row>
    <row r="836" ht="14.25" customHeight="1"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  <c r="Z836" s="96"/>
    </row>
    <row r="837" ht="14.25" customHeight="1"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6"/>
    </row>
    <row r="838" ht="14.25" customHeight="1"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6"/>
    </row>
    <row r="839" ht="14.25" customHeight="1"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6"/>
    </row>
    <row r="840" ht="14.25" customHeight="1"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6"/>
    </row>
    <row r="841" ht="14.25" customHeight="1"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6"/>
    </row>
    <row r="842" ht="14.25" customHeight="1"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6"/>
    </row>
    <row r="843" ht="14.25" customHeight="1"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6"/>
    </row>
    <row r="844" ht="14.25" customHeight="1"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6"/>
    </row>
    <row r="845" ht="14.25" customHeight="1"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6"/>
    </row>
    <row r="846" ht="14.25" customHeight="1"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  <c r="Z846" s="96"/>
    </row>
    <row r="847" ht="14.25" customHeight="1"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6"/>
    </row>
    <row r="848" ht="14.25" customHeight="1"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6"/>
    </row>
    <row r="849" ht="14.25" customHeight="1"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6"/>
    </row>
    <row r="850" ht="14.25" customHeight="1"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6"/>
    </row>
    <row r="851" ht="14.25" customHeight="1"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  <c r="Z851" s="96"/>
    </row>
    <row r="852" ht="14.25" customHeight="1"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  <c r="Z852" s="96"/>
    </row>
    <row r="853" ht="14.25" customHeight="1"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  <c r="Z853" s="96"/>
    </row>
    <row r="854" ht="14.25" customHeight="1"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6"/>
    </row>
    <row r="855" ht="14.25" customHeight="1"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  <c r="Z855" s="96"/>
    </row>
    <row r="856" ht="14.25" customHeight="1"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  <c r="Z856" s="96"/>
    </row>
    <row r="857" ht="14.25" customHeight="1"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  <c r="Z857" s="96"/>
    </row>
    <row r="858" ht="14.25" customHeight="1"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  <c r="Z858" s="96"/>
    </row>
    <row r="859" ht="14.25" customHeight="1"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  <c r="Z859" s="96"/>
    </row>
    <row r="860" ht="14.25" customHeight="1"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  <c r="Z860" s="96"/>
    </row>
    <row r="861" ht="14.25" customHeight="1"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  <c r="Z861" s="96"/>
    </row>
    <row r="862" ht="14.25" customHeight="1"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  <c r="Z862" s="96"/>
    </row>
    <row r="863" ht="14.25" customHeight="1"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  <c r="Z863" s="96"/>
    </row>
    <row r="864" ht="14.25" customHeight="1"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6"/>
    </row>
    <row r="865" ht="14.25" customHeight="1"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6"/>
    </row>
    <row r="866" ht="14.25" customHeight="1"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  <c r="Z866" s="96"/>
    </row>
    <row r="867" ht="14.25" customHeight="1"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6"/>
    </row>
    <row r="868" ht="14.25" customHeight="1"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  <c r="Z868" s="96"/>
    </row>
    <row r="869" ht="14.25" customHeight="1"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  <c r="Z869" s="96"/>
    </row>
    <row r="870" ht="14.25" customHeight="1"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  <c r="Z870" s="96"/>
    </row>
    <row r="871" ht="14.25" customHeight="1"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6"/>
    </row>
    <row r="872" ht="14.25" customHeight="1"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  <c r="Z872" s="96"/>
    </row>
    <row r="873" ht="14.25" customHeight="1"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  <c r="Z873" s="96"/>
    </row>
    <row r="874" ht="14.25" customHeight="1"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  <c r="Z874" s="96"/>
    </row>
    <row r="875" ht="14.25" customHeight="1"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  <c r="Z875" s="96"/>
    </row>
    <row r="876" ht="14.25" customHeight="1"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  <c r="Z876" s="96"/>
    </row>
    <row r="877" ht="14.25" customHeight="1"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  <c r="Z877" s="96"/>
    </row>
    <row r="878" ht="14.25" customHeight="1"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  <c r="Z878" s="96"/>
    </row>
    <row r="879" ht="14.25" customHeight="1"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  <c r="Z879" s="96"/>
    </row>
    <row r="880" ht="14.25" customHeight="1"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6"/>
    </row>
    <row r="881" ht="14.25" customHeight="1"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6"/>
    </row>
    <row r="882" ht="14.25" customHeight="1"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  <c r="Z882" s="96"/>
    </row>
    <row r="883" ht="14.25" customHeight="1"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  <c r="Z883" s="96"/>
    </row>
    <row r="884" ht="14.25" customHeight="1"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  <c r="Z884" s="96"/>
    </row>
    <row r="885" ht="14.25" customHeight="1"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6"/>
    </row>
    <row r="886" ht="14.25" customHeight="1"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6"/>
    </row>
    <row r="887" ht="14.25" customHeight="1"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6"/>
    </row>
    <row r="888" ht="14.25" customHeight="1"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  <c r="Z888" s="96"/>
    </row>
    <row r="889" ht="14.25" customHeight="1"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6"/>
    </row>
    <row r="890" ht="14.25" customHeight="1"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  <c r="Z890" s="96"/>
    </row>
    <row r="891" ht="14.25" customHeight="1"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  <c r="Z891" s="96"/>
    </row>
    <row r="892" ht="14.25" customHeight="1">
      <c r="F892" s="96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  <c r="X892" s="96"/>
      <c r="Y892" s="96"/>
      <c r="Z892" s="96"/>
    </row>
    <row r="893" ht="14.25" customHeight="1"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  <c r="Z893" s="96"/>
    </row>
    <row r="894" ht="14.25" customHeight="1">
      <c r="F894" s="96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  <c r="X894" s="96"/>
      <c r="Y894" s="96"/>
      <c r="Z894" s="96"/>
    </row>
    <row r="895" ht="14.25" customHeight="1"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  <c r="Z895" s="96"/>
    </row>
    <row r="896" ht="14.25" customHeight="1">
      <c r="F896" s="96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  <c r="Z896" s="96"/>
    </row>
    <row r="897" ht="14.25" customHeight="1"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  <c r="Z897" s="96"/>
    </row>
    <row r="898" ht="14.25" customHeight="1">
      <c r="F898" s="96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  <c r="Z898" s="96"/>
    </row>
    <row r="899" ht="14.25" customHeight="1"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  <c r="Z899" s="96"/>
    </row>
    <row r="900" ht="14.25" customHeight="1">
      <c r="F900" s="96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  <c r="Z900" s="96"/>
    </row>
    <row r="901" ht="14.25" customHeight="1"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  <c r="Z901" s="96"/>
    </row>
    <row r="902" ht="14.25" customHeight="1">
      <c r="F902" s="96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  <c r="Z902" s="96"/>
    </row>
    <row r="903" ht="14.25" customHeight="1"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96"/>
      <c r="Y903" s="96"/>
      <c r="Z903" s="96"/>
    </row>
    <row r="904" ht="14.25" customHeight="1">
      <c r="F904" s="96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  <c r="X904" s="96"/>
      <c r="Y904" s="96"/>
      <c r="Z904" s="96"/>
    </row>
    <row r="905" ht="14.25" customHeight="1"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96"/>
      <c r="Y905" s="96"/>
      <c r="Z905" s="96"/>
    </row>
    <row r="906" ht="14.25" customHeight="1">
      <c r="F906" s="96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  <c r="X906" s="96"/>
      <c r="Y906" s="96"/>
      <c r="Z906" s="96"/>
    </row>
    <row r="907" ht="14.25" customHeight="1"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96"/>
      <c r="Y907" s="96"/>
      <c r="Z907" s="96"/>
    </row>
    <row r="908" ht="14.25" customHeight="1">
      <c r="F908" s="96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  <c r="X908" s="96"/>
      <c r="Y908" s="96"/>
      <c r="Z908" s="96"/>
    </row>
    <row r="909" ht="14.25" customHeight="1"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96"/>
      <c r="Y909" s="96"/>
      <c r="Z909" s="96"/>
    </row>
    <row r="910" ht="14.25" customHeight="1">
      <c r="F910" s="96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  <c r="X910" s="96"/>
      <c r="Y910" s="96"/>
      <c r="Z910" s="96"/>
    </row>
    <row r="911" ht="14.25" customHeight="1"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  <c r="Z911" s="96"/>
    </row>
    <row r="912" ht="14.25" customHeight="1">
      <c r="F912" s="96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  <c r="Z912" s="96"/>
    </row>
    <row r="913" ht="14.25" customHeight="1"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  <c r="Z913" s="96"/>
    </row>
    <row r="914" ht="14.25" customHeight="1">
      <c r="F914" s="96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  <c r="Z914" s="96"/>
    </row>
    <row r="915" ht="14.25" customHeight="1"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  <c r="Z915" s="96"/>
    </row>
    <row r="916" ht="14.25" customHeight="1">
      <c r="F916" s="96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  <c r="X916" s="96"/>
      <c r="Y916" s="96"/>
      <c r="Z916" s="96"/>
    </row>
    <row r="917" ht="14.25" customHeight="1"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  <c r="Z917" s="96"/>
    </row>
    <row r="918" ht="14.25" customHeight="1">
      <c r="F918" s="96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  <c r="V918" s="96"/>
      <c r="W918" s="96"/>
      <c r="X918" s="96"/>
      <c r="Y918" s="96"/>
      <c r="Z918" s="96"/>
    </row>
    <row r="919" ht="14.25" customHeight="1">
      <c r="F919" s="96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  <c r="V919" s="96"/>
      <c r="W919" s="96"/>
      <c r="X919" s="96"/>
      <c r="Y919" s="96"/>
      <c r="Z919" s="96"/>
    </row>
    <row r="920" ht="14.25" customHeight="1">
      <c r="F920" s="96"/>
      <c r="G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  <c r="T920" s="96"/>
      <c r="U920" s="96"/>
      <c r="V920" s="96"/>
      <c r="W920" s="96"/>
      <c r="X920" s="96"/>
      <c r="Y920" s="96"/>
      <c r="Z920" s="96"/>
    </row>
    <row r="921" ht="14.25" customHeight="1">
      <c r="F921" s="96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  <c r="V921" s="96"/>
      <c r="W921" s="96"/>
      <c r="X921" s="96"/>
      <c r="Y921" s="96"/>
      <c r="Z921" s="96"/>
    </row>
    <row r="922" ht="14.25" customHeight="1">
      <c r="F922" s="96"/>
      <c r="G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  <c r="T922" s="96"/>
      <c r="U922" s="96"/>
      <c r="V922" s="96"/>
      <c r="W922" s="96"/>
      <c r="X922" s="96"/>
      <c r="Y922" s="96"/>
      <c r="Z922" s="96"/>
    </row>
    <row r="923" ht="14.25" customHeight="1">
      <c r="F923" s="96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  <c r="X923" s="96"/>
      <c r="Y923" s="96"/>
      <c r="Z923" s="96"/>
    </row>
    <row r="924" ht="14.25" customHeight="1">
      <c r="F924" s="96"/>
      <c r="G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  <c r="T924" s="96"/>
      <c r="U924" s="96"/>
      <c r="V924" s="96"/>
      <c r="W924" s="96"/>
      <c r="X924" s="96"/>
      <c r="Y924" s="96"/>
      <c r="Z924" s="96"/>
    </row>
    <row r="925" ht="14.25" customHeight="1">
      <c r="F925" s="96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  <c r="X925" s="96"/>
      <c r="Y925" s="96"/>
      <c r="Z925" s="96"/>
    </row>
    <row r="926" ht="14.25" customHeight="1">
      <c r="F926" s="96"/>
      <c r="G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  <c r="T926" s="96"/>
      <c r="U926" s="96"/>
      <c r="V926" s="96"/>
      <c r="W926" s="96"/>
      <c r="X926" s="96"/>
      <c r="Y926" s="96"/>
      <c r="Z926" s="96"/>
    </row>
    <row r="927" ht="14.25" customHeight="1">
      <c r="F927" s="96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  <c r="V927" s="96"/>
      <c r="W927" s="96"/>
      <c r="X927" s="96"/>
      <c r="Y927" s="96"/>
      <c r="Z927" s="96"/>
    </row>
    <row r="928" ht="14.25" customHeight="1">
      <c r="F928" s="96"/>
      <c r="G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  <c r="T928" s="96"/>
      <c r="U928" s="96"/>
      <c r="V928" s="96"/>
      <c r="W928" s="96"/>
      <c r="X928" s="96"/>
      <c r="Y928" s="96"/>
      <c r="Z928" s="96"/>
    </row>
    <row r="929" ht="14.25" customHeight="1">
      <c r="F929" s="96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  <c r="X929" s="96"/>
      <c r="Y929" s="96"/>
      <c r="Z929" s="96"/>
    </row>
    <row r="930" ht="14.25" customHeight="1">
      <c r="F930" s="96"/>
      <c r="G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  <c r="T930" s="96"/>
      <c r="U930" s="96"/>
      <c r="V930" s="96"/>
      <c r="W930" s="96"/>
      <c r="X930" s="96"/>
      <c r="Y930" s="96"/>
      <c r="Z930" s="96"/>
    </row>
    <row r="931" ht="14.25" customHeight="1">
      <c r="F931" s="96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  <c r="X931" s="96"/>
      <c r="Y931" s="96"/>
      <c r="Z931" s="96"/>
    </row>
    <row r="932" ht="14.25" customHeight="1">
      <c r="F932" s="96"/>
      <c r="G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  <c r="T932" s="96"/>
      <c r="U932" s="96"/>
      <c r="V932" s="96"/>
      <c r="W932" s="96"/>
      <c r="X932" s="96"/>
      <c r="Y932" s="96"/>
      <c r="Z932" s="96"/>
    </row>
    <row r="933" ht="14.25" customHeight="1">
      <c r="F933" s="96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  <c r="V933" s="96"/>
      <c r="W933" s="96"/>
      <c r="X933" s="96"/>
      <c r="Y933" s="96"/>
      <c r="Z933" s="96"/>
    </row>
    <row r="934" ht="14.25" customHeight="1">
      <c r="F934" s="96"/>
      <c r="G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  <c r="T934" s="96"/>
      <c r="U934" s="96"/>
      <c r="V934" s="96"/>
      <c r="W934" s="96"/>
      <c r="X934" s="96"/>
      <c r="Y934" s="96"/>
      <c r="Z934" s="96"/>
    </row>
    <row r="935" ht="14.25" customHeight="1">
      <c r="F935" s="96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  <c r="X935" s="96"/>
      <c r="Y935" s="96"/>
      <c r="Z935" s="96"/>
    </row>
    <row r="936" ht="14.25" customHeight="1">
      <c r="F936" s="96"/>
      <c r="G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  <c r="T936" s="96"/>
      <c r="U936" s="96"/>
      <c r="V936" s="96"/>
      <c r="W936" s="96"/>
      <c r="X936" s="96"/>
      <c r="Y936" s="96"/>
      <c r="Z936" s="96"/>
    </row>
    <row r="937" ht="14.25" customHeight="1">
      <c r="F937" s="96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  <c r="X937" s="96"/>
      <c r="Y937" s="96"/>
      <c r="Z937" s="96"/>
    </row>
    <row r="938" ht="14.25" customHeight="1">
      <c r="F938" s="96"/>
      <c r="G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  <c r="T938" s="96"/>
      <c r="U938" s="96"/>
      <c r="V938" s="96"/>
      <c r="W938" s="96"/>
      <c r="X938" s="96"/>
      <c r="Y938" s="96"/>
      <c r="Z938" s="96"/>
    </row>
    <row r="939" ht="14.25" customHeight="1">
      <c r="F939" s="96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  <c r="V939" s="96"/>
      <c r="W939" s="96"/>
      <c r="X939" s="96"/>
      <c r="Y939" s="96"/>
      <c r="Z939" s="96"/>
    </row>
    <row r="940" ht="14.25" customHeight="1">
      <c r="F940" s="96"/>
      <c r="G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  <c r="T940" s="96"/>
      <c r="U940" s="96"/>
      <c r="V940" s="96"/>
      <c r="W940" s="96"/>
      <c r="X940" s="96"/>
      <c r="Y940" s="96"/>
      <c r="Z940" s="96"/>
    </row>
    <row r="941" ht="14.25" customHeight="1">
      <c r="F941" s="96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  <c r="X941" s="96"/>
      <c r="Y941" s="96"/>
      <c r="Z941" s="96"/>
    </row>
    <row r="942" ht="14.25" customHeight="1">
      <c r="F942" s="96"/>
      <c r="G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  <c r="T942" s="96"/>
      <c r="U942" s="96"/>
      <c r="V942" s="96"/>
      <c r="W942" s="96"/>
      <c r="X942" s="96"/>
      <c r="Y942" s="96"/>
      <c r="Z942" s="96"/>
    </row>
    <row r="943" ht="14.25" customHeight="1">
      <c r="F943" s="96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  <c r="V943" s="96"/>
      <c r="W943" s="96"/>
      <c r="X943" s="96"/>
      <c r="Y943" s="96"/>
      <c r="Z943" s="96"/>
    </row>
    <row r="944" ht="14.25" customHeight="1">
      <c r="F944" s="96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  <c r="T944" s="96"/>
      <c r="U944" s="96"/>
      <c r="V944" s="96"/>
      <c r="W944" s="96"/>
      <c r="X944" s="96"/>
      <c r="Y944" s="96"/>
      <c r="Z944" s="96"/>
    </row>
    <row r="945" ht="14.25" customHeight="1">
      <c r="F945" s="96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  <c r="V945" s="96"/>
      <c r="W945" s="96"/>
      <c r="X945" s="96"/>
      <c r="Y945" s="96"/>
      <c r="Z945" s="96"/>
    </row>
    <row r="946" ht="14.25" customHeight="1">
      <c r="F946" s="96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  <c r="T946" s="96"/>
      <c r="U946" s="96"/>
      <c r="V946" s="96"/>
      <c r="W946" s="96"/>
      <c r="X946" s="96"/>
      <c r="Y946" s="96"/>
      <c r="Z946" s="96"/>
    </row>
    <row r="947" ht="14.25" customHeight="1"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  <c r="X947" s="96"/>
      <c r="Y947" s="96"/>
      <c r="Z947" s="96"/>
    </row>
    <row r="948" ht="14.25" customHeight="1">
      <c r="F948" s="96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  <c r="T948" s="96"/>
      <c r="U948" s="96"/>
      <c r="V948" s="96"/>
      <c r="W948" s="96"/>
      <c r="X948" s="96"/>
      <c r="Y948" s="96"/>
      <c r="Z948" s="96"/>
    </row>
    <row r="949" ht="14.25" customHeight="1"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  <c r="X949" s="96"/>
      <c r="Y949" s="96"/>
      <c r="Z949" s="96"/>
    </row>
    <row r="950" ht="14.25" customHeight="1">
      <c r="F950" s="96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  <c r="T950" s="96"/>
      <c r="U950" s="96"/>
      <c r="V950" s="96"/>
      <c r="W950" s="96"/>
      <c r="X950" s="96"/>
      <c r="Y950" s="96"/>
      <c r="Z950" s="96"/>
    </row>
    <row r="951" ht="14.25" customHeight="1">
      <c r="F951" s="96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  <c r="V951" s="96"/>
      <c r="W951" s="96"/>
      <c r="X951" s="96"/>
      <c r="Y951" s="96"/>
      <c r="Z951" s="96"/>
    </row>
    <row r="952" ht="14.25" customHeight="1">
      <c r="F952" s="96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  <c r="T952" s="96"/>
      <c r="U952" s="96"/>
      <c r="V952" s="96"/>
      <c r="W952" s="96"/>
      <c r="X952" s="96"/>
      <c r="Y952" s="96"/>
      <c r="Z952" s="96"/>
    </row>
    <row r="953" ht="14.25" customHeight="1"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  <c r="X953" s="96"/>
      <c r="Y953" s="96"/>
      <c r="Z953" s="96"/>
    </row>
    <row r="954" ht="14.25" customHeight="1">
      <c r="F954" s="96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  <c r="T954" s="96"/>
      <c r="U954" s="96"/>
      <c r="V954" s="96"/>
      <c r="W954" s="96"/>
      <c r="X954" s="96"/>
      <c r="Y954" s="96"/>
      <c r="Z954" s="96"/>
    </row>
    <row r="955" ht="14.25" customHeight="1"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  <c r="X955" s="96"/>
      <c r="Y955" s="96"/>
      <c r="Z955" s="96"/>
    </row>
    <row r="956" ht="14.25" customHeight="1">
      <c r="F956" s="96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  <c r="T956" s="96"/>
      <c r="U956" s="96"/>
      <c r="V956" s="96"/>
      <c r="W956" s="96"/>
      <c r="X956" s="96"/>
      <c r="Y956" s="96"/>
      <c r="Z956" s="96"/>
    </row>
    <row r="957" ht="14.25" customHeight="1">
      <c r="F957" s="96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  <c r="V957" s="96"/>
      <c r="W957" s="96"/>
      <c r="X957" s="96"/>
      <c r="Y957" s="96"/>
      <c r="Z957" s="96"/>
    </row>
    <row r="958" ht="14.25" customHeight="1">
      <c r="F958" s="96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  <c r="T958" s="96"/>
      <c r="U958" s="96"/>
      <c r="V958" s="96"/>
      <c r="W958" s="96"/>
      <c r="X958" s="96"/>
      <c r="Y958" s="96"/>
      <c r="Z958" s="96"/>
    </row>
    <row r="959" ht="14.25" customHeight="1"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  <c r="X959" s="96"/>
      <c r="Y959" s="96"/>
      <c r="Z959" s="96"/>
    </row>
    <row r="960" ht="14.25" customHeight="1">
      <c r="F960" s="96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  <c r="T960" s="96"/>
      <c r="U960" s="96"/>
      <c r="V960" s="96"/>
      <c r="W960" s="96"/>
      <c r="X960" s="96"/>
      <c r="Y960" s="96"/>
      <c r="Z960" s="96"/>
    </row>
    <row r="961" ht="14.25" customHeight="1"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  <c r="X961" s="96"/>
      <c r="Y961" s="96"/>
      <c r="Z961" s="96"/>
    </row>
    <row r="962" ht="14.25" customHeight="1">
      <c r="F962" s="96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  <c r="T962" s="96"/>
      <c r="U962" s="96"/>
      <c r="V962" s="96"/>
      <c r="W962" s="96"/>
      <c r="X962" s="96"/>
      <c r="Y962" s="96"/>
      <c r="Z962" s="96"/>
    </row>
    <row r="963" ht="14.25" customHeight="1">
      <c r="F963" s="96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  <c r="V963" s="96"/>
      <c r="W963" s="96"/>
      <c r="X963" s="96"/>
      <c r="Y963" s="96"/>
      <c r="Z963" s="96"/>
    </row>
    <row r="964" ht="14.25" customHeight="1">
      <c r="F964" s="96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  <c r="T964" s="96"/>
      <c r="U964" s="96"/>
      <c r="V964" s="96"/>
      <c r="W964" s="96"/>
      <c r="X964" s="96"/>
      <c r="Y964" s="96"/>
      <c r="Z964" s="96"/>
    </row>
    <row r="965" ht="14.25" customHeight="1"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  <c r="X965" s="96"/>
      <c r="Y965" s="96"/>
      <c r="Z965" s="96"/>
    </row>
    <row r="966" ht="14.25" customHeight="1">
      <c r="F966" s="96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  <c r="T966" s="96"/>
      <c r="U966" s="96"/>
      <c r="V966" s="96"/>
      <c r="W966" s="96"/>
      <c r="X966" s="96"/>
      <c r="Y966" s="96"/>
      <c r="Z966" s="96"/>
    </row>
    <row r="967" ht="14.25" customHeight="1">
      <c r="F967" s="96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  <c r="T967" s="96"/>
      <c r="U967" s="96"/>
      <c r="V967" s="96"/>
      <c r="W967" s="96"/>
      <c r="X967" s="96"/>
      <c r="Y967" s="96"/>
      <c r="Z967" s="96"/>
    </row>
    <row r="968" ht="14.25" customHeight="1">
      <c r="F968" s="96"/>
      <c r="G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  <c r="T968" s="96"/>
      <c r="U968" s="96"/>
      <c r="V968" s="96"/>
      <c r="W968" s="96"/>
      <c r="X968" s="96"/>
      <c r="Y968" s="96"/>
      <c r="Z968" s="96"/>
    </row>
    <row r="969" ht="14.25" customHeight="1">
      <c r="F969" s="96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  <c r="T969" s="96"/>
      <c r="U969" s="96"/>
      <c r="V969" s="96"/>
      <c r="W969" s="96"/>
      <c r="X969" s="96"/>
      <c r="Y969" s="96"/>
      <c r="Z969" s="96"/>
    </row>
    <row r="970" ht="14.25" customHeight="1">
      <c r="F970" s="96"/>
      <c r="G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  <c r="T970" s="96"/>
      <c r="U970" s="96"/>
      <c r="V970" s="96"/>
      <c r="W970" s="96"/>
      <c r="X970" s="96"/>
      <c r="Y970" s="96"/>
      <c r="Z970" s="96"/>
    </row>
    <row r="971" ht="14.25" customHeight="1">
      <c r="F971" s="96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  <c r="V971" s="96"/>
      <c r="W971" s="96"/>
      <c r="X971" s="96"/>
      <c r="Y971" s="96"/>
      <c r="Z971" s="96"/>
    </row>
    <row r="972" ht="14.25" customHeight="1">
      <c r="F972" s="96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  <c r="T972" s="96"/>
      <c r="U972" s="96"/>
      <c r="V972" s="96"/>
      <c r="W972" s="96"/>
      <c r="X972" s="96"/>
      <c r="Y972" s="96"/>
      <c r="Z972" s="96"/>
    </row>
    <row r="973" ht="14.25" customHeight="1">
      <c r="F973" s="96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  <c r="V973" s="96"/>
      <c r="W973" s="96"/>
      <c r="X973" s="96"/>
      <c r="Y973" s="96"/>
      <c r="Z973" s="96"/>
    </row>
    <row r="974" ht="14.25" customHeight="1">
      <c r="F974" s="96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  <c r="T974" s="96"/>
      <c r="U974" s="96"/>
      <c r="V974" s="96"/>
      <c r="W974" s="96"/>
      <c r="X974" s="96"/>
      <c r="Y974" s="96"/>
      <c r="Z974" s="96"/>
    </row>
    <row r="975" ht="14.25" customHeight="1">
      <c r="F975" s="96"/>
      <c r="G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  <c r="T975" s="96"/>
      <c r="U975" s="96"/>
      <c r="V975" s="96"/>
      <c r="W975" s="96"/>
      <c r="X975" s="96"/>
      <c r="Y975" s="96"/>
      <c r="Z975" s="96"/>
    </row>
    <row r="976" ht="14.25" customHeight="1">
      <c r="F976" s="96"/>
      <c r="G976" s="96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96"/>
      <c r="T976" s="96"/>
      <c r="U976" s="96"/>
      <c r="V976" s="96"/>
      <c r="W976" s="96"/>
      <c r="X976" s="96"/>
      <c r="Y976" s="96"/>
      <c r="Z976" s="96"/>
    </row>
    <row r="977" ht="14.25" customHeight="1">
      <c r="F977" s="96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  <c r="T977" s="96"/>
      <c r="U977" s="96"/>
      <c r="V977" s="96"/>
      <c r="W977" s="96"/>
      <c r="X977" s="96"/>
      <c r="Y977" s="96"/>
      <c r="Z977" s="96"/>
    </row>
    <row r="978" ht="14.25" customHeight="1">
      <c r="F978" s="96"/>
      <c r="G978" s="96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96"/>
      <c r="T978" s="96"/>
      <c r="U978" s="96"/>
      <c r="V978" s="96"/>
      <c r="W978" s="96"/>
      <c r="X978" s="96"/>
      <c r="Y978" s="96"/>
      <c r="Z978" s="96"/>
    </row>
    <row r="979" ht="14.25" customHeight="1">
      <c r="F979" s="96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  <c r="T979" s="96"/>
      <c r="U979" s="96"/>
      <c r="V979" s="96"/>
      <c r="W979" s="96"/>
      <c r="X979" s="96"/>
      <c r="Y979" s="96"/>
      <c r="Z979" s="96"/>
    </row>
    <row r="980" ht="14.25" customHeight="1">
      <c r="F980" s="96"/>
      <c r="G980" s="96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96"/>
      <c r="T980" s="96"/>
      <c r="U980" s="96"/>
      <c r="V980" s="96"/>
      <c r="W980" s="96"/>
      <c r="X980" s="96"/>
      <c r="Y980" s="96"/>
      <c r="Z980" s="96"/>
    </row>
    <row r="981" ht="14.25" customHeight="1">
      <c r="F981" s="96"/>
      <c r="G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  <c r="T981" s="96"/>
      <c r="U981" s="96"/>
      <c r="V981" s="96"/>
      <c r="W981" s="96"/>
      <c r="X981" s="96"/>
      <c r="Y981" s="96"/>
      <c r="Z981" s="96"/>
    </row>
    <row r="982" ht="14.25" customHeight="1">
      <c r="F982" s="96"/>
      <c r="G982" s="96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96"/>
      <c r="S982" s="96"/>
      <c r="T982" s="96"/>
      <c r="U982" s="96"/>
      <c r="V982" s="96"/>
      <c r="W982" s="96"/>
      <c r="X982" s="96"/>
      <c r="Y982" s="96"/>
      <c r="Z982" s="96"/>
    </row>
    <row r="983" ht="14.25" customHeight="1">
      <c r="F983" s="96"/>
      <c r="G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  <c r="T983" s="96"/>
      <c r="U983" s="96"/>
      <c r="V983" s="96"/>
      <c r="W983" s="96"/>
      <c r="X983" s="96"/>
      <c r="Y983" s="96"/>
      <c r="Z983" s="96"/>
    </row>
    <row r="984" ht="14.25" customHeight="1">
      <c r="F984" s="96"/>
      <c r="G984" s="96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96"/>
      <c r="S984" s="96"/>
      <c r="T984" s="96"/>
      <c r="U984" s="96"/>
      <c r="V984" s="96"/>
      <c r="W984" s="96"/>
      <c r="X984" s="96"/>
      <c r="Y984" s="96"/>
      <c r="Z984" s="96"/>
    </row>
    <row r="985" ht="14.25" customHeight="1">
      <c r="F985" s="96"/>
      <c r="G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  <c r="T985" s="96"/>
      <c r="U985" s="96"/>
      <c r="V985" s="96"/>
      <c r="W985" s="96"/>
      <c r="X985" s="96"/>
      <c r="Y985" s="96"/>
      <c r="Z985" s="96"/>
    </row>
    <row r="986" ht="14.25" customHeight="1">
      <c r="F986" s="96"/>
      <c r="G986" s="96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96"/>
      <c r="S986" s="96"/>
      <c r="T986" s="96"/>
      <c r="U986" s="96"/>
      <c r="V986" s="96"/>
      <c r="W986" s="96"/>
      <c r="X986" s="96"/>
      <c r="Y986" s="96"/>
      <c r="Z986" s="96"/>
    </row>
    <row r="987" ht="14.25" customHeight="1">
      <c r="F987" s="96"/>
      <c r="G987" s="96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96"/>
      <c r="S987" s="96"/>
      <c r="T987" s="96"/>
      <c r="U987" s="96"/>
      <c r="V987" s="96"/>
      <c r="W987" s="96"/>
      <c r="X987" s="96"/>
      <c r="Y987" s="96"/>
      <c r="Z987" s="96"/>
    </row>
    <row r="988" ht="14.25" customHeight="1">
      <c r="F988" s="96"/>
      <c r="G988" s="96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96"/>
      <c r="S988" s="96"/>
      <c r="T988" s="96"/>
      <c r="U988" s="96"/>
      <c r="V988" s="96"/>
      <c r="W988" s="96"/>
      <c r="X988" s="96"/>
      <c r="Y988" s="96"/>
      <c r="Z988" s="96"/>
    </row>
    <row r="989" ht="14.25" customHeight="1">
      <c r="F989" s="96"/>
      <c r="G989" s="96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  <c r="T989" s="96"/>
      <c r="U989" s="96"/>
      <c r="V989" s="96"/>
      <c r="W989" s="96"/>
      <c r="X989" s="96"/>
      <c r="Y989" s="96"/>
      <c r="Z989" s="96"/>
    </row>
    <row r="990" ht="14.25" customHeight="1">
      <c r="F990" s="96"/>
      <c r="G990" s="96"/>
      <c r="H990" s="96"/>
      <c r="I990" s="96"/>
      <c r="J990" s="96"/>
      <c r="K990" s="96"/>
      <c r="L990" s="96"/>
      <c r="M990" s="96"/>
      <c r="N990" s="96"/>
      <c r="O990" s="96"/>
      <c r="P990" s="96"/>
      <c r="Q990" s="96"/>
      <c r="R990" s="96"/>
      <c r="S990" s="96"/>
      <c r="T990" s="96"/>
      <c r="U990" s="96"/>
      <c r="V990" s="96"/>
      <c r="W990" s="96"/>
      <c r="X990" s="96"/>
      <c r="Y990" s="96"/>
      <c r="Z990" s="96"/>
    </row>
    <row r="991" ht="14.25" customHeight="1">
      <c r="F991" s="96"/>
      <c r="G991" s="96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96"/>
      <c r="S991" s="96"/>
      <c r="T991" s="96"/>
      <c r="U991" s="96"/>
      <c r="V991" s="96"/>
      <c r="W991" s="96"/>
      <c r="X991" s="96"/>
      <c r="Y991" s="96"/>
      <c r="Z991" s="96"/>
    </row>
    <row r="992" ht="14.25" customHeight="1">
      <c r="F992" s="96"/>
      <c r="G992" s="96"/>
      <c r="H992" s="96"/>
      <c r="I992" s="96"/>
      <c r="J992" s="96"/>
      <c r="K992" s="96"/>
      <c r="L992" s="96"/>
      <c r="M992" s="96"/>
      <c r="N992" s="96"/>
      <c r="O992" s="96"/>
      <c r="P992" s="96"/>
      <c r="Q992" s="96"/>
      <c r="R992" s="96"/>
      <c r="S992" s="96"/>
      <c r="T992" s="96"/>
      <c r="U992" s="96"/>
      <c r="V992" s="96"/>
      <c r="W992" s="96"/>
      <c r="X992" s="96"/>
      <c r="Y992" s="96"/>
      <c r="Z992" s="96"/>
    </row>
    <row r="993" ht="14.25" customHeight="1">
      <c r="F993" s="96"/>
      <c r="G993" s="96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96"/>
      <c r="S993" s="96"/>
      <c r="T993" s="96"/>
      <c r="U993" s="96"/>
      <c r="V993" s="96"/>
      <c r="W993" s="96"/>
      <c r="X993" s="96"/>
      <c r="Y993" s="96"/>
      <c r="Z993" s="96"/>
    </row>
    <row r="994" ht="14.25" customHeight="1">
      <c r="F994" s="96"/>
      <c r="G994" s="96"/>
      <c r="H994" s="96"/>
      <c r="I994" s="96"/>
      <c r="J994" s="96"/>
      <c r="K994" s="96"/>
      <c r="L994" s="96"/>
      <c r="M994" s="96"/>
      <c r="N994" s="96"/>
      <c r="O994" s="96"/>
      <c r="P994" s="96"/>
      <c r="Q994" s="96"/>
      <c r="R994" s="96"/>
      <c r="S994" s="96"/>
      <c r="T994" s="96"/>
      <c r="U994" s="96"/>
      <c r="V994" s="96"/>
      <c r="W994" s="96"/>
      <c r="X994" s="96"/>
      <c r="Y994" s="96"/>
      <c r="Z994" s="96"/>
    </row>
    <row r="995" ht="14.25" customHeight="1">
      <c r="F995" s="96"/>
      <c r="G995" s="96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  <c r="T995" s="96"/>
      <c r="U995" s="96"/>
      <c r="V995" s="96"/>
      <c r="W995" s="96"/>
      <c r="X995" s="96"/>
      <c r="Y995" s="96"/>
      <c r="Z995" s="96"/>
    </row>
    <row r="996" ht="14.25" customHeight="1">
      <c r="F996" s="96"/>
      <c r="G996" s="96"/>
      <c r="H996" s="96"/>
      <c r="I996" s="96"/>
      <c r="J996" s="96"/>
      <c r="K996" s="96"/>
      <c r="L996" s="96"/>
      <c r="M996" s="96"/>
      <c r="N996" s="96"/>
      <c r="O996" s="96"/>
      <c r="P996" s="96"/>
      <c r="Q996" s="96"/>
      <c r="R996" s="96"/>
      <c r="S996" s="96"/>
      <c r="T996" s="96"/>
      <c r="U996" s="96"/>
      <c r="V996" s="96"/>
      <c r="W996" s="96"/>
      <c r="X996" s="96"/>
      <c r="Y996" s="96"/>
      <c r="Z996" s="96"/>
    </row>
    <row r="997" ht="14.25" customHeight="1">
      <c r="F997" s="96"/>
      <c r="G997" s="96"/>
      <c r="H997" s="96"/>
      <c r="I997" s="96"/>
      <c r="J997" s="96"/>
      <c r="K997" s="96"/>
      <c r="L997" s="96"/>
      <c r="M997" s="96"/>
      <c r="N997" s="96"/>
      <c r="O997" s="96"/>
      <c r="P997" s="96"/>
      <c r="Q997" s="96"/>
      <c r="R997" s="96"/>
      <c r="S997" s="96"/>
      <c r="T997" s="96"/>
      <c r="U997" s="96"/>
      <c r="V997" s="96"/>
      <c r="W997" s="96"/>
      <c r="X997" s="96"/>
      <c r="Y997" s="96"/>
      <c r="Z997" s="96"/>
    </row>
    <row r="998" ht="14.25" customHeight="1">
      <c r="F998" s="96"/>
      <c r="G998" s="96"/>
      <c r="H998" s="96"/>
      <c r="I998" s="96"/>
      <c r="J998" s="96"/>
      <c r="K998" s="96"/>
      <c r="L998" s="96"/>
      <c r="M998" s="96"/>
      <c r="N998" s="96"/>
      <c r="O998" s="96"/>
      <c r="P998" s="96"/>
      <c r="Q998" s="96"/>
      <c r="R998" s="96"/>
      <c r="S998" s="96"/>
      <c r="T998" s="96"/>
      <c r="U998" s="96"/>
      <c r="V998" s="96"/>
      <c r="W998" s="96"/>
      <c r="X998" s="96"/>
      <c r="Y998" s="96"/>
      <c r="Z998" s="96"/>
    </row>
    <row r="999" ht="14.25" customHeight="1">
      <c r="F999" s="96"/>
      <c r="G999" s="96"/>
      <c r="H999" s="96"/>
      <c r="I999" s="96"/>
      <c r="J999" s="96"/>
      <c r="K999" s="96"/>
      <c r="L999" s="96"/>
      <c r="M999" s="96"/>
      <c r="N999" s="96"/>
      <c r="O999" s="96"/>
      <c r="P999" s="96"/>
      <c r="Q999" s="96"/>
      <c r="R999" s="96"/>
      <c r="S999" s="96"/>
      <c r="T999" s="96"/>
      <c r="U999" s="96"/>
      <c r="V999" s="96"/>
      <c r="W999" s="96"/>
      <c r="X999" s="96"/>
      <c r="Y999" s="96"/>
      <c r="Z999" s="96"/>
    </row>
    <row r="1000" ht="14.25" customHeight="1">
      <c r="F1000" s="96"/>
      <c r="G1000" s="96"/>
      <c r="H1000" s="96"/>
      <c r="I1000" s="96"/>
      <c r="J1000" s="96"/>
      <c r="K1000" s="96"/>
      <c r="L1000" s="96"/>
      <c r="M1000" s="96"/>
      <c r="N1000" s="96"/>
      <c r="O1000" s="96"/>
      <c r="P1000" s="96"/>
      <c r="Q1000" s="96"/>
      <c r="R1000" s="96"/>
      <c r="S1000" s="96"/>
      <c r="T1000" s="96"/>
      <c r="U1000" s="96"/>
      <c r="V1000" s="96"/>
      <c r="W1000" s="96"/>
      <c r="X1000" s="96"/>
      <c r="Y1000" s="96"/>
      <c r="Z1000" s="96"/>
    </row>
  </sheetData>
  <mergeCells count="15">
    <mergeCell ref="B7:B20"/>
    <mergeCell ref="B22:B25"/>
    <mergeCell ref="A26:A34"/>
    <mergeCell ref="B27:B29"/>
    <mergeCell ref="B31:B34"/>
    <mergeCell ref="C22:C25"/>
    <mergeCell ref="C27:C29"/>
    <mergeCell ref="C31:C34"/>
    <mergeCell ref="A1:E1"/>
    <mergeCell ref="A3:A25"/>
    <mergeCell ref="B3:B5"/>
    <mergeCell ref="C3:C5"/>
    <mergeCell ref="C7:C11"/>
    <mergeCell ref="C12:C16"/>
    <mergeCell ref="C17:C20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6.43"/>
    <col customWidth="1" min="2" max="2" width="8.29"/>
    <col customWidth="1" min="3" max="3" width="28.0"/>
    <col customWidth="1" min="4" max="4" width="28.43"/>
    <col customWidth="1" min="5" max="5" width="29.71"/>
    <col customWidth="1" min="6" max="6" width="54.0"/>
    <col customWidth="1" min="7" max="7" width="13.71"/>
    <col customWidth="1" min="8" max="26" width="11.29"/>
  </cols>
  <sheetData>
    <row r="1" ht="14.25" customHeight="1">
      <c r="A1" s="121" t="s">
        <v>479</v>
      </c>
      <c r="B1" s="122"/>
      <c r="C1" s="123"/>
      <c r="D1" s="123"/>
      <c r="E1" s="123"/>
      <c r="F1" s="123"/>
      <c r="G1" s="124"/>
    </row>
    <row r="2" ht="14.25" customHeight="1">
      <c r="A2" s="125" t="s">
        <v>480</v>
      </c>
      <c r="B2" s="125" t="s">
        <v>481</v>
      </c>
      <c r="C2" s="125" t="s">
        <v>482</v>
      </c>
      <c r="D2" s="125" t="s">
        <v>483</v>
      </c>
      <c r="E2" s="125" t="s">
        <v>484</v>
      </c>
      <c r="F2" s="125" t="s">
        <v>485</v>
      </c>
      <c r="G2" s="125" t="s">
        <v>486</v>
      </c>
    </row>
    <row r="3" ht="14.25" customHeight="1">
      <c r="A3" s="126">
        <v>1.0</v>
      </c>
      <c r="B3" s="127" t="str">
        <f t="shared" ref="B3:B106" si="1">SUBSTITUTE(ADDRESS(1,A3,4),1,"")</f>
        <v>A</v>
      </c>
      <c r="C3" s="128" t="s">
        <v>487</v>
      </c>
      <c r="D3" s="129" t="s">
        <v>488</v>
      </c>
      <c r="E3" s="128"/>
      <c r="F3" s="128"/>
      <c r="G3" s="126" t="s">
        <v>489</v>
      </c>
    </row>
    <row r="4" ht="14.25" customHeight="1">
      <c r="A4" s="126">
        <f t="shared" ref="A4:A106" si="2">A3+1</f>
        <v>2</v>
      </c>
      <c r="B4" s="127" t="str">
        <f t="shared" si="1"/>
        <v>B</v>
      </c>
      <c r="C4" s="128" t="s">
        <v>490</v>
      </c>
      <c r="D4" s="129" t="s">
        <v>491</v>
      </c>
      <c r="E4" s="128" t="s">
        <v>492</v>
      </c>
      <c r="F4" s="128" t="s">
        <v>493</v>
      </c>
      <c r="G4" s="126" t="s">
        <v>489</v>
      </c>
    </row>
    <row r="5" ht="14.25" customHeight="1">
      <c r="A5" s="126">
        <f t="shared" si="2"/>
        <v>3</v>
      </c>
      <c r="B5" s="127" t="str">
        <f t="shared" si="1"/>
        <v>C</v>
      </c>
      <c r="C5" s="128" t="s">
        <v>494</v>
      </c>
      <c r="D5" s="129" t="s">
        <v>495</v>
      </c>
      <c r="E5" s="128"/>
      <c r="F5" s="130"/>
      <c r="G5" s="126" t="s">
        <v>489</v>
      </c>
    </row>
    <row r="6" ht="14.25" customHeight="1">
      <c r="A6" s="126">
        <f t="shared" si="2"/>
        <v>4</v>
      </c>
      <c r="B6" s="127" t="str">
        <f t="shared" si="1"/>
        <v>D</v>
      </c>
      <c r="C6" s="128" t="s">
        <v>496</v>
      </c>
      <c r="D6" s="129" t="s">
        <v>497</v>
      </c>
      <c r="E6" s="128" t="s">
        <v>492</v>
      </c>
      <c r="F6" s="128" t="s">
        <v>493</v>
      </c>
      <c r="G6" s="126" t="s">
        <v>489</v>
      </c>
    </row>
    <row r="7" ht="14.25" customHeight="1">
      <c r="A7" s="126">
        <f t="shared" si="2"/>
        <v>5</v>
      </c>
      <c r="B7" s="127" t="str">
        <f t="shared" si="1"/>
        <v>E</v>
      </c>
      <c r="C7" s="128" t="s">
        <v>498</v>
      </c>
      <c r="D7" s="129" t="s">
        <v>498</v>
      </c>
      <c r="E7" s="128" t="s">
        <v>492</v>
      </c>
      <c r="F7" s="128" t="s">
        <v>499</v>
      </c>
      <c r="G7" s="126" t="s">
        <v>489</v>
      </c>
    </row>
    <row r="8" ht="14.25" customHeight="1">
      <c r="A8" s="126">
        <f t="shared" si="2"/>
        <v>6</v>
      </c>
      <c r="B8" s="127" t="str">
        <f t="shared" si="1"/>
        <v>F</v>
      </c>
      <c r="C8" s="128" t="s">
        <v>500</v>
      </c>
      <c r="D8" s="129" t="s">
        <v>500</v>
      </c>
      <c r="E8" s="128"/>
      <c r="F8" s="128" t="s">
        <v>501</v>
      </c>
      <c r="G8" s="126" t="s">
        <v>489</v>
      </c>
    </row>
    <row r="9" ht="14.25" customHeight="1">
      <c r="A9" s="126">
        <f t="shared" si="2"/>
        <v>7</v>
      </c>
      <c r="B9" s="127" t="str">
        <f t="shared" si="1"/>
        <v>G</v>
      </c>
      <c r="C9" s="128" t="s">
        <v>502</v>
      </c>
      <c r="D9" s="129" t="s">
        <v>503</v>
      </c>
      <c r="E9" s="128"/>
      <c r="F9" s="128"/>
      <c r="G9" s="126" t="s">
        <v>489</v>
      </c>
    </row>
    <row r="10" ht="14.25" customHeight="1">
      <c r="A10" s="126">
        <f t="shared" si="2"/>
        <v>8</v>
      </c>
      <c r="B10" s="127" t="str">
        <f t="shared" si="1"/>
        <v>H</v>
      </c>
      <c r="C10" s="128" t="s">
        <v>504</v>
      </c>
      <c r="D10" s="129" t="s">
        <v>505</v>
      </c>
      <c r="E10" s="128"/>
      <c r="F10" s="128"/>
      <c r="G10" s="126" t="s">
        <v>489</v>
      </c>
    </row>
    <row r="11" ht="14.25" customHeight="1">
      <c r="A11" s="126">
        <f t="shared" si="2"/>
        <v>9</v>
      </c>
      <c r="B11" s="127" t="str">
        <f t="shared" si="1"/>
        <v>I</v>
      </c>
      <c r="C11" s="128" t="s">
        <v>506</v>
      </c>
      <c r="D11" s="129" t="s">
        <v>507</v>
      </c>
      <c r="E11" s="128"/>
      <c r="F11" s="128"/>
      <c r="G11" s="126" t="s">
        <v>489</v>
      </c>
    </row>
    <row r="12" ht="14.25" customHeight="1">
      <c r="A12" s="126">
        <f t="shared" si="2"/>
        <v>10</v>
      </c>
      <c r="B12" s="127" t="str">
        <f t="shared" si="1"/>
        <v>J</v>
      </c>
      <c r="C12" s="128" t="s">
        <v>508</v>
      </c>
      <c r="D12" s="129" t="s">
        <v>509</v>
      </c>
      <c r="E12" s="128" t="s">
        <v>510</v>
      </c>
      <c r="F12" s="128"/>
      <c r="G12" s="126" t="s">
        <v>489</v>
      </c>
    </row>
    <row r="13" ht="14.25" customHeight="1">
      <c r="A13" s="126">
        <f t="shared" si="2"/>
        <v>11</v>
      </c>
      <c r="B13" s="127" t="str">
        <f t="shared" si="1"/>
        <v>K</v>
      </c>
      <c r="C13" s="128" t="s">
        <v>511</v>
      </c>
      <c r="D13" s="129" t="s">
        <v>511</v>
      </c>
      <c r="E13" s="131"/>
      <c r="F13" s="128"/>
      <c r="G13" s="126" t="s">
        <v>489</v>
      </c>
    </row>
    <row r="14" ht="14.25" customHeight="1">
      <c r="A14" s="126">
        <f t="shared" si="2"/>
        <v>12</v>
      </c>
      <c r="B14" s="127" t="str">
        <f t="shared" si="1"/>
        <v>L</v>
      </c>
      <c r="C14" s="128" t="s">
        <v>512</v>
      </c>
      <c r="D14" s="131" t="s">
        <v>513</v>
      </c>
      <c r="E14" s="128"/>
      <c r="F14" s="128" t="s">
        <v>514</v>
      </c>
      <c r="G14" s="126" t="s">
        <v>489</v>
      </c>
    </row>
    <row r="15" ht="14.25" customHeight="1">
      <c r="A15" s="126">
        <f t="shared" si="2"/>
        <v>13</v>
      </c>
      <c r="B15" s="127" t="str">
        <f t="shared" si="1"/>
        <v>M</v>
      </c>
      <c r="C15" s="132" t="s">
        <v>515</v>
      </c>
      <c r="D15" s="133" t="s">
        <v>516</v>
      </c>
      <c r="E15" s="128"/>
      <c r="F15" s="129" t="s">
        <v>514</v>
      </c>
      <c r="G15" s="126" t="s">
        <v>489</v>
      </c>
    </row>
    <row r="16" ht="14.25" customHeight="1">
      <c r="A16" s="126">
        <f t="shared" si="2"/>
        <v>14</v>
      </c>
      <c r="B16" s="127" t="str">
        <f t="shared" si="1"/>
        <v>N</v>
      </c>
      <c r="C16" s="128" t="s">
        <v>517</v>
      </c>
      <c r="D16" s="131" t="s">
        <v>518</v>
      </c>
      <c r="E16" s="128"/>
      <c r="F16" s="128" t="s">
        <v>514</v>
      </c>
      <c r="G16" s="126" t="s">
        <v>489</v>
      </c>
    </row>
    <row r="17" ht="14.25" customHeight="1">
      <c r="A17" s="126">
        <f t="shared" si="2"/>
        <v>15</v>
      </c>
      <c r="B17" s="127" t="str">
        <f t="shared" si="1"/>
        <v>O</v>
      </c>
      <c r="C17" s="128" t="s">
        <v>519</v>
      </c>
      <c r="D17" s="131" t="s">
        <v>520</v>
      </c>
      <c r="E17" s="128"/>
      <c r="F17" s="128" t="s">
        <v>514</v>
      </c>
      <c r="G17" s="126" t="s">
        <v>489</v>
      </c>
    </row>
    <row r="18" ht="14.25" customHeight="1">
      <c r="A18" s="126">
        <f t="shared" si="2"/>
        <v>16</v>
      </c>
      <c r="B18" s="127" t="str">
        <f t="shared" si="1"/>
        <v>P</v>
      </c>
      <c r="C18" s="132" t="s">
        <v>521</v>
      </c>
      <c r="D18" s="133" t="s">
        <v>522</v>
      </c>
      <c r="E18" s="128"/>
      <c r="F18" s="128" t="s">
        <v>514</v>
      </c>
      <c r="G18" s="126" t="s">
        <v>489</v>
      </c>
    </row>
    <row r="19" ht="14.25" customHeight="1">
      <c r="A19" s="126">
        <f t="shared" si="2"/>
        <v>17</v>
      </c>
      <c r="B19" s="127" t="str">
        <f t="shared" si="1"/>
        <v>Q</v>
      </c>
      <c r="C19" s="132" t="s">
        <v>523</v>
      </c>
      <c r="D19" s="133" t="s">
        <v>524</v>
      </c>
      <c r="E19" s="128"/>
      <c r="F19" s="128" t="s">
        <v>514</v>
      </c>
      <c r="G19" s="126" t="s">
        <v>489</v>
      </c>
    </row>
    <row r="20" ht="14.25" customHeight="1">
      <c r="A20" s="126">
        <f t="shared" si="2"/>
        <v>18</v>
      </c>
      <c r="B20" s="127" t="str">
        <f t="shared" si="1"/>
        <v>R</v>
      </c>
      <c r="C20" s="128" t="s">
        <v>525</v>
      </c>
      <c r="D20" s="129" t="s">
        <v>526</v>
      </c>
      <c r="E20" s="128"/>
      <c r="F20" s="128" t="s">
        <v>514</v>
      </c>
      <c r="G20" s="126" t="s">
        <v>489</v>
      </c>
    </row>
    <row r="21" ht="14.25" customHeight="1">
      <c r="A21" s="126">
        <f t="shared" si="2"/>
        <v>19</v>
      </c>
      <c r="B21" s="127" t="str">
        <f t="shared" si="1"/>
        <v>S</v>
      </c>
      <c r="C21" s="128" t="s">
        <v>527</v>
      </c>
      <c r="D21" s="129" t="s">
        <v>528</v>
      </c>
      <c r="E21" s="128"/>
      <c r="F21" s="128" t="s">
        <v>514</v>
      </c>
      <c r="G21" s="126" t="s">
        <v>489</v>
      </c>
    </row>
    <row r="22" ht="14.25" customHeight="1">
      <c r="A22" s="126">
        <f t="shared" si="2"/>
        <v>20</v>
      </c>
      <c r="B22" s="127" t="str">
        <f t="shared" si="1"/>
        <v>T</v>
      </c>
      <c r="C22" s="128" t="s">
        <v>529</v>
      </c>
      <c r="D22" s="128" t="s">
        <v>529</v>
      </c>
      <c r="E22" s="128"/>
      <c r="F22" s="128"/>
      <c r="G22" s="126" t="s">
        <v>489</v>
      </c>
    </row>
    <row r="23" ht="14.25" customHeight="1">
      <c r="A23" s="126">
        <f t="shared" si="2"/>
        <v>21</v>
      </c>
      <c r="B23" s="127" t="str">
        <f t="shared" si="1"/>
        <v>U</v>
      </c>
      <c r="C23" s="128" t="s">
        <v>529</v>
      </c>
      <c r="D23" s="128" t="s">
        <v>529</v>
      </c>
      <c r="E23" s="128"/>
      <c r="F23" s="128"/>
      <c r="G23" s="126" t="s">
        <v>489</v>
      </c>
    </row>
    <row r="24" ht="14.25" customHeight="1">
      <c r="A24" s="126">
        <f t="shared" si="2"/>
        <v>22</v>
      </c>
      <c r="B24" s="127" t="str">
        <f t="shared" si="1"/>
        <v>V</v>
      </c>
      <c r="C24" s="128" t="s">
        <v>452</v>
      </c>
      <c r="D24" s="129" t="s">
        <v>452</v>
      </c>
      <c r="E24" s="128"/>
      <c r="F24" s="128" t="s">
        <v>530</v>
      </c>
      <c r="G24" s="126" t="s">
        <v>489</v>
      </c>
    </row>
    <row r="25" ht="14.25" customHeight="1">
      <c r="A25" s="126">
        <f t="shared" si="2"/>
        <v>23</v>
      </c>
      <c r="B25" s="127" t="str">
        <f t="shared" si="1"/>
        <v>W</v>
      </c>
      <c r="C25" s="131" t="s">
        <v>531</v>
      </c>
      <c r="D25" s="133" t="s">
        <v>532</v>
      </c>
      <c r="E25" s="131"/>
      <c r="F25" s="128" t="s">
        <v>533</v>
      </c>
      <c r="G25" s="126" t="s">
        <v>489</v>
      </c>
    </row>
    <row r="26" ht="14.25" customHeight="1">
      <c r="A26" s="126">
        <f t="shared" si="2"/>
        <v>24</v>
      </c>
      <c r="B26" s="127" t="str">
        <f t="shared" si="1"/>
        <v>X</v>
      </c>
      <c r="C26" s="128" t="s">
        <v>534</v>
      </c>
      <c r="D26" s="129" t="s">
        <v>535</v>
      </c>
      <c r="E26" s="128"/>
      <c r="F26" s="128" t="s">
        <v>536</v>
      </c>
      <c r="G26" s="126" t="s">
        <v>489</v>
      </c>
    </row>
    <row r="27" ht="14.25" customHeight="1">
      <c r="A27" s="126">
        <f t="shared" si="2"/>
        <v>25</v>
      </c>
      <c r="B27" s="127" t="str">
        <f t="shared" si="1"/>
        <v>Y</v>
      </c>
      <c r="C27" s="128" t="s">
        <v>537</v>
      </c>
      <c r="D27" s="129" t="s">
        <v>538</v>
      </c>
      <c r="E27" s="128"/>
      <c r="F27" s="128" t="s">
        <v>539</v>
      </c>
      <c r="G27" s="126" t="s">
        <v>489</v>
      </c>
    </row>
    <row r="28" ht="14.25" customHeight="1">
      <c r="A28" s="126">
        <f t="shared" si="2"/>
        <v>26</v>
      </c>
      <c r="B28" s="127" t="str">
        <f t="shared" si="1"/>
        <v>Z</v>
      </c>
      <c r="C28" s="128" t="s">
        <v>540</v>
      </c>
      <c r="D28" s="129" t="s">
        <v>541</v>
      </c>
      <c r="E28" s="128" t="s">
        <v>492</v>
      </c>
      <c r="F28" s="128" t="s">
        <v>542</v>
      </c>
      <c r="G28" s="126" t="s">
        <v>489</v>
      </c>
    </row>
    <row r="29" ht="14.25" customHeight="1">
      <c r="A29" s="126">
        <f t="shared" si="2"/>
        <v>27</v>
      </c>
      <c r="B29" s="127" t="str">
        <f t="shared" si="1"/>
        <v>AA</v>
      </c>
      <c r="C29" s="129" t="s">
        <v>543</v>
      </c>
      <c r="D29" s="133" t="s">
        <v>544</v>
      </c>
      <c r="E29" s="128"/>
      <c r="F29" s="128" t="s">
        <v>545</v>
      </c>
      <c r="G29" s="126" t="s">
        <v>489</v>
      </c>
    </row>
    <row r="30" ht="14.25" customHeight="1">
      <c r="A30" s="126">
        <f t="shared" si="2"/>
        <v>28</v>
      </c>
      <c r="B30" s="127" t="str">
        <f t="shared" si="1"/>
        <v>AB</v>
      </c>
      <c r="C30" s="129" t="s">
        <v>546</v>
      </c>
      <c r="D30" s="133" t="s">
        <v>547</v>
      </c>
      <c r="E30" s="128" t="s">
        <v>492</v>
      </c>
      <c r="F30" s="128" t="s">
        <v>548</v>
      </c>
      <c r="G30" s="126" t="s">
        <v>489</v>
      </c>
    </row>
    <row r="31" ht="14.25" customHeight="1">
      <c r="A31" s="126">
        <f t="shared" si="2"/>
        <v>29</v>
      </c>
      <c r="B31" s="127" t="str">
        <f t="shared" si="1"/>
        <v>AC</v>
      </c>
      <c r="C31" s="128" t="s">
        <v>549</v>
      </c>
      <c r="D31" s="129" t="s">
        <v>550</v>
      </c>
      <c r="E31" s="128" t="s">
        <v>551</v>
      </c>
      <c r="F31" s="128" t="s">
        <v>552</v>
      </c>
      <c r="G31" s="126" t="s">
        <v>489</v>
      </c>
    </row>
    <row r="32" ht="14.25" customHeight="1">
      <c r="A32" s="126">
        <f t="shared" si="2"/>
        <v>30</v>
      </c>
      <c r="B32" s="127" t="str">
        <f t="shared" si="1"/>
        <v>AD</v>
      </c>
      <c r="C32" s="128" t="s">
        <v>553</v>
      </c>
      <c r="D32" s="134" t="s">
        <v>554</v>
      </c>
      <c r="E32" s="128" t="s">
        <v>551</v>
      </c>
      <c r="F32" s="128" t="s">
        <v>555</v>
      </c>
      <c r="G32" s="126" t="s">
        <v>489</v>
      </c>
    </row>
    <row r="33" ht="14.25" customHeight="1">
      <c r="A33" s="126">
        <f t="shared" si="2"/>
        <v>31</v>
      </c>
      <c r="B33" s="127" t="str">
        <f t="shared" si="1"/>
        <v>AE</v>
      </c>
      <c r="C33" s="128" t="s">
        <v>556</v>
      </c>
      <c r="D33" s="134" t="s">
        <v>557</v>
      </c>
      <c r="E33" s="128" t="s">
        <v>558</v>
      </c>
      <c r="F33" s="128" t="s">
        <v>559</v>
      </c>
      <c r="G33" s="126" t="s">
        <v>489</v>
      </c>
    </row>
    <row r="34" ht="14.25" customHeight="1">
      <c r="A34" s="126">
        <f t="shared" si="2"/>
        <v>32</v>
      </c>
      <c r="B34" s="127" t="str">
        <f t="shared" si="1"/>
        <v>AF</v>
      </c>
      <c r="C34" s="128" t="s">
        <v>560</v>
      </c>
      <c r="D34" s="131" t="s">
        <v>561</v>
      </c>
      <c r="E34" s="128" t="s">
        <v>551</v>
      </c>
      <c r="F34" s="128" t="s">
        <v>562</v>
      </c>
      <c r="G34" s="126" t="s">
        <v>489</v>
      </c>
    </row>
    <row r="35" ht="14.25" customHeight="1">
      <c r="A35" s="126">
        <f t="shared" si="2"/>
        <v>33</v>
      </c>
      <c r="B35" s="127" t="str">
        <f t="shared" si="1"/>
        <v>AG</v>
      </c>
      <c r="C35" s="128" t="s">
        <v>563</v>
      </c>
      <c r="D35" s="131" t="s">
        <v>564</v>
      </c>
      <c r="E35" s="128" t="s">
        <v>551</v>
      </c>
      <c r="F35" s="128" t="s">
        <v>562</v>
      </c>
      <c r="G35" s="126" t="s">
        <v>489</v>
      </c>
    </row>
    <row r="36" ht="14.25" customHeight="1">
      <c r="A36" s="126">
        <f t="shared" si="2"/>
        <v>34</v>
      </c>
      <c r="B36" s="127" t="str">
        <f t="shared" si="1"/>
        <v>AH</v>
      </c>
      <c r="C36" s="128" t="s">
        <v>565</v>
      </c>
      <c r="D36" s="131" t="s">
        <v>566</v>
      </c>
      <c r="E36" s="128" t="s">
        <v>551</v>
      </c>
      <c r="F36" s="128" t="s">
        <v>562</v>
      </c>
      <c r="G36" s="126" t="s">
        <v>489</v>
      </c>
    </row>
    <row r="37" ht="14.25" customHeight="1">
      <c r="A37" s="126">
        <f t="shared" si="2"/>
        <v>35</v>
      </c>
      <c r="B37" s="127" t="str">
        <f t="shared" si="1"/>
        <v>AI</v>
      </c>
      <c r="C37" s="128" t="s">
        <v>567</v>
      </c>
      <c r="D37" s="131" t="s">
        <v>568</v>
      </c>
      <c r="E37" s="128" t="s">
        <v>551</v>
      </c>
      <c r="F37" s="128" t="s">
        <v>562</v>
      </c>
      <c r="G37" s="126" t="s">
        <v>489</v>
      </c>
    </row>
    <row r="38" ht="14.25" customHeight="1">
      <c r="A38" s="126">
        <f t="shared" si="2"/>
        <v>36</v>
      </c>
      <c r="B38" s="127" t="str">
        <f t="shared" si="1"/>
        <v>AJ</v>
      </c>
      <c r="C38" s="128" t="s">
        <v>569</v>
      </c>
      <c r="D38" s="131" t="s">
        <v>570</v>
      </c>
      <c r="E38" s="128" t="s">
        <v>551</v>
      </c>
      <c r="F38" s="128" t="s">
        <v>562</v>
      </c>
      <c r="G38" s="126" t="s">
        <v>489</v>
      </c>
    </row>
    <row r="39" ht="14.25" customHeight="1">
      <c r="A39" s="126">
        <f t="shared" si="2"/>
        <v>37</v>
      </c>
      <c r="B39" s="135" t="str">
        <f t="shared" si="1"/>
        <v>AK</v>
      </c>
      <c r="C39" s="128" t="s">
        <v>571</v>
      </c>
      <c r="D39" s="131" t="s">
        <v>572</v>
      </c>
      <c r="E39" s="128" t="s">
        <v>551</v>
      </c>
      <c r="F39" s="128" t="s">
        <v>562</v>
      </c>
      <c r="G39" s="136" t="s">
        <v>573</v>
      </c>
    </row>
    <row r="40" ht="14.25" customHeight="1">
      <c r="A40" s="126">
        <f t="shared" si="2"/>
        <v>38</v>
      </c>
      <c r="B40" s="135" t="str">
        <f t="shared" si="1"/>
        <v>AL</v>
      </c>
      <c r="C40" s="128" t="s">
        <v>574</v>
      </c>
      <c r="D40" s="131" t="s">
        <v>575</v>
      </c>
      <c r="E40" s="128" t="s">
        <v>551</v>
      </c>
      <c r="F40" s="128" t="s">
        <v>562</v>
      </c>
      <c r="G40" s="136" t="s">
        <v>573</v>
      </c>
    </row>
    <row r="41" ht="14.25" customHeight="1">
      <c r="A41" s="126">
        <f t="shared" si="2"/>
        <v>39</v>
      </c>
      <c r="B41" s="135" t="str">
        <f t="shared" si="1"/>
        <v>AM</v>
      </c>
      <c r="C41" s="128" t="s">
        <v>576</v>
      </c>
      <c r="D41" s="131" t="s">
        <v>577</v>
      </c>
      <c r="E41" s="128" t="s">
        <v>551</v>
      </c>
      <c r="F41" s="128" t="s">
        <v>562</v>
      </c>
      <c r="G41" s="136" t="s">
        <v>573</v>
      </c>
    </row>
    <row r="42" ht="14.25" customHeight="1">
      <c r="A42" s="126">
        <f t="shared" si="2"/>
        <v>40</v>
      </c>
      <c r="B42" s="135" t="str">
        <f t="shared" si="1"/>
        <v>AN</v>
      </c>
      <c r="C42" s="128" t="s">
        <v>578</v>
      </c>
      <c r="D42" s="131" t="s">
        <v>579</v>
      </c>
      <c r="E42" s="128" t="s">
        <v>551</v>
      </c>
      <c r="F42" s="128" t="s">
        <v>562</v>
      </c>
      <c r="G42" s="136" t="s">
        <v>573</v>
      </c>
    </row>
    <row r="43" ht="14.25" customHeight="1">
      <c r="A43" s="126">
        <f t="shared" si="2"/>
        <v>41</v>
      </c>
      <c r="B43" s="135" t="str">
        <f t="shared" si="1"/>
        <v>AO</v>
      </c>
      <c r="C43" s="128" t="s">
        <v>580</v>
      </c>
      <c r="D43" s="131" t="s">
        <v>581</v>
      </c>
      <c r="E43" s="128" t="s">
        <v>551</v>
      </c>
      <c r="F43" s="128" t="s">
        <v>562</v>
      </c>
      <c r="G43" s="136" t="s">
        <v>573</v>
      </c>
    </row>
    <row r="44" ht="14.25" customHeight="1">
      <c r="A44" s="126">
        <f t="shared" si="2"/>
        <v>42</v>
      </c>
      <c r="B44" s="135" t="str">
        <f t="shared" si="1"/>
        <v>AP</v>
      </c>
      <c r="C44" s="128" t="s">
        <v>582</v>
      </c>
      <c r="D44" s="131" t="s">
        <v>583</v>
      </c>
      <c r="E44" s="128" t="s">
        <v>558</v>
      </c>
      <c r="F44" s="128" t="s">
        <v>584</v>
      </c>
      <c r="G44" s="136" t="s">
        <v>573</v>
      </c>
    </row>
    <row r="45" ht="14.25" customHeight="1">
      <c r="A45" s="126">
        <f t="shared" si="2"/>
        <v>43</v>
      </c>
      <c r="B45" s="135" t="str">
        <f t="shared" si="1"/>
        <v>AQ</v>
      </c>
      <c r="C45" s="128" t="s">
        <v>585</v>
      </c>
      <c r="D45" s="131" t="s">
        <v>586</v>
      </c>
      <c r="E45" s="128" t="s">
        <v>558</v>
      </c>
      <c r="F45" s="128" t="s">
        <v>587</v>
      </c>
      <c r="G45" s="136" t="s">
        <v>573</v>
      </c>
    </row>
    <row r="46" ht="14.25" customHeight="1">
      <c r="A46" s="126">
        <f t="shared" si="2"/>
        <v>44</v>
      </c>
      <c r="B46" s="135" t="str">
        <f t="shared" si="1"/>
        <v>AR</v>
      </c>
      <c r="C46" s="128" t="s">
        <v>588</v>
      </c>
      <c r="D46" s="131" t="s">
        <v>589</v>
      </c>
      <c r="E46" s="128" t="s">
        <v>558</v>
      </c>
      <c r="F46" s="128" t="s">
        <v>590</v>
      </c>
      <c r="G46" s="136" t="s">
        <v>573</v>
      </c>
    </row>
    <row r="47" ht="14.25" customHeight="1">
      <c r="A47" s="126">
        <f t="shared" si="2"/>
        <v>45</v>
      </c>
      <c r="B47" s="135" t="str">
        <f t="shared" si="1"/>
        <v>AS</v>
      </c>
      <c r="C47" s="128" t="s">
        <v>591</v>
      </c>
      <c r="D47" s="131" t="s">
        <v>592</v>
      </c>
      <c r="E47" s="128" t="s">
        <v>558</v>
      </c>
      <c r="F47" s="128" t="s">
        <v>593</v>
      </c>
      <c r="G47" s="136" t="s">
        <v>573</v>
      </c>
    </row>
    <row r="48" ht="14.25" customHeight="1">
      <c r="A48" s="126">
        <f t="shared" si="2"/>
        <v>46</v>
      </c>
      <c r="B48" s="135" t="str">
        <f t="shared" si="1"/>
        <v>AT</v>
      </c>
      <c r="C48" s="128" t="s">
        <v>594</v>
      </c>
      <c r="D48" s="131" t="s">
        <v>595</v>
      </c>
      <c r="E48" s="128" t="s">
        <v>558</v>
      </c>
      <c r="F48" s="128" t="s">
        <v>596</v>
      </c>
      <c r="G48" s="136" t="s">
        <v>573</v>
      </c>
    </row>
    <row r="49" ht="14.25" customHeight="1">
      <c r="A49" s="126">
        <f t="shared" si="2"/>
        <v>47</v>
      </c>
      <c r="B49" s="135" t="str">
        <f t="shared" si="1"/>
        <v>AU</v>
      </c>
      <c r="C49" s="128" t="s">
        <v>597</v>
      </c>
      <c r="D49" s="131" t="s">
        <v>598</v>
      </c>
      <c r="E49" s="128" t="s">
        <v>551</v>
      </c>
      <c r="F49" s="128" t="s">
        <v>562</v>
      </c>
      <c r="G49" s="136" t="s">
        <v>573</v>
      </c>
    </row>
    <row r="50" ht="14.25" customHeight="1">
      <c r="A50" s="126">
        <f t="shared" si="2"/>
        <v>48</v>
      </c>
      <c r="B50" s="135" t="str">
        <f t="shared" si="1"/>
        <v>AV</v>
      </c>
      <c r="C50" s="128" t="s">
        <v>599</v>
      </c>
      <c r="D50" s="131" t="s">
        <v>600</v>
      </c>
      <c r="E50" s="128" t="s">
        <v>551</v>
      </c>
      <c r="F50" s="128" t="s">
        <v>562</v>
      </c>
      <c r="G50" s="136" t="s">
        <v>573</v>
      </c>
    </row>
    <row r="51" ht="14.25" customHeight="1">
      <c r="A51" s="126">
        <f t="shared" si="2"/>
        <v>49</v>
      </c>
      <c r="B51" s="135" t="str">
        <f t="shared" si="1"/>
        <v>AW</v>
      </c>
      <c r="C51" s="128" t="s">
        <v>601</v>
      </c>
      <c r="D51" s="131" t="s">
        <v>602</v>
      </c>
      <c r="E51" s="128" t="s">
        <v>551</v>
      </c>
      <c r="F51" s="128" t="s">
        <v>562</v>
      </c>
      <c r="G51" s="136" t="s">
        <v>573</v>
      </c>
    </row>
    <row r="52" ht="14.25" customHeight="1">
      <c r="A52" s="126">
        <f t="shared" si="2"/>
        <v>50</v>
      </c>
      <c r="B52" s="135" t="str">
        <f t="shared" si="1"/>
        <v>AX</v>
      </c>
      <c r="C52" s="128" t="s">
        <v>603</v>
      </c>
      <c r="D52" s="131" t="s">
        <v>604</v>
      </c>
      <c r="E52" s="128" t="s">
        <v>551</v>
      </c>
      <c r="F52" s="128" t="s">
        <v>562</v>
      </c>
      <c r="G52" s="136" t="s">
        <v>573</v>
      </c>
    </row>
    <row r="53" ht="14.25" customHeight="1">
      <c r="A53" s="126">
        <f t="shared" si="2"/>
        <v>51</v>
      </c>
      <c r="B53" s="135" t="str">
        <f t="shared" si="1"/>
        <v>AY</v>
      </c>
      <c r="C53" s="128" t="s">
        <v>605</v>
      </c>
      <c r="D53" s="131" t="s">
        <v>606</v>
      </c>
      <c r="E53" s="128" t="s">
        <v>551</v>
      </c>
      <c r="F53" s="128" t="s">
        <v>562</v>
      </c>
      <c r="G53" s="136" t="s">
        <v>573</v>
      </c>
    </row>
    <row r="54" ht="14.25" customHeight="1">
      <c r="A54" s="126">
        <f t="shared" si="2"/>
        <v>52</v>
      </c>
      <c r="B54" s="135" t="str">
        <f t="shared" si="1"/>
        <v>AZ</v>
      </c>
      <c r="C54" s="128" t="s">
        <v>607</v>
      </c>
      <c r="D54" s="131" t="s">
        <v>608</v>
      </c>
      <c r="E54" s="128" t="s">
        <v>551</v>
      </c>
      <c r="F54" s="128" t="s">
        <v>562</v>
      </c>
      <c r="G54" s="136" t="s">
        <v>573</v>
      </c>
    </row>
    <row r="55" ht="14.25" customHeight="1">
      <c r="A55" s="126">
        <f t="shared" si="2"/>
        <v>53</v>
      </c>
      <c r="B55" s="135" t="str">
        <f t="shared" si="1"/>
        <v>BA</v>
      </c>
      <c r="C55" s="128" t="s">
        <v>609</v>
      </c>
      <c r="D55" s="129" t="s">
        <v>610</v>
      </c>
      <c r="E55" s="128" t="s">
        <v>551</v>
      </c>
      <c r="F55" s="128" t="s">
        <v>562</v>
      </c>
      <c r="G55" s="136" t="s">
        <v>573</v>
      </c>
    </row>
    <row r="56" ht="14.25" customHeight="1">
      <c r="A56" s="126">
        <f t="shared" si="2"/>
        <v>54</v>
      </c>
      <c r="B56" s="135" t="str">
        <f t="shared" si="1"/>
        <v>BB</v>
      </c>
      <c r="C56" s="128" t="s">
        <v>611</v>
      </c>
      <c r="D56" s="128" t="s">
        <v>612</v>
      </c>
      <c r="E56" s="128" t="s">
        <v>551</v>
      </c>
      <c r="F56" s="128" t="s">
        <v>562</v>
      </c>
      <c r="G56" s="136" t="s">
        <v>573</v>
      </c>
    </row>
    <row r="57" ht="14.25" customHeight="1">
      <c r="A57" s="126">
        <f t="shared" si="2"/>
        <v>55</v>
      </c>
      <c r="B57" s="135" t="str">
        <f t="shared" si="1"/>
        <v>BC</v>
      </c>
      <c r="C57" s="128" t="s">
        <v>613</v>
      </c>
      <c r="D57" s="128" t="s">
        <v>614</v>
      </c>
      <c r="E57" s="128" t="s">
        <v>558</v>
      </c>
      <c r="F57" s="128" t="s">
        <v>615</v>
      </c>
      <c r="G57" s="136" t="s">
        <v>573</v>
      </c>
    </row>
    <row r="58" ht="14.25" customHeight="1">
      <c r="A58" s="126">
        <f t="shared" si="2"/>
        <v>56</v>
      </c>
      <c r="B58" s="127" t="str">
        <f t="shared" si="1"/>
        <v>BD</v>
      </c>
      <c r="C58" s="129" t="s">
        <v>616</v>
      </c>
      <c r="D58" s="133" t="s">
        <v>617</v>
      </c>
      <c r="E58" s="128" t="s">
        <v>551</v>
      </c>
      <c r="F58" s="137" t="s">
        <v>618</v>
      </c>
      <c r="G58" s="136" t="s">
        <v>573</v>
      </c>
    </row>
    <row r="59" ht="14.25" customHeight="1">
      <c r="A59" s="126">
        <f t="shared" si="2"/>
        <v>57</v>
      </c>
      <c r="B59" s="127" t="str">
        <f t="shared" si="1"/>
        <v>BE</v>
      </c>
      <c r="C59" s="129" t="s">
        <v>619</v>
      </c>
      <c r="D59" s="133" t="s">
        <v>620</v>
      </c>
      <c r="E59" s="128" t="s">
        <v>551</v>
      </c>
      <c r="F59" s="107"/>
      <c r="G59" s="136" t="s">
        <v>573</v>
      </c>
    </row>
    <row r="60" ht="14.25" customHeight="1">
      <c r="A60" s="126">
        <f t="shared" si="2"/>
        <v>58</v>
      </c>
      <c r="B60" s="127" t="str">
        <f t="shared" si="1"/>
        <v>BF</v>
      </c>
      <c r="C60" s="129" t="s">
        <v>621</v>
      </c>
      <c r="D60" s="133" t="s">
        <v>622</v>
      </c>
      <c r="E60" s="128" t="s">
        <v>551</v>
      </c>
      <c r="F60" s="107"/>
      <c r="G60" s="136" t="s">
        <v>573</v>
      </c>
    </row>
    <row r="61" ht="14.25" customHeight="1">
      <c r="A61" s="126">
        <f t="shared" si="2"/>
        <v>59</v>
      </c>
      <c r="B61" s="127" t="str">
        <f t="shared" si="1"/>
        <v>BG</v>
      </c>
      <c r="C61" s="129" t="s">
        <v>623</v>
      </c>
      <c r="D61" s="133" t="s">
        <v>624</v>
      </c>
      <c r="E61" s="128" t="s">
        <v>551</v>
      </c>
      <c r="F61" s="107"/>
      <c r="G61" s="136" t="s">
        <v>573</v>
      </c>
    </row>
    <row r="62" ht="14.25" customHeight="1">
      <c r="A62" s="126">
        <f t="shared" si="2"/>
        <v>60</v>
      </c>
      <c r="B62" s="127" t="str">
        <f t="shared" si="1"/>
        <v>BH</v>
      </c>
      <c r="C62" s="129" t="s">
        <v>625</v>
      </c>
      <c r="D62" s="133" t="s">
        <v>626</v>
      </c>
      <c r="E62" s="128" t="s">
        <v>551</v>
      </c>
      <c r="F62" s="107"/>
      <c r="G62" s="136" t="s">
        <v>573</v>
      </c>
    </row>
    <row r="63" ht="14.25" customHeight="1">
      <c r="A63" s="126">
        <f t="shared" si="2"/>
        <v>61</v>
      </c>
      <c r="B63" s="127" t="str">
        <f t="shared" si="1"/>
        <v>BI</v>
      </c>
      <c r="C63" s="129" t="s">
        <v>627</v>
      </c>
      <c r="D63" s="133" t="s">
        <v>628</v>
      </c>
      <c r="E63" s="128" t="s">
        <v>551</v>
      </c>
      <c r="F63" s="107"/>
      <c r="G63" s="136" t="s">
        <v>573</v>
      </c>
    </row>
    <row r="64" ht="14.25" customHeight="1">
      <c r="A64" s="126">
        <f t="shared" si="2"/>
        <v>62</v>
      </c>
      <c r="B64" s="127" t="str">
        <f t="shared" si="1"/>
        <v>BJ</v>
      </c>
      <c r="C64" s="129" t="s">
        <v>629</v>
      </c>
      <c r="D64" s="133" t="s">
        <v>630</v>
      </c>
      <c r="E64" s="128" t="s">
        <v>551</v>
      </c>
      <c r="F64" s="107"/>
      <c r="G64" s="136" t="s">
        <v>573</v>
      </c>
    </row>
    <row r="65" ht="14.25" customHeight="1">
      <c r="A65" s="126">
        <f t="shared" si="2"/>
        <v>63</v>
      </c>
      <c r="B65" s="127" t="str">
        <f t="shared" si="1"/>
        <v>BK</v>
      </c>
      <c r="C65" s="129" t="s">
        <v>631</v>
      </c>
      <c r="D65" s="133" t="s">
        <v>632</v>
      </c>
      <c r="E65" s="128" t="s">
        <v>551</v>
      </c>
      <c r="F65" s="107"/>
      <c r="G65" s="136" t="s">
        <v>573</v>
      </c>
    </row>
    <row r="66" ht="14.25" customHeight="1">
      <c r="A66" s="126">
        <f t="shared" si="2"/>
        <v>64</v>
      </c>
      <c r="B66" s="127" t="str">
        <f t="shared" si="1"/>
        <v>BL</v>
      </c>
      <c r="C66" s="129" t="s">
        <v>633</v>
      </c>
      <c r="D66" s="133" t="s">
        <v>634</v>
      </c>
      <c r="E66" s="128" t="s">
        <v>551</v>
      </c>
      <c r="F66" s="107"/>
      <c r="G66" s="136" t="s">
        <v>573</v>
      </c>
    </row>
    <row r="67" ht="14.25" customHeight="1">
      <c r="A67" s="126">
        <f t="shared" si="2"/>
        <v>65</v>
      </c>
      <c r="B67" s="127" t="str">
        <f t="shared" si="1"/>
        <v>BM</v>
      </c>
      <c r="C67" s="129" t="s">
        <v>635</v>
      </c>
      <c r="D67" s="133" t="s">
        <v>636</v>
      </c>
      <c r="E67" s="128" t="s">
        <v>551</v>
      </c>
      <c r="F67" s="107"/>
      <c r="G67" s="136" t="s">
        <v>573</v>
      </c>
    </row>
    <row r="68" ht="14.25" customHeight="1">
      <c r="A68" s="126">
        <f t="shared" si="2"/>
        <v>66</v>
      </c>
      <c r="B68" s="127" t="str">
        <f t="shared" si="1"/>
        <v>BN</v>
      </c>
      <c r="C68" s="129" t="s">
        <v>637</v>
      </c>
      <c r="D68" s="133" t="s">
        <v>638</v>
      </c>
      <c r="E68" s="128" t="s">
        <v>551</v>
      </c>
      <c r="F68" s="107"/>
      <c r="G68" s="136" t="s">
        <v>573</v>
      </c>
    </row>
    <row r="69" ht="14.25" customHeight="1">
      <c r="A69" s="126">
        <f t="shared" si="2"/>
        <v>67</v>
      </c>
      <c r="B69" s="127" t="str">
        <f t="shared" si="1"/>
        <v>BO</v>
      </c>
      <c r="C69" s="129" t="s">
        <v>639</v>
      </c>
      <c r="D69" s="133" t="s">
        <v>640</v>
      </c>
      <c r="E69" s="128" t="s">
        <v>551</v>
      </c>
      <c r="F69" s="107"/>
      <c r="G69" s="136" t="s">
        <v>573</v>
      </c>
    </row>
    <row r="70" ht="14.25" customHeight="1">
      <c r="A70" s="126">
        <f t="shared" si="2"/>
        <v>68</v>
      </c>
      <c r="B70" s="127" t="str">
        <f t="shared" si="1"/>
        <v>BP</v>
      </c>
      <c r="C70" s="129" t="s">
        <v>641</v>
      </c>
      <c r="D70" s="133" t="s">
        <v>642</v>
      </c>
      <c r="E70" s="128" t="s">
        <v>551</v>
      </c>
      <c r="F70" s="107"/>
      <c r="G70" s="136" t="s">
        <v>573</v>
      </c>
    </row>
    <row r="71" ht="14.25" customHeight="1">
      <c r="A71" s="126">
        <f t="shared" si="2"/>
        <v>69</v>
      </c>
      <c r="B71" s="127" t="str">
        <f t="shared" si="1"/>
        <v>BQ</v>
      </c>
      <c r="C71" s="129" t="s">
        <v>643</v>
      </c>
      <c r="D71" s="133" t="s">
        <v>644</v>
      </c>
      <c r="E71" s="128" t="s">
        <v>551</v>
      </c>
      <c r="F71" s="107"/>
      <c r="G71" s="136" t="s">
        <v>573</v>
      </c>
    </row>
    <row r="72" ht="14.25" customHeight="1">
      <c r="A72" s="126">
        <f t="shared" si="2"/>
        <v>70</v>
      </c>
      <c r="B72" s="127" t="str">
        <f t="shared" si="1"/>
        <v>BR</v>
      </c>
      <c r="C72" s="129" t="s">
        <v>645</v>
      </c>
      <c r="D72" s="133" t="s">
        <v>646</v>
      </c>
      <c r="E72" s="128" t="s">
        <v>551</v>
      </c>
      <c r="F72" s="107"/>
      <c r="G72" s="136" t="s">
        <v>573</v>
      </c>
    </row>
    <row r="73" ht="14.25" customHeight="1">
      <c r="A73" s="126">
        <f t="shared" si="2"/>
        <v>71</v>
      </c>
      <c r="B73" s="127" t="str">
        <f t="shared" si="1"/>
        <v>BS</v>
      </c>
      <c r="C73" s="129" t="s">
        <v>647</v>
      </c>
      <c r="D73" s="133" t="s">
        <v>648</v>
      </c>
      <c r="E73" s="128" t="s">
        <v>551</v>
      </c>
      <c r="F73" s="107"/>
      <c r="G73" s="136" t="s">
        <v>573</v>
      </c>
    </row>
    <row r="74" ht="14.25" customHeight="1">
      <c r="A74" s="126">
        <f t="shared" si="2"/>
        <v>72</v>
      </c>
      <c r="B74" s="127" t="str">
        <f t="shared" si="1"/>
        <v>BT</v>
      </c>
      <c r="C74" s="129" t="s">
        <v>649</v>
      </c>
      <c r="D74" s="133" t="s">
        <v>650</v>
      </c>
      <c r="E74" s="128" t="s">
        <v>551</v>
      </c>
      <c r="F74" s="107"/>
      <c r="G74" s="136" t="s">
        <v>573</v>
      </c>
    </row>
    <row r="75" ht="14.25" customHeight="1">
      <c r="A75" s="126">
        <f t="shared" si="2"/>
        <v>73</v>
      </c>
      <c r="B75" s="127" t="str">
        <f t="shared" si="1"/>
        <v>BU</v>
      </c>
      <c r="C75" s="129" t="s">
        <v>651</v>
      </c>
      <c r="D75" s="133" t="s">
        <v>652</v>
      </c>
      <c r="E75" s="128" t="s">
        <v>551</v>
      </c>
      <c r="F75" s="107"/>
      <c r="G75" s="136" t="s">
        <v>573</v>
      </c>
    </row>
    <row r="76" ht="14.25" customHeight="1">
      <c r="A76" s="126">
        <f t="shared" si="2"/>
        <v>74</v>
      </c>
      <c r="B76" s="127" t="str">
        <f t="shared" si="1"/>
        <v>BV</v>
      </c>
      <c r="C76" s="129" t="s">
        <v>653</v>
      </c>
      <c r="D76" s="133" t="s">
        <v>654</v>
      </c>
      <c r="E76" s="128" t="s">
        <v>551</v>
      </c>
      <c r="F76" s="107"/>
      <c r="G76" s="136" t="s">
        <v>573</v>
      </c>
    </row>
    <row r="77" ht="14.25" customHeight="1">
      <c r="A77" s="126">
        <f t="shared" si="2"/>
        <v>75</v>
      </c>
      <c r="B77" s="127" t="str">
        <f t="shared" si="1"/>
        <v>BW</v>
      </c>
      <c r="C77" s="129" t="s">
        <v>655</v>
      </c>
      <c r="D77" s="133" t="s">
        <v>656</v>
      </c>
      <c r="E77" s="128" t="s">
        <v>551</v>
      </c>
      <c r="F77" s="107"/>
      <c r="G77" s="136" t="s">
        <v>573</v>
      </c>
    </row>
    <row r="78" ht="14.25" customHeight="1">
      <c r="A78" s="126">
        <f t="shared" si="2"/>
        <v>76</v>
      </c>
      <c r="B78" s="127" t="str">
        <f t="shared" si="1"/>
        <v>BX</v>
      </c>
      <c r="C78" s="129" t="s">
        <v>657</v>
      </c>
      <c r="D78" s="133" t="s">
        <v>658</v>
      </c>
      <c r="E78" s="128" t="s">
        <v>551</v>
      </c>
      <c r="F78" s="107"/>
      <c r="G78" s="136" t="s">
        <v>573</v>
      </c>
    </row>
    <row r="79" ht="14.25" customHeight="1">
      <c r="A79" s="126">
        <f t="shared" si="2"/>
        <v>77</v>
      </c>
      <c r="B79" s="127" t="str">
        <f t="shared" si="1"/>
        <v>BY</v>
      </c>
      <c r="C79" s="129" t="s">
        <v>659</v>
      </c>
      <c r="D79" s="133" t="s">
        <v>660</v>
      </c>
      <c r="E79" s="128" t="s">
        <v>551</v>
      </c>
      <c r="F79" s="107"/>
      <c r="G79" s="136" t="s">
        <v>573</v>
      </c>
    </row>
    <row r="80" ht="14.25" customHeight="1">
      <c r="A80" s="126">
        <f t="shared" si="2"/>
        <v>78</v>
      </c>
      <c r="B80" s="127" t="str">
        <f t="shared" si="1"/>
        <v>BZ</v>
      </c>
      <c r="C80" s="129" t="s">
        <v>661</v>
      </c>
      <c r="D80" s="133" t="s">
        <v>662</v>
      </c>
      <c r="E80" s="128" t="s">
        <v>551</v>
      </c>
      <c r="F80" s="107"/>
      <c r="G80" s="136" t="s">
        <v>573</v>
      </c>
    </row>
    <row r="81" ht="14.25" customHeight="1">
      <c r="A81" s="126">
        <f t="shared" si="2"/>
        <v>79</v>
      </c>
      <c r="B81" s="127" t="str">
        <f t="shared" si="1"/>
        <v>CA</v>
      </c>
      <c r="C81" s="129" t="s">
        <v>663</v>
      </c>
      <c r="D81" s="133" t="s">
        <v>664</v>
      </c>
      <c r="E81" s="128" t="s">
        <v>551</v>
      </c>
      <c r="F81" s="107"/>
      <c r="G81" s="136" t="s">
        <v>573</v>
      </c>
    </row>
    <row r="82" ht="14.25" customHeight="1">
      <c r="A82" s="126">
        <f t="shared" si="2"/>
        <v>80</v>
      </c>
      <c r="B82" s="127" t="str">
        <f t="shared" si="1"/>
        <v>CB</v>
      </c>
      <c r="C82" s="129" t="s">
        <v>665</v>
      </c>
      <c r="D82" s="133" t="s">
        <v>666</v>
      </c>
      <c r="E82" s="128" t="s">
        <v>551</v>
      </c>
      <c r="F82" s="107"/>
      <c r="G82" s="136" t="s">
        <v>573</v>
      </c>
      <c r="I82" s="138" t="s">
        <v>667</v>
      </c>
      <c r="J82" s="139"/>
      <c r="K82" s="140"/>
      <c r="L82" s="140"/>
      <c r="M82" s="141"/>
      <c r="N82" s="141"/>
      <c r="O82" s="142"/>
      <c r="P82" s="142"/>
    </row>
    <row r="83" ht="14.25" customHeight="1">
      <c r="A83" s="126">
        <f t="shared" si="2"/>
        <v>81</v>
      </c>
      <c r="B83" s="127" t="str">
        <f t="shared" si="1"/>
        <v>CC</v>
      </c>
      <c r="C83" s="129" t="s">
        <v>668</v>
      </c>
      <c r="D83" s="133" t="s">
        <v>669</v>
      </c>
      <c r="E83" s="128" t="s">
        <v>551</v>
      </c>
      <c r="F83" s="107"/>
      <c r="G83" s="136" t="s">
        <v>573</v>
      </c>
      <c r="I83" s="141"/>
      <c r="J83" s="139"/>
      <c r="K83" s="140"/>
      <c r="L83" s="140"/>
      <c r="M83" s="141"/>
      <c r="N83" s="141"/>
      <c r="O83" s="142"/>
      <c r="P83" s="142"/>
    </row>
    <row r="84" ht="14.25" customHeight="1">
      <c r="A84" s="126">
        <f t="shared" si="2"/>
        <v>82</v>
      </c>
      <c r="B84" s="127" t="str">
        <f t="shared" si="1"/>
        <v>CD</v>
      </c>
      <c r="C84" s="129" t="s">
        <v>670</v>
      </c>
      <c r="D84" s="133" t="s">
        <v>671</v>
      </c>
      <c r="E84" s="128" t="s">
        <v>551</v>
      </c>
      <c r="F84" s="107"/>
      <c r="G84" s="136" t="s">
        <v>573</v>
      </c>
      <c r="I84" s="143"/>
      <c r="J84" s="139"/>
      <c r="K84" s="140"/>
      <c r="L84" s="140"/>
      <c r="M84" s="141"/>
      <c r="N84" s="141"/>
      <c r="O84" s="142"/>
      <c r="P84" s="142"/>
    </row>
    <row r="85" ht="14.25" customHeight="1">
      <c r="A85" s="126">
        <f t="shared" si="2"/>
        <v>83</v>
      </c>
      <c r="B85" s="127" t="str">
        <f t="shared" si="1"/>
        <v>CE</v>
      </c>
      <c r="C85" s="129" t="s">
        <v>672</v>
      </c>
      <c r="D85" s="133" t="s">
        <v>673</v>
      </c>
      <c r="E85" s="128" t="s">
        <v>551</v>
      </c>
      <c r="F85" s="107"/>
      <c r="G85" s="136" t="s">
        <v>573</v>
      </c>
      <c r="I85" s="143" t="s">
        <v>674</v>
      </c>
      <c r="J85" s="144"/>
      <c r="K85" s="140"/>
      <c r="L85" s="140"/>
      <c r="M85" s="141"/>
      <c r="N85" s="141"/>
      <c r="O85" s="142"/>
      <c r="P85" s="142"/>
    </row>
    <row r="86" ht="14.25" customHeight="1">
      <c r="A86" s="126">
        <f t="shared" si="2"/>
        <v>84</v>
      </c>
      <c r="B86" s="127" t="str">
        <f t="shared" si="1"/>
        <v>CF</v>
      </c>
      <c r="C86" s="129" t="s">
        <v>675</v>
      </c>
      <c r="D86" s="133" t="s">
        <v>676</v>
      </c>
      <c r="E86" s="128" t="s">
        <v>551</v>
      </c>
      <c r="F86" s="107"/>
      <c r="G86" s="136" t="s">
        <v>573</v>
      </c>
      <c r="I86" s="145" t="s">
        <v>677</v>
      </c>
      <c r="J86" s="146"/>
      <c r="K86" s="147"/>
      <c r="L86" s="148"/>
      <c r="M86" s="141"/>
      <c r="N86" s="141"/>
      <c r="O86" s="142"/>
      <c r="P86" s="142"/>
    </row>
    <row r="87" ht="14.25" customHeight="1">
      <c r="A87" s="126">
        <f t="shared" si="2"/>
        <v>85</v>
      </c>
      <c r="B87" s="127" t="str">
        <f t="shared" si="1"/>
        <v>CG</v>
      </c>
      <c r="C87" s="129" t="s">
        <v>678</v>
      </c>
      <c r="D87" s="133" t="s">
        <v>679</v>
      </c>
      <c r="E87" s="128" t="s">
        <v>551</v>
      </c>
      <c r="F87" s="107"/>
      <c r="G87" s="136" t="s">
        <v>573</v>
      </c>
      <c r="I87" s="149" t="s">
        <v>680</v>
      </c>
      <c r="J87" s="150"/>
      <c r="K87" s="151"/>
      <c r="L87" s="152"/>
      <c r="M87" s="141"/>
      <c r="N87" s="141"/>
      <c r="O87" s="142"/>
      <c r="P87" s="142"/>
    </row>
    <row r="88" ht="14.25" customHeight="1">
      <c r="A88" s="126">
        <f t="shared" si="2"/>
        <v>86</v>
      </c>
      <c r="B88" s="127" t="str">
        <f t="shared" si="1"/>
        <v>CH</v>
      </c>
      <c r="C88" s="129" t="s">
        <v>681</v>
      </c>
      <c r="D88" s="133" t="s">
        <v>682</v>
      </c>
      <c r="E88" s="128" t="s">
        <v>551</v>
      </c>
      <c r="F88" s="107"/>
      <c r="G88" s="136" t="s">
        <v>573</v>
      </c>
      <c r="I88" s="153" t="s">
        <v>683</v>
      </c>
      <c r="J88" s="144"/>
      <c r="K88" s="140"/>
      <c r="L88" s="154"/>
      <c r="M88" s="141"/>
      <c r="N88" s="141"/>
      <c r="O88" s="142"/>
      <c r="P88" s="142"/>
    </row>
    <row r="89" ht="14.25" customHeight="1">
      <c r="A89" s="126">
        <f t="shared" si="2"/>
        <v>87</v>
      </c>
      <c r="B89" s="127" t="str">
        <f t="shared" si="1"/>
        <v>CI</v>
      </c>
      <c r="C89" s="129" t="s">
        <v>684</v>
      </c>
      <c r="D89" s="133" t="s">
        <v>685</v>
      </c>
      <c r="E89" s="128" t="s">
        <v>551</v>
      </c>
      <c r="F89" s="107"/>
      <c r="G89" s="136" t="s">
        <v>573</v>
      </c>
      <c r="I89" s="155" t="s">
        <v>686</v>
      </c>
      <c r="J89" s="156"/>
      <c r="K89" s="157"/>
      <c r="L89" s="158"/>
      <c r="M89" s="141"/>
      <c r="N89" s="141"/>
      <c r="O89" s="142"/>
      <c r="P89" s="142"/>
    </row>
    <row r="90" ht="14.25" customHeight="1">
      <c r="A90" s="126">
        <f t="shared" si="2"/>
        <v>88</v>
      </c>
      <c r="B90" s="127" t="str">
        <f t="shared" si="1"/>
        <v>CJ</v>
      </c>
      <c r="C90" s="129" t="s">
        <v>687</v>
      </c>
      <c r="D90" s="133" t="s">
        <v>688</v>
      </c>
      <c r="E90" s="128" t="s">
        <v>551</v>
      </c>
      <c r="F90" s="107"/>
      <c r="G90" s="136" t="s">
        <v>573</v>
      </c>
      <c r="I90" s="145" t="s">
        <v>689</v>
      </c>
      <c r="J90" s="159"/>
      <c r="K90" s="147"/>
      <c r="L90" s="148"/>
      <c r="M90" s="141"/>
      <c r="N90" s="141"/>
      <c r="O90" s="142"/>
      <c r="P90" s="142"/>
    </row>
    <row r="91" ht="14.25" customHeight="1">
      <c r="A91" s="126">
        <f t="shared" si="2"/>
        <v>89</v>
      </c>
      <c r="B91" s="127" t="str">
        <f t="shared" si="1"/>
        <v>CK</v>
      </c>
      <c r="C91" s="129" t="s">
        <v>690</v>
      </c>
      <c r="D91" s="133" t="s">
        <v>691</v>
      </c>
      <c r="E91" s="128" t="s">
        <v>551</v>
      </c>
      <c r="F91" s="107"/>
      <c r="G91" s="136" t="s">
        <v>573</v>
      </c>
      <c r="I91" s="145" t="s">
        <v>692</v>
      </c>
      <c r="J91" s="159"/>
      <c r="K91" s="147"/>
      <c r="L91" s="148"/>
      <c r="M91" s="141"/>
      <c r="N91" s="141"/>
      <c r="O91" s="142"/>
      <c r="P91" s="142"/>
    </row>
    <row r="92" ht="14.25" customHeight="1">
      <c r="A92" s="126">
        <f t="shared" si="2"/>
        <v>90</v>
      </c>
      <c r="B92" s="127" t="str">
        <f t="shared" si="1"/>
        <v>CL</v>
      </c>
      <c r="C92" s="129" t="s">
        <v>693</v>
      </c>
      <c r="D92" s="133" t="s">
        <v>694</v>
      </c>
      <c r="E92" s="128" t="s">
        <v>551</v>
      </c>
      <c r="F92" s="107"/>
      <c r="G92" s="136" t="s">
        <v>573</v>
      </c>
      <c r="I92" s="160" t="s">
        <v>695</v>
      </c>
      <c r="J92" s="139"/>
      <c r="K92" s="140"/>
      <c r="L92" s="154"/>
      <c r="M92" s="141"/>
      <c r="N92" s="141"/>
      <c r="O92" s="142"/>
      <c r="P92" s="142"/>
    </row>
    <row r="93" ht="14.25" customHeight="1">
      <c r="A93" s="126">
        <f t="shared" si="2"/>
        <v>91</v>
      </c>
      <c r="B93" s="127" t="str">
        <f t="shared" si="1"/>
        <v>CM</v>
      </c>
      <c r="C93" s="129" t="s">
        <v>696</v>
      </c>
      <c r="D93" s="133" t="s">
        <v>697</v>
      </c>
      <c r="E93" s="128" t="s">
        <v>551</v>
      </c>
      <c r="F93" s="107"/>
      <c r="G93" s="136" t="s">
        <v>573</v>
      </c>
      <c r="I93" s="160" t="s">
        <v>698</v>
      </c>
      <c r="J93" s="139"/>
      <c r="K93" s="140"/>
      <c r="L93" s="154"/>
      <c r="M93" s="141"/>
      <c r="N93" s="141"/>
      <c r="O93" s="142"/>
      <c r="P93" s="142"/>
    </row>
    <row r="94" ht="14.25" customHeight="1">
      <c r="A94" s="126">
        <f t="shared" si="2"/>
        <v>92</v>
      </c>
      <c r="B94" s="127" t="str">
        <f t="shared" si="1"/>
        <v>CN</v>
      </c>
      <c r="C94" s="129" t="s">
        <v>699</v>
      </c>
      <c r="D94" s="133" t="s">
        <v>700</v>
      </c>
      <c r="E94" s="128" t="s">
        <v>551</v>
      </c>
      <c r="F94" s="107"/>
      <c r="G94" s="136" t="s">
        <v>573</v>
      </c>
      <c r="I94" s="160" t="s">
        <v>701</v>
      </c>
      <c r="J94" s="139"/>
      <c r="K94" s="140"/>
      <c r="L94" s="154"/>
      <c r="M94" s="141"/>
      <c r="N94" s="141"/>
      <c r="O94" s="142"/>
      <c r="P94" s="142"/>
    </row>
    <row r="95" ht="14.25" customHeight="1">
      <c r="A95" s="126">
        <f t="shared" si="2"/>
        <v>93</v>
      </c>
      <c r="B95" s="127" t="str">
        <f t="shared" si="1"/>
        <v>CO</v>
      </c>
      <c r="C95" s="129" t="s">
        <v>702</v>
      </c>
      <c r="D95" s="133" t="s">
        <v>703</v>
      </c>
      <c r="E95" s="128" t="s">
        <v>551</v>
      </c>
      <c r="F95" s="107"/>
      <c r="G95" s="136" t="s">
        <v>573</v>
      </c>
      <c r="I95" s="160" t="s">
        <v>704</v>
      </c>
      <c r="J95" s="139"/>
      <c r="K95" s="140"/>
      <c r="L95" s="154"/>
      <c r="M95" s="141"/>
      <c r="N95" s="141"/>
      <c r="O95" s="142"/>
      <c r="P95" s="142"/>
    </row>
    <row r="96" ht="14.25" customHeight="1">
      <c r="A96" s="126">
        <f t="shared" si="2"/>
        <v>94</v>
      </c>
      <c r="B96" s="127" t="str">
        <f t="shared" si="1"/>
        <v>CP</v>
      </c>
      <c r="C96" s="129" t="s">
        <v>705</v>
      </c>
      <c r="D96" s="133" t="s">
        <v>706</v>
      </c>
      <c r="E96" s="128" t="s">
        <v>551</v>
      </c>
      <c r="F96" s="107"/>
      <c r="G96" s="136" t="s">
        <v>573</v>
      </c>
      <c r="I96" s="160" t="s">
        <v>707</v>
      </c>
      <c r="J96" s="139"/>
      <c r="K96" s="140"/>
      <c r="L96" s="154"/>
      <c r="M96" s="141"/>
      <c r="N96" s="141"/>
      <c r="O96" s="142"/>
      <c r="P96" s="142"/>
    </row>
    <row r="97" ht="14.25" customHeight="1">
      <c r="A97" s="126">
        <f t="shared" si="2"/>
        <v>95</v>
      </c>
      <c r="B97" s="127" t="str">
        <f t="shared" si="1"/>
        <v>CQ</v>
      </c>
      <c r="C97" s="129" t="s">
        <v>708</v>
      </c>
      <c r="D97" s="133" t="s">
        <v>709</v>
      </c>
      <c r="E97" s="128" t="s">
        <v>551</v>
      </c>
      <c r="F97" s="107"/>
      <c r="G97" s="136" t="s">
        <v>573</v>
      </c>
      <c r="I97" s="160" t="s">
        <v>710</v>
      </c>
      <c r="J97" s="139"/>
      <c r="K97" s="140"/>
      <c r="L97" s="154"/>
      <c r="M97" s="141"/>
      <c r="N97" s="141"/>
      <c r="O97" s="142"/>
      <c r="P97" s="142"/>
    </row>
    <row r="98" ht="14.25" customHeight="1">
      <c r="A98" s="126">
        <f t="shared" si="2"/>
        <v>96</v>
      </c>
      <c r="B98" s="127" t="str">
        <f t="shared" si="1"/>
        <v>CR</v>
      </c>
      <c r="C98" s="129" t="s">
        <v>711</v>
      </c>
      <c r="D98" s="133" t="s">
        <v>712</v>
      </c>
      <c r="E98" s="128" t="s">
        <v>551</v>
      </c>
      <c r="F98" s="107"/>
      <c r="G98" s="136" t="s">
        <v>573</v>
      </c>
      <c r="I98" s="160" t="s">
        <v>713</v>
      </c>
      <c r="J98" s="139"/>
      <c r="K98" s="140"/>
      <c r="L98" s="154"/>
      <c r="M98" s="141"/>
      <c r="N98" s="141"/>
      <c r="O98" s="142"/>
      <c r="P98" s="142"/>
    </row>
    <row r="99" ht="14.25" customHeight="1">
      <c r="A99" s="126">
        <f t="shared" si="2"/>
        <v>97</v>
      </c>
      <c r="B99" s="127" t="str">
        <f t="shared" si="1"/>
        <v>CS</v>
      </c>
      <c r="C99" s="129" t="s">
        <v>714</v>
      </c>
      <c r="D99" s="133" t="s">
        <v>715</v>
      </c>
      <c r="E99" s="128" t="s">
        <v>551</v>
      </c>
      <c r="F99" s="109"/>
      <c r="G99" s="136" t="s">
        <v>573</v>
      </c>
      <c r="I99" s="161" t="s">
        <v>716</v>
      </c>
      <c r="J99" s="162"/>
      <c r="K99" s="157"/>
      <c r="L99" s="158"/>
      <c r="M99" s="141"/>
      <c r="N99" s="141"/>
      <c r="O99" s="142"/>
      <c r="P99" s="142"/>
    </row>
    <row r="100" ht="14.25" customHeight="1">
      <c r="A100" s="126">
        <f t="shared" si="2"/>
        <v>98</v>
      </c>
      <c r="B100" s="135" t="str">
        <f t="shared" si="1"/>
        <v>CT</v>
      </c>
      <c r="C100" s="128" t="s">
        <v>717</v>
      </c>
      <c r="D100" s="129" t="s">
        <v>718</v>
      </c>
      <c r="E100" s="128"/>
      <c r="F100" s="128" t="s">
        <v>719</v>
      </c>
      <c r="G100" s="135" t="s">
        <v>489</v>
      </c>
      <c r="I100" s="163" t="s">
        <v>720</v>
      </c>
      <c r="J100" s="164"/>
      <c r="K100" s="150"/>
      <c r="L100" s="165"/>
      <c r="M100" s="141"/>
      <c r="N100" s="141"/>
      <c r="O100" s="142"/>
      <c r="P100" s="142"/>
    </row>
    <row r="101" ht="14.25" customHeight="1">
      <c r="A101" s="126">
        <f t="shared" si="2"/>
        <v>99</v>
      </c>
      <c r="B101" s="127" t="str">
        <f t="shared" si="1"/>
        <v>CU</v>
      </c>
      <c r="C101" s="129" t="s">
        <v>721</v>
      </c>
      <c r="D101" s="133" t="s">
        <v>722</v>
      </c>
      <c r="E101" s="128"/>
      <c r="F101" s="131" t="s">
        <v>723</v>
      </c>
      <c r="G101" s="135" t="s">
        <v>489</v>
      </c>
      <c r="I101" s="160" t="s">
        <v>724</v>
      </c>
      <c r="J101" s="166"/>
      <c r="K101" s="166"/>
      <c r="L101" s="167"/>
      <c r="M101" s="166"/>
      <c r="N101" s="166"/>
      <c r="O101" s="168"/>
      <c r="P101" s="168"/>
    </row>
    <row r="102" ht="14.25" customHeight="1">
      <c r="A102" s="126">
        <f t="shared" si="2"/>
        <v>100</v>
      </c>
      <c r="B102" s="127" t="str">
        <f t="shared" si="1"/>
        <v>CV</v>
      </c>
      <c r="C102" s="128" t="s">
        <v>725</v>
      </c>
      <c r="D102" s="169" t="s">
        <v>726</v>
      </c>
      <c r="E102" s="128"/>
      <c r="F102" s="131" t="s">
        <v>727</v>
      </c>
      <c r="G102" s="135" t="s">
        <v>489</v>
      </c>
      <c r="I102" s="170" t="s">
        <v>728</v>
      </c>
      <c r="J102" s="171"/>
      <c r="K102" s="171"/>
      <c r="L102" s="172"/>
      <c r="M102" s="171"/>
      <c r="N102" s="172"/>
      <c r="O102" s="168"/>
      <c r="P102" s="168"/>
    </row>
    <row r="103" ht="14.25" customHeight="1">
      <c r="A103" s="126">
        <f t="shared" si="2"/>
        <v>101</v>
      </c>
      <c r="B103" s="127" t="str">
        <f t="shared" si="1"/>
        <v>CW</v>
      </c>
      <c r="C103" s="128" t="s">
        <v>729</v>
      </c>
      <c r="D103" s="128" t="s">
        <v>730</v>
      </c>
      <c r="E103" s="128"/>
      <c r="F103" s="131" t="s">
        <v>723</v>
      </c>
      <c r="G103" s="135" t="s">
        <v>489</v>
      </c>
    </row>
    <row r="104" ht="14.25" customHeight="1">
      <c r="A104" s="126">
        <f t="shared" si="2"/>
        <v>102</v>
      </c>
      <c r="B104" s="127" t="str">
        <f t="shared" si="1"/>
        <v>CX</v>
      </c>
      <c r="C104" s="128" t="s">
        <v>731</v>
      </c>
      <c r="D104" s="128" t="s">
        <v>732</v>
      </c>
      <c r="E104" s="128"/>
      <c r="F104" s="131" t="s">
        <v>723</v>
      </c>
      <c r="G104" s="135" t="s">
        <v>489</v>
      </c>
    </row>
    <row r="105" ht="14.25" customHeight="1">
      <c r="A105" s="126">
        <f t="shared" si="2"/>
        <v>103</v>
      </c>
      <c r="B105" s="127" t="str">
        <f t="shared" si="1"/>
        <v>CY</v>
      </c>
      <c r="C105" s="128" t="s">
        <v>529</v>
      </c>
      <c r="D105" s="128" t="s">
        <v>529</v>
      </c>
      <c r="E105" s="128"/>
      <c r="F105" s="173"/>
      <c r="G105" s="174" t="s">
        <v>573</v>
      </c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ht="14.25" customHeight="1">
      <c r="A106" s="126">
        <f t="shared" si="2"/>
        <v>104</v>
      </c>
      <c r="B106" s="135" t="str">
        <f t="shared" si="1"/>
        <v>CZ</v>
      </c>
      <c r="C106" s="128" t="s">
        <v>733</v>
      </c>
      <c r="D106" s="128" t="s">
        <v>734</v>
      </c>
      <c r="E106" s="128" t="s">
        <v>510</v>
      </c>
      <c r="F106" s="131" t="s">
        <v>735</v>
      </c>
      <c r="G106" s="174" t="s">
        <v>573</v>
      </c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ht="14.25" customHeight="1">
      <c r="A107" s="176"/>
      <c r="B107" s="176"/>
      <c r="C107" s="176"/>
      <c r="D107" s="176"/>
      <c r="E107" s="176"/>
      <c r="F107" s="176"/>
      <c r="G107" s="177"/>
    </row>
    <row r="108" ht="14.25" customHeight="1">
      <c r="A108" s="176"/>
      <c r="B108" s="176"/>
      <c r="C108" s="176"/>
      <c r="D108" s="176"/>
      <c r="E108" s="176"/>
      <c r="F108" s="176"/>
      <c r="G108" s="177"/>
    </row>
    <row r="109" ht="14.25" customHeight="1">
      <c r="A109" s="176"/>
      <c r="B109" s="176"/>
      <c r="C109" s="176"/>
      <c r="D109" s="176"/>
      <c r="E109" s="176"/>
      <c r="F109" s="176"/>
      <c r="G109" s="177"/>
    </row>
    <row r="110" ht="14.25" customHeight="1">
      <c r="A110" s="176"/>
      <c r="B110" s="176"/>
      <c r="C110" s="176"/>
      <c r="D110" s="176"/>
      <c r="E110" s="176"/>
      <c r="F110" s="176"/>
      <c r="G110" s="177"/>
    </row>
    <row r="111" ht="14.25" customHeight="1">
      <c r="A111" s="176"/>
      <c r="B111" s="176"/>
      <c r="C111" s="176"/>
      <c r="D111" s="176"/>
      <c r="E111" s="176"/>
      <c r="F111" s="176"/>
      <c r="G111" s="177"/>
    </row>
    <row r="112" ht="14.25" customHeight="1">
      <c r="A112" s="176"/>
      <c r="B112" s="176"/>
      <c r="C112" s="176"/>
      <c r="D112" s="176"/>
      <c r="E112" s="176"/>
      <c r="F112" s="176"/>
      <c r="G112" s="177"/>
    </row>
    <row r="113" ht="14.25" customHeight="1">
      <c r="A113" s="176"/>
      <c r="B113" s="176"/>
      <c r="C113" s="176"/>
      <c r="D113" s="176"/>
      <c r="E113" s="176"/>
      <c r="F113" s="176"/>
      <c r="G113" s="177"/>
    </row>
    <row r="114" ht="14.25" customHeight="1">
      <c r="A114" s="176"/>
      <c r="B114" s="176"/>
      <c r="C114" s="176"/>
      <c r="D114" s="176"/>
      <c r="E114" s="176"/>
      <c r="F114" s="176"/>
      <c r="G114" s="177"/>
    </row>
    <row r="115" ht="14.25" customHeight="1">
      <c r="A115" s="176"/>
      <c r="B115" s="176"/>
      <c r="C115" s="176"/>
      <c r="D115" s="176"/>
      <c r="E115" s="176"/>
      <c r="F115" s="176"/>
      <c r="G115" s="177"/>
    </row>
    <row r="116" ht="14.25" customHeight="1">
      <c r="A116" s="176"/>
      <c r="B116" s="176"/>
      <c r="C116" s="176"/>
      <c r="D116" s="176"/>
      <c r="E116" s="176"/>
      <c r="F116" s="176"/>
      <c r="G116" s="177"/>
    </row>
    <row r="117" ht="14.25" customHeight="1">
      <c r="A117" s="176"/>
      <c r="B117" s="176"/>
      <c r="C117" s="176"/>
      <c r="D117" s="176"/>
      <c r="E117" s="176"/>
      <c r="F117" s="176"/>
      <c r="G117" s="177"/>
    </row>
    <row r="118" ht="14.25" customHeight="1">
      <c r="A118" s="176"/>
      <c r="B118" s="176"/>
      <c r="C118" s="176"/>
      <c r="D118" s="176"/>
      <c r="E118" s="176"/>
      <c r="F118" s="176"/>
      <c r="G118" s="177"/>
    </row>
    <row r="119" ht="14.25" customHeight="1">
      <c r="A119" s="176"/>
      <c r="B119" s="176"/>
      <c r="C119" s="176"/>
      <c r="D119" s="176"/>
      <c r="E119" s="176"/>
      <c r="F119" s="176"/>
      <c r="G119" s="177"/>
    </row>
    <row r="120" ht="14.25" customHeight="1">
      <c r="A120" s="176"/>
      <c r="B120" s="176"/>
      <c r="C120" s="176"/>
      <c r="D120" s="176"/>
      <c r="E120" s="176"/>
      <c r="F120" s="176"/>
      <c r="G120" s="177"/>
    </row>
    <row r="121" ht="14.25" customHeight="1">
      <c r="A121" s="176"/>
      <c r="B121" s="176"/>
      <c r="C121" s="176"/>
      <c r="D121" s="176"/>
      <c r="E121" s="176"/>
      <c r="F121" s="176"/>
      <c r="G121" s="177"/>
    </row>
    <row r="122" ht="14.25" customHeight="1">
      <c r="A122" s="176"/>
      <c r="B122" s="176"/>
      <c r="C122" s="176"/>
      <c r="D122" s="176"/>
      <c r="E122" s="176"/>
      <c r="F122" s="176"/>
      <c r="G122" s="177"/>
    </row>
    <row r="123" ht="14.25" customHeight="1">
      <c r="A123" s="176"/>
      <c r="B123" s="176"/>
      <c r="C123" s="176"/>
      <c r="D123" s="176"/>
      <c r="E123" s="176"/>
      <c r="F123" s="176"/>
      <c r="G123" s="177"/>
    </row>
    <row r="124" ht="14.25" customHeight="1">
      <c r="A124" s="176"/>
      <c r="B124" s="176"/>
      <c r="C124" s="176"/>
      <c r="D124" s="176"/>
      <c r="E124" s="176"/>
      <c r="F124" s="176"/>
      <c r="G124" s="177"/>
    </row>
    <row r="125" ht="14.25" customHeight="1">
      <c r="A125" s="176"/>
      <c r="B125" s="176"/>
      <c r="C125" s="176"/>
      <c r="D125" s="176"/>
      <c r="E125" s="176"/>
      <c r="F125" s="176"/>
      <c r="G125" s="177"/>
    </row>
    <row r="126" ht="14.25" customHeight="1">
      <c r="A126" s="176"/>
      <c r="B126" s="176"/>
      <c r="C126" s="176"/>
      <c r="D126" s="176"/>
      <c r="E126" s="176"/>
      <c r="F126" s="176"/>
      <c r="G126" s="177"/>
    </row>
    <row r="127" ht="14.25" customHeight="1">
      <c r="A127" s="176"/>
      <c r="B127" s="176"/>
      <c r="C127" s="176"/>
      <c r="D127" s="176"/>
      <c r="E127" s="176"/>
      <c r="F127" s="176"/>
      <c r="G127" s="177"/>
    </row>
    <row r="128" ht="14.25" customHeight="1">
      <c r="A128" s="176"/>
      <c r="B128" s="176"/>
      <c r="C128" s="176"/>
      <c r="D128" s="176"/>
      <c r="E128" s="176"/>
      <c r="F128" s="176"/>
      <c r="G128" s="177"/>
    </row>
    <row r="129" ht="14.25" customHeight="1">
      <c r="A129" s="176"/>
      <c r="B129" s="176"/>
      <c r="C129" s="176"/>
      <c r="D129" s="176"/>
      <c r="E129" s="176"/>
      <c r="F129" s="176"/>
      <c r="G129" s="177"/>
    </row>
    <row r="130" ht="14.25" customHeight="1">
      <c r="A130" s="176"/>
      <c r="B130" s="176"/>
      <c r="C130" s="176"/>
      <c r="D130" s="176"/>
      <c r="E130" s="176"/>
      <c r="F130" s="176"/>
      <c r="G130" s="177"/>
    </row>
    <row r="131" ht="14.25" customHeight="1">
      <c r="A131" s="176"/>
      <c r="B131" s="176"/>
      <c r="C131" s="176"/>
      <c r="D131" s="176"/>
      <c r="E131" s="176"/>
      <c r="F131" s="176"/>
      <c r="G131" s="177"/>
    </row>
    <row r="132" ht="14.25" customHeight="1">
      <c r="A132" s="176"/>
      <c r="B132" s="176"/>
      <c r="C132" s="176"/>
      <c r="D132" s="176"/>
      <c r="E132" s="176"/>
      <c r="F132" s="176"/>
      <c r="G132" s="177"/>
    </row>
    <row r="133" ht="14.25" customHeight="1">
      <c r="A133" s="176"/>
      <c r="B133" s="176"/>
      <c r="C133" s="176"/>
      <c r="D133" s="176"/>
      <c r="E133" s="176"/>
      <c r="F133" s="176"/>
      <c r="G133" s="177"/>
    </row>
    <row r="134" ht="14.25" customHeight="1">
      <c r="A134" s="176"/>
      <c r="B134" s="176"/>
      <c r="C134" s="176"/>
      <c r="D134" s="176"/>
      <c r="E134" s="176"/>
      <c r="F134" s="176"/>
      <c r="G134" s="177"/>
    </row>
    <row r="135" ht="14.25" customHeight="1">
      <c r="A135" s="176"/>
      <c r="B135" s="176"/>
      <c r="C135" s="176"/>
      <c r="D135" s="176"/>
      <c r="E135" s="176"/>
      <c r="F135" s="176"/>
      <c r="G135" s="177"/>
    </row>
    <row r="136" ht="14.25" customHeight="1">
      <c r="A136" s="176"/>
      <c r="B136" s="176"/>
      <c r="C136" s="176"/>
      <c r="D136" s="176"/>
      <c r="E136" s="176"/>
      <c r="F136" s="176"/>
      <c r="G136" s="177"/>
    </row>
    <row r="137" ht="14.25" customHeight="1">
      <c r="A137" s="176"/>
      <c r="B137" s="176"/>
      <c r="C137" s="176"/>
      <c r="D137" s="176"/>
      <c r="E137" s="176"/>
      <c r="F137" s="176"/>
      <c r="G137" s="177"/>
    </row>
    <row r="138" ht="14.25" customHeight="1">
      <c r="A138" s="176"/>
      <c r="B138" s="176"/>
      <c r="C138" s="176"/>
      <c r="D138" s="176"/>
      <c r="E138" s="176"/>
      <c r="F138" s="176"/>
      <c r="G138" s="177"/>
    </row>
    <row r="139" ht="14.25" customHeight="1">
      <c r="A139" s="176"/>
      <c r="B139" s="176"/>
      <c r="C139" s="176"/>
      <c r="D139" s="176"/>
      <c r="E139" s="176"/>
      <c r="F139" s="176"/>
      <c r="G139" s="177"/>
    </row>
    <row r="140" ht="14.25" customHeight="1">
      <c r="A140" s="176"/>
      <c r="B140" s="176"/>
      <c r="C140" s="176"/>
      <c r="D140" s="176"/>
      <c r="E140" s="176"/>
      <c r="F140" s="176"/>
      <c r="G140" s="177"/>
    </row>
    <row r="141" ht="14.25" customHeight="1">
      <c r="A141" s="176"/>
      <c r="B141" s="176"/>
      <c r="C141" s="176"/>
      <c r="D141" s="176"/>
      <c r="E141" s="176"/>
      <c r="F141" s="176"/>
      <c r="G141" s="177"/>
    </row>
    <row r="142" ht="14.25" customHeight="1">
      <c r="A142" s="176"/>
      <c r="B142" s="176"/>
      <c r="C142" s="176"/>
      <c r="D142" s="176"/>
      <c r="E142" s="176"/>
      <c r="F142" s="176"/>
      <c r="G142" s="177"/>
    </row>
    <row r="143" ht="14.25" customHeight="1">
      <c r="A143" s="176"/>
      <c r="B143" s="176"/>
      <c r="C143" s="176"/>
      <c r="D143" s="176"/>
      <c r="E143" s="176"/>
      <c r="F143" s="176"/>
      <c r="G143" s="177"/>
    </row>
    <row r="144" ht="14.25" customHeight="1">
      <c r="A144" s="176"/>
      <c r="B144" s="176"/>
      <c r="C144" s="176"/>
      <c r="D144" s="176"/>
      <c r="E144" s="176"/>
      <c r="F144" s="176"/>
      <c r="G144" s="177"/>
    </row>
    <row r="145" ht="14.25" customHeight="1">
      <c r="A145" s="176"/>
      <c r="B145" s="176"/>
      <c r="C145" s="176"/>
      <c r="D145" s="176"/>
      <c r="E145" s="176"/>
      <c r="F145" s="176"/>
      <c r="G145" s="177"/>
    </row>
    <row r="146" ht="14.25" customHeight="1">
      <c r="A146" s="176"/>
      <c r="B146" s="176"/>
      <c r="C146" s="176"/>
      <c r="D146" s="176"/>
      <c r="E146" s="176"/>
      <c r="F146" s="176"/>
      <c r="G146" s="177"/>
    </row>
    <row r="147" ht="14.25" customHeight="1">
      <c r="A147" s="176"/>
      <c r="B147" s="176"/>
      <c r="C147" s="176"/>
      <c r="D147" s="176"/>
      <c r="E147" s="176"/>
      <c r="F147" s="176"/>
      <c r="G147" s="177"/>
    </row>
    <row r="148" ht="14.25" customHeight="1">
      <c r="A148" s="176"/>
      <c r="B148" s="176"/>
      <c r="C148" s="176"/>
      <c r="D148" s="176"/>
      <c r="E148" s="176"/>
      <c r="F148" s="176"/>
      <c r="G148" s="177"/>
    </row>
    <row r="149" ht="14.25" customHeight="1">
      <c r="A149" s="176"/>
      <c r="B149" s="176"/>
      <c r="C149" s="176"/>
      <c r="D149" s="176"/>
      <c r="E149" s="176"/>
      <c r="F149" s="176"/>
      <c r="G149" s="177"/>
    </row>
    <row r="150" ht="14.25" customHeight="1">
      <c r="A150" s="176"/>
      <c r="B150" s="176"/>
      <c r="C150" s="176"/>
      <c r="D150" s="176"/>
      <c r="E150" s="176"/>
      <c r="F150" s="176"/>
      <c r="G150" s="177"/>
    </row>
    <row r="151" ht="14.25" customHeight="1">
      <c r="A151" s="176"/>
      <c r="B151" s="176"/>
      <c r="C151" s="176"/>
      <c r="D151" s="176"/>
      <c r="E151" s="176"/>
      <c r="F151" s="176"/>
      <c r="G151" s="177"/>
    </row>
    <row r="152" ht="14.25" customHeight="1">
      <c r="A152" s="176"/>
      <c r="B152" s="176"/>
      <c r="C152" s="176"/>
      <c r="D152" s="176"/>
      <c r="E152" s="176"/>
      <c r="F152" s="176"/>
      <c r="G152" s="177"/>
    </row>
    <row r="153" ht="14.25" customHeight="1">
      <c r="A153" s="176"/>
      <c r="B153" s="176"/>
      <c r="C153" s="176"/>
      <c r="D153" s="176"/>
      <c r="E153" s="176"/>
      <c r="F153" s="176"/>
      <c r="G153" s="177"/>
    </row>
    <row r="154" ht="14.25" customHeight="1">
      <c r="A154" s="176"/>
      <c r="B154" s="176"/>
      <c r="C154" s="176"/>
      <c r="D154" s="176"/>
      <c r="E154" s="176"/>
      <c r="F154" s="176"/>
      <c r="G154" s="177"/>
    </row>
    <row r="155" ht="14.25" customHeight="1">
      <c r="A155" s="176"/>
      <c r="B155" s="176"/>
      <c r="C155" s="176"/>
      <c r="D155" s="176"/>
      <c r="E155" s="176"/>
      <c r="F155" s="176"/>
      <c r="G155" s="177"/>
    </row>
    <row r="156" ht="14.25" customHeight="1">
      <c r="A156" s="176"/>
      <c r="B156" s="176"/>
      <c r="C156" s="176"/>
      <c r="D156" s="176"/>
      <c r="E156" s="176"/>
      <c r="F156" s="176"/>
      <c r="G156" s="177"/>
    </row>
    <row r="157" ht="14.25" customHeight="1">
      <c r="A157" s="176"/>
      <c r="B157" s="176"/>
      <c r="C157" s="176"/>
      <c r="D157" s="176"/>
      <c r="E157" s="176"/>
      <c r="F157" s="176"/>
      <c r="G157" s="177"/>
    </row>
    <row r="158" ht="14.25" customHeight="1">
      <c r="A158" s="176"/>
      <c r="B158" s="176"/>
      <c r="C158" s="176"/>
      <c r="D158" s="176"/>
      <c r="E158" s="176"/>
      <c r="F158" s="176"/>
      <c r="G158" s="177"/>
    </row>
    <row r="159" ht="14.25" customHeight="1">
      <c r="A159" s="176"/>
      <c r="B159" s="176"/>
      <c r="C159" s="176"/>
      <c r="D159" s="176"/>
      <c r="E159" s="176"/>
      <c r="F159" s="176"/>
      <c r="G159" s="177"/>
    </row>
    <row r="160" ht="14.25" customHeight="1">
      <c r="A160" s="176"/>
      <c r="B160" s="176"/>
      <c r="C160" s="176"/>
      <c r="D160" s="176"/>
      <c r="E160" s="176"/>
      <c r="F160" s="176"/>
      <c r="G160" s="177"/>
    </row>
    <row r="161" ht="14.25" customHeight="1">
      <c r="A161" s="176"/>
      <c r="B161" s="176"/>
      <c r="C161" s="176"/>
      <c r="D161" s="176"/>
      <c r="E161" s="176"/>
      <c r="F161" s="176"/>
      <c r="G161" s="177"/>
    </row>
    <row r="162" ht="14.25" customHeight="1">
      <c r="A162" s="176"/>
      <c r="B162" s="176"/>
      <c r="C162" s="176"/>
      <c r="D162" s="176"/>
      <c r="E162" s="176"/>
      <c r="F162" s="176"/>
      <c r="G162" s="177"/>
    </row>
    <row r="163" ht="14.25" customHeight="1">
      <c r="A163" s="176"/>
      <c r="B163" s="176"/>
      <c r="C163" s="176"/>
      <c r="D163" s="176"/>
      <c r="E163" s="176"/>
      <c r="F163" s="176"/>
      <c r="G163" s="177"/>
    </row>
    <row r="164" ht="14.25" customHeight="1">
      <c r="A164" s="176"/>
      <c r="B164" s="176"/>
      <c r="C164" s="176"/>
      <c r="D164" s="176"/>
      <c r="E164" s="176"/>
      <c r="F164" s="176"/>
      <c r="G164" s="177"/>
    </row>
    <row r="165" ht="14.25" customHeight="1">
      <c r="A165" s="176"/>
      <c r="B165" s="176"/>
      <c r="C165" s="176"/>
      <c r="D165" s="176"/>
      <c r="E165" s="176"/>
      <c r="F165" s="176"/>
      <c r="G165" s="177"/>
    </row>
    <row r="166" ht="14.25" customHeight="1">
      <c r="A166" s="176"/>
      <c r="B166" s="176"/>
      <c r="C166" s="176"/>
      <c r="D166" s="176"/>
      <c r="E166" s="176"/>
      <c r="F166" s="176"/>
      <c r="G166" s="177"/>
    </row>
    <row r="167" ht="14.25" customHeight="1">
      <c r="A167" s="176"/>
      <c r="B167" s="176"/>
      <c r="C167" s="176"/>
      <c r="D167" s="176"/>
      <c r="E167" s="176"/>
      <c r="F167" s="176"/>
      <c r="G167" s="177"/>
    </row>
    <row r="168" ht="14.25" customHeight="1">
      <c r="A168" s="176"/>
      <c r="B168" s="176"/>
      <c r="C168" s="176"/>
      <c r="D168" s="176"/>
      <c r="E168" s="176"/>
      <c r="F168" s="176"/>
      <c r="G168" s="177"/>
    </row>
    <row r="169" ht="14.25" customHeight="1">
      <c r="A169" s="176"/>
      <c r="B169" s="176"/>
      <c r="C169" s="176"/>
      <c r="D169" s="176"/>
      <c r="E169" s="176"/>
      <c r="F169" s="176"/>
      <c r="G169" s="177"/>
    </row>
    <row r="170" ht="14.25" customHeight="1">
      <c r="A170" s="176"/>
      <c r="B170" s="176"/>
      <c r="C170" s="176"/>
      <c r="D170" s="176"/>
      <c r="E170" s="176"/>
      <c r="F170" s="176"/>
      <c r="G170" s="177"/>
    </row>
    <row r="171" ht="14.25" customHeight="1">
      <c r="A171" s="176"/>
      <c r="B171" s="176"/>
      <c r="C171" s="176"/>
      <c r="D171" s="176"/>
      <c r="E171" s="176"/>
      <c r="F171" s="176"/>
      <c r="G171" s="177"/>
    </row>
    <row r="172" ht="14.25" customHeight="1">
      <c r="A172" s="176"/>
      <c r="B172" s="176"/>
      <c r="C172" s="176"/>
      <c r="D172" s="176"/>
      <c r="E172" s="176"/>
      <c r="F172" s="176"/>
      <c r="G172" s="177"/>
    </row>
    <row r="173" ht="14.25" customHeight="1">
      <c r="A173" s="176"/>
      <c r="B173" s="176"/>
      <c r="C173" s="176"/>
      <c r="D173" s="176"/>
      <c r="E173" s="176"/>
      <c r="F173" s="176"/>
      <c r="G173" s="177"/>
    </row>
    <row r="174" ht="14.25" customHeight="1">
      <c r="A174" s="176"/>
      <c r="B174" s="176"/>
      <c r="C174" s="176"/>
      <c r="D174" s="176"/>
      <c r="E174" s="176"/>
      <c r="F174" s="176"/>
      <c r="G174" s="177"/>
    </row>
    <row r="175" ht="14.25" customHeight="1">
      <c r="A175" s="176"/>
      <c r="B175" s="176"/>
      <c r="C175" s="176"/>
      <c r="D175" s="176"/>
      <c r="E175" s="176"/>
      <c r="F175" s="176"/>
      <c r="G175" s="177"/>
    </row>
    <row r="176" ht="14.25" customHeight="1">
      <c r="A176" s="176"/>
      <c r="B176" s="176"/>
      <c r="C176" s="176"/>
      <c r="D176" s="176"/>
      <c r="E176" s="176"/>
      <c r="F176" s="176"/>
      <c r="G176" s="177"/>
    </row>
    <row r="177" ht="14.25" customHeight="1">
      <c r="A177" s="176"/>
      <c r="B177" s="176"/>
      <c r="C177" s="176"/>
      <c r="D177" s="176"/>
      <c r="E177" s="176"/>
      <c r="F177" s="176"/>
      <c r="G177" s="177"/>
    </row>
    <row r="178" ht="14.25" customHeight="1">
      <c r="A178" s="176"/>
      <c r="B178" s="176"/>
      <c r="C178" s="176"/>
      <c r="D178" s="176"/>
      <c r="E178" s="176"/>
      <c r="F178" s="176"/>
      <c r="G178" s="177"/>
    </row>
    <row r="179" ht="14.25" customHeight="1">
      <c r="A179" s="176"/>
      <c r="B179" s="176"/>
      <c r="C179" s="176"/>
      <c r="D179" s="176"/>
      <c r="E179" s="176"/>
      <c r="F179" s="176"/>
      <c r="G179" s="177"/>
    </row>
    <row r="180" ht="14.25" customHeight="1">
      <c r="A180" s="176"/>
      <c r="B180" s="176"/>
      <c r="C180" s="176"/>
      <c r="D180" s="176"/>
      <c r="E180" s="176"/>
      <c r="F180" s="176"/>
      <c r="G180" s="177"/>
    </row>
    <row r="181" ht="14.25" customHeight="1">
      <c r="A181" s="176"/>
      <c r="B181" s="176"/>
      <c r="C181" s="176"/>
      <c r="D181" s="176"/>
      <c r="E181" s="176"/>
      <c r="F181" s="176"/>
      <c r="G181" s="177"/>
    </row>
    <row r="182" ht="14.25" customHeight="1">
      <c r="A182" s="176"/>
      <c r="B182" s="176"/>
      <c r="C182" s="176"/>
      <c r="D182" s="176"/>
      <c r="E182" s="176"/>
      <c r="F182" s="176"/>
      <c r="G182" s="177"/>
    </row>
    <row r="183" ht="14.25" customHeight="1">
      <c r="A183" s="176"/>
      <c r="B183" s="176"/>
      <c r="C183" s="176"/>
      <c r="D183" s="176"/>
      <c r="E183" s="176"/>
      <c r="F183" s="176"/>
      <c r="G183" s="177"/>
    </row>
    <row r="184" ht="14.25" customHeight="1">
      <c r="A184" s="176"/>
      <c r="B184" s="176"/>
      <c r="C184" s="176"/>
      <c r="D184" s="176"/>
      <c r="E184" s="176"/>
      <c r="F184" s="176"/>
      <c r="G184" s="177"/>
    </row>
    <row r="185" ht="14.25" customHeight="1">
      <c r="A185" s="176"/>
      <c r="B185" s="176"/>
      <c r="C185" s="176"/>
      <c r="D185" s="176"/>
      <c r="E185" s="176"/>
      <c r="F185" s="176"/>
      <c r="G185" s="177"/>
    </row>
    <row r="186" ht="14.25" customHeight="1">
      <c r="A186" s="176"/>
      <c r="B186" s="176"/>
      <c r="C186" s="176"/>
      <c r="D186" s="176"/>
      <c r="E186" s="176"/>
      <c r="F186" s="176"/>
      <c r="G186" s="177"/>
    </row>
    <row r="187" ht="14.25" customHeight="1">
      <c r="A187" s="176"/>
      <c r="B187" s="176"/>
      <c r="C187" s="176"/>
      <c r="D187" s="176"/>
      <c r="E187" s="176"/>
      <c r="F187" s="176"/>
      <c r="G187" s="177"/>
    </row>
    <row r="188" ht="14.25" customHeight="1">
      <c r="A188" s="176"/>
      <c r="B188" s="176"/>
      <c r="C188" s="176"/>
      <c r="D188" s="176"/>
      <c r="E188" s="176"/>
      <c r="F188" s="176"/>
      <c r="G188" s="177"/>
    </row>
    <row r="189" ht="14.25" customHeight="1">
      <c r="A189" s="176"/>
      <c r="B189" s="176"/>
      <c r="C189" s="176"/>
      <c r="D189" s="176"/>
      <c r="E189" s="176"/>
      <c r="F189" s="176"/>
      <c r="G189" s="177"/>
    </row>
    <row r="190" ht="14.25" customHeight="1">
      <c r="A190" s="176"/>
      <c r="B190" s="176"/>
      <c r="C190" s="176"/>
      <c r="D190" s="176"/>
      <c r="E190" s="176"/>
      <c r="F190" s="176"/>
      <c r="G190" s="177"/>
    </row>
    <row r="191" ht="14.25" customHeight="1">
      <c r="A191" s="176"/>
      <c r="B191" s="176"/>
      <c r="C191" s="176"/>
      <c r="D191" s="176"/>
      <c r="E191" s="176"/>
      <c r="F191" s="176"/>
      <c r="G191" s="177"/>
    </row>
    <row r="192" ht="14.25" customHeight="1">
      <c r="A192" s="176"/>
      <c r="B192" s="176"/>
      <c r="C192" s="176"/>
      <c r="D192" s="176"/>
      <c r="E192" s="176"/>
      <c r="F192" s="176"/>
      <c r="G192" s="177"/>
    </row>
    <row r="193" ht="14.25" customHeight="1">
      <c r="A193" s="176"/>
      <c r="B193" s="176"/>
      <c r="C193" s="176"/>
      <c r="D193" s="176"/>
      <c r="E193" s="176"/>
      <c r="F193" s="176"/>
      <c r="G193" s="177"/>
    </row>
    <row r="194" ht="14.25" customHeight="1">
      <c r="A194" s="176"/>
      <c r="B194" s="176"/>
      <c r="C194" s="176"/>
      <c r="D194" s="176"/>
      <c r="E194" s="176"/>
      <c r="F194" s="176"/>
      <c r="G194" s="177"/>
    </row>
    <row r="195" ht="14.25" customHeight="1">
      <c r="A195" s="176"/>
      <c r="B195" s="176"/>
      <c r="C195" s="176"/>
      <c r="D195" s="176"/>
      <c r="E195" s="176"/>
      <c r="F195" s="176"/>
      <c r="G195" s="177"/>
    </row>
    <row r="196" ht="14.25" customHeight="1">
      <c r="A196" s="176"/>
      <c r="B196" s="176"/>
      <c r="C196" s="176"/>
      <c r="D196" s="176"/>
      <c r="E196" s="176"/>
      <c r="F196" s="176"/>
      <c r="G196" s="177"/>
    </row>
    <row r="197" ht="14.25" customHeight="1">
      <c r="A197" s="176"/>
      <c r="B197" s="176"/>
      <c r="C197" s="176"/>
      <c r="D197" s="176"/>
      <c r="E197" s="176"/>
      <c r="F197" s="176"/>
      <c r="G197" s="177"/>
    </row>
    <row r="198" ht="14.25" customHeight="1">
      <c r="A198" s="176"/>
      <c r="B198" s="176"/>
      <c r="C198" s="176"/>
      <c r="D198" s="176"/>
      <c r="E198" s="176"/>
      <c r="F198" s="176"/>
      <c r="G198" s="177"/>
    </row>
    <row r="199" ht="14.25" customHeight="1">
      <c r="A199" s="176"/>
      <c r="B199" s="176"/>
      <c r="C199" s="176"/>
      <c r="D199" s="176"/>
      <c r="E199" s="176"/>
      <c r="F199" s="176"/>
      <c r="G199" s="177"/>
    </row>
    <row r="200" ht="14.25" customHeight="1">
      <c r="A200" s="176"/>
      <c r="B200" s="176"/>
      <c r="C200" s="176"/>
      <c r="D200" s="176"/>
      <c r="E200" s="176"/>
      <c r="F200" s="176"/>
      <c r="G200" s="177"/>
    </row>
    <row r="201" ht="14.25" customHeight="1">
      <c r="A201" s="176"/>
      <c r="B201" s="176"/>
      <c r="C201" s="176"/>
      <c r="D201" s="176"/>
      <c r="E201" s="176"/>
      <c r="F201" s="176"/>
      <c r="G201" s="177"/>
    </row>
    <row r="202" ht="14.25" customHeight="1">
      <c r="A202" s="176"/>
      <c r="B202" s="176"/>
      <c r="C202" s="176"/>
      <c r="D202" s="176"/>
      <c r="E202" s="176"/>
      <c r="F202" s="176"/>
      <c r="G202" s="177"/>
    </row>
    <row r="203" ht="14.25" customHeight="1">
      <c r="A203" s="176"/>
      <c r="B203" s="176"/>
      <c r="C203" s="176"/>
      <c r="D203" s="176"/>
      <c r="E203" s="176"/>
      <c r="F203" s="176"/>
      <c r="G203" s="177"/>
    </row>
    <row r="204" ht="14.25" customHeight="1">
      <c r="A204" s="176"/>
      <c r="B204" s="176"/>
      <c r="C204" s="176"/>
      <c r="D204" s="176"/>
      <c r="E204" s="176"/>
      <c r="F204" s="176"/>
      <c r="G204" s="177"/>
    </row>
    <row r="205" ht="14.25" customHeight="1">
      <c r="A205" s="176"/>
      <c r="B205" s="176"/>
      <c r="C205" s="176"/>
      <c r="D205" s="176"/>
      <c r="E205" s="176"/>
      <c r="F205" s="176"/>
      <c r="G205" s="177"/>
    </row>
    <row r="206" ht="14.25" customHeight="1">
      <c r="A206" s="176"/>
      <c r="B206" s="176"/>
      <c r="C206" s="176"/>
      <c r="D206" s="176"/>
      <c r="E206" s="176"/>
      <c r="F206" s="176"/>
      <c r="G206" s="177"/>
    </row>
    <row r="207" ht="14.25" customHeight="1">
      <c r="A207" s="176"/>
      <c r="B207" s="176"/>
      <c r="C207" s="176"/>
      <c r="D207" s="176"/>
      <c r="E207" s="176"/>
      <c r="F207" s="176"/>
      <c r="G207" s="177"/>
    </row>
    <row r="208" ht="14.25" customHeight="1">
      <c r="A208" s="176"/>
      <c r="B208" s="176"/>
      <c r="C208" s="176"/>
      <c r="D208" s="176"/>
      <c r="E208" s="176"/>
      <c r="F208" s="176"/>
      <c r="G208" s="177"/>
    </row>
    <row r="209" ht="14.25" customHeight="1">
      <c r="A209" s="176"/>
      <c r="B209" s="176"/>
      <c r="C209" s="176"/>
      <c r="D209" s="176"/>
      <c r="E209" s="176"/>
      <c r="F209" s="176"/>
      <c r="G209" s="177"/>
    </row>
    <row r="210" ht="14.25" customHeight="1">
      <c r="A210" s="176"/>
      <c r="B210" s="176"/>
      <c r="C210" s="176"/>
      <c r="D210" s="176"/>
      <c r="E210" s="176"/>
      <c r="F210" s="176"/>
      <c r="G210" s="177"/>
    </row>
    <row r="211" ht="14.25" customHeight="1">
      <c r="A211" s="176"/>
      <c r="B211" s="176"/>
      <c r="C211" s="176"/>
      <c r="D211" s="176"/>
      <c r="E211" s="176"/>
      <c r="F211" s="176"/>
      <c r="G211" s="177"/>
    </row>
    <row r="212" ht="14.25" customHeight="1">
      <c r="A212" s="176"/>
      <c r="B212" s="176"/>
      <c r="C212" s="176"/>
      <c r="D212" s="176"/>
      <c r="E212" s="176"/>
      <c r="F212" s="176"/>
      <c r="G212" s="177"/>
    </row>
    <row r="213" ht="14.25" customHeight="1">
      <c r="A213" s="176"/>
      <c r="B213" s="176"/>
      <c r="C213" s="176"/>
      <c r="D213" s="176"/>
      <c r="E213" s="176"/>
      <c r="F213" s="176"/>
      <c r="G213" s="177"/>
    </row>
    <row r="214" ht="14.25" customHeight="1">
      <c r="A214" s="176"/>
      <c r="B214" s="176"/>
      <c r="C214" s="176"/>
      <c r="D214" s="176"/>
      <c r="E214" s="176"/>
      <c r="F214" s="176"/>
      <c r="G214" s="177"/>
    </row>
    <row r="215" ht="14.25" customHeight="1">
      <c r="A215" s="176"/>
      <c r="B215" s="176"/>
      <c r="C215" s="176"/>
      <c r="D215" s="176"/>
      <c r="E215" s="176"/>
      <c r="F215" s="176"/>
      <c r="G215" s="177"/>
    </row>
    <row r="216" ht="14.25" customHeight="1">
      <c r="A216" s="176"/>
      <c r="B216" s="176"/>
      <c r="C216" s="176"/>
      <c r="D216" s="176"/>
      <c r="E216" s="176"/>
      <c r="F216" s="176"/>
      <c r="G216" s="177"/>
    </row>
    <row r="217" ht="14.25" customHeight="1">
      <c r="A217" s="176"/>
      <c r="B217" s="176"/>
      <c r="C217" s="176"/>
      <c r="D217" s="176"/>
      <c r="E217" s="176"/>
      <c r="F217" s="176"/>
      <c r="G217" s="177"/>
    </row>
    <row r="218" ht="14.25" customHeight="1">
      <c r="A218" s="176"/>
      <c r="B218" s="176"/>
      <c r="C218" s="176"/>
      <c r="D218" s="176"/>
      <c r="E218" s="176"/>
      <c r="F218" s="176"/>
      <c r="G218" s="177"/>
    </row>
    <row r="219" ht="14.25" customHeight="1">
      <c r="A219" s="176"/>
      <c r="B219" s="176"/>
      <c r="C219" s="176"/>
      <c r="D219" s="176"/>
      <c r="E219" s="176"/>
      <c r="F219" s="176"/>
      <c r="G219" s="177"/>
    </row>
    <row r="220" ht="14.25" customHeight="1">
      <c r="A220" s="176"/>
      <c r="B220" s="176"/>
      <c r="C220" s="176"/>
      <c r="D220" s="176"/>
      <c r="E220" s="176"/>
      <c r="F220" s="176"/>
      <c r="G220" s="177"/>
    </row>
    <row r="221" ht="14.25" customHeight="1">
      <c r="A221" s="176"/>
      <c r="B221" s="176"/>
      <c r="C221" s="176"/>
      <c r="D221" s="176"/>
      <c r="E221" s="176"/>
      <c r="F221" s="176"/>
      <c r="G221" s="177"/>
    </row>
    <row r="222" ht="14.25" customHeight="1">
      <c r="A222" s="176"/>
      <c r="B222" s="176"/>
      <c r="C222" s="176"/>
      <c r="D222" s="176"/>
      <c r="E222" s="176"/>
      <c r="F222" s="176"/>
      <c r="G222" s="177"/>
    </row>
    <row r="223" ht="14.25" customHeight="1">
      <c r="A223" s="176"/>
      <c r="B223" s="176"/>
      <c r="C223" s="176"/>
      <c r="D223" s="176"/>
      <c r="E223" s="176"/>
      <c r="F223" s="176"/>
      <c r="G223" s="177"/>
    </row>
    <row r="224" ht="14.25" customHeight="1">
      <c r="A224" s="176"/>
      <c r="B224" s="176"/>
      <c r="C224" s="176"/>
      <c r="D224" s="176"/>
      <c r="E224" s="176"/>
      <c r="F224" s="176"/>
      <c r="G224" s="177"/>
    </row>
    <row r="225" ht="14.25" customHeight="1">
      <c r="A225" s="176"/>
      <c r="B225" s="176"/>
      <c r="C225" s="176"/>
      <c r="D225" s="176"/>
      <c r="E225" s="176"/>
      <c r="F225" s="176"/>
      <c r="G225" s="177"/>
    </row>
    <row r="226" ht="14.25" customHeight="1">
      <c r="A226" s="176"/>
      <c r="B226" s="176"/>
      <c r="C226" s="176"/>
      <c r="D226" s="176"/>
      <c r="E226" s="176"/>
      <c r="F226" s="176"/>
      <c r="G226" s="177"/>
    </row>
    <row r="227" ht="14.25" customHeight="1">
      <c r="A227" s="176"/>
      <c r="B227" s="176"/>
      <c r="C227" s="176"/>
      <c r="D227" s="176"/>
      <c r="E227" s="176"/>
      <c r="F227" s="176"/>
      <c r="G227" s="177"/>
    </row>
    <row r="228" ht="14.25" customHeight="1">
      <c r="A228" s="176"/>
      <c r="B228" s="176"/>
      <c r="C228" s="176"/>
      <c r="D228" s="176"/>
      <c r="E228" s="176"/>
      <c r="F228" s="176"/>
      <c r="G228" s="177"/>
    </row>
    <row r="229" ht="14.25" customHeight="1">
      <c r="A229" s="176"/>
      <c r="B229" s="176"/>
      <c r="C229" s="176"/>
      <c r="D229" s="176"/>
      <c r="E229" s="176"/>
      <c r="F229" s="176"/>
      <c r="G229" s="177"/>
    </row>
    <row r="230" ht="14.25" customHeight="1">
      <c r="A230" s="176"/>
      <c r="B230" s="176"/>
      <c r="C230" s="176"/>
      <c r="D230" s="176"/>
      <c r="E230" s="176"/>
      <c r="F230" s="176"/>
      <c r="G230" s="177"/>
    </row>
    <row r="231" ht="14.25" customHeight="1">
      <c r="A231" s="176"/>
      <c r="B231" s="176"/>
      <c r="C231" s="176"/>
      <c r="D231" s="176"/>
      <c r="E231" s="176"/>
      <c r="F231" s="176"/>
      <c r="G231" s="177"/>
    </row>
    <row r="232" ht="14.25" customHeight="1">
      <c r="A232" s="176"/>
      <c r="B232" s="176"/>
      <c r="C232" s="176"/>
      <c r="D232" s="176"/>
      <c r="E232" s="176"/>
      <c r="F232" s="176"/>
      <c r="G232" s="177"/>
    </row>
    <row r="233" ht="14.25" customHeight="1">
      <c r="A233" s="176"/>
      <c r="B233" s="176"/>
      <c r="C233" s="176"/>
      <c r="D233" s="176"/>
      <c r="E233" s="176"/>
      <c r="F233" s="176"/>
      <c r="G233" s="177"/>
    </row>
    <row r="234" ht="14.25" customHeight="1">
      <c r="A234" s="176"/>
      <c r="B234" s="176"/>
      <c r="C234" s="176"/>
      <c r="D234" s="176"/>
      <c r="E234" s="176"/>
      <c r="F234" s="176"/>
      <c r="G234" s="177"/>
    </row>
    <row r="235" ht="14.25" customHeight="1">
      <c r="A235" s="176"/>
      <c r="B235" s="176"/>
      <c r="C235" s="176"/>
      <c r="D235" s="176"/>
      <c r="E235" s="176"/>
      <c r="F235" s="176"/>
      <c r="G235" s="177"/>
    </row>
    <row r="236" ht="14.25" customHeight="1">
      <c r="A236" s="176"/>
      <c r="B236" s="176"/>
      <c r="C236" s="176"/>
      <c r="D236" s="176"/>
      <c r="E236" s="176"/>
      <c r="F236" s="176"/>
      <c r="G236" s="177"/>
    </row>
    <row r="237" ht="14.25" customHeight="1">
      <c r="A237" s="176"/>
      <c r="B237" s="176"/>
      <c r="C237" s="176"/>
      <c r="D237" s="176"/>
      <c r="E237" s="176"/>
      <c r="F237" s="176"/>
      <c r="G237" s="177"/>
    </row>
    <row r="238" ht="14.25" customHeight="1">
      <c r="A238" s="176"/>
      <c r="B238" s="176"/>
      <c r="C238" s="176"/>
      <c r="D238" s="176"/>
      <c r="E238" s="176"/>
      <c r="F238" s="176"/>
      <c r="G238" s="177"/>
    </row>
    <row r="239" ht="14.25" customHeight="1">
      <c r="A239" s="176"/>
      <c r="B239" s="176"/>
      <c r="C239" s="176"/>
      <c r="D239" s="176"/>
      <c r="E239" s="176"/>
      <c r="F239" s="176"/>
      <c r="G239" s="177"/>
    </row>
    <row r="240" ht="14.25" customHeight="1">
      <c r="A240" s="176"/>
      <c r="B240" s="176"/>
      <c r="C240" s="176"/>
      <c r="D240" s="176"/>
      <c r="E240" s="176"/>
      <c r="F240" s="176"/>
      <c r="G240" s="177"/>
    </row>
    <row r="241" ht="14.25" customHeight="1">
      <c r="A241" s="176"/>
      <c r="B241" s="176"/>
      <c r="C241" s="176"/>
      <c r="D241" s="176"/>
      <c r="E241" s="176"/>
      <c r="F241" s="176"/>
      <c r="G241" s="177"/>
    </row>
    <row r="242" ht="14.25" customHeight="1">
      <c r="A242" s="176"/>
      <c r="B242" s="176"/>
      <c r="C242" s="176"/>
      <c r="D242" s="176"/>
      <c r="E242" s="176"/>
      <c r="F242" s="176"/>
      <c r="G242" s="177"/>
    </row>
    <row r="243" ht="14.25" customHeight="1">
      <c r="A243" s="176"/>
      <c r="B243" s="176"/>
      <c r="C243" s="176"/>
      <c r="D243" s="176"/>
      <c r="E243" s="176"/>
      <c r="F243" s="176"/>
      <c r="G243" s="177"/>
    </row>
    <row r="244" ht="14.25" customHeight="1">
      <c r="G244" s="178"/>
    </row>
    <row r="245" ht="14.25" customHeight="1">
      <c r="G245" s="178"/>
    </row>
    <row r="246" ht="14.25" customHeight="1">
      <c r="G246" s="178"/>
    </row>
    <row r="247" ht="14.25" customHeight="1">
      <c r="G247" s="178"/>
    </row>
    <row r="248" ht="14.25" customHeight="1">
      <c r="G248" s="178"/>
    </row>
    <row r="249" ht="14.25" customHeight="1">
      <c r="G249" s="178"/>
    </row>
    <row r="250" ht="14.25" customHeight="1">
      <c r="G250" s="178"/>
    </row>
    <row r="251" ht="14.25" customHeight="1">
      <c r="G251" s="178"/>
    </row>
    <row r="252" ht="14.25" customHeight="1">
      <c r="G252" s="178"/>
    </row>
    <row r="253" ht="14.25" customHeight="1">
      <c r="G253" s="178"/>
    </row>
    <row r="254" ht="14.25" customHeight="1">
      <c r="G254" s="178"/>
    </row>
    <row r="255" ht="14.25" customHeight="1">
      <c r="G255" s="178"/>
    </row>
    <row r="256" ht="14.25" customHeight="1">
      <c r="G256" s="178"/>
    </row>
    <row r="257" ht="14.25" customHeight="1">
      <c r="G257" s="178"/>
    </row>
    <row r="258" ht="14.25" customHeight="1">
      <c r="G258" s="178"/>
    </row>
    <row r="259" ht="14.25" customHeight="1">
      <c r="G259" s="178"/>
    </row>
    <row r="260" ht="14.25" customHeight="1">
      <c r="G260" s="178"/>
    </row>
    <row r="261" ht="14.25" customHeight="1">
      <c r="G261" s="178"/>
    </row>
    <row r="262" ht="14.25" customHeight="1">
      <c r="G262" s="178"/>
    </row>
    <row r="263" ht="14.25" customHeight="1">
      <c r="G263" s="178"/>
    </row>
    <row r="264" ht="14.25" customHeight="1">
      <c r="G264" s="178"/>
    </row>
    <row r="265" ht="14.25" customHeight="1">
      <c r="G265" s="178"/>
    </row>
    <row r="266" ht="14.25" customHeight="1">
      <c r="G266" s="178"/>
    </row>
    <row r="267" ht="14.25" customHeight="1">
      <c r="G267" s="178"/>
    </row>
    <row r="268" ht="14.25" customHeight="1">
      <c r="G268" s="178"/>
    </row>
    <row r="269" ht="14.25" customHeight="1">
      <c r="G269" s="178"/>
    </row>
    <row r="270" ht="14.25" customHeight="1">
      <c r="G270" s="178"/>
    </row>
    <row r="271" ht="14.25" customHeight="1">
      <c r="G271" s="178"/>
    </row>
    <row r="272" ht="14.25" customHeight="1">
      <c r="G272" s="178"/>
    </row>
    <row r="273" ht="14.25" customHeight="1">
      <c r="G273" s="178"/>
    </row>
    <row r="274" ht="14.25" customHeight="1">
      <c r="G274" s="178"/>
    </row>
    <row r="275" ht="14.25" customHeight="1">
      <c r="G275" s="178"/>
    </row>
    <row r="276" ht="14.25" customHeight="1">
      <c r="G276" s="178"/>
    </row>
    <row r="277" ht="14.25" customHeight="1">
      <c r="G277" s="178"/>
    </row>
    <row r="278" ht="14.25" customHeight="1">
      <c r="G278" s="178"/>
    </row>
    <row r="279" ht="14.25" customHeight="1">
      <c r="G279" s="178"/>
    </row>
    <row r="280" ht="14.25" customHeight="1">
      <c r="G280" s="178"/>
    </row>
    <row r="281" ht="14.25" customHeight="1">
      <c r="G281" s="178"/>
    </row>
    <row r="282" ht="14.25" customHeight="1">
      <c r="G282" s="178"/>
    </row>
    <row r="283" ht="14.25" customHeight="1">
      <c r="G283" s="178"/>
    </row>
    <row r="284" ht="14.25" customHeight="1">
      <c r="G284" s="178"/>
    </row>
    <row r="285" ht="14.25" customHeight="1">
      <c r="G285" s="178"/>
    </row>
    <row r="286" ht="14.25" customHeight="1">
      <c r="G286" s="178"/>
    </row>
    <row r="287" ht="14.25" customHeight="1">
      <c r="G287" s="178"/>
    </row>
    <row r="288" ht="14.25" customHeight="1">
      <c r="G288" s="178"/>
    </row>
    <row r="289" ht="14.25" customHeight="1">
      <c r="G289" s="178"/>
    </row>
    <row r="290" ht="14.25" customHeight="1">
      <c r="G290" s="178"/>
    </row>
    <row r="291" ht="14.25" customHeight="1">
      <c r="G291" s="178"/>
    </row>
    <row r="292" ht="14.25" customHeight="1">
      <c r="G292" s="178"/>
    </row>
    <row r="293" ht="14.25" customHeight="1">
      <c r="G293" s="178"/>
    </row>
    <row r="294" ht="14.25" customHeight="1">
      <c r="G294" s="178"/>
    </row>
    <row r="295" ht="14.25" customHeight="1">
      <c r="G295" s="178"/>
    </row>
    <row r="296" ht="14.25" customHeight="1">
      <c r="G296" s="178"/>
    </row>
    <row r="297" ht="14.25" customHeight="1">
      <c r="G297" s="178"/>
    </row>
    <row r="298" ht="14.25" customHeight="1">
      <c r="G298" s="178"/>
    </row>
    <row r="299" ht="14.25" customHeight="1">
      <c r="G299" s="178"/>
    </row>
    <row r="300" ht="14.25" customHeight="1">
      <c r="G300" s="178"/>
    </row>
    <row r="301" ht="14.25" customHeight="1">
      <c r="G301" s="178"/>
    </row>
    <row r="302" ht="14.25" customHeight="1">
      <c r="G302" s="178"/>
    </row>
    <row r="303" ht="14.25" customHeight="1">
      <c r="G303" s="178"/>
    </row>
    <row r="304" ht="14.25" customHeight="1">
      <c r="G304" s="178"/>
    </row>
    <row r="305" ht="14.25" customHeight="1">
      <c r="G305" s="178"/>
    </row>
    <row r="306" ht="14.25" customHeight="1">
      <c r="G306" s="178"/>
    </row>
    <row r="307" ht="14.25" customHeight="1">
      <c r="G307" s="178"/>
    </row>
    <row r="308" ht="14.25" customHeight="1">
      <c r="G308" s="178"/>
    </row>
    <row r="309" ht="14.25" customHeight="1">
      <c r="G309" s="178"/>
    </row>
    <row r="310" ht="14.25" customHeight="1">
      <c r="G310" s="178"/>
    </row>
    <row r="311" ht="14.25" customHeight="1">
      <c r="G311" s="178"/>
    </row>
    <row r="312" ht="14.25" customHeight="1">
      <c r="G312" s="178"/>
    </row>
    <row r="313" ht="14.25" customHeight="1">
      <c r="G313" s="178"/>
    </row>
    <row r="314" ht="14.25" customHeight="1">
      <c r="G314" s="178"/>
    </row>
    <row r="315" ht="14.25" customHeight="1">
      <c r="G315" s="178"/>
    </row>
    <row r="316" ht="14.25" customHeight="1">
      <c r="G316" s="178"/>
    </row>
    <row r="317" ht="14.25" customHeight="1">
      <c r="G317" s="178"/>
    </row>
    <row r="318" ht="14.25" customHeight="1">
      <c r="G318" s="178"/>
    </row>
    <row r="319" ht="14.25" customHeight="1">
      <c r="G319" s="178"/>
    </row>
    <row r="320" ht="14.25" customHeight="1">
      <c r="G320" s="178"/>
    </row>
    <row r="321" ht="14.25" customHeight="1">
      <c r="G321" s="178"/>
    </row>
    <row r="322" ht="14.25" customHeight="1">
      <c r="G322" s="178"/>
    </row>
    <row r="323" ht="14.25" customHeight="1">
      <c r="G323" s="178"/>
    </row>
    <row r="324" ht="14.25" customHeight="1">
      <c r="G324" s="178"/>
    </row>
    <row r="325" ht="14.25" customHeight="1">
      <c r="G325" s="178"/>
    </row>
    <row r="326" ht="14.25" customHeight="1">
      <c r="G326" s="178"/>
    </row>
    <row r="327" ht="14.25" customHeight="1">
      <c r="G327" s="178"/>
    </row>
    <row r="328" ht="14.25" customHeight="1">
      <c r="G328" s="178"/>
    </row>
    <row r="329" ht="14.25" customHeight="1">
      <c r="G329" s="178"/>
    </row>
    <row r="330" ht="14.25" customHeight="1">
      <c r="G330" s="178"/>
    </row>
    <row r="331" ht="14.25" customHeight="1">
      <c r="G331" s="178"/>
    </row>
    <row r="332" ht="14.25" customHeight="1">
      <c r="G332" s="178"/>
    </row>
    <row r="333" ht="14.25" customHeight="1">
      <c r="G333" s="178"/>
    </row>
    <row r="334" ht="14.25" customHeight="1">
      <c r="G334" s="178"/>
    </row>
    <row r="335" ht="14.25" customHeight="1">
      <c r="G335" s="178"/>
    </row>
    <row r="336" ht="14.25" customHeight="1">
      <c r="G336" s="178"/>
    </row>
    <row r="337" ht="14.25" customHeight="1">
      <c r="G337" s="178"/>
    </row>
    <row r="338" ht="14.25" customHeight="1">
      <c r="G338" s="178"/>
    </row>
    <row r="339" ht="14.25" customHeight="1">
      <c r="G339" s="178"/>
    </row>
    <row r="340" ht="14.25" customHeight="1">
      <c r="G340" s="178"/>
    </row>
    <row r="341" ht="14.25" customHeight="1">
      <c r="G341" s="178"/>
    </row>
    <row r="342" ht="14.25" customHeight="1">
      <c r="G342" s="178"/>
    </row>
    <row r="343" ht="14.25" customHeight="1">
      <c r="G343" s="178"/>
    </row>
    <row r="344" ht="14.25" customHeight="1">
      <c r="G344" s="178"/>
    </row>
    <row r="345" ht="14.25" customHeight="1">
      <c r="G345" s="178"/>
    </row>
    <row r="346" ht="14.25" customHeight="1">
      <c r="G346" s="178"/>
    </row>
    <row r="347" ht="14.25" customHeight="1">
      <c r="G347" s="178"/>
    </row>
    <row r="348" ht="14.25" customHeight="1">
      <c r="G348" s="178"/>
    </row>
    <row r="349" ht="14.25" customHeight="1">
      <c r="G349" s="178"/>
    </row>
    <row r="350" ht="14.25" customHeight="1">
      <c r="G350" s="178"/>
    </row>
    <row r="351" ht="14.25" customHeight="1">
      <c r="G351" s="178"/>
    </row>
    <row r="352" ht="14.25" customHeight="1">
      <c r="G352" s="178"/>
    </row>
    <row r="353" ht="14.25" customHeight="1">
      <c r="G353" s="178"/>
    </row>
    <row r="354" ht="14.25" customHeight="1">
      <c r="G354" s="178"/>
    </row>
    <row r="355" ht="14.25" customHeight="1">
      <c r="G355" s="178"/>
    </row>
    <row r="356" ht="14.25" customHeight="1">
      <c r="G356" s="178"/>
    </row>
    <row r="357" ht="14.25" customHeight="1">
      <c r="G357" s="178"/>
    </row>
    <row r="358" ht="14.25" customHeight="1">
      <c r="G358" s="178"/>
    </row>
    <row r="359" ht="14.25" customHeight="1">
      <c r="G359" s="178"/>
    </row>
    <row r="360" ht="14.25" customHeight="1">
      <c r="G360" s="178"/>
    </row>
    <row r="361" ht="14.25" customHeight="1">
      <c r="G361" s="178"/>
    </row>
    <row r="362" ht="14.25" customHeight="1">
      <c r="G362" s="178"/>
    </row>
    <row r="363" ht="14.25" customHeight="1">
      <c r="G363" s="178"/>
    </row>
    <row r="364" ht="14.25" customHeight="1">
      <c r="G364" s="178"/>
    </row>
    <row r="365" ht="14.25" customHeight="1">
      <c r="G365" s="178"/>
    </row>
    <row r="366" ht="14.25" customHeight="1">
      <c r="G366" s="178"/>
    </row>
    <row r="367" ht="14.25" customHeight="1">
      <c r="G367" s="178"/>
    </row>
    <row r="368" ht="14.25" customHeight="1">
      <c r="G368" s="178"/>
    </row>
    <row r="369" ht="14.25" customHeight="1">
      <c r="G369" s="178"/>
    </row>
    <row r="370" ht="14.25" customHeight="1">
      <c r="G370" s="178"/>
    </row>
    <row r="371" ht="14.25" customHeight="1">
      <c r="G371" s="178"/>
    </row>
    <row r="372" ht="14.25" customHeight="1">
      <c r="G372" s="178"/>
    </row>
    <row r="373" ht="14.25" customHeight="1">
      <c r="G373" s="178"/>
    </row>
    <row r="374" ht="14.25" customHeight="1">
      <c r="G374" s="178"/>
    </row>
    <row r="375" ht="14.25" customHeight="1">
      <c r="G375" s="178"/>
    </row>
    <row r="376" ht="14.25" customHeight="1">
      <c r="G376" s="178"/>
    </row>
    <row r="377" ht="14.25" customHeight="1">
      <c r="G377" s="178"/>
    </row>
    <row r="378" ht="14.25" customHeight="1">
      <c r="G378" s="178"/>
    </row>
    <row r="379" ht="14.25" customHeight="1">
      <c r="G379" s="178"/>
    </row>
    <row r="380" ht="14.25" customHeight="1">
      <c r="G380" s="178"/>
    </row>
    <row r="381" ht="14.25" customHeight="1">
      <c r="G381" s="178"/>
    </row>
    <row r="382" ht="14.25" customHeight="1">
      <c r="G382" s="178"/>
    </row>
    <row r="383" ht="14.25" customHeight="1">
      <c r="G383" s="178"/>
    </row>
    <row r="384" ht="14.25" customHeight="1">
      <c r="G384" s="178"/>
    </row>
    <row r="385" ht="14.25" customHeight="1">
      <c r="G385" s="178"/>
    </row>
    <row r="386" ht="14.25" customHeight="1">
      <c r="G386" s="178"/>
    </row>
    <row r="387" ht="14.25" customHeight="1">
      <c r="G387" s="178"/>
    </row>
    <row r="388" ht="14.25" customHeight="1">
      <c r="G388" s="178"/>
    </row>
    <row r="389" ht="14.25" customHeight="1">
      <c r="G389" s="178"/>
    </row>
    <row r="390" ht="14.25" customHeight="1">
      <c r="G390" s="178"/>
    </row>
    <row r="391" ht="14.25" customHeight="1">
      <c r="G391" s="178"/>
    </row>
    <row r="392" ht="14.25" customHeight="1">
      <c r="G392" s="178"/>
    </row>
    <row r="393" ht="14.25" customHeight="1">
      <c r="G393" s="178"/>
    </row>
    <row r="394" ht="14.25" customHeight="1">
      <c r="G394" s="178"/>
    </row>
    <row r="395" ht="14.25" customHeight="1">
      <c r="G395" s="178"/>
    </row>
    <row r="396" ht="14.25" customHeight="1">
      <c r="G396" s="178"/>
    </row>
    <row r="397" ht="14.25" customHeight="1">
      <c r="G397" s="178"/>
    </row>
    <row r="398" ht="14.25" customHeight="1">
      <c r="G398" s="178"/>
    </row>
    <row r="399" ht="14.25" customHeight="1">
      <c r="G399" s="178"/>
    </row>
    <row r="400" ht="14.25" customHeight="1">
      <c r="G400" s="178"/>
    </row>
    <row r="401" ht="14.25" customHeight="1">
      <c r="G401" s="178"/>
    </row>
    <row r="402" ht="14.25" customHeight="1">
      <c r="G402" s="178"/>
    </row>
    <row r="403" ht="14.25" customHeight="1">
      <c r="G403" s="178"/>
    </row>
    <row r="404" ht="14.25" customHeight="1">
      <c r="G404" s="178"/>
    </row>
    <row r="405" ht="14.25" customHeight="1">
      <c r="G405" s="178"/>
    </row>
    <row r="406" ht="14.25" customHeight="1">
      <c r="G406" s="178"/>
    </row>
    <row r="407" ht="14.25" customHeight="1">
      <c r="G407" s="178"/>
    </row>
    <row r="408" ht="14.25" customHeight="1">
      <c r="G408" s="178"/>
    </row>
    <row r="409" ht="14.25" customHeight="1">
      <c r="G409" s="178"/>
    </row>
    <row r="410" ht="14.25" customHeight="1">
      <c r="G410" s="178"/>
    </row>
    <row r="411" ht="14.25" customHeight="1">
      <c r="G411" s="178"/>
    </row>
    <row r="412" ht="14.25" customHeight="1">
      <c r="G412" s="178"/>
    </row>
    <row r="413" ht="14.25" customHeight="1">
      <c r="G413" s="178"/>
    </row>
    <row r="414" ht="14.25" customHeight="1">
      <c r="G414" s="178"/>
    </row>
    <row r="415" ht="14.25" customHeight="1">
      <c r="G415" s="178"/>
    </row>
    <row r="416" ht="14.25" customHeight="1">
      <c r="G416" s="178"/>
    </row>
    <row r="417" ht="14.25" customHeight="1">
      <c r="G417" s="178"/>
    </row>
    <row r="418" ht="14.25" customHeight="1">
      <c r="G418" s="178"/>
    </row>
    <row r="419" ht="14.25" customHeight="1">
      <c r="G419" s="178"/>
    </row>
    <row r="420" ht="14.25" customHeight="1">
      <c r="G420" s="178"/>
    </row>
    <row r="421" ht="14.25" customHeight="1">
      <c r="G421" s="178"/>
    </row>
    <row r="422" ht="14.25" customHeight="1">
      <c r="G422" s="178"/>
    </row>
    <row r="423" ht="14.25" customHeight="1">
      <c r="G423" s="178"/>
    </row>
    <row r="424" ht="14.25" customHeight="1">
      <c r="G424" s="178"/>
    </row>
    <row r="425" ht="14.25" customHeight="1">
      <c r="G425" s="178"/>
    </row>
    <row r="426" ht="14.25" customHeight="1">
      <c r="G426" s="178"/>
    </row>
    <row r="427" ht="14.25" customHeight="1">
      <c r="G427" s="178"/>
    </row>
    <row r="428" ht="14.25" customHeight="1">
      <c r="G428" s="178"/>
    </row>
    <row r="429" ht="14.25" customHeight="1">
      <c r="G429" s="178"/>
    </row>
    <row r="430" ht="14.25" customHeight="1">
      <c r="G430" s="178"/>
    </row>
    <row r="431" ht="14.25" customHeight="1">
      <c r="G431" s="178"/>
    </row>
    <row r="432" ht="14.25" customHeight="1">
      <c r="G432" s="178"/>
    </row>
    <row r="433" ht="14.25" customHeight="1">
      <c r="G433" s="178"/>
    </row>
    <row r="434" ht="14.25" customHeight="1">
      <c r="G434" s="178"/>
    </row>
    <row r="435" ht="14.25" customHeight="1">
      <c r="G435" s="178"/>
    </row>
    <row r="436" ht="14.25" customHeight="1">
      <c r="G436" s="178"/>
    </row>
    <row r="437" ht="14.25" customHeight="1">
      <c r="G437" s="178"/>
    </row>
    <row r="438" ht="14.25" customHeight="1">
      <c r="G438" s="178"/>
    </row>
    <row r="439" ht="14.25" customHeight="1">
      <c r="G439" s="178"/>
    </row>
    <row r="440" ht="14.25" customHeight="1">
      <c r="G440" s="178"/>
    </row>
    <row r="441" ht="14.25" customHeight="1">
      <c r="G441" s="178"/>
    </row>
    <row r="442" ht="14.25" customHeight="1">
      <c r="G442" s="178"/>
    </row>
    <row r="443" ht="14.25" customHeight="1">
      <c r="G443" s="178"/>
    </row>
    <row r="444" ht="14.25" customHeight="1">
      <c r="G444" s="178"/>
    </row>
    <row r="445" ht="14.25" customHeight="1">
      <c r="G445" s="178"/>
    </row>
    <row r="446" ht="14.25" customHeight="1">
      <c r="G446" s="178"/>
    </row>
    <row r="447" ht="14.25" customHeight="1">
      <c r="G447" s="178"/>
    </row>
    <row r="448" ht="14.25" customHeight="1">
      <c r="G448" s="178"/>
    </row>
    <row r="449" ht="14.25" customHeight="1">
      <c r="G449" s="178"/>
    </row>
    <row r="450" ht="14.25" customHeight="1">
      <c r="G450" s="178"/>
    </row>
    <row r="451" ht="14.25" customHeight="1">
      <c r="G451" s="178"/>
    </row>
    <row r="452" ht="14.25" customHeight="1">
      <c r="G452" s="178"/>
    </row>
    <row r="453" ht="14.25" customHeight="1">
      <c r="G453" s="178"/>
    </row>
    <row r="454" ht="14.25" customHeight="1">
      <c r="G454" s="178"/>
    </row>
    <row r="455" ht="14.25" customHeight="1">
      <c r="G455" s="178"/>
    </row>
    <row r="456" ht="14.25" customHeight="1">
      <c r="G456" s="178"/>
    </row>
    <row r="457" ht="14.25" customHeight="1">
      <c r="G457" s="178"/>
    </row>
    <row r="458" ht="14.25" customHeight="1">
      <c r="G458" s="178"/>
    </row>
    <row r="459" ht="14.25" customHeight="1">
      <c r="G459" s="178"/>
    </row>
    <row r="460" ht="14.25" customHeight="1">
      <c r="G460" s="178"/>
    </row>
    <row r="461" ht="14.25" customHeight="1">
      <c r="G461" s="178"/>
    </row>
    <row r="462" ht="14.25" customHeight="1">
      <c r="G462" s="178"/>
    </row>
    <row r="463" ht="14.25" customHeight="1">
      <c r="G463" s="178"/>
    </row>
    <row r="464" ht="14.25" customHeight="1">
      <c r="G464" s="178"/>
    </row>
    <row r="465" ht="14.25" customHeight="1">
      <c r="G465" s="178"/>
    </row>
    <row r="466" ht="14.25" customHeight="1">
      <c r="G466" s="178"/>
    </row>
    <row r="467" ht="14.25" customHeight="1">
      <c r="G467" s="178"/>
    </row>
    <row r="468" ht="14.25" customHeight="1">
      <c r="G468" s="178"/>
    </row>
    <row r="469" ht="14.25" customHeight="1">
      <c r="G469" s="178"/>
    </row>
    <row r="470" ht="14.25" customHeight="1">
      <c r="G470" s="178"/>
    </row>
    <row r="471" ht="14.25" customHeight="1">
      <c r="G471" s="178"/>
    </row>
    <row r="472" ht="14.25" customHeight="1">
      <c r="G472" s="178"/>
    </row>
    <row r="473" ht="14.25" customHeight="1">
      <c r="G473" s="178"/>
    </row>
    <row r="474" ht="14.25" customHeight="1">
      <c r="G474" s="178"/>
    </row>
    <row r="475" ht="14.25" customHeight="1">
      <c r="G475" s="178"/>
    </row>
    <row r="476" ht="14.25" customHeight="1">
      <c r="G476" s="178"/>
    </row>
    <row r="477" ht="14.25" customHeight="1">
      <c r="G477" s="178"/>
    </row>
    <row r="478" ht="14.25" customHeight="1">
      <c r="G478" s="178"/>
    </row>
    <row r="479" ht="14.25" customHeight="1">
      <c r="G479" s="178"/>
    </row>
    <row r="480" ht="14.25" customHeight="1">
      <c r="G480" s="178"/>
    </row>
    <row r="481" ht="14.25" customHeight="1">
      <c r="G481" s="178"/>
    </row>
    <row r="482" ht="14.25" customHeight="1">
      <c r="G482" s="178"/>
    </row>
    <row r="483" ht="14.25" customHeight="1">
      <c r="G483" s="178"/>
    </row>
    <row r="484" ht="14.25" customHeight="1">
      <c r="G484" s="178"/>
    </row>
    <row r="485" ht="14.25" customHeight="1">
      <c r="G485" s="178"/>
    </row>
    <row r="486" ht="14.25" customHeight="1">
      <c r="G486" s="178"/>
    </row>
    <row r="487" ht="14.25" customHeight="1">
      <c r="G487" s="178"/>
    </row>
    <row r="488" ht="14.25" customHeight="1">
      <c r="G488" s="178"/>
    </row>
    <row r="489" ht="14.25" customHeight="1">
      <c r="G489" s="178"/>
    </row>
    <row r="490" ht="14.25" customHeight="1">
      <c r="G490" s="178"/>
    </row>
    <row r="491" ht="14.25" customHeight="1">
      <c r="G491" s="178"/>
    </row>
    <row r="492" ht="14.25" customHeight="1">
      <c r="G492" s="178"/>
    </row>
    <row r="493" ht="14.25" customHeight="1">
      <c r="G493" s="178"/>
    </row>
    <row r="494" ht="14.25" customHeight="1">
      <c r="G494" s="178"/>
    </row>
    <row r="495" ht="14.25" customHeight="1">
      <c r="G495" s="178"/>
    </row>
    <row r="496" ht="14.25" customHeight="1">
      <c r="G496" s="178"/>
    </row>
    <row r="497" ht="14.25" customHeight="1">
      <c r="G497" s="178"/>
    </row>
    <row r="498" ht="14.25" customHeight="1">
      <c r="G498" s="178"/>
    </row>
    <row r="499" ht="14.25" customHeight="1">
      <c r="G499" s="178"/>
    </row>
    <row r="500" ht="14.25" customHeight="1">
      <c r="G500" s="178"/>
    </row>
    <row r="501" ht="14.25" customHeight="1">
      <c r="G501" s="178"/>
    </row>
    <row r="502" ht="14.25" customHeight="1">
      <c r="G502" s="178"/>
    </row>
    <row r="503" ht="14.25" customHeight="1">
      <c r="G503" s="178"/>
    </row>
    <row r="504" ht="14.25" customHeight="1">
      <c r="G504" s="178"/>
    </row>
    <row r="505" ht="14.25" customHeight="1">
      <c r="G505" s="178"/>
    </row>
    <row r="506" ht="14.25" customHeight="1">
      <c r="G506" s="178"/>
    </row>
    <row r="507" ht="14.25" customHeight="1">
      <c r="G507" s="178"/>
    </row>
    <row r="508" ht="14.25" customHeight="1">
      <c r="G508" s="178"/>
    </row>
    <row r="509" ht="14.25" customHeight="1">
      <c r="G509" s="178"/>
    </row>
    <row r="510" ht="14.25" customHeight="1">
      <c r="G510" s="178"/>
    </row>
    <row r="511" ht="14.25" customHeight="1">
      <c r="G511" s="178"/>
    </row>
    <row r="512" ht="14.25" customHeight="1">
      <c r="G512" s="178"/>
    </row>
    <row r="513" ht="14.25" customHeight="1">
      <c r="G513" s="178"/>
    </row>
    <row r="514" ht="14.25" customHeight="1">
      <c r="G514" s="178"/>
    </row>
    <row r="515" ht="14.25" customHeight="1">
      <c r="G515" s="178"/>
    </row>
    <row r="516" ht="14.25" customHeight="1">
      <c r="G516" s="178"/>
    </row>
    <row r="517" ht="14.25" customHeight="1">
      <c r="G517" s="178"/>
    </row>
    <row r="518" ht="14.25" customHeight="1">
      <c r="G518" s="178"/>
    </row>
    <row r="519" ht="14.25" customHeight="1">
      <c r="G519" s="178"/>
    </row>
    <row r="520" ht="14.25" customHeight="1">
      <c r="G520" s="178"/>
    </row>
    <row r="521" ht="14.25" customHeight="1">
      <c r="G521" s="178"/>
    </row>
    <row r="522" ht="14.25" customHeight="1">
      <c r="G522" s="178"/>
    </row>
    <row r="523" ht="14.25" customHeight="1">
      <c r="G523" s="178"/>
    </row>
    <row r="524" ht="14.25" customHeight="1">
      <c r="G524" s="178"/>
    </row>
    <row r="525" ht="14.25" customHeight="1">
      <c r="G525" s="178"/>
    </row>
    <row r="526" ht="14.25" customHeight="1">
      <c r="G526" s="178"/>
    </row>
    <row r="527" ht="14.25" customHeight="1">
      <c r="G527" s="178"/>
    </row>
    <row r="528" ht="14.25" customHeight="1">
      <c r="G528" s="178"/>
    </row>
    <row r="529" ht="14.25" customHeight="1">
      <c r="G529" s="178"/>
    </row>
    <row r="530" ht="14.25" customHeight="1">
      <c r="G530" s="178"/>
    </row>
    <row r="531" ht="14.25" customHeight="1">
      <c r="G531" s="178"/>
    </row>
    <row r="532" ht="14.25" customHeight="1">
      <c r="G532" s="178"/>
    </row>
    <row r="533" ht="14.25" customHeight="1">
      <c r="G533" s="178"/>
    </row>
    <row r="534" ht="14.25" customHeight="1">
      <c r="G534" s="178"/>
    </row>
    <row r="535" ht="14.25" customHeight="1">
      <c r="G535" s="178"/>
    </row>
    <row r="536" ht="14.25" customHeight="1">
      <c r="G536" s="178"/>
    </row>
    <row r="537" ht="14.25" customHeight="1">
      <c r="G537" s="178"/>
    </row>
    <row r="538" ht="14.25" customHeight="1">
      <c r="G538" s="178"/>
    </row>
    <row r="539" ht="14.25" customHeight="1">
      <c r="G539" s="178"/>
    </row>
    <row r="540" ht="14.25" customHeight="1">
      <c r="G540" s="178"/>
    </row>
    <row r="541" ht="14.25" customHeight="1">
      <c r="G541" s="178"/>
    </row>
    <row r="542" ht="14.25" customHeight="1">
      <c r="G542" s="178"/>
    </row>
    <row r="543" ht="14.25" customHeight="1">
      <c r="G543" s="178"/>
    </row>
    <row r="544" ht="14.25" customHeight="1">
      <c r="G544" s="178"/>
    </row>
    <row r="545" ht="14.25" customHeight="1">
      <c r="G545" s="178"/>
    </row>
    <row r="546" ht="14.25" customHeight="1">
      <c r="G546" s="178"/>
    </row>
    <row r="547" ht="14.25" customHeight="1">
      <c r="G547" s="178"/>
    </row>
    <row r="548" ht="14.25" customHeight="1">
      <c r="G548" s="178"/>
    </row>
    <row r="549" ht="14.25" customHeight="1">
      <c r="G549" s="178"/>
    </row>
    <row r="550" ht="14.25" customHeight="1">
      <c r="G550" s="178"/>
    </row>
    <row r="551" ht="14.25" customHeight="1">
      <c r="G551" s="178"/>
    </row>
    <row r="552" ht="14.25" customHeight="1">
      <c r="G552" s="178"/>
    </row>
    <row r="553" ht="14.25" customHeight="1">
      <c r="G553" s="178"/>
    </row>
    <row r="554" ht="14.25" customHeight="1">
      <c r="G554" s="178"/>
    </row>
    <row r="555" ht="14.25" customHeight="1">
      <c r="G555" s="178"/>
    </row>
    <row r="556" ht="14.25" customHeight="1">
      <c r="G556" s="178"/>
    </row>
    <row r="557" ht="14.25" customHeight="1">
      <c r="G557" s="178"/>
    </row>
    <row r="558" ht="14.25" customHeight="1">
      <c r="G558" s="178"/>
    </row>
    <row r="559" ht="14.25" customHeight="1">
      <c r="G559" s="178"/>
    </row>
    <row r="560" ht="14.25" customHeight="1">
      <c r="G560" s="178"/>
    </row>
    <row r="561" ht="14.25" customHeight="1">
      <c r="G561" s="178"/>
    </row>
    <row r="562" ht="14.25" customHeight="1">
      <c r="G562" s="178"/>
    </row>
    <row r="563" ht="14.25" customHeight="1">
      <c r="G563" s="178"/>
    </row>
    <row r="564" ht="14.25" customHeight="1">
      <c r="G564" s="178"/>
    </row>
    <row r="565" ht="14.25" customHeight="1">
      <c r="G565" s="178"/>
    </row>
    <row r="566" ht="14.25" customHeight="1">
      <c r="G566" s="178"/>
    </row>
    <row r="567" ht="14.25" customHeight="1">
      <c r="G567" s="178"/>
    </row>
    <row r="568" ht="14.25" customHeight="1">
      <c r="G568" s="178"/>
    </row>
    <row r="569" ht="14.25" customHeight="1">
      <c r="G569" s="178"/>
    </row>
    <row r="570" ht="14.25" customHeight="1">
      <c r="G570" s="178"/>
    </row>
    <row r="571" ht="14.25" customHeight="1">
      <c r="G571" s="178"/>
    </row>
    <row r="572" ht="14.25" customHeight="1">
      <c r="G572" s="178"/>
    </row>
    <row r="573" ht="14.25" customHeight="1">
      <c r="G573" s="178"/>
    </row>
    <row r="574" ht="14.25" customHeight="1">
      <c r="G574" s="178"/>
    </row>
    <row r="575" ht="14.25" customHeight="1">
      <c r="G575" s="178"/>
    </row>
    <row r="576" ht="14.25" customHeight="1">
      <c r="G576" s="178"/>
    </row>
    <row r="577" ht="14.25" customHeight="1">
      <c r="G577" s="178"/>
    </row>
    <row r="578" ht="14.25" customHeight="1">
      <c r="G578" s="178"/>
    </row>
    <row r="579" ht="14.25" customHeight="1">
      <c r="G579" s="178"/>
    </row>
    <row r="580" ht="14.25" customHeight="1">
      <c r="G580" s="178"/>
    </row>
    <row r="581" ht="14.25" customHeight="1">
      <c r="G581" s="178"/>
    </row>
    <row r="582" ht="14.25" customHeight="1">
      <c r="G582" s="178"/>
    </row>
    <row r="583" ht="14.25" customHeight="1">
      <c r="G583" s="178"/>
    </row>
    <row r="584" ht="14.25" customHeight="1">
      <c r="G584" s="178"/>
    </row>
    <row r="585" ht="14.25" customHeight="1">
      <c r="G585" s="178"/>
    </row>
    <row r="586" ht="14.25" customHeight="1">
      <c r="G586" s="178"/>
    </row>
    <row r="587" ht="14.25" customHeight="1">
      <c r="G587" s="178"/>
    </row>
    <row r="588" ht="14.25" customHeight="1">
      <c r="G588" s="178"/>
    </row>
    <row r="589" ht="14.25" customHeight="1">
      <c r="G589" s="178"/>
    </row>
    <row r="590" ht="14.25" customHeight="1">
      <c r="G590" s="178"/>
    </row>
    <row r="591" ht="14.25" customHeight="1">
      <c r="G591" s="178"/>
    </row>
    <row r="592" ht="14.25" customHeight="1">
      <c r="G592" s="178"/>
    </row>
    <row r="593" ht="14.25" customHeight="1">
      <c r="G593" s="178"/>
    </row>
    <row r="594" ht="14.25" customHeight="1">
      <c r="G594" s="178"/>
    </row>
    <row r="595" ht="14.25" customHeight="1">
      <c r="G595" s="178"/>
    </row>
    <row r="596" ht="14.25" customHeight="1">
      <c r="G596" s="178"/>
    </row>
    <row r="597" ht="14.25" customHeight="1">
      <c r="G597" s="178"/>
    </row>
    <row r="598" ht="14.25" customHeight="1">
      <c r="G598" s="178"/>
    </row>
    <row r="599" ht="14.25" customHeight="1">
      <c r="G599" s="178"/>
    </row>
    <row r="600" ht="14.25" customHeight="1">
      <c r="G600" s="178"/>
    </row>
    <row r="601" ht="14.25" customHeight="1">
      <c r="G601" s="178"/>
    </row>
    <row r="602" ht="14.25" customHeight="1">
      <c r="G602" s="178"/>
    </row>
    <row r="603" ht="14.25" customHeight="1">
      <c r="G603" s="178"/>
    </row>
    <row r="604" ht="14.25" customHeight="1">
      <c r="G604" s="178"/>
    </row>
    <row r="605" ht="14.25" customHeight="1">
      <c r="G605" s="178"/>
    </row>
    <row r="606" ht="14.25" customHeight="1">
      <c r="G606" s="178"/>
    </row>
    <row r="607" ht="14.25" customHeight="1">
      <c r="G607" s="178"/>
    </row>
    <row r="608" ht="14.25" customHeight="1">
      <c r="G608" s="178"/>
    </row>
    <row r="609" ht="14.25" customHeight="1">
      <c r="G609" s="178"/>
    </row>
    <row r="610" ht="14.25" customHeight="1">
      <c r="G610" s="178"/>
    </row>
    <row r="611" ht="14.25" customHeight="1">
      <c r="G611" s="178"/>
    </row>
    <row r="612" ht="14.25" customHeight="1">
      <c r="G612" s="178"/>
    </row>
    <row r="613" ht="14.25" customHeight="1">
      <c r="G613" s="178"/>
    </row>
    <row r="614" ht="14.25" customHeight="1">
      <c r="G614" s="178"/>
    </row>
    <row r="615" ht="14.25" customHeight="1">
      <c r="G615" s="178"/>
    </row>
    <row r="616" ht="14.25" customHeight="1">
      <c r="G616" s="178"/>
    </row>
    <row r="617" ht="14.25" customHeight="1">
      <c r="G617" s="178"/>
    </row>
    <row r="618" ht="14.25" customHeight="1">
      <c r="G618" s="178"/>
    </row>
    <row r="619" ht="14.25" customHeight="1">
      <c r="G619" s="178"/>
    </row>
    <row r="620" ht="14.25" customHeight="1">
      <c r="G620" s="178"/>
    </row>
    <row r="621" ht="14.25" customHeight="1">
      <c r="G621" s="178"/>
    </row>
    <row r="622" ht="14.25" customHeight="1">
      <c r="G622" s="178"/>
    </row>
    <row r="623" ht="14.25" customHeight="1">
      <c r="G623" s="178"/>
    </row>
    <row r="624" ht="14.25" customHeight="1">
      <c r="G624" s="178"/>
    </row>
    <row r="625" ht="14.25" customHeight="1">
      <c r="G625" s="178"/>
    </row>
    <row r="626" ht="14.25" customHeight="1">
      <c r="G626" s="178"/>
    </row>
    <row r="627" ht="14.25" customHeight="1">
      <c r="G627" s="178"/>
    </row>
    <row r="628" ht="14.25" customHeight="1">
      <c r="G628" s="178"/>
    </row>
    <row r="629" ht="14.25" customHeight="1">
      <c r="G629" s="178"/>
    </row>
    <row r="630" ht="14.25" customHeight="1">
      <c r="G630" s="178"/>
    </row>
    <row r="631" ht="14.25" customHeight="1">
      <c r="G631" s="178"/>
    </row>
    <row r="632" ht="14.25" customHeight="1">
      <c r="G632" s="178"/>
    </row>
    <row r="633" ht="14.25" customHeight="1">
      <c r="G633" s="178"/>
    </row>
    <row r="634" ht="14.25" customHeight="1">
      <c r="G634" s="178"/>
    </row>
    <row r="635" ht="14.25" customHeight="1">
      <c r="G635" s="178"/>
    </row>
    <row r="636" ht="14.25" customHeight="1">
      <c r="G636" s="178"/>
    </row>
    <row r="637" ht="14.25" customHeight="1">
      <c r="G637" s="178"/>
    </row>
    <row r="638" ht="14.25" customHeight="1">
      <c r="G638" s="178"/>
    </row>
    <row r="639" ht="14.25" customHeight="1">
      <c r="G639" s="178"/>
    </row>
    <row r="640" ht="14.25" customHeight="1">
      <c r="G640" s="178"/>
    </row>
    <row r="641" ht="14.25" customHeight="1">
      <c r="G641" s="178"/>
    </row>
    <row r="642" ht="14.25" customHeight="1">
      <c r="G642" s="178"/>
    </row>
    <row r="643" ht="14.25" customHeight="1">
      <c r="G643" s="178"/>
    </row>
    <row r="644" ht="14.25" customHeight="1">
      <c r="G644" s="178"/>
    </row>
    <row r="645" ht="14.25" customHeight="1">
      <c r="G645" s="178"/>
    </row>
    <row r="646" ht="14.25" customHeight="1">
      <c r="G646" s="178"/>
    </row>
    <row r="647" ht="14.25" customHeight="1">
      <c r="G647" s="178"/>
    </row>
    <row r="648" ht="14.25" customHeight="1">
      <c r="G648" s="178"/>
    </row>
    <row r="649" ht="14.25" customHeight="1">
      <c r="G649" s="178"/>
    </row>
    <row r="650" ht="14.25" customHeight="1">
      <c r="G650" s="178"/>
    </row>
    <row r="651" ht="14.25" customHeight="1">
      <c r="G651" s="178"/>
    </row>
    <row r="652" ht="14.25" customHeight="1">
      <c r="G652" s="178"/>
    </row>
    <row r="653" ht="14.25" customHeight="1">
      <c r="G653" s="178"/>
    </row>
    <row r="654" ht="14.25" customHeight="1">
      <c r="G654" s="178"/>
    </row>
    <row r="655" ht="14.25" customHeight="1">
      <c r="G655" s="178"/>
    </row>
    <row r="656" ht="14.25" customHeight="1">
      <c r="G656" s="178"/>
    </row>
    <row r="657" ht="14.25" customHeight="1">
      <c r="G657" s="178"/>
    </row>
    <row r="658" ht="14.25" customHeight="1">
      <c r="G658" s="178"/>
    </row>
    <row r="659" ht="14.25" customHeight="1">
      <c r="G659" s="178"/>
    </row>
    <row r="660" ht="14.25" customHeight="1">
      <c r="G660" s="178"/>
    </row>
    <row r="661" ht="14.25" customHeight="1">
      <c r="G661" s="178"/>
    </row>
    <row r="662" ht="14.25" customHeight="1">
      <c r="G662" s="178"/>
    </row>
    <row r="663" ht="14.25" customHeight="1">
      <c r="G663" s="178"/>
    </row>
    <row r="664" ht="14.25" customHeight="1">
      <c r="G664" s="178"/>
    </row>
    <row r="665" ht="14.25" customHeight="1">
      <c r="G665" s="178"/>
    </row>
    <row r="666" ht="14.25" customHeight="1">
      <c r="G666" s="178"/>
    </row>
    <row r="667" ht="14.25" customHeight="1">
      <c r="G667" s="178"/>
    </row>
    <row r="668" ht="14.25" customHeight="1">
      <c r="G668" s="178"/>
    </row>
    <row r="669" ht="14.25" customHeight="1">
      <c r="G669" s="178"/>
    </row>
    <row r="670" ht="14.25" customHeight="1">
      <c r="G670" s="178"/>
    </row>
    <row r="671" ht="14.25" customHeight="1">
      <c r="G671" s="178"/>
    </row>
    <row r="672" ht="14.25" customHeight="1">
      <c r="G672" s="178"/>
    </row>
    <row r="673" ht="14.25" customHeight="1">
      <c r="G673" s="178"/>
    </row>
    <row r="674" ht="14.25" customHeight="1">
      <c r="G674" s="178"/>
    </row>
    <row r="675" ht="14.25" customHeight="1">
      <c r="G675" s="178"/>
    </row>
    <row r="676" ht="14.25" customHeight="1">
      <c r="G676" s="178"/>
    </row>
    <row r="677" ht="14.25" customHeight="1">
      <c r="G677" s="178"/>
    </row>
    <row r="678" ht="14.25" customHeight="1">
      <c r="G678" s="178"/>
    </row>
    <row r="679" ht="14.25" customHeight="1">
      <c r="G679" s="178"/>
    </row>
    <row r="680" ht="14.25" customHeight="1">
      <c r="G680" s="178"/>
    </row>
    <row r="681" ht="14.25" customHeight="1">
      <c r="G681" s="178"/>
    </row>
    <row r="682" ht="14.25" customHeight="1">
      <c r="G682" s="178"/>
    </row>
    <row r="683" ht="14.25" customHeight="1">
      <c r="G683" s="178"/>
    </row>
    <row r="684" ht="14.25" customHeight="1">
      <c r="G684" s="178"/>
    </row>
    <row r="685" ht="14.25" customHeight="1">
      <c r="G685" s="178"/>
    </row>
    <row r="686" ht="14.25" customHeight="1">
      <c r="G686" s="178"/>
    </row>
    <row r="687" ht="14.25" customHeight="1">
      <c r="G687" s="178"/>
    </row>
    <row r="688" ht="14.25" customHeight="1">
      <c r="G688" s="178"/>
    </row>
    <row r="689" ht="14.25" customHeight="1">
      <c r="G689" s="178"/>
    </row>
    <row r="690" ht="14.25" customHeight="1">
      <c r="G690" s="178"/>
    </row>
    <row r="691" ht="14.25" customHeight="1">
      <c r="G691" s="178"/>
    </row>
    <row r="692" ht="14.25" customHeight="1">
      <c r="G692" s="178"/>
    </row>
    <row r="693" ht="14.25" customHeight="1">
      <c r="G693" s="178"/>
    </row>
    <row r="694" ht="14.25" customHeight="1">
      <c r="G694" s="178"/>
    </row>
    <row r="695" ht="14.25" customHeight="1">
      <c r="G695" s="178"/>
    </row>
    <row r="696" ht="14.25" customHeight="1">
      <c r="G696" s="178"/>
    </row>
    <row r="697" ht="14.25" customHeight="1">
      <c r="G697" s="178"/>
    </row>
    <row r="698" ht="14.25" customHeight="1">
      <c r="G698" s="178"/>
    </row>
    <row r="699" ht="14.25" customHeight="1">
      <c r="G699" s="178"/>
    </row>
    <row r="700" ht="14.25" customHeight="1">
      <c r="G700" s="178"/>
    </row>
    <row r="701" ht="14.25" customHeight="1">
      <c r="G701" s="178"/>
    </row>
    <row r="702" ht="14.25" customHeight="1">
      <c r="G702" s="178"/>
    </row>
    <row r="703" ht="14.25" customHeight="1">
      <c r="G703" s="178"/>
    </row>
    <row r="704" ht="14.25" customHeight="1">
      <c r="G704" s="178"/>
    </row>
    <row r="705" ht="14.25" customHeight="1">
      <c r="G705" s="178"/>
    </row>
    <row r="706" ht="14.25" customHeight="1">
      <c r="G706" s="178"/>
    </row>
    <row r="707" ht="14.25" customHeight="1">
      <c r="G707" s="178"/>
    </row>
    <row r="708" ht="14.25" customHeight="1">
      <c r="G708" s="178"/>
    </row>
    <row r="709" ht="14.25" customHeight="1">
      <c r="G709" s="178"/>
    </row>
    <row r="710" ht="14.25" customHeight="1">
      <c r="G710" s="178"/>
    </row>
    <row r="711" ht="14.25" customHeight="1">
      <c r="G711" s="178"/>
    </row>
    <row r="712" ht="14.25" customHeight="1">
      <c r="G712" s="178"/>
    </row>
    <row r="713" ht="14.25" customHeight="1">
      <c r="G713" s="178"/>
    </row>
    <row r="714" ht="14.25" customHeight="1">
      <c r="G714" s="178"/>
    </row>
    <row r="715" ht="14.25" customHeight="1">
      <c r="G715" s="178"/>
    </row>
    <row r="716" ht="14.25" customHeight="1">
      <c r="G716" s="178"/>
    </row>
    <row r="717" ht="14.25" customHeight="1">
      <c r="G717" s="178"/>
    </row>
    <row r="718" ht="14.25" customHeight="1">
      <c r="G718" s="178"/>
    </row>
    <row r="719" ht="14.25" customHeight="1">
      <c r="G719" s="178"/>
    </row>
    <row r="720" ht="14.25" customHeight="1">
      <c r="G720" s="178"/>
    </row>
    <row r="721" ht="14.25" customHeight="1">
      <c r="G721" s="178"/>
    </row>
    <row r="722" ht="14.25" customHeight="1">
      <c r="G722" s="178"/>
    </row>
    <row r="723" ht="14.25" customHeight="1">
      <c r="G723" s="178"/>
    </row>
    <row r="724" ht="14.25" customHeight="1">
      <c r="G724" s="178"/>
    </row>
    <row r="725" ht="14.25" customHeight="1">
      <c r="G725" s="178"/>
    </row>
    <row r="726" ht="14.25" customHeight="1">
      <c r="G726" s="178"/>
    </row>
    <row r="727" ht="14.25" customHeight="1">
      <c r="G727" s="178"/>
    </row>
    <row r="728" ht="14.25" customHeight="1">
      <c r="G728" s="178"/>
    </row>
    <row r="729" ht="14.25" customHeight="1">
      <c r="G729" s="178"/>
    </row>
    <row r="730" ht="14.25" customHeight="1">
      <c r="G730" s="178"/>
    </row>
    <row r="731" ht="14.25" customHeight="1">
      <c r="G731" s="178"/>
    </row>
    <row r="732" ht="14.25" customHeight="1">
      <c r="G732" s="178"/>
    </row>
    <row r="733" ht="14.25" customHeight="1">
      <c r="G733" s="178"/>
    </row>
    <row r="734" ht="14.25" customHeight="1">
      <c r="G734" s="178"/>
    </row>
    <row r="735" ht="14.25" customHeight="1">
      <c r="G735" s="178"/>
    </row>
    <row r="736" ht="14.25" customHeight="1">
      <c r="G736" s="178"/>
    </row>
    <row r="737" ht="14.25" customHeight="1">
      <c r="G737" s="178"/>
    </row>
    <row r="738" ht="14.25" customHeight="1">
      <c r="G738" s="178"/>
    </row>
    <row r="739" ht="14.25" customHeight="1">
      <c r="G739" s="178"/>
    </row>
    <row r="740" ht="14.25" customHeight="1">
      <c r="G740" s="178"/>
    </row>
    <row r="741" ht="14.25" customHeight="1">
      <c r="G741" s="178"/>
    </row>
    <row r="742" ht="14.25" customHeight="1">
      <c r="G742" s="178"/>
    </row>
    <row r="743" ht="14.25" customHeight="1">
      <c r="G743" s="178"/>
    </row>
    <row r="744" ht="14.25" customHeight="1">
      <c r="G744" s="178"/>
    </row>
    <row r="745" ht="14.25" customHeight="1">
      <c r="G745" s="178"/>
    </row>
    <row r="746" ht="14.25" customHeight="1">
      <c r="G746" s="178"/>
    </row>
    <row r="747" ht="14.25" customHeight="1">
      <c r="G747" s="178"/>
    </row>
    <row r="748" ht="14.25" customHeight="1">
      <c r="G748" s="178"/>
    </row>
    <row r="749" ht="14.25" customHeight="1">
      <c r="G749" s="178"/>
    </row>
    <row r="750" ht="14.25" customHeight="1">
      <c r="G750" s="178"/>
    </row>
    <row r="751" ht="14.25" customHeight="1">
      <c r="G751" s="178"/>
    </row>
    <row r="752" ht="14.25" customHeight="1">
      <c r="G752" s="178"/>
    </row>
    <row r="753" ht="14.25" customHeight="1">
      <c r="G753" s="178"/>
    </row>
    <row r="754" ht="14.25" customHeight="1">
      <c r="G754" s="178"/>
    </row>
    <row r="755" ht="14.25" customHeight="1">
      <c r="G755" s="178"/>
    </row>
    <row r="756" ht="14.25" customHeight="1">
      <c r="G756" s="178"/>
    </row>
    <row r="757" ht="14.25" customHeight="1">
      <c r="G757" s="178"/>
    </row>
    <row r="758" ht="14.25" customHeight="1">
      <c r="G758" s="178"/>
    </row>
    <row r="759" ht="14.25" customHeight="1">
      <c r="G759" s="178"/>
    </row>
    <row r="760" ht="14.25" customHeight="1">
      <c r="G760" s="178"/>
    </row>
    <row r="761" ht="14.25" customHeight="1">
      <c r="G761" s="178"/>
    </row>
    <row r="762" ht="14.25" customHeight="1">
      <c r="G762" s="178"/>
    </row>
    <row r="763" ht="14.25" customHeight="1">
      <c r="G763" s="178"/>
    </row>
    <row r="764" ht="14.25" customHeight="1">
      <c r="G764" s="178"/>
    </row>
    <row r="765" ht="14.25" customHeight="1">
      <c r="G765" s="178"/>
    </row>
    <row r="766" ht="14.25" customHeight="1">
      <c r="G766" s="178"/>
    </row>
    <row r="767" ht="14.25" customHeight="1">
      <c r="G767" s="178"/>
    </row>
    <row r="768" ht="14.25" customHeight="1">
      <c r="G768" s="178"/>
    </row>
    <row r="769" ht="14.25" customHeight="1">
      <c r="G769" s="178"/>
    </row>
    <row r="770" ht="14.25" customHeight="1">
      <c r="G770" s="178"/>
    </row>
    <row r="771" ht="14.25" customHeight="1">
      <c r="G771" s="178"/>
    </row>
    <row r="772" ht="14.25" customHeight="1">
      <c r="G772" s="178"/>
    </row>
    <row r="773" ht="14.25" customHeight="1">
      <c r="G773" s="178"/>
    </row>
    <row r="774" ht="14.25" customHeight="1">
      <c r="G774" s="178"/>
    </row>
    <row r="775" ht="14.25" customHeight="1">
      <c r="G775" s="178"/>
    </row>
    <row r="776" ht="14.25" customHeight="1">
      <c r="G776" s="178"/>
    </row>
    <row r="777" ht="14.25" customHeight="1">
      <c r="G777" s="178"/>
    </row>
    <row r="778" ht="14.25" customHeight="1">
      <c r="G778" s="178"/>
    </row>
    <row r="779" ht="14.25" customHeight="1">
      <c r="G779" s="178"/>
    </row>
    <row r="780" ht="14.25" customHeight="1">
      <c r="G780" s="178"/>
    </row>
    <row r="781" ht="14.25" customHeight="1">
      <c r="G781" s="178"/>
    </row>
    <row r="782" ht="14.25" customHeight="1">
      <c r="G782" s="178"/>
    </row>
    <row r="783" ht="14.25" customHeight="1">
      <c r="G783" s="178"/>
    </row>
    <row r="784" ht="14.25" customHeight="1">
      <c r="G784" s="178"/>
    </row>
    <row r="785" ht="14.25" customHeight="1">
      <c r="G785" s="178"/>
    </row>
    <row r="786" ht="14.25" customHeight="1">
      <c r="G786" s="178"/>
    </row>
    <row r="787" ht="14.25" customHeight="1">
      <c r="G787" s="178"/>
    </row>
    <row r="788" ht="14.25" customHeight="1">
      <c r="G788" s="178"/>
    </row>
    <row r="789" ht="14.25" customHeight="1">
      <c r="G789" s="178"/>
    </row>
    <row r="790" ht="14.25" customHeight="1">
      <c r="G790" s="178"/>
    </row>
    <row r="791" ht="14.25" customHeight="1">
      <c r="G791" s="178"/>
    </row>
    <row r="792" ht="14.25" customHeight="1">
      <c r="G792" s="178"/>
    </row>
    <row r="793" ht="14.25" customHeight="1">
      <c r="G793" s="178"/>
    </row>
    <row r="794" ht="14.25" customHeight="1">
      <c r="G794" s="178"/>
    </row>
    <row r="795" ht="14.25" customHeight="1">
      <c r="G795" s="178"/>
    </row>
    <row r="796" ht="14.25" customHeight="1">
      <c r="G796" s="178"/>
    </row>
    <row r="797" ht="14.25" customHeight="1">
      <c r="G797" s="178"/>
    </row>
    <row r="798" ht="14.25" customHeight="1">
      <c r="G798" s="178"/>
    </row>
    <row r="799" ht="14.25" customHeight="1">
      <c r="G799" s="178"/>
    </row>
    <row r="800" ht="14.25" customHeight="1">
      <c r="G800" s="178"/>
    </row>
    <row r="801" ht="14.25" customHeight="1">
      <c r="G801" s="178"/>
    </row>
    <row r="802" ht="14.25" customHeight="1">
      <c r="G802" s="178"/>
    </row>
    <row r="803" ht="14.25" customHeight="1">
      <c r="G803" s="178"/>
    </row>
    <row r="804" ht="14.25" customHeight="1">
      <c r="G804" s="178"/>
    </row>
    <row r="805" ht="14.25" customHeight="1">
      <c r="G805" s="178"/>
    </row>
    <row r="806" ht="14.25" customHeight="1">
      <c r="G806" s="178"/>
    </row>
    <row r="807" ht="14.25" customHeight="1">
      <c r="G807" s="178"/>
    </row>
    <row r="808" ht="14.25" customHeight="1">
      <c r="G808" s="178"/>
    </row>
    <row r="809" ht="14.25" customHeight="1">
      <c r="G809" s="178"/>
    </row>
    <row r="810" ht="14.25" customHeight="1">
      <c r="G810" s="178"/>
    </row>
    <row r="811" ht="14.25" customHeight="1">
      <c r="G811" s="178"/>
    </row>
    <row r="812" ht="14.25" customHeight="1">
      <c r="G812" s="178"/>
    </row>
    <row r="813" ht="14.25" customHeight="1">
      <c r="G813" s="178"/>
    </row>
    <row r="814" ht="14.25" customHeight="1">
      <c r="G814" s="178"/>
    </row>
    <row r="815" ht="14.25" customHeight="1">
      <c r="G815" s="178"/>
    </row>
    <row r="816" ht="14.25" customHeight="1">
      <c r="G816" s="178"/>
    </row>
    <row r="817" ht="14.25" customHeight="1">
      <c r="G817" s="178"/>
    </row>
    <row r="818" ht="14.25" customHeight="1">
      <c r="G818" s="178"/>
    </row>
    <row r="819" ht="14.25" customHeight="1">
      <c r="G819" s="178"/>
    </row>
    <row r="820" ht="14.25" customHeight="1">
      <c r="G820" s="178"/>
    </row>
    <row r="821" ht="14.25" customHeight="1">
      <c r="G821" s="178"/>
    </row>
    <row r="822" ht="14.25" customHeight="1">
      <c r="G822" s="178"/>
    </row>
    <row r="823" ht="14.25" customHeight="1">
      <c r="G823" s="178"/>
    </row>
    <row r="824" ht="14.25" customHeight="1">
      <c r="G824" s="178"/>
    </row>
    <row r="825" ht="14.25" customHeight="1">
      <c r="G825" s="178"/>
    </row>
    <row r="826" ht="14.25" customHeight="1">
      <c r="G826" s="178"/>
    </row>
    <row r="827" ht="14.25" customHeight="1">
      <c r="G827" s="178"/>
    </row>
    <row r="828" ht="14.25" customHeight="1">
      <c r="G828" s="178"/>
    </row>
    <row r="829" ht="14.25" customHeight="1">
      <c r="G829" s="178"/>
    </row>
    <row r="830" ht="14.25" customHeight="1">
      <c r="G830" s="178"/>
    </row>
    <row r="831" ht="14.25" customHeight="1">
      <c r="G831" s="178"/>
    </row>
    <row r="832" ht="14.25" customHeight="1">
      <c r="G832" s="178"/>
    </row>
    <row r="833" ht="14.25" customHeight="1">
      <c r="G833" s="178"/>
    </row>
    <row r="834" ht="14.25" customHeight="1">
      <c r="G834" s="178"/>
    </row>
    <row r="835" ht="14.25" customHeight="1">
      <c r="G835" s="178"/>
    </row>
    <row r="836" ht="14.25" customHeight="1">
      <c r="G836" s="178"/>
    </row>
    <row r="837" ht="14.25" customHeight="1">
      <c r="G837" s="178"/>
    </row>
    <row r="838" ht="14.25" customHeight="1">
      <c r="G838" s="178"/>
    </row>
    <row r="839" ht="14.25" customHeight="1">
      <c r="G839" s="178"/>
    </row>
    <row r="840" ht="14.25" customHeight="1">
      <c r="G840" s="178"/>
    </row>
    <row r="841" ht="14.25" customHeight="1">
      <c r="G841" s="178"/>
    </row>
    <row r="842" ht="14.25" customHeight="1">
      <c r="G842" s="178"/>
    </row>
    <row r="843" ht="14.25" customHeight="1">
      <c r="G843" s="178"/>
    </row>
    <row r="844" ht="14.25" customHeight="1">
      <c r="G844" s="178"/>
    </row>
    <row r="845" ht="14.25" customHeight="1">
      <c r="G845" s="178"/>
    </row>
    <row r="846" ht="14.25" customHeight="1">
      <c r="G846" s="178"/>
    </row>
    <row r="847" ht="14.25" customHeight="1">
      <c r="G847" s="178"/>
    </row>
    <row r="848" ht="14.25" customHeight="1">
      <c r="G848" s="178"/>
    </row>
    <row r="849" ht="14.25" customHeight="1">
      <c r="G849" s="178"/>
    </row>
    <row r="850" ht="14.25" customHeight="1">
      <c r="G850" s="178"/>
    </row>
    <row r="851" ht="14.25" customHeight="1">
      <c r="G851" s="178"/>
    </row>
    <row r="852" ht="14.25" customHeight="1">
      <c r="G852" s="178"/>
    </row>
    <row r="853" ht="14.25" customHeight="1">
      <c r="G853" s="178"/>
    </row>
    <row r="854" ht="14.25" customHeight="1">
      <c r="G854" s="178"/>
    </row>
    <row r="855" ht="14.25" customHeight="1">
      <c r="G855" s="178"/>
    </row>
    <row r="856" ht="14.25" customHeight="1">
      <c r="G856" s="178"/>
    </row>
    <row r="857" ht="14.25" customHeight="1">
      <c r="G857" s="178"/>
    </row>
    <row r="858" ht="14.25" customHeight="1">
      <c r="G858" s="178"/>
    </row>
    <row r="859" ht="14.25" customHeight="1">
      <c r="G859" s="178"/>
    </row>
    <row r="860" ht="14.25" customHeight="1">
      <c r="G860" s="178"/>
    </row>
    <row r="861" ht="14.25" customHeight="1">
      <c r="G861" s="178"/>
    </row>
    <row r="862" ht="14.25" customHeight="1">
      <c r="G862" s="178"/>
    </row>
    <row r="863" ht="14.25" customHeight="1">
      <c r="G863" s="178"/>
    </row>
    <row r="864" ht="14.25" customHeight="1">
      <c r="G864" s="178"/>
    </row>
    <row r="865" ht="14.25" customHeight="1">
      <c r="G865" s="178"/>
    </row>
    <row r="866" ht="14.25" customHeight="1">
      <c r="G866" s="178"/>
    </row>
    <row r="867" ht="14.25" customHeight="1">
      <c r="G867" s="178"/>
    </row>
    <row r="868" ht="14.25" customHeight="1">
      <c r="G868" s="178"/>
    </row>
    <row r="869" ht="14.25" customHeight="1">
      <c r="G869" s="178"/>
    </row>
    <row r="870" ht="14.25" customHeight="1">
      <c r="G870" s="178"/>
    </row>
    <row r="871" ht="14.25" customHeight="1">
      <c r="G871" s="178"/>
    </row>
    <row r="872" ht="14.25" customHeight="1">
      <c r="G872" s="178"/>
    </row>
    <row r="873" ht="14.25" customHeight="1">
      <c r="G873" s="178"/>
    </row>
    <row r="874" ht="14.25" customHeight="1">
      <c r="G874" s="178"/>
    </row>
    <row r="875" ht="14.25" customHeight="1">
      <c r="G875" s="178"/>
    </row>
    <row r="876" ht="14.25" customHeight="1">
      <c r="G876" s="178"/>
    </row>
    <row r="877" ht="14.25" customHeight="1">
      <c r="G877" s="178"/>
    </row>
    <row r="878" ht="14.25" customHeight="1">
      <c r="G878" s="178"/>
    </row>
    <row r="879" ht="14.25" customHeight="1">
      <c r="G879" s="178"/>
    </row>
    <row r="880" ht="14.25" customHeight="1">
      <c r="G880" s="178"/>
    </row>
    <row r="881" ht="14.25" customHeight="1">
      <c r="G881" s="178"/>
    </row>
    <row r="882" ht="14.25" customHeight="1">
      <c r="G882" s="178"/>
    </row>
    <row r="883" ht="14.25" customHeight="1">
      <c r="G883" s="178"/>
    </row>
    <row r="884" ht="14.25" customHeight="1">
      <c r="G884" s="178"/>
    </row>
    <row r="885" ht="14.25" customHeight="1">
      <c r="G885" s="178"/>
    </row>
    <row r="886" ht="14.25" customHeight="1">
      <c r="G886" s="178"/>
    </row>
    <row r="887" ht="14.25" customHeight="1">
      <c r="G887" s="178"/>
    </row>
    <row r="888" ht="14.25" customHeight="1">
      <c r="G888" s="178"/>
    </row>
    <row r="889" ht="14.25" customHeight="1">
      <c r="G889" s="178"/>
    </row>
    <row r="890" ht="14.25" customHeight="1">
      <c r="G890" s="178"/>
    </row>
    <row r="891" ht="14.25" customHeight="1">
      <c r="G891" s="178"/>
    </row>
    <row r="892" ht="14.25" customHeight="1">
      <c r="G892" s="178"/>
    </row>
    <row r="893" ht="14.25" customHeight="1">
      <c r="G893" s="178"/>
    </row>
    <row r="894" ht="14.25" customHeight="1">
      <c r="G894" s="178"/>
    </row>
    <row r="895" ht="14.25" customHeight="1">
      <c r="G895" s="178"/>
    </row>
    <row r="896" ht="14.25" customHeight="1">
      <c r="G896" s="178"/>
    </row>
    <row r="897" ht="14.25" customHeight="1">
      <c r="G897" s="178"/>
    </row>
    <row r="898" ht="14.25" customHeight="1">
      <c r="G898" s="178"/>
    </row>
    <row r="899" ht="14.25" customHeight="1">
      <c r="G899" s="178"/>
    </row>
    <row r="900" ht="14.25" customHeight="1">
      <c r="G900" s="178"/>
    </row>
    <row r="901" ht="14.25" customHeight="1">
      <c r="G901" s="178"/>
    </row>
    <row r="902" ht="14.25" customHeight="1">
      <c r="G902" s="178"/>
    </row>
    <row r="903" ht="14.25" customHeight="1">
      <c r="G903" s="178"/>
    </row>
    <row r="904" ht="14.25" customHeight="1">
      <c r="G904" s="178"/>
    </row>
    <row r="905" ht="14.25" customHeight="1">
      <c r="G905" s="178"/>
    </row>
    <row r="906" ht="14.25" customHeight="1">
      <c r="G906" s="178"/>
    </row>
    <row r="907" ht="14.25" customHeight="1">
      <c r="G907" s="178"/>
    </row>
    <row r="908" ht="14.25" customHeight="1">
      <c r="G908" s="178"/>
    </row>
    <row r="909" ht="14.25" customHeight="1">
      <c r="G909" s="178"/>
    </row>
    <row r="910" ht="14.25" customHeight="1">
      <c r="G910" s="178"/>
    </row>
    <row r="911" ht="14.25" customHeight="1">
      <c r="G911" s="178"/>
    </row>
    <row r="912" ht="14.25" customHeight="1">
      <c r="G912" s="178"/>
    </row>
    <row r="913" ht="14.25" customHeight="1">
      <c r="G913" s="178"/>
    </row>
    <row r="914" ht="14.25" customHeight="1">
      <c r="G914" s="178"/>
    </row>
    <row r="915" ht="14.25" customHeight="1">
      <c r="G915" s="178"/>
    </row>
    <row r="916" ht="14.25" customHeight="1">
      <c r="G916" s="178"/>
    </row>
    <row r="917" ht="14.25" customHeight="1">
      <c r="G917" s="178"/>
    </row>
    <row r="918" ht="14.25" customHeight="1">
      <c r="G918" s="178"/>
    </row>
    <row r="919" ht="14.25" customHeight="1">
      <c r="G919" s="178"/>
    </row>
    <row r="920" ht="14.25" customHeight="1">
      <c r="G920" s="178"/>
    </row>
    <row r="921" ht="14.25" customHeight="1">
      <c r="G921" s="178"/>
    </row>
    <row r="922" ht="14.25" customHeight="1">
      <c r="G922" s="178"/>
    </row>
    <row r="923" ht="14.25" customHeight="1">
      <c r="G923" s="178"/>
    </row>
    <row r="924" ht="14.25" customHeight="1">
      <c r="G924" s="178"/>
    </row>
    <row r="925" ht="14.25" customHeight="1">
      <c r="G925" s="178"/>
    </row>
    <row r="926" ht="14.25" customHeight="1">
      <c r="G926" s="178"/>
    </row>
    <row r="927" ht="14.25" customHeight="1">
      <c r="G927" s="178"/>
    </row>
    <row r="928" ht="14.25" customHeight="1">
      <c r="G928" s="178"/>
    </row>
    <row r="929" ht="14.25" customHeight="1">
      <c r="G929" s="178"/>
    </row>
    <row r="930" ht="14.25" customHeight="1">
      <c r="G930" s="178"/>
    </row>
    <row r="931" ht="14.25" customHeight="1">
      <c r="G931" s="178"/>
    </row>
    <row r="932" ht="14.25" customHeight="1">
      <c r="G932" s="178"/>
    </row>
    <row r="933" ht="14.25" customHeight="1">
      <c r="G933" s="178"/>
    </row>
    <row r="934" ht="14.25" customHeight="1">
      <c r="G934" s="178"/>
    </row>
    <row r="935" ht="14.25" customHeight="1">
      <c r="G935" s="178"/>
    </row>
    <row r="936" ht="14.25" customHeight="1">
      <c r="G936" s="178"/>
    </row>
    <row r="937" ht="14.25" customHeight="1">
      <c r="G937" s="178"/>
    </row>
    <row r="938" ht="14.25" customHeight="1">
      <c r="G938" s="178"/>
    </row>
    <row r="939" ht="14.25" customHeight="1">
      <c r="G939" s="178"/>
    </row>
    <row r="940" ht="14.25" customHeight="1">
      <c r="G940" s="178"/>
    </row>
    <row r="941" ht="14.25" customHeight="1">
      <c r="G941" s="178"/>
    </row>
    <row r="942" ht="14.25" customHeight="1">
      <c r="G942" s="178"/>
    </row>
    <row r="943" ht="14.25" customHeight="1">
      <c r="G943" s="178"/>
    </row>
    <row r="944" ht="14.25" customHeight="1">
      <c r="G944" s="178"/>
    </row>
    <row r="945" ht="14.25" customHeight="1">
      <c r="G945" s="178"/>
    </row>
    <row r="946" ht="14.25" customHeight="1">
      <c r="G946" s="178"/>
    </row>
    <row r="947" ht="14.25" customHeight="1">
      <c r="G947" s="178"/>
    </row>
    <row r="948" ht="14.25" customHeight="1">
      <c r="G948" s="178"/>
    </row>
    <row r="949" ht="14.25" customHeight="1">
      <c r="G949" s="178"/>
    </row>
    <row r="950" ht="14.25" customHeight="1">
      <c r="G950" s="178"/>
    </row>
    <row r="951" ht="14.25" customHeight="1">
      <c r="G951" s="178"/>
    </row>
    <row r="952" ht="14.25" customHeight="1">
      <c r="G952" s="178"/>
    </row>
    <row r="953" ht="14.25" customHeight="1">
      <c r="G953" s="178"/>
    </row>
    <row r="954" ht="14.25" customHeight="1">
      <c r="G954" s="178"/>
    </row>
    <row r="955" ht="14.25" customHeight="1">
      <c r="G955" s="178"/>
    </row>
    <row r="956" ht="14.25" customHeight="1">
      <c r="G956" s="178"/>
    </row>
    <row r="957" ht="14.25" customHeight="1">
      <c r="G957" s="178"/>
    </row>
    <row r="958" ht="14.25" customHeight="1">
      <c r="G958" s="178"/>
    </row>
    <row r="959" ht="14.25" customHeight="1">
      <c r="G959" s="178"/>
    </row>
    <row r="960" ht="14.25" customHeight="1">
      <c r="G960" s="178"/>
    </row>
    <row r="961" ht="14.25" customHeight="1">
      <c r="G961" s="178"/>
    </row>
    <row r="962" ht="14.25" customHeight="1">
      <c r="G962" s="178"/>
    </row>
    <row r="963" ht="14.25" customHeight="1">
      <c r="G963" s="178"/>
    </row>
    <row r="964" ht="14.25" customHeight="1">
      <c r="G964" s="178"/>
    </row>
    <row r="965" ht="14.25" customHeight="1">
      <c r="G965" s="178"/>
    </row>
    <row r="966" ht="14.25" customHeight="1">
      <c r="G966" s="178"/>
    </row>
    <row r="967" ht="14.25" customHeight="1">
      <c r="G967" s="178"/>
    </row>
    <row r="968" ht="14.25" customHeight="1">
      <c r="G968" s="178"/>
    </row>
    <row r="969" ht="14.25" customHeight="1">
      <c r="G969" s="178"/>
    </row>
    <row r="970" ht="14.25" customHeight="1">
      <c r="G970" s="178"/>
    </row>
    <row r="971" ht="14.25" customHeight="1">
      <c r="G971" s="178"/>
    </row>
    <row r="972" ht="14.25" customHeight="1">
      <c r="G972" s="178"/>
    </row>
    <row r="973" ht="14.25" customHeight="1">
      <c r="G973" s="178"/>
    </row>
    <row r="974" ht="14.25" customHeight="1">
      <c r="G974" s="178"/>
    </row>
    <row r="975" ht="14.25" customHeight="1">
      <c r="G975" s="178"/>
    </row>
    <row r="976" ht="14.25" customHeight="1">
      <c r="G976" s="178"/>
    </row>
    <row r="977" ht="14.25" customHeight="1">
      <c r="G977" s="178"/>
    </row>
    <row r="978" ht="14.25" customHeight="1">
      <c r="G978" s="178"/>
    </row>
    <row r="979" ht="14.25" customHeight="1">
      <c r="G979" s="178"/>
    </row>
    <row r="980" ht="14.25" customHeight="1">
      <c r="G980" s="178"/>
    </row>
    <row r="981" ht="14.25" customHeight="1">
      <c r="G981" s="178"/>
    </row>
    <row r="982" ht="14.25" customHeight="1">
      <c r="G982" s="178"/>
    </row>
    <row r="983" ht="14.25" customHeight="1">
      <c r="G983" s="178"/>
    </row>
    <row r="984" ht="14.25" customHeight="1">
      <c r="G984" s="178"/>
    </row>
    <row r="985" ht="14.25" customHeight="1">
      <c r="G985" s="178"/>
    </row>
    <row r="986" ht="14.25" customHeight="1">
      <c r="G986" s="178"/>
    </row>
    <row r="987" ht="14.25" customHeight="1">
      <c r="G987" s="178"/>
    </row>
    <row r="988" ht="14.25" customHeight="1">
      <c r="G988" s="178"/>
    </row>
    <row r="989" ht="14.25" customHeight="1">
      <c r="G989" s="178"/>
    </row>
    <row r="990" ht="14.25" customHeight="1">
      <c r="G990" s="178"/>
    </row>
    <row r="991" ht="14.25" customHeight="1">
      <c r="G991" s="178"/>
    </row>
    <row r="992" ht="14.25" customHeight="1">
      <c r="G992" s="178"/>
    </row>
    <row r="993" ht="14.25" customHeight="1">
      <c r="G993" s="178"/>
    </row>
    <row r="994" ht="14.25" customHeight="1">
      <c r="G994" s="178"/>
    </row>
    <row r="995" ht="14.25" customHeight="1">
      <c r="G995" s="178"/>
    </row>
    <row r="996" ht="14.25" customHeight="1">
      <c r="G996" s="178"/>
    </row>
    <row r="997" ht="14.25" customHeight="1">
      <c r="G997" s="178"/>
    </row>
    <row r="998" ht="14.25" customHeight="1">
      <c r="G998" s="178"/>
    </row>
    <row r="999" ht="14.25" customHeight="1">
      <c r="G999" s="178"/>
    </row>
    <row r="1000" ht="14.25" customHeight="1">
      <c r="G1000" s="178"/>
    </row>
  </sheetData>
  <mergeCells count="1">
    <mergeCell ref="F58:F99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6.43"/>
    <col customWidth="1" min="2" max="2" width="8.29"/>
    <col customWidth="1" min="3" max="3" width="28.0"/>
    <col customWidth="1" min="4" max="4" width="28.43"/>
    <col customWidth="1" min="5" max="5" width="29.71"/>
    <col customWidth="1" min="6" max="6" width="54.0"/>
    <col customWidth="1" min="7" max="7" width="12.43"/>
    <col customWidth="1" min="8" max="11" width="11.29"/>
    <col customWidth="1" min="12" max="12" width="13.29"/>
    <col customWidth="1" min="13" max="26" width="11.29"/>
  </cols>
  <sheetData>
    <row r="1" ht="14.25" customHeight="1">
      <c r="A1" s="121" t="s">
        <v>736</v>
      </c>
      <c r="B1" s="122"/>
      <c r="C1" s="122"/>
      <c r="D1" s="179"/>
      <c r="E1" s="122"/>
      <c r="F1" s="122"/>
    </row>
    <row r="2" ht="14.25" customHeight="1">
      <c r="A2" s="180" t="s">
        <v>480</v>
      </c>
      <c r="B2" s="180" t="s">
        <v>481</v>
      </c>
      <c r="C2" s="180" t="s">
        <v>482</v>
      </c>
      <c r="D2" s="180" t="s">
        <v>483</v>
      </c>
      <c r="E2" s="180" t="s">
        <v>484</v>
      </c>
      <c r="F2" s="180" t="s">
        <v>485</v>
      </c>
      <c r="G2" s="125" t="s">
        <v>486</v>
      </c>
    </row>
    <row r="3" ht="14.25" customHeight="1">
      <c r="A3" s="126">
        <v>1.0</v>
      </c>
      <c r="B3" s="127" t="str">
        <f t="shared" ref="B3:B106" si="1">SUBSTITUTE(ADDRESS(1,A3,4),1,"")</f>
        <v>A</v>
      </c>
      <c r="C3" s="128" t="s">
        <v>487</v>
      </c>
      <c r="D3" s="129" t="s">
        <v>488</v>
      </c>
      <c r="E3" s="128"/>
      <c r="F3" s="128"/>
      <c r="G3" s="126" t="s">
        <v>489</v>
      </c>
    </row>
    <row r="4" ht="14.25" customHeight="1">
      <c r="A4" s="126">
        <f t="shared" ref="A4:A106" si="2">A3+1</f>
        <v>2</v>
      </c>
      <c r="B4" s="127" t="str">
        <f t="shared" si="1"/>
        <v>B</v>
      </c>
      <c r="C4" s="128" t="s">
        <v>490</v>
      </c>
      <c r="D4" s="129" t="s">
        <v>491</v>
      </c>
      <c r="E4" s="128" t="s">
        <v>492</v>
      </c>
      <c r="F4" s="128" t="s">
        <v>493</v>
      </c>
      <c r="G4" s="126" t="s">
        <v>489</v>
      </c>
    </row>
    <row r="5" ht="14.25" customHeight="1">
      <c r="A5" s="126">
        <f t="shared" si="2"/>
        <v>3</v>
      </c>
      <c r="B5" s="127" t="str">
        <f t="shared" si="1"/>
        <v>C</v>
      </c>
      <c r="C5" s="128" t="s">
        <v>494</v>
      </c>
      <c r="D5" s="129" t="s">
        <v>495</v>
      </c>
      <c r="E5" s="128"/>
      <c r="F5" s="130"/>
      <c r="G5" s="126" t="s">
        <v>489</v>
      </c>
    </row>
    <row r="6" ht="14.25" customHeight="1">
      <c r="A6" s="126">
        <f t="shared" si="2"/>
        <v>4</v>
      </c>
      <c r="B6" s="127" t="str">
        <f t="shared" si="1"/>
        <v>D</v>
      </c>
      <c r="C6" s="128" t="s">
        <v>496</v>
      </c>
      <c r="D6" s="129" t="s">
        <v>497</v>
      </c>
      <c r="E6" s="128" t="s">
        <v>492</v>
      </c>
      <c r="F6" s="128" t="s">
        <v>493</v>
      </c>
      <c r="G6" s="126" t="s">
        <v>489</v>
      </c>
    </row>
    <row r="7" ht="14.25" customHeight="1">
      <c r="A7" s="126">
        <f t="shared" si="2"/>
        <v>5</v>
      </c>
      <c r="B7" s="127" t="str">
        <f t="shared" si="1"/>
        <v>E</v>
      </c>
      <c r="C7" s="128" t="s">
        <v>498</v>
      </c>
      <c r="D7" s="129" t="s">
        <v>498</v>
      </c>
      <c r="E7" s="128" t="s">
        <v>492</v>
      </c>
      <c r="F7" s="128" t="s">
        <v>499</v>
      </c>
      <c r="G7" s="126" t="s">
        <v>489</v>
      </c>
    </row>
    <row r="8" ht="14.25" customHeight="1">
      <c r="A8" s="126">
        <f t="shared" si="2"/>
        <v>6</v>
      </c>
      <c r="B8" s="127" t="str">
        <f t="shared" si="1"/>
        <v>F</v>
      </c>
      <c r="C8" s="128" t="s">
        <v>500</v>
      </c>
      <c r="D8" s="129" t="s">
        <v>500</v>
      </c>
      <c r="E8" s="128"/>
      <c r="F8" s="128" t="s">
        <v>501</v>
      </c>
      <c r="G8" s="126" t="s">
        <v>489</v>
      </c>
    </row>
    <row r="9" ht="14.25" customHeight="1">
      <c r="A9" s="126">
        <f t="shared" si="2"/>
        <v>7</v>
      </c>
      <c r="B9" s="127" t="str">
        <f t="shared" si="1"/>
        <v>G</v>
      </c>
      <c r="C9" s="128" t="s">
        <v>502</v>
      </c>
      <c r="D9" s="129" t="s">
        <v>503</v>
      </c>
      <c r="E9" s="128"/>
      <c r="F9" s="128"/>
      <c r="G9" s="126" t="s">
        <v>489</v>
      </c>
    </row>
    <row r="10" ht="14.25" customHeight="1">
      <c r="A10" s="126">
        <f t="shared" si="2"/>
        <v>8</v>
      </c>
      <c r="B10" s="127" t="str">
        <f t="shared" si="1"/>
        <v>H</v>
      </c>
      <c r="C10" s="128" t="s">
        <v>504</v>
      </c>
      <c r="D10" s="129" t="s">
        <v>505</v>
      </c>
      <c r="E10" s="128"/>
      <c r="F10" s="128"/>
      <c r="G10" s="126" t="s">
        <v>489</v>
      </c>
    </row>
    <row r="11" ht="14.25" customHeight="1">
      <c r="A11" s="126">
        <f t="shared" si="2"/>
        <v>9</v>
      </c>
      <c r="B11" s="127" t="str">
        <f t="shared" si="1"/>
        <v>I</v>
      </c>
      <c r="C11" s="128" t="s">
        <v>506</v>
      </c>
      <c r="D11" s="129" t="s">
        <v>507</v>
      </c>
      <c r="E11" s="128"/>
      <c r="F11" s="128"/>
      <c r="G11" s="126" t="s">
        <v>489</v>
      </c>
    </row>
    <row r="12" ht="14.25" customHeight="1">
      <c r="A12" s="126">
        <f t="shared" si="2"/>
        <v>10</v>
      </c>
      <c r="B12" s="127" t="str">
        <f t="shared" si="1"/>
        <v>J</v>
      </c>
      <c r="C12" s="128" t="s">
        <v>508</v>
      </c>
      <c r="D12" s="129" t="s">
        <v>509</v>
      </c>
      <c r="E12" s="128" t="s">
        <v>510</v>
      </c>
      <c r="F12" s="128"/>
      <c r="G12" s="126" t="s">
        <v>489</v>
      </c>
    </row>
    <row r="13" ht="14.25" customHeight="1">
      <c r="A13" s="126">
        <f t="shared" si="2"/>
        <v>11</v>
      </c>
      <c r="B13" s="127" t="str">
        <f t="shared" si="1"/>
        <v>K</v>
      </c>
      <c r="C13" s="128" t="s">
        <v>511</v>
      </c>
      <c r="D13" s="129" t="s">
        <v>511</v>
      </c>
      <c r="E13" s="131"/>
      <c r="F13" s="128"/>
      <c r="G13" s="126" t="s">
        <v>489</v>
      </c>
    </row>
    <row r="14" ht="14.25" customHeight="1">
      <c r="A14" s="126">
        <f t="shared" si="2"/>
        <v>12</v>
      </c>
      <c r="B14" s="127" t="str">
        <f t="shared" si="1"/>
        <v>L</v>
      </c>
      <c r="C14" s="128" t="s">
        <v>512</v>
      </c>
      <c r="D14" s="131" t="s">
        <v>513</v>
      </c>
      <c r="E14" s="128"/>
      <c r="F14" s="128" t="s">
        <v>514</v>
      </c>
      <c r="G14" s="126" t="s">
        <v>489</v>
      </c>
    </row>
    <row r="15" ht="14.25" customHeight="1">
      <c r="A15" s="126">
        <f t="shared" si="2"/>
        <v>13</v>
      </c>
      <c r="B15" s="127" t="str">
        <f t="shared" si="1"/>
        <v>M</v>
      </c>
      <c r="C15" s="132" t="s">
        <v>515</v>
      </c>
      <c r="D15" s="133" t="s">
        <v>516</v>
      </c>
      <c r="E15" s="128"/>
      <c r="F15" s="129" t="s">
        <v>514</v>
      </c>
      <c r="G15" s="126" t="s">
        <v>489</v>
      </c>
    </row>
    <row r="16" ht="14.25" customHeight="1">
      <c r="A16" s="126">
        <f t="shared" si="2"/>
        <v>14</v>
      </c>
      <c r="B16" s="127" t="str">
        <f t="shared" si="1"/>
        <v>N</v>
      </c>
      <c r="C16" s="128" t="s">
        <v>517</v>
      </c>
      <c r="D16" s="131" t="s">
        <v>518</v>
      </c>
      <c r="E16" s="128"/>
      <c r="F16" s="128" t="s">
        <v>514</v>
      </c>
      <c r="G16" s="126" t="s">
        <v>489</v>
      </c>
    </row>
    <row r="17" ht="14.25" customHeight="1">
      <c r="A17" s="126">
        <f t="shared" si="2"/>
        <v>15</v>
      </c>
      <c r="B17" s="127" t="str">
        <f t="shared" si="1"/>
        <v>O</v>
      </c>
      <c r="C17" s="128" t="s">
        <v>519</v>
      </c>
      <c r="D17" s="131" t="s">
        <v>520</v>
      </c>
      <c r="E17" s="128"/>
      <c r="F17" s="128" t="s">
        <v>514</v>
      </c>
      <c r="G17" s="126" t="s">
        <v>489</v>
      </c>
    </row>
    <row r="18" ht="14.25" customHeight="1">
      <c r="A18" s="126">
        <f t="shared" si="2"/>
        <v>16</v>
      </c>
      <c r="B18" s="127" t="str">
        <f t="shared" si="1"/>
        <v>P</v>
      </c>
      <c r="C18" s="132" t="s">
        <v>521</v>
      </c>
      <c r="D18" s="133" t="s">
        <v>522</v>
      </c>
      <c r="E18" s="128"/>
      <c r="F18" s="128" t="s">
        <v>514</v>
      </c>
      <c r="G18" s="126" t="s">
        <v>489</v>
      </c>
    </row>
    <row r="19" ht="14.25" customHeight="1">
      <c r="A19" s="126">
        <f t="shared" si="2"/>
        <v>17</v>
      </c>
      <c r="B19" s="127" t="str">
        <f t="shared" si="1"/>
        <v>Q</v>
      </c>
      <c r="C19" s="132" t="s">
        <v>523</v>
      </c>
      <c r="D19" s="133" t="s">
        <v>524</v>
      </c>
      <c r="E19" s="128"/>
      <c r="F19" s="128" t="s">
        <v>514</v>
      </c>
      <c r="G19" s="126" t="s">
        <v>489</v>
      </c>
    </row>
    <row r="20" ht="14.25" customHeight="1">
      <c r="A20" s="126">
        <f t="shared" si="2"/>
        <v>18</v>
      </c>
      <c r="B20" s="127" t="str">
        <f t="shared" si="1"/>
        <v>R</v>
      </c>
      <c r="C20" s="128" t="s">
        <v>525</v>
      </c>
      <c r="D20" s="129" t="s">
        <v>526</v>
      </c>
      <c r="E20" s="128"/>
      <c r="F20" s="128" t="s">
        <v>514</v>
      </c>
      <c r="G20" s="126" t="s">
        <v>489</v>
      </c>
    </row>
    <row r="21" ht="14.25" customHeight="1">
      <c r="A21" s="126">
        <f t="shared" si="2"/>
        <v>19</v>
      </c>
      <c r="B21" s="127" t="str">
        <f t="shared" si="1"/>
        <v>S</v>
      </c>
      <c r="C21" s="128" t="s">
        <v>527</v>
      </c>
      <c r="D21" s="129" t="s">
        <v>528</v>
      </c>
      <c r="E21" s="128"/>
      <c r="F21" s="128" t="s">
        <v>514</v>
      </c>
      <c r="G21" s="126" t="s">
        <v>489</v>
      </c>
    </row>
    <row r="22" ht="14.25" customHeight="1">
      <c r="A22" s="126">
        <f t="shared" si="2"/>
        <v>20</v>
      </c>
      <c r="B22" s="127" t="str">
        <f t="shared" si="1"/>
        <v>T</v>
      </c>
      <c r="C22" s="128" t="s">
        <v>737</v>
      </c>
      <c r="D22" s="128" t="s">
        <v>737</v>
      </c>
      <c r="E22" s="128"/>
      <c r="F22" s="128" t="s">
        <v>514</v>
      </c>
      <c r="G22" s="126" t="s">
        <v>489</v>
      </c>
    </row>
    <row r="23" ht="14.25" customHeight="1">
      <c r="A23" s="126">
        <f t="shared" si="2"/>
        <v>21</v>
      </c>
      <c r="B23" s="127" t="str">
        <f t="shared" si="1"/>
        <v>U</v>
      </c>
      <c r="C23" s="128" t="s">
        <v>738</v>
      </c>
      <c r="D23" s="129" t="s">
        <v>738</v>
      </c>
      <c r="E23" s="128"/>
      <c r="F23" s="128" t="s">
        <v>514</v>
      </c>
      <c r="G23" s="126" t="s">
        <v>489</v>
      </c>
    </row>
    <row r="24" ht="14.25" customHeight="1">
      <c r="A24" s="126">
        <f t="shared" si="2"/>
        <v>22</v>
      </c>
      <c r="B24" s="127" t="str">
        <f t="shared" si="1"/>
        <v>V</v>
      </c>
      <c r="C24" s="128" t="s">
        <v>452</v>
      </c>
      <c r="D24" s="129" t="s">
        <v>452</v>
      </c>
      <c r="E24" s="128"/>
      <c r="F24" s="128" t="s">
        <v>739</v>
      </c>
      <c r="G24" s="126" t="s">
        <v>489</v>
      </c>
    </row>
    <row r="25" ht="14.25" customHeight="1">
      <c r="A25" s="126">
        <f t="shared" si="2"/>
        <v>23</v>
      </c>
      <c r="B25" s="127" t="str">
        <f t="shared" si="1"/>
        <v>W</v>
      </c>
      <c r="C25" s="128" t="s">
        <v>531</v>
      </c>
      <c r="D25" s="129" t="s">
        <v>532</v>
      </c>
      <c r="E25" s="128"/>
      <c r="F25" s="128" t="s">
        <v>740</v>
      </c>
      <c r="G25" s="126" t="s">
        <v>489</v>
      </c>
    </row>
    <row r="26" ht="14.25" customHeight="1">
      <c r="A26" s="126">
        <f t="shared" si="2"/>
        <v>24</v>
      </c>
      <c r="B26" s="127" t="str">
        <f t="shared" si="1"/>
        <v>X</v>
      </c>
      <c r="C26" s="128" t="s">
        <v>534</v>
      </c>
      <c r="D26" s="129" t="s">
        <v>535</v>
      </c>
      <c r="E26" s="128"/>
      <c r="F26" s="128" t="s">
        <v>536</v>
      </c>
      <c r="G26" s="126" t="s">
        <v>489</v>
      </c>
    </row>
    <row r="27" ht="14.25" customHeight="1">
      <c r="A27" s="126">
        <f t="shared" si="2"/>
        <v>25</v>
      </c>
      <c r="B27" s="127" t="str">
        <f t="shared" si="1"/>
        <v>Y</v>
      </c>
      <c r="C27" s="128" t="s">
        <v>537</v>
      </c>
      <c r="D27" s="129" t="s">
        <v>538</v>
      </c>
      <c r="E27" s="128"/>
      <c r="F27" s="128" t="s">
        <v>539</v>
      </c>
      <c r="G27" s="126" t="s">
        <v>489</v>
      </c>
    </row>
    <row r="28" ht="14.25" customHeight="1">
      <c r="A28" s="126">
        <f t="shared" si="2"/>
        <v>26</v>
      </c>
      <c r="B28" s="127" t="str">
        <f t="shared" si="1"/>
        <v>Z</v>
      </c>
      <c r="C28" s="128" t="s">
        <v>540</v>
      </c>
      <c r="D28" s="129" t="s">
        <v>541</v>
      </c>
      <c r="E28" s="128" t="s">
        <v>492</v>
      </c>
      <c r="F28" s="128" t="s">
        <v>542</v>
      </c>
      <c r="G28" s="126" t="s">
        <v>489</v>
      </c>
    </row>
    <row r="29" ht="14.25" customHeight="1">
      <c r="A29" s="126">
        <f t="shared" si="2"/>
        <v>27</v>
      </c>
      <c r="B29" s="127" t="str">
        <f t="shared" si="1"/>
        <v>AA</v>
      </c>
      <c r="C29" s="129" t="s">
        <v>543</v>
      </c>
      <c r="D29" s="133" t="s">
        <v>544</v>
      </c>
      <c r="E29" s="128"/>
      <c r="F29" s="128" t="s">
        <v>545</v>
      </c>
      <c r="G29" s="126" t="s">
        <v>489</v>
      </c>
    </row>
    <row r="30" ht="14.25" customHeight="1">
      <c r="A30" s="126">
        <f t="shared" si="2"/>
        <v>28</v>
      </c>
      <c r="B30" s="127" t="str">
        <f t="shared" si="1"/>
        <v>AB</v>
      </c>
      <c r="C30" s="129" t="s">
        <v>546</v>
      </c>
      <c r="D30" s="133" t="s">
        <v>547</v>
      </c>
      <c r="E30" s="128" t="s">
        <v>492</v>
      </c>
      <c r="F30" s="128" t="s">
        <v>548</v>
      </c>
      <c r="G30" s="126" t="s">
        <v>489</v>
      </c>
    </row>
    <row r="31" ht="14.25" customHeight="1">
      <c r="A31" s="126">
        <f t="shared" si="2"/>
        <v>29</v>
      </c>
      <c r="B31" s="127" t="str">
        <f t="shared" si="1"/>
        <v>AC</v>
      </c>
      <c r="C31" s="128" t="s">
        <v>549</v>
      </c>
      <c r="D31" s="129" t="s">
        <v>550</v>
      </c>
      <c r="E31" s="128" t="s">
        <v>551</v>
      </c>
      <c r="F31" s="128" t="s">
        <v>552</v>
      </c>
      <c r="G31" s="126" t="s">
        <v>489</v>
      </c>
    </row>
    <row r="32" ht="14.25" customHeight="1">
      <c r="A32" s="126">
        <f t="shared" si="2"/>
        <v>30</v>
      </c>
      <c r="B32" s="127" t="str">
        <f t="shared" si="1"/>
        <v>AD</v>
      </c>
      <c r="C32" s="128" t="s">
        <v>553</v>
      </c>
      <c r="D32" s="134" t="s">
        <v>554</v>
      </c>
      <c r="E32" s="128" t="s">
        <v>551</v>
      </c>
      <c r="F32" s="128" t="s">
        <v>555</v>
      </c>
      <c r="G32" s="126" t="s">
        <v>489</v>
      </c>
    </row>
    <row r="33" ht="14.25" customHeight="1">
      <c r="A33" s="126">
        <f t="shared" si="2"/>
        <v>31</v>
      </c>
      <c r="B33" s="127" t="str">
        <f t="shared" si="1"/>
        <v>AE</v>
      </c>
      <c r="C33" s="128" t="s">
        <v>556</v>
      </c>
      <c r="D33" s="134" t="s">
        <v>557</v>
      </c>
      <c r="E33" s="128" t="s">
        <v>558</v>
      </c>
      <c r="F33" s="128" t="s">
        <v>559</v>
      </c>
      <c r="G33" s="126" t="s">
        <v>489</v>
      </c>
    </row>
    <row r="34" ht="14.25" customHeight="1">
      <c r="A34" s="126">
        <f t="shared" si="2"/>
        <v>32</v>
      </c>
      <c r="B34" s="127" t="str">
        <f t="shared" si="1"/>
        <v>AF</v>
      </c>
      <c r="C34" s="128" t="s">
        <v>741</v>
      </c>
      <c r="D34" s="131" t="s">
        <v>561</v>
      </c>
      <c r="E34" s="128" t="s">
        <v>551</v>
      </c>
      <c r="F34" s="128" t="s">
        <v>742</v>
      </c>
      <c r="G34" s="126" t="s">
        <v>489</v>
      </c>
    </row>
    <row r="35" ht="14.25" customHeight="1">
      <c r="A35" s="126">
        <f t="shared" si="2"/>
        <v>33</v>
      </c>
      <c r="B35" s="127" t="str">
        <f t="shared" si="1"/>
        <v>AG</v>
      </c>
      <c r="C35" s="128" t="s">
        <v>743</v>
      </c>
      <c r="D35" s="131" t="s">
        <v>564</v>
      </c>
      <c r="E35" s="128" t="s">
        <v>551</v>
      </c>
      <c r="F35" s="128" t="s">
        <v>742</v>
      </c>
      <c r="G35" s="126" t="s">
        <v>489</v>
      </c>
    </row>
    <row r="36" ht="14.25" customHeight="1">
      <c r="A36" s="126">
        <f t="shared" si="2"/>
        <v>34</v>
      </c>
      <c r="B36" s="127" t="str">
        <f t="shared" si="1"/>
        <v>AH</v>
      </c>
      <c r="C36" s="128" t="s">
        <v>744</v>
      </c>
      <c r="D36" s="131" t="s">
        <v>566</v>
      </c>
      <c r="E36" s="128" t="s">
        <v>551</v>
      </c>
      <c r="F36" s="128" t="s">
        <v>742</v>
      </c>
      <c r="G36" s="126" t="s">
        <v>489</v>
      </c>
    </row>
    <row r="37" ht="14.25" customHeight="1">
      <c r="A37" s="126">
        <f t="shared" si="2"/>
        <v>35</v>
      </c>
      <c r="B37" s="127" t="str">
        <f t="shared" si="1"/>
        <v>AI</v>
      </c>
      <c r="C37" s="128" t="s">
        <v>745</v>
      </c>
      <c r="D37" s="131" t="s">
        <v>568</v>
      </c>
      <c r="E37" s="128" t="s">
        <v>551</v>
      </c>
      <c r="F37" s="128" t="s">
        <v>742</v>
      </c>
      <c r="G37" s="126" t="s">
        <v>489</v>
      </c>
    </row>
    <row r="38" ht="14.25" customHeight="1">
      <c r="A38" s="126">
        <f t="shared" si="2"/>
        <v>36</v>
      </c>
      <c r="B38" s="127" t="str">
        <f t="shared" si="1"/>
        <v>AJ</v>
      </c>
      <c r="C38" s="128" t="s">
        <v>746</v>
      </c>
      <c r="D38" s="131" t="s">
        <v>570</v>
      </c>
      <c r="E38" s="128" t="s">
        <v>551</v>
      </c>
      <c r="F38" s="128" t="s">
        <v>742</v>
      </c>
      <c r="G38" s="126" t="s">
        <v>489</v>
      </c>
    </row>
    <row r="39" ht="39.75" customHeight="1">
      <c r="A39" s="126">
        <f t="shared" si="2"/>
        <v>37</v>
      </c>
      <c r="B39" s="135" t="str">
        <f t="shared" si="1"/>
        <v>AK</v>
      </c>
      <c r="C39" s="128" t="s">
        <v>571</v>
      </c>
      <c r="D39" s="131" t="s">
        <v>572</v>
      </c>
      <c r="E39" s="128" t="s">
        <v>551</v>
      </c>
      <c r="F39" s="128" t="s">
        <v>562</v>
      </c>
      <c r="G39" s="136" t="s">
        <v>573</v>
      </c>
    </row>
    <row r="40" ht="39.75" customHeight="1">
      <c r="A40" s="126">
        <f t="shared" si="2"/>
        <v>38</v>
      </c>
      <c r="B40" s="135" t="str">
        <f t="shared" si="1"/>
        <v>AL</v>
      </c>
      <c r="C40" s="128" t="s">
        <v>574</v>
      </c>
      <c r="D40" s="131" t="s">
        <v>575</v>
      </c>
      <c r="E40" s="128" t="s">
        <v>551</v>
      </c>
      <c r="F40" s="128" t="s">
        <v>562</v>
      </c>
      <c r="G40" s="136" t="s">
        <v>573</v>
      </c>
    </row>
    <row r="41" ht="39.75" customHeight="1">
      <c r="A41" s="126">
        <f t="shared" si="2"/>
        <v>39</v>
      </c>
      <c r="B41" s="135" t="str">
        <f t="shared" si="1"/>
        <v>AM</v>
      </c>
      <c r="C41" s="128" t="s">
        <v>576</v>
      </c>
      <c r="D41" s="131" t="s">
        <v>577</v>
      </c>
      <c r="E41" s="128" t="s">
        <v>551</v>
      </c>
      <c r="F41" s="128" t="s">
        <v>562</v>
      </c>
      <c r="G41" s="136" t="s">
        <v>573</v>
      </c>
    </row>
    <row r="42" ht="39.75" customHeight="1">
      <c r="A42" s="126">
        <f t="shared" si="2"/>
        <v>40</v>
      </c>
      <c r="B42" s="135" t="str">
        <f t="shared" si="1"/>
        <v>AN</v>
      </c>
      <c r="C42" s="128" t="s">
        <v>578</v>
      </c>
      <c r="D42" s="131" t="s">
        <v>579</v>
      </c>
      <c r="E42" s="128" t="s">
        <v>551</v>
      </c>
      <c r="F42" s="128" t="s">
        <v>562</v>
      </c>
      <c r="G42" s="136" t="s">
        <v>573</v>
      </c>
    </row>
    <row r="43" ht="39.75" customHeight="1">
      <c r="A43" s="126">
        <f t="shared" si="2"/>
        <v>41</v>
      </c>
      <c r="B43" s="135" t="str">
        <f t="shared" si="1"/>
        <v>AO</v>
      </c>
      <c r="C43" s="128" t="s">
        <v>580</v>
      </c>
      <c r="D43" s="131" t="s">
        <v>581</v>
      </c>
      <c r="E43" s="128" t="s">
        <v>551</v>
      </c>
      <c r="F43" s="128" t="s">
        <v>562</v>
      </c>
      <c r="G43" s="136" t="s">
        <v>573</v>
      </c>
    </row>
    <row r="44" ht="14.25" customHeight="1">
      <c r="A44" s="126">
        <f t="shared" si="2"/>
        <v>42</v>
      </c>
      <c r="B44" s="135" t="str">
        <f t="shared" si="1"/>
        <v>AP</v>
      </c>
      <c r="C44" s="128" t="s">
        <v>582</v>
      </c>
      <c r="D44" s="131" t="s">
        <v>583</v>
      </c>
      <c r="E44" s="128" t="s">
        <v>558</v>
      </c>
      <c r="F44" s="128" t="s">
        <v>584</v>
      </c>
      <c r="G44" s="136" t="s">
        <v>573</v>
      </c>
    </row>
    <row r="45" ht="14.25" customHeight="1">
      <c r="A45" s="126">
        <f t="shared" si="2"/>
        <v>43</v>
      </c>
      <c r="B45" s="135" t="str">
        <f t="shared" si="1"/>
        <v>AQ</v>
      </c>
      <c r="C45" s="128" t="s">
        <v>585</v>
      </c>
      <c r="D45" s="131" t="s">
        <v>586</v>
      </c>
      <c r="E45" s="128" t="s">
        <v>558</v>
      </c>
      <c r="F45" s="128" t="s">
        <v>587</v>
      </c>
      <c r="G45" s="136" t="s">
        <v>573</v>
      </c>
    </row>
    <row r="46" ht="14.25" customHeight="1">
      <c r="A46" s="126">
        <f t="shared" si="2"/>
        <v>44</v>
      </c>
      <c r="B46" s="135" t="str">
        <f t="shared" si="1"/>
        <v>AR</v>
      </c>
      <c r="C46" s="128" t="s">
        <v>588</v>
      </c>
      <c r="D46" s="131" t="s">
        <v>589</v>
      </c>
      <c r="E46" s="128" t="s">
        <v>558</v>
      </c>
      <c r="F46" s="128" t="s">
        <v>590</v>
      </c>
      <c r="G46" s="136" t="s">
        <v>573</v>
      </c>
    </row>
    <row r="47" ht="14.25" customHeight="1">
      <c r="A47" s="126">
        <f t="shared" si="2"/>
        <v>45</v>
      </c>
      <c r="B47" s="135" t="str">
        <f t="shared" si="1"/>
        <v>AS</v>
      </c>
      <c r="C47" s="128" t="s">
        <v>591</v>
      </c>
      <c r="D47" s="131" t="s">
        <v>592</v>
      </c>
      <c r="E47" s="128" t="s">
        <v>558</v>
      </c>
      <c r="F47" s="128" t="s">
        <v>593</v>
      </c>
      <c r="G47" s="136" t="s">
        <v>573</v>
      </c>
    </row>
    <row r="48" ht="14.25" customHeight="1">
      <c r="A48" s="126">
        <f t="shared" si="2"/>
        <v>46</v>
      </c>
      <c r="B48" s="135" t="str">
        <f t="shared" si="1"/>
        <v>AT</v>
      </c>
      <c r="C48" s="128" t="s">
        <v>594</v>
      </c>
      <c r="D48" s="131" t="s">
        <v>595</v>
      </c>
      <c r="E48" s="128" t="s">
        <v>558</v>
      </c>
      <c r="F48" s="128" t="s">
        <v>596</v>
      </c>
      <c r="G48" s="136" t="s">
        <v>573</v>
      </c>
    </row>
    <row r="49" ht="14.25" customHeight="1">
      <c r="A49" s="126">
        <f t="shared" si="2"/>
        <v>47</v>
      </c>
      <c r="B49" s="135" t="str">
        <f t="shared" si="1"/>
        <v>AU</v>
      </c>
      <c r="C49" s="128" t="s">
        <v>529</v>
      </c>
      <c r="D49" s="128" t="s">
        <v>529</v>
      </c>
      <c r="E49" s="128"/>
      <c r="F49" s="128"/>
      <c r="G49" s="136" t="s">
        <v>573</v>
      </c>
    </row>
    <row r="50" ht="14.25" customHeight="1">
      <c r="A50" s="126">
        <f t="shared" si="2"/>
        <v>48</v>
      </c>
      <c r="B50" s="135" t="str">
        <f t="shared" si="1"/>
        <v>AV</v>
      </c>
      <c r="C50" s="128" t="s">
        <v>529</v>
      </c>
      <c r="D50" s="128" t="s">
        <v>529</v>
      </c>
      <c r="E50" s="128"/>
      <c r="F50" s="128"/>
      <c r="G50" s="136" t="s">
        <v>573</v>
      </c>
    </row>
    <row r="51" ht="14.25" customHeight="1">
      <c r="A51" s="126">
        <f t="shared" si="2"/>
        <v>49</v>
      </c>
      <c r="B51" s="135" t="str">
        <f t="shared" si="1"/>
        <v>AW</v>
      </c>
      <c r="C51" s="128" t="s">
        <v>529</v>
      </c>
      <c r="D51" s="128" t="s">
        <v>529</v>
      </c>
      <c r="E51" s="128"/>
      <c r="F51" s="128"/>
      <c r="G51" s="136" t="s">
        <v>573</v>
      </c>
    </row>
    <row r="52" ht="14.25" customHeight="1">
      <c r="A52" s="126">
        <f t="shared" si="2"/>
        <v>50</v>
      </c>
      <c r="B52" s="135" t="str">
        <f t="shared" si="1"/>
        <v>AX</v>
      </c>
      <c r="C52" s="128" t="s">
        <v>529</v>
      </c>
      <c r="D52" s="128" t="s">
        <v>529</v>
      </c>
      <c r="E52" s="128"/>
      <c r="F52" s="128"/>
      <c r="G52" s="136" t="s">
        <v>573</v>
      </c>
    </row>
    <row r="53" ht="14.25" customHeight="1">
      <c r="A53" s="126">
        <f t="shared" si="2"/>
        <v>51</v>
      </c>
      <c r="B53" s="135" t="str">
        <f t="shared" si="1"/>
        <v>AY</v>
      </c>
      <c r="C53" s="128" t="s">
        <v>529</v>
      </c>
      <c r="D53" s="128" t="s">
        <v>529</v>
      </c>
      <c r="E53" s="128"/>
      <c r="F53" s="128"/>
      <c r="G53" s="136" t="s">
        <v>573</v>
      </c>
    </row>
    <row r="54" ht="14.25" customHeight="1">
      <c r="A54" s="126">
        <f t="shared" si="2"/>
        <v>52</v>
      </c>
      <c r="B54" s="135" t="str">
        <f t="shared" si="1"/>
        <v>AZ</v>
      </c>
      <c r="C54" s="128" t="s">
        <v>529</v>
      </c>
      <c r="D54" s="128" t="s">
        <v>529</v>
      </c>
      <c r="E54" s="128"/>
      <c r="F54" s="128"/>
      <c r="G54" s="136" t="s">
        <v>573</v>
      </c>
    </row>
    <row r="55" ht="14.25" customHeight="1">
      <c r="A55" s="126">
        <f t="shared" si="2"/>
        <v>53</v>
      </c>
      <c r="B55" s="135" t="str">
        <f t="shared" si="1"/>
        <v>BA</v>
      </c>
      <c r="C55" s="128" t="s">
        <v>529</v>
      </c>
      <c r="D55" s="128" t="s">
        <v>529</v>
      </c>
      <c r="E55" s="128"/>
      <c r="F55" s="128"/>
      <c r="G55" s="136" t="s">
        <v>573</v>
      </c>
    </row>
    <row r="56" ht="14.25" customHeight="1">
      <c r="A56" s="126">
        <f t="shared" si="2"/>
        <v>54</v>
      </c>
      <c r="B56" s="135" t="str">
        <f t="shared" si="1"/>
        <v>BB</v>
      </c>
      <c r="C56" s="128" t="s">
        <v>529</v>
      </c>
      <c r="D56" s="128" t="s">
        <v>529</v>
      </c>
      <c r="E56" s="128"/>
      <c r="F56" s="128"/>
      <c r="G56" s="136" t="s">
        <v>573</v>
      </c>
    </row>
    <row r="57" ht="14.25" customHeight="1">
      <c r="A57" s="126">
        <f t="shared" si="2"/>
        <v>55</v>
      </c>
      <c r="B57" s="135" t="str">
        <f t="shared" si="1"/>
        <v>BC</v>
      </c>
      <c r="C57" s="128" t="s">
        <v>529</v>
      </c>
      <c r="D57" s="128" t="s">
        <v>529</v>
      </c>
      <c r="E57" s="128"/>
      <c r="F57" s="128"/>
      <c r="G57" s="136" t="s">
        <v>573</v>
      </c>
    </row>
    <row r="58" ht="16.5" customHeight="1">
      <c r="A58" s="126">
        <f t="shared" si="2"/>
        <v>56</v>
      </c>
      <c r="B58" s="135" t="str">
        <f t="shared" si="1"/>
        <v>BD</v>
      </c>
      <c r="C58" s="129" t="s">
        <v>616</v>
      </c>
      <c r="D58" s="133" t="s">
        <v>617</v>
      </c>
      <c r="E58" s="128" t="s">
        <v>551</v>
      </c>
      <c r="F58" s="137" t="s">
        <v>747</v>
      </c>
      <c r="G58" s="136" t="s">
        <v>573</v>
      </c>
    </row>
    <row r="59" ht="14.25" customHeight="1">
      <c r="A59" s="126">
        <f t="shared" si="2"/>
        <v>57</v>
      </c>
      <c r="B59" s="127" t="str">
        <f t="shared" si="1"/>
        <v>BE</v>
      </c>
      <c r="C59" s="129" t="s">
        <v>619</v>
      </c>
      <c r="D59" s="133" t="s">
        <v>620</v>
      </c>
      <c r="E59" s="128" t="s">
        <v>551</v>
      </c>
      <c r="F59" s="107"/>
      <c r="G59" s="136" t="s">
        <v>573</v>
      </c>
    </row>
    <row r="60" ht="14.25" customHeight="1">
      <c r="A60" s="126">
        <f t="shared" si="2"/>
        <v>58</v>
      </c>
      <c r="B60" s="127" t="str">
        <f t="shared" si="1"/>
        <v>BF</v>
      </c>
      <c r="C60" s="129" t="s">
        <v>621</v>
      </c>
      <c r="D60" s="133" t="s">
        <v>622</v>
      </c>
      <c r="E60" s="128" t="s">
        <v>551</v>
      </c>
      <c r="F60" s="107"/>
      <c r="G60" s="136" t="s">
        <v>573</v>
      </c>
    </row>
    <row r="61" ht="14.25" customHeight="1">
      <c r="A61" s="126">
        <f t="shared" si="2"/>
        <v>59</v>
      </c>
      <c r="B61" s="127" t="str">
        <f t="shared" si="1"/>
        <v>BG</v>
      </c>
      <c r="C61" s="129" t="s">
        <v>623</v>
      </c>
      <c r="D61" s="133" t="s">
        <v>624</v>
      </c>
      <c r="E61" s="128" t="s">
        <v>551</v>
      </c>
      <c r="F61" s="107"/>
      <c r="G61" s="136" t="s">
        <v>573</v>
      </c>
    </row>
    <row r="62" ht="14.25" customHeight="1">
      <c r="A62" s="126">
        <f t="shared" si="2"/>
        <v>60</v>
      </c>
      <c r="B62" s="127" t="str">
        <f t="shared" si="1"/>
        <v>BH</v>
      </c>
      <c r="C62" s="129" t="s">
        <v>625</v>
      </c>
      <c r="D62" s="133" t="s">
        <v>626</v>
      </c>
      <c r="E62" s="128" t="s">
        <v>551</v>
      </c>
      <c r="F62" s="107"/>
      <c r="G62" s="136" t="s">
        <v>573</v>
      </c>
    </row>
    <row r="63" ht="16.5" customHeight="1">
      <c r="A63" s="126">
        <f t="shared" si="2"/>
        <v>61</v>
      </c>
      <c r="B63" s="127" t="str">
        <f t="shared" si="1"/>
        <v>BI</v>
      </c>
      <c r="C63" s="129" t="s">
        <v>627</v>
      </c>
      <c r="D63" s="133" t="s">
        <v>628</v>
      </c>
      <c r="E63" s="128" t="s">
        <v>551</v>
      </c>
      <c r="F63" s="107"/>
      <c r="G63" s="136" t="s">
        <v>573</v>
      </c>
    </row>
    <row r="64" ht="14.25" customHeight="1">
      <c r="A64" s="126">
        <f t="shared" si="2"/>
        <v>62</v>
      </c>
      <c r="B64" s="127" t="str">
        <f t="shared" si="1"/>
        <v>BJ</v>
      </c>
      <c r="C64" s="129" t="s">
        <v>629</v>
      </c>
      <c r="D64" s="133" t="s">
        <v>630</v>
      </c>
      <c r="E64" s="128" t="s">
        <v>551</v>
      </c>
      <c r="F64" s="107"/>
      <c r="G64" s="136" t="s">
        <v>573</v>
      </c>
    </row>
    <row r="65" ht="14.25" customHeight="1">
      <c r="A65" s="126">
        <f t="shared" si="2"/>
        <v>63</v>
      </c>
      <c r="B65" s="127" t="str">
        <f t="shared" si="1"/>
        <v>BK</v>
      </c>
      <c r="C65" s="129" t="s">
        <v>631</v>
      </c>
      <c r="D65" s="133" t="s">
        <v>632</v>
      </c>
      <c r="E65" s="128" t="s">
        <v>551</v>
      </c>
      <c r="F65" s="107"/>
      <c r="G65" s="136" t="s">
        <v>573</v>
      </c>
    </row>
    <row r="66" ht="14.25" customHeight="1">
      <c r="A66" s="126">
        <f t="shared" si="2"/>
        <v>64</v>
      </c>
      <c r="B66" s="127" t="str">
        <f t="shared" si="1"/>
        <v>BL</v>
      </c>
      <c r="C66" s="129" t="s">
        <v>633</v>
      </c>
      <c r="D66" s="133" t="s">
        <v>634</v>
      </c>
      <c r="E66" s="128" t="s">
        <v>551</v>
      </c>
      <c r="F66" s="107"/>
      <c r="G66" s="136" t="s">
        <v>573</v>
      </c>
    </row>
    <row r="67" ht="14.25" customHeight="1">
      <c r="A67" s="126">
        <f t="shared" si="2"/>
        <v>65</v>
      </c>
      <c r="B67" s="127" t="str">
        <f t="shared" si="1"/>
        <v>BM</v>
      </c>
      <c r="C67" s="129" t="s">
        <v>635</v>
      </c>
      <c r="D67" s="133" t="s">
        <v>636</v>
      </c>
      <c r="E67" s="128" t="s">
        <v>551</v>
      </c>
      <c r="F67" s="107"/>
      <c r="G67" s="136" t="s">
        <v>573</v>
      </c>
    </row>
    <row r="68" ht="14.25" customHeight="1">
      <c r="A68" s="126">
        <f t="shared" si="2"/>
        <v>66</v>
      </c>
      <c r="B68" s="127" t="str">
        <f t="shared" si="1"/>
        <v>BN</v>
      </c>
      <c r="C68" s="129" t="s">
        <v>637</v>
      </c>
      <c r="D68" s="133" t="s">
        <v>638</v>
      </c>
      <c r="E68" s="128" t="s">
        <v>551</v>
      </c>
      <c r="F68" s="107"/>
      <c r="G68" s="136" t="s">
        <v>573</v>
      </c>
    </row>
    <row r="69" ht="14.25" customHeight="1">
      <c r="A69" s="126">
        <f t="shared" si="2"/>
        <v>67</v>
      </c>
      <c r="B69" s="127" t="str">
        <f t="shared" si="1"/>
        <v>BO</v>
      </c>
      <c r="C69" s="129" t="s">
        <v>639</v>
      </c>
      <c r="D69" s="133" t="s">
        <v>640</v>
      </c>
      <c r="E69" s="128" t="s">
        <v>551</v>
      </c>
      <c r="F69" s="107"/>
      <c r="G69" s="136" t="s">
        <v>573</v>
      </c>
    </row>
    <row r="70" ht="14.25" customHeight="1">
      <c r="A70" s="126">
        <f t="shared" si="2"/>
        <v>68</v>
      </c>
      <c r="B70" s="127" t="str">
        <f t="shared" si="1"/>
        <v>BP</v>
      </c>
      <c r="C70" s="129" t="s">
        <v>641</v>
      </c>
      <c r="D70" s="133" t="s">
        <v>642</v>
      </c>
      <c r="E70" s="128" t="s">
        <v>551</v>
      </c>
      <c r="F70" s="107"/>
      <c r="G70" s="136" t="s">
        <v>573</v>
      </c>
    </row>
    <row r="71" ht="14.25" customHeight="1">
      <c r="A71" s="126">
        <f t="shared" si="2"/>
        <v>69</v>
      </c>
      <c r="B71" s="127" t="str">
        <f t="shared" si="1"/>
        <v>BQ</v>
      </c>
      <c r="C71" s="129" t="s">
        <v>643</v>
      </c>
      <c r="D71" s="133" t="s">
        <v>644</v>
      </c>
      <c r="E71" s="128" t="s">
        <v>551</v>
      </c>
      <c r="F71" s="107"/>
      <c r="G71" s="136" t="s">
        <v>573</v>
      </c>
    </row>
    <row r="72" ht="14.25" customHeight="1">
      <c r="A72" s="126">
        <f t="shared" si="2"/>
        <v>70</v>
      </c>
      <c r="B72" s="127" t="str">
        <f t="shared" si="1"/>
        <v>BR</v>
      </c>
      <c r="C72" s="129" t="s">
        <v>645</v>
      </c>
      <c r="D72" s="133" t="s">
        <v>646</v>
      </c>
      <c r="E72" s="128" t="s">
        <v>551</v>
      </c>
      <c r="F72" s="107"/>
      <c r="G72" s="136" t="s">
        <v>573</v>
      </c>
    </row>
    <row r="73" ht="14.25" customHeight="1">
      <c r="A73" s="126">
        <f t="shared" si="2"/>
        <v>71</v>
      </c>
      <c r="B73" s="127" t="str">
        <f t="shared" si="1"/>
        <v>BS</v>
      </c>
      <c r="C73" s="129" t="s">
        <v>647</v>
      </c>
      <c r="D73" s="133" t="s">
        <v>648</v>
      </c>
      <c r="E73" s="128" t="s">
        <v>551</v>
      </c>
      <c r="F73" s="107"/>
      <c r="G73" s="136" t="s">
        <v>573</v>
      </c>
    </row>
    <row r="74" ht="14.25" customHeight="1">
      <c r="A74" s="126">
        <f t="shared" si="2"/>
        <v>72</v>
      </c>
      <c r="B74" s="127" t="str">
        <f t="shared" si="1"/>
        <v>BT</v>
      </c>
      <c r="C74" s="129" t="s">
        <v>649</v>
      </c>
      <c r="D74" s="133" t="s">
        <v>650</v>
      </c>
      <c r="E74" s="128" t="s">
        <v>551</v>
      </c>
      <c r="F74" s="107"/>
      <c r="G74" s="136" t="s">
        <v>573</v>
      </c>
    </row>
    <row r="75" ht="14.25" customHeight="1">
      <c r="A75" s="126">
        <f t="shared" si="2"/>
        <v>73</v>
      </c>
      <c r="B75" s="127" t="str">
        <f t="shared" si="1"/>
        <v>BU</v>
      </c>
      <c r="C75" s="129" t="s">
        <v>651</v>
      </c>
      <c r="D75" s="133" t="s">
        <v>652</v>
      </c>
      <c r="E75" s="128" t="s">
        <v>551</v>
      </c>
      <c r="F75" s="107"/>
      <c r="G75" s="136" t="s">
        <v>573</v>
      </c>
    </row>
    <row r="76" ht="16.5" customHeight="1">
      <c r="A76" s="126">
        <f t="shared" si="2"/>
        <v>74</v>
      </c>
      <c r="B76" s="127" t="str">
        <f t="shared" si="1"/>
        <v>BV</v>
      </c>
      <c r="C76" s="129" t="s">
        <v>653</v>
      </c>
      <c r="D76" s="133" t="s">
        <v>654</v>
      </c>
      <c r="E76" s="128" t="s">
        <v>551</v>
      </c>
      <c r="F76" s="107"/>
      <c r="G76" s="136" t="s">
        <v>573</v>
      </c>
    </row>
    <row r="77" ht="14.25" customHeight="1">
      <c r="A77" s="126">
        <f t="shared" si="2"/>
        <v>75</v>
      </c>
      <c r="B77" s="127" t="str">
        <f t="shared" si="1"/>
        <v>BW</v>
      </c>
      <c r="C77" s="129" t="s">
        <v>655</v>
      </c>
      <c r="D77" s="133" t="s">
        <v>656</v>
      </c>
      <c r="E77" s="128" t="s">
        <v>551</v>
      </c>
      <c r="F77" s="107"/>
      <c r="G77" s="136" t="s">
        <v>573</v>
      </c>
    </row>
    <row r="78" ht="16.5" customHeight="1">
      <c r="A78" s="126">
        <f t="shared" si="2"/>
        <v>76</v>
      </c>
      <c r="B78" s="127" t="str">
        <f t="shared" si="1"/>
        <v>BX</v>
      </c>
      <c r="C78" s="129" t="s">
        <v>657</v>
      </c>
      <c r="D78" s="133" t="s">
        <v>658</v>
      </c>
      <c r="E78" s="128" t="s">
        <v>551</v>
      </c>
      <c r="F78" s="107"/>
      <c r="G78" s="136" t="s">
        <v>573</v>
      </c>
    </row>
    <row r="79" ht="14.25" customHeight="1">
      <c r="A79" s="126">
        <f t="shared" si="2"/>
        <v>77</v>
      </c>
      <c r="B79" s="127" t="str">
        <f t="shared" si="1"/>
        <v>BY</v>
      </c>
      <c r="C79" s="129" t="s">
        <v>659</v>
      </c>
      <c r="D79" s="133" t="s">
        <v>660</v>
      </c>
      <c r="E79" s="128" t="s">
        <v>551</v>
      </c>
      <c r="F79" s="107"/>
      <c r="G79" s="136" t="s">
        <v>573</v>
      </c>
    </row>
    <row r="80" ht="14.25" customHeight="1">
      <c r="A80" s="126">
        <f t="shared" si="2"/>
        <v>78</v>
      </c>
      <c r="B80" s="127" t="str">
        <f t="shared" si="1"/>
        <v>BZ</v>
      </c>
      <c r="C80" s="129" t="s">
        <v>661</v>
      </c>
      <c r="D80" s="133" t="s">
        <v>662</v>
      </c>
      <c r="E80" s="128" t="s">
        <v>551</v>
      </c>
      <c r="F80" s="107"/>
      <c r="G80" s="136" t="s">
        <v>573</v>
      </c>
      <c r="I80" s="181"/>
    </row>
    <row r="81" ht="14.25" customHeight="1">
      <c r="A81" s="126">
        <f t="shared" si="2"/>
        <v>79</v>
      </c>
      <c r="B81" s="127" t="str">
        <f t="shared" si="1"/>
        <v>CA</v>
      </c>
      <c r="C81" s="129" t="s">
        <v>663</v>
      </c>
      <c r="D81" s="133" t="s">
        <v>664</v>
      </c>
      <c r="E81" s="128" t="s">
        <v>551</v>
      </c>
      <c r="F81" s="107"/>
      <c r="G81" s="136" t="s">
        <v>573</v>
      </c>
    </row>
    <row r="82" ht="14.25" customHeight="1">
      <c r="A82" s="126">
        <f t="shared" si="2"/>
        <v>80</v>
      </c>
      <c r="B82" s="127" t="str">
        <f t="shared" si="1"/>
        <v>CB</v>
      </c>
      <c r="C82" s="129" t="s">
        <v>665</v>
      </c>
      <c r="D82" s="133" t="s">
        <v>666</v>
      </c>
      <c r="E82" s="128" t="s">
        <v>551</v>
      </c>
      <c r="F82" s="107"/>
      <c r="G82" s="136" t="s">
        <v>573</v>
      </c>
    </row>
    <row r="83" ht="14.25" customHeight="1">
      <c r="A83" s="126">
        <f t="shared" si="2"/>
        <v>81</v>
      </c>
      <c r="B83" s="127" t="str">
        <f t="shared" si="1"/>
        <v>CC</v>
      </c>
      <c r="C83" s="129" t="s">
        <v>668</v>
      </c>
      <c r="D83" s="133" t="s">
        <v>669</v>
      </c>
      <c r="E83" s="128" t="s">
        <v>551</v>
      </c>
      <c r="F83" s="107"/>
      <c r="G83" s="136" t="s">
        <v>573</v>
      </c>
      <c r="I83" s="138" t="s">
        <v>748</v>
      </c>
      <c r="J83" s="139"/>
      <c r="K83" s="140"/>
      <c r="L83" s="140"/>
      <c r="M83" s="141"/>
      <c r="N83" s="141"/>
      <c r="O83" s="142"/>
      <c r="P83" s="142"/>
    </row>
    <row r="84" ht="14.25" customHeight="1">
      <c r="A84" s="126">
        <f t="shared" si="2"/>
        <v>82</v>
      </c>
      <c r="B84" s="127" t="str">
        <f t="shared" si="1"/>
        <v>CD</v>
      </c>
      <c r="C84" s="129" t="s">
        <v>670</v>
      </c>
      <c r="D84" s="133" t="s">
        <v>671</v>
      </c>
      <c r="E84" s="128" t="s">
        <v>551</v>
      </c>
      <c r="F84" s="107"/>
      <c r="G84" s="136" t="s">
        <v>573</v>
      </c>
      <c r="I84" s="141"/>
      <c r="J84" s="139"/>
      <c r="K84" s="140"/>
      <c r="L84" s="140"/>
      <c r="M84" s="141"/>
      <c r="N84" s="141"/>
      <c r="O84" s="142"/>
      <c r="P84" s="142"/>
    </row>
    <row r="85" ht="14.25" customHeight="1">
      <c r="A85" s="126">
        <f t="shared" si="2"/>
        <v>83</v>
      </c>
      <c r="B85" s="127" t="str">
        <f t="shared" si="1"/>
        <v>CE</v>
      </c>
      <c r="C85" s="129" t="s">
        <v>672</v>
      </c>
      <c r="D85" s="133" t="s">
        <v>673</v>
      </c>
      <c r="E85" s="128" t="s">
        <v>551</v>
      </c>
      <c r="F85" s="107"/>
      <c r="G85" s="136" t="s">
        <v>573</v>
      </c>
      <c r="I85" s="143"/>
      <c r="J85" s="139"/>
      <c r="K85" s="140"/>
      <c r="L85" s="140"/>
      <c r="M85" s="141"/>
      <c r="N85" s="141"/>
      <c r="O85" s="142"/>
      <c r="P85" s="142"/>
    </row>
    <row r="86" ht="14.25" customHeight="1">
      <c r="A86" s="126">
        <f t="shared" si="2"/>
        <v>84</v>
      </c>
      <c r="B86" s="127" t="str">
        <f t="shared" si="1"/>
        <v>CF</v>
      </c>
      <c r="C86" s="129" t="s">
        <v>675</v>
      </c>
      <c r="D86" s="133" t="s">
        <v>676</v>
      </c>
      <c r="E86" s="128" t="s">
        <v>551</v>
      </c>
      <c r="F86" s="107"/>
      <c r="G86" s="136" t="s">
        <v>573</v>
      </c>
      <c r="I86" s="143" t="s">
        <v>674</v>
      </c>
      <c r="J86" s="144"/>
      <c r="K86" s="140"/>
      <c r="L86" s="140"/>
      <c r="M86" s="141"/>
      <c r="N86" s="141"/>
      <c r="O86" s="142"/>
      <c r="P86" s="142"/>
    </row>
    <row r="87" ht="14.25" customHeight="1">
      <c r="A87" s="126">
        <f t="shared" si="2"/>
        <v>85</v>
      </c>
      <c r="B87" s="127" t="str">
        <f t="shared" si="1"/>
        <v>CG</v>
      </c>
      <c r="C87" s="129" t="s">
        <v>678</v>
      </c>
      <c r="D87" s="133" t="s">
        <v>679</v>
      </c>
      <c r="E87" s="128" t="s">
        <v>551</v>
      </c>
      <c r="F87" s="107"/>
      <c r="G87" s="136" t="s">
        <v>573</v>
      </c>
      <c r="I87" s="145" t="s">
        <v>677</v>
      </c>
      <c r="J87" s="146"/>
      <c r="K87" s="147"/>
      <c r="L87" s="148"/>
      <c r="M87" s="141"/>
      <c r="N87" s="141"/>
      <c r="O87" s="142"/>
      <c r="P87" s="142"/>
    </row>
    <row r="88" ht="14.25" customHeight="1">
      <c r="A88" s="126">
        <f t="shared" si="2"/>
        <v>86</v>
      </c>
      <c r="B88" s="127" t="str">
        <f t="shared" si="1"/>
        <v>CH</v>
      </c>
      <c r="C88" s="129" t="s">
        <v>681</v>
      </c>
      <c r="D88" s="133" t="s">
        <v>682</v>
      </c>
      <c r="E88" s="128" t="s">
        <v>551</v>
      </c>
      <c r="F88" s="107"/>
      <c r="G88" s="136" t="s">
        <v>573</v>
      </c>
      <c r="I88" s="149" t="s">
        <v>749</v>
      </c>
      <c r="J88" s="150"/>
      <c r="K88" s="151"/>
      <c r="L88" s="152"/>
      <c r="M88" s="141"/>
      <c r="N88" s="141"/>
      <c r="O88" s="142"/>
      <c r="P88" s="142"/>
    </row>
    <row r="89" ht="14.25" customHeight="1">
      <c r="A89" s="126">
        <f t="shared" si="2"/>
        <v>87</v>
      </c>
      <c r="B89" s="127" t="str">
        <f t="shared" si="1"/>
        <v>CI</v>
      </c>
      <c r="C89" s="129" t="s">
        <v>684</v>
      </c>
      <c r="D89" s="133" t="s">
        <v>685</v>
      </c>
      <c r="E89" s="128" t="s">
        <v>551</v>
      </c>
      <c r="F89" s="107"/>
      <c r="G89" s="136" t="s">
        <v>573</v>
      </c>
      <c r="I89" s="153" t="s">
        <v>750</v>
      </c>
      <c r="J89" s="144"/>
      <c r="K89" s="140"/>
      <c r="L89" s="154"/>
      <c r="M89" s="141"/>
      <c r="N89" s="141"/>
      <c r="O89" s="142"/>
      <c r="P89" s="142"/>
    </row>
    <row r="90" ht="14.25" customHeight="1">
      <c r="A90" s="126">
        <f t="shared" si="2"/>
        <v>88</v>
      </c>
      <c r="B90" s="127" t="str">
        <f t="shared" si="1"/>
        <v>CJ</v>
      </c>
      <c r="C90" s="129" t="s">
        <v>687</v>
      </c>
      <c r="D90" s="133" t="s">
        <v>688</v>
      </c>
      <c r="E90" s="128" t="s">
        <v>551</v>
      </c>
      <c r="F90" s="107"/>
      <c r="G90" s="136" t="s">
        <v>573</v>
      </c>
      <c r="I90" s="155" t="s">
        <v>751</v>
      </c>
      <c r="J90" s="156"/>
      <c r="K90" s="157"/>
      <c r="L90" s="158"/>
      <c r="M90" s="141"/>
      <c r="N90" s="141"/>
      <c r="O90" s="142"/>
      <c r="P90" s="142"/>
    </row>
    <row r="91" ht="14.25" customHeight="1">
      <c r="A91" s="126">
        <f t="shared" si="2"/>
        <v>89</v>
      </c>
      <c r="B91" s="127" t="str">
        <f t="shared" si="1"/>
        <v>CK</v>
      </c>
      <c r="C91" s="129" t="s">
        <v>690</v>
      </c>
      <c r="D91" s="133" t="s">
        <v>691</v>
      </c>
      <c r="E91" s="128" t="s">
        <v>551</v>
      </c>
      <c r="F91" s="107"/>
      <c r="G91" s="136" t="s">
        <v>573</v>
      </c>
      <c r="I91" s="145" t="s">
        <v>689</v>
      </c>
      <c r="J91" s="159"/>
      <c r="K91" s="147"/>
      <c r="L91" s="148"/>
      <c r="M91" s="141"/>
      <c r="N91" s="141"/>
      <c r="O91" s="142"/>
      <c r="P91" s="142"/>
    </row>
    <row r="92" ht="14.25" customHeight="1">
      <c r="A92" s="126">
        <f t="shared" si="2"/>
        <v>90</v>
      </c>
      <c r="B92" s="127" t="str">
        <f t="shared" si="1"/>
        <v>CL</v>
      </c>
      <c r="C92" s="129" t="s">
        <v>693</v>
      </c>
      <c r="D92" s="133" t="s">
        <v>694</v>
      </c>
      <c r="E92" s="128" t="s">
        <v>551</v>
      </c>
      <c r="F92" s="107"/>
      <c r="G92" s="136" t="s">
        <v>573</v>
      </c>
      <c r="I92" s="145" t="s">
        <v>692</v>
      </c>
      <c r="J92" s="159"/>
      <c r="K92" s="147"/>
      <c r="L92" s="148"/>
      <c r="M92" s="141"/>
      <c r="N92" s="141"/>
      <c r="O92" s="142"/>
      <c r="P92" s="142"/>
    </row>
    <row r="93" ht="14.25" customHeight="1">
      <c r="A93" s="126">
        <f t="shared" si="2"/>
        <v>91</v>
      </c>
      <c r="B93" s="127" t="str">
        <f t="shared" si="1"/>
        <v>CM</v>
      </c>
      <c r="C93" s="129" t="s">
        <v>696</v>
      </c>
      <c r="D93" s="133" t="s">
        <v>697</v>
      </c>
      <c r="E93" s="128" t="s">
        <v>551</v>
      </c>
      <c r="F93" s="107"/>
      <c r="G93" s="136" t="s">
        <v>573</v>
      </c>
      <c r="I93" s="160" t="s">
        <v>695</v>
      </c>
      <c r="J93" s="139"/>
      <c r="K93" s="140"/>
      <c r="L93" s="154"/>
      <c r="M93" s="141"/>
      <c r="N93" s="141"/>
      <c r="O93" s="142"/>
      <c r="P93" s="142"/>
    </row>
    <row r="94" ht="14.25" customHeight="1">
      <c r="A94" s="126">
        <f t="shared" si="2"/>
        <v>92</v>
      </c>
      <c r="B94" s="127" t="str">
        <f t="shared" si="1"/>
        <v>CN</v>
      </c>
      <c r="C94" s="129" t="s">
        <v>699</v>
      </c>
      <c r="D94" s="133" t="s">
        <v>700</v>
      </c>
      <c r="E94" s="128" t="s">
        <v>551</v>
      </c>
      <c r="F94" s="107"/>
      <c r="G94" s="136" t="s">
        <v>573</v>
      </c>
      <c r="I94" s="160" t="s">
        <v>698</v>
      </c>
      <c r="J94" s="139"/>
      <c r="K94" s="140"/>
      <c r="L94" s="154"/>
      <c r="M94" s="141"/>
      <c r="N94" s="141"/>
      <c r="O94" s="142"/>
      <c r="P94" s="142"/>
    </row>
    <row r="95" ht="14.25" customHeight="1">
      <c r="A95" s="126">
        <f t="shared" si="2"/>
        <v>93</v>
      </c>
      <c r="B95" s="127" t="str">
        <f t="shared" si="1"/>
        <v>CO</v>
      </c>
      <c r="C95" s="129" t="s">
        <v>702</v>
      </c>
      <c r="D95" s="133" t="s">
        <v>703</v>
      </c>
      <c r="E95" s="128" t="s">
        <v>551</v>
      </c>
      <c r="F95" s="107"/>
      <c r="G95" s="136" t="s">
        <v>573</v>
      </c>
      <c r="I95" s="160" t="s">
        <v>701</v>
      </c>
      <c r="J95" s="139"/>
      <c r="K95" s="140"/>
      <c r="L95" s="154"/>
      <c r="M95" s="141"/>
      <c r="N95" s="141"/>
      <c r="O95" s="142"/>
      <c r="P95" s="142"/>
    </row>
    <row r="96" ht="14.25" customHeight="1">
      <c r="A96" s="126">
        <f t="shared" si="2"/>
        <v>94</v>
      </c>
      <c r="B96" s="127" t="str">
        <f t="shared" si="1"/>
        <v>CP</v>
      </c>
      <c r="C96" s="129" t="s">
        <v>705</v>
      </c>
      <c r="D96" s="133" t="s">
        <v>706</v>
      </c>
      <c r="E96" s="128" t="s">
        <v>551</v>
      </c>
      <c r="F96" s="107"/>
      <c r="G96" s="136" t="s">
        <v>573</v>
      </c>
      <c r="I96" s="160" t="s">
        <v>704</v>
      </c>
      <c r="J96" s="139"/>
      <c r="K96" s="140"/>
      <c r="L96" s="154"/>
      <c r="M96" s="141"/>
      <c r="N96" s="141"/>
      <c r="O96" s="142"/>
      <c r="P96" s="142"/>
    </row>
    <row r="97" ht="14.25" customHeight="1">
      <c r="A97" s="126">
        <f t="shared" si="2"/>
        <v>95</v>
      </c>
      <c r="B97" s="127" t="str">
        <f t="shared" si="1"/>
        <v>CQ</v>
      </c>
      <c r="C97" s="129" t="s">
        <v>708</v>
      </c>
      <c r="D97" s="133" t="s">
        <v>709</v>
      </c>
      <c r="E97" s="128" t="s">
        <v>551</v>
      </c>
      <c r="F97" s="107"/>
      <c r="G97" s="136" t="s">
        <v>573</v>
      </c>
      <c r="I97" s="160" t="s">
        <v>707</v>
      </c>
      <c r="J97" s="139"/>
      <c r="K97" s="140"/>
      <c r="L97" s="154"/>
      <c r="M97" s="141"/>
      <c r="N97" s="141"/>
      <c r="O97" s="142"/>
      <c r="P97" s="142"/>
    </row>
    <row r="98" ht="14.25" customHeight="1">
      <c r="A98" s="126">
        <f t="shared" si="2"/>
        <v>96</v>
      </c>
      <c r="B98" s="127" t="str">
        <f t="shared" si="1"/>
        <v>CR</v>
      </c>
      <c r="C98" s="129" t="s">
        <v>711</v>
      </c>
      <c r="D98" s="133" t="s">
        <v>712</v>
      </c>
      <c r="E98" s="128" t="s">
        <v>551</v>
      </c>
      <c r="F98" s="107"/>
      <c r="G98" s="136" t="s">
        <v>573</v>
      </c>
      <c r="I98" s="160" t="s">
        <v>710</v>
      </c>
      <c r="J98" s="139"/>
      <c r="K98" s="140"/>
      <c r="L98" s="154"/>
      <c r="M98" s="141"/>
      <c r="N98" s="141"/>
      <c r="O98" s="142"/>
      <c r="P98" s="142"/>
    </row>
    <row r="99" ht="14.25" customHeight="1">
      <c r="A99" s="126">
        <f t="shared" si="2"/>
        <v>97</v>
      </c>
      <c r="B99" s="127" t="str">
        <f t="shared" si="1"/>
        <v>CS</v>
      </c>
      <c r="C99" s="129" t="s">
        <v>714</v>
      </c>
      <c r="D99" s="133" t="s">
        <v>715</v>
      </c>
      <c r="E99" s="128" t="s">
        <v>551</v>
      </c>
      <c r="F99" s="109"/>
      <c r="G99" s="136" t="s">
        <v>573</v>
      </c>
      <c r="I99" s="160" t="s">
        <v>713</v>
      </c>
      <c r="J99" s="139"/>
      <c r="K99" s="140"/>
      <c r="L99" s="154"/>
      <c r="M99" s="141"/>
      <c r="N99" s="141"/>
      <c r="O99" s="142"/>
      <c r="P99" s="142"/>
    </row>
    <row r="100" ht="14.25" customHeight="1">
      <c r="A100" s="126">
        <f t="shared" si="2"/>
        <v>98</v>
      </c>
      <c r="B100" s="135" t="str">
        <f t="shared" si="1"/>
        <v>CT</v>
      </c>
      <c r="C100" s="128" t="s">
        <v>717</v>
      </c>
      <c r="D100" s="129" t="s">
        <v>718</v>
      </c>
      <c r="E100" s="128"/>
      <c r="F100" s="128" t="s">
        <v>752</v>
      </c>
      <c r="G100" s="135" t="s">
        <v>489</v>
      </c>
      <c r="I100" s="161" t="s">
        <v>716</v>
      </c>
      <c r="J100" s="162"/>
      <c r="K100" s="157"/>
      <c r="L100" s="158"/>
      <c r="M100" s="141"/>
      <c r="N100" s="141"/>
      <c r="O100" s="142"/>
      <c r="P100" s="142"/>
    </row>
    <row r="101" ht="14.25" customHeight="1">
      <c r="A101" s="126">
        <f t="shared" si="2"/>
        <v>99</v>
      </c>
      <c r="B101" s="127" t="str">
        <f t="shared" si="1"/>
        <v>CU</v>
      </c>
      <c r="C101" s="129" t="s">
        <v>721</v>
      </c>
      <c r="D101" s="133" t="s">
        <v>722</v>
      </c>
      <c r="E101" s="128"/>
      <c r="F101" s="131" t="s">
        <v>723</v>
      </c>
      <c r="G101" s="135" t="s">
        <v>489</v>
      </c>
      <c r="I101" s="163" t="s">
        <v>720</v>
      </c>
      <c r="J101" s="164"/>
      <c r="K101" s="150"/>
      <c r="L101" s="165"/>
      <c r="M101" s="141"/>
      <c r="N101" s="141"/>
      <c r="O101" s="142"/>
      <c r="P101" s="142"/>
    </row>
    <row r="102" ht="14.25" customHeight="1">
      <c r="A102" s="126">
        <f t="shared" si="2"/>
        <v>100</v>
      </c>
      <c r="B102" s="127" t="str">
        <f t="shared" si="1"/>
        <v>CV</v>
      </c>
      <c r="C102" s="128" t="s">
        <v>725</v>
      </c>
      <c r="D102" s="169" t="s">
        <v>726</v>
      </c>
      <c r="E102" s="128"/>
      <c r="F102" s="131" t="s">
        <v>723</v>
      </c>
      <c r="G102" s="135" t="s">
        <v>489</v>
      </c>
      <c r="I102" s="160" t="s">
        <v>724</v>
      </c>
      <c r="J102" s="166"/>
      <c r="K102" s="166"/>
      <c r="L102" s="167"/>
      <c r="M102" s="166"/>
      <c r="N102" s="166"/>
      <c r="O102" s="168"/>
      <c r="P102" s="168"/>
    </row>
    <row r="103" ht="14.25" customHeight="1">
      <c r="A103" s="126">
        <f t="shared" si="2"/>
        <v>101</v>
      </c>
      <c r="B103" s="127" t="str">
        <f t="shared" si="1"/>
        <v>CW</v>
      </c>
      <c r="C103" s="128" t="s">
        <v>729</v>
      </c>
      <c r="D103" s="128" t="s">
        <v>730</v>
      </c>
      <c r="E103" s="128"/>
      <c r="F103" s="131" t="s">
        <v>723</v>
      </c>
      <c r="G103" s="135" t="s">
        <v>489</v>
      </c>
      <c r="I103" s="170" t="s">
        <v>728</v>
      </c>
      <c r="J103" s="171"/>
      <c r="K103" s="171"/>
      <c r="L103" s="172"/>
      <c r="M103" s="171"/>
      <c r="N103" s="172"/>
      <c r="O103" s="168"/>
      <c r="P103" s="168"/>
    </row>
    <row r="104" ht="14.25" customHeight="1">
      <c r="A104" s="126">
        <f t="shared" si="2"/>
        <v>102</v>
      </c>
      <c r="B104" s="127" t="str">
        <f t="shared" si="1"/>
        <v>CX</v>
      </c>
      <c r="C104" s="128" t="s">
        <v>731</v>
      </c>
      <c r="D104" s="128" t="s">
        <v>732</v>
      </c>
      <c r="E104" s="128"/>
      <c r="F104" s="131" t="s">
        <v>723</v>
      </c>
      <c r="G104" s="135" t="s">
        <v>489</v>
      </c>
    </row>
    <row r="105" ht="14.25" customHeight="1">
      <c r="A105" s="126">
        <f t="shared" si="2"/>
        <v>103</v>
      </c>
      <c r="B105" s="135" t="str">
        <f t="shared" si="1"/>
        <v>CY</v>
      </c>
      <c r="C105" s="128" t="s">
        <v>529</v>
      </c>
      <c r="D105" s="128" t="s">
        <v>529</v>
      </c>
      <c r="E105" s="128"/>
      <c r="F105" s="131"/>
      <c r="G105" s="174" t="s">
        <v>573</v>
      </c>
    </row>
    <row r="106" ht="14.25" customHeight="1">
      <c r="A106" s="126">
        <f t="shared" si="2"/>
        <v>104</v>
      </c>
      <c r="B106" s="135" t="str">
        <f t="shared" si="1"/>
        <v>CZ</v>
      </c>
      <c r="C106" s="128" t="s">
        <v>733</v>
      </c>
      <c r="D106" s="128" t="s">
        <v>734</v>
      </c>
      <c r="E106" s="128" t="s">
        <v>510</v>
      </c>
      <c r="F106" s="131" t="s">
        <v>735</v>
      </c>
      <c r="G106" s="174" t="s">
        <v>573</v>
      </c>
    </row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F58:F99"/>
  </mergeCells>
  <printOptions/>
  <pageMargins bottom="0.75" footer="0.0" header="0.0" left="0.7" right="0.7" top="0.75"/>
  <pageSetup orientation="portrait"/>
  <drawing r:id="rId1"/>
</worksheet>
</file>