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520" tabRatio="500" firstSheet="1" activeTab="1"/>
  </bookViews>
  <sheets>
    <sheet name="Calculating J" sheetId="1" r:id="rId1"/>
    <sheet name="Calculating age" sheetId="2" r:id="rId2"/>
    <sheet name="Dodson Tc" sheetId="3" r:id="rId3"/>
    <sheet name="Norway eclogite Data" sheetId="4" r:id="rId4"/>
    <sheet name="Oman sgf Data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7" i="5" l="1"/>
  <c r="L86" i="5"/>
  <c r="L85" i="5"/>
  <c r="L84" i="5"/>
  <c r="L83" i="5"/>
  <c r="L82" i="5"/>
  <c r="L81" i="5"/>
  <c r="L80" i="5"/>
  <c r="L79" i="5"/>
  <c r="L78" i="5"/>
  <c r="L77" i="5"/>
  <c r="L68" i="5"/>
  <c r="L67" i="5"/>
  <c r="L66" i="5"/>
  <c r="L65" i="5"/>
  <c r="L64" i="5"/>
  <c r="L63" i="5"/>
  <c r="L62" i="5"/>
  <c r="L61" i="5"/>
  <c r="L60" i="5"/>
  <c r="L59" i="5"/>
  <c r="L5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</calcChain>
</file>

<file path=xl/sharedStrings.xml><?xml version="1.0" encoding="utf-8"?>
<sst xmlns="http://schemas.openxmlformats.org/spreadsheetml/2006/main" count="238" uniqueCount="61">
  <si>
    <t>R</t>
  </si>
  <si>
    <t>seed T</t>
  </si>
  <si>
    <t xml:space="preserve">Closure temperatures for Ar in muscovite </t>
  </si>
  <si>
    <t xml:space="preserve">Diffusion parameter reference: </t>
  </si>
  <si>
    <t>Units</t>
  </si>
  <si>
    <t>A (shape parameter)</t>
  </si>
  <si>
    <t>Value</t>
  </si>
  <si>
    <t>dT/dt</t>
  </si>
  <si>
    <t>a (radius)</t>
  </si>
  <si>
    <t>D0/a^2</t>
  </si>
  <si>
    <r>
      <t>E</t>
    </r>
    <r>
      <rPr>
        <vertAlign val="subscript"/>
        <sz val="12"/>
        <color theme="1"/>
        <rFont val="Calibri"/>
        <scheme val="minor"/>
      </rPr>
      <t>a</t>
    </r>
  </si>
  <si>
    <r>
      <t>D</t>
    </r>
    <r>
      <rPr>
        <vertAlign val="subscript"/>
        <sz val="12"/>
        <color theme="1"/>
        <rFont val="Calibri"/>
        <scheme val="minor"/>
      </rPr>
      <t>0</t>
    </r>
  </si>
  <si>
    <t>55 (sphere), 27 (cylinder)</t>
  </si>
  <si>
    <t>Constants</t>
  </si>
  <si>
    <t>lambda</t>
  </si>
  <si>
    <t>FCT age</t>
  </si>
  <si>
    <t>J Value Calculations</t>
  </si>
  <si>
    <t xml:space="preserve">GA1550 age </t>
  </si>
  <si>
    <t xml:space="preserve">P6805B1 Verpeneset Host Gneiss </t>
  </si>
  <si>
    <t>61°54'9.7" N</t>
  </si>
  <si>
    <t>5°12'2.1" E</t>
  </si>
  <si>
    <t>J=</t>
  </si>
  <si>
    <t>Grain</t>
  </si>
  <si>
    <r>
      <t>40</t>
    </r>
    <r>
      <rPr>
        <b/>
        <sz val="10"/>
        <rFont val="Arial"/>
      </rPr>
      <t>Ar</t>
    </r>
  </si>
  <si>
    <r>
      <t>39</t>
    </r>
    <r>
      <rPr>
        <b/>
        <sz val="10"/>
        <rFont val="Arial"/>
      </rPr>
      <t>Ar</t>
    </r>
  </si>
  <si>
    <r>
      <t>36</t>
    </r>
    <r>
      <rPr>
        <b/>
        <sz val="10"/>
        <rFont val="Arial"/>
      </rPr>
      <t>Ar</t>
    </r>
  </si>
  <si>
    <t>Blank</t>
  </si>
  <si>
    <r>
      <rPr>
        <vertAlign val="superscript"/>
        <sz val="18"/>
        <color theme="1"/>
        <rFont val="Calibri"/>
        <scheme val="minor"/>
      </rPr>
      <t>40</t>
    </r>
    <r>
      <rPr>
        <sz val="18"/>
        <color theme="1"/>
        <rFont val="Calibri"/>
        <scheme val="minor"/>
      </rPr>
      <t>Ar/</t>
    </r>
    <r>
      <rPr>
        <vertAlign val="superscript"/>
        <sz val="18"/>
        <color theme="1"/>
        <rFont val="Calibri"/>
        <scheme val="minor"/>
      </rPr>
      <t>39</t>
    </r>
    <r>
      <rPr>
        <sz val="18"/>
        <color theme="1"/>
        <rFont val="Calibri"/>
        <scheme val="minor"/>
      </rPr>
      <t>Ar age calculations</t>
    </r>
  </si>
  <si>
    <t>9901B1 Verpenesset Eclogite</t>
  </si>
  <si>
    <t>J value: 0.00880</t>
  </si>
  <si>
    <t>+/-</t>
  </si>
  <si>
    <r>
      <t>38</t>
    </r>
    <r>
      <rPr>
        <b/>
        <sz val="10"/>
        <rFont val="Arial"/>
      </rPr>
      <t>Ar</t>
    </r>
  </si>
  <si>
    <r>
      <t>37</t>
    </r>
    <r>
      <rPr>
        <b/>
        <sz val="10"/>
        <rFont val="Arial"/>
      </rPr>
      <t>Ar</t>
    </r>
  </si>
  <si>
    <r>
      <t>40</t>
    </r>
    <r>
      <rPr>
        <b/>
        <sz val="10"/>
        <rFont val="Arial"/>
      </rPr>
      <t>Ar*/</t>
    </r>
    <r>
      <rPr>
        <b/>
        <vertAlign val="superscript"/>
        <sz val="10"/>
        <rFont val="Arial"/>
        <family val="2"/>
      </rPr>
      <t>39</t>
    </r>
    <r>
      <rPr>
        <b/>
        <sz val="10"/>
        <rFont val="Arial"/>
      </rPr>
      <t>Ar</t>
    </r>
  </si>
  <si>
    <t>Age</t>
  </si>
  <si>
    <t>V</t>
  </si>
  <si>
    <r>
      <t xml:space="preserve">1 </t>
    </r>
    <r>
      <rPr>
        <sz val="10"/>
        <rFont val="Symbol"/>
        <family val="1"/>
      </rPr>
      <t>s</t>
    </r>
  </si>
  <si>
    <t>Ma</t>
  </si>
  <si>
    <t>Average blank (1-10)</t>
  </si>
  <si>
    <t>Average blank (11-18)</t>
  </si>
  <si>
    <t>CWN 19 Verpenesset Host Gneiss</t>
  </si>
  <si>
    <t>J value: 0.01257</t>
  </si>
  <si>
    <t>Average Blank (1-8)</t>
  </si>
  <si>
    <t>Average Blank (9-11)</t>
  </si>
  <si>
    <t>J value: 0.008733</t>
  </si>
  <si>
    <t>Average Blank (1-9)</t>
  </si>
  <si>
    <t>Average Blank (10-16)</t>
  </si>
  <si>
    <t>Single grain fusion data: Oman high pressure region</t>
  </si>
  <si>
    <t>CWO 408 Eclogite</t>
  </si>
  <si>
    <t>J</t>
  </si>
  <si>
    <t>0.00803567 +/- 4.017835E-05</t>
  </si>
  <si>
    <r>
      <t>40</t>
    </r>
    <r>
      <rPr>
        <b/>
        <sz val="10"/>
        <rFont val="Arial"/>
      </rPr>
      <t>Ar*</t>
    </r>
  </si>
  <si>
    <t>%</t>
  </si>
  <si>
    <t>Av. Blank</t>
  </si>
  <si>
    <t>CWO 410  Phengite Schist</t>
  </si>
  <si>
    <t>J1 = 0.0080272 +/- 4.0136E-05</t>
  </si>
  <si>
    <t>CWO 411 Phengite Schist</t>
  </si>
  <si>
    <t>J =  0.0080149 +/- 4.00745E-05</t>
  </si>
  <si>
    <t>CWO 24 Calc schist</t>
  </si>
  <si>
    <t>J = 0.0079986 +/- 3.9993E-05</t>
  </si>
  <si>
    <t>Single grain fusion data: Norway Western Gneiss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</si>
</sst>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E+00"/>
    <numFmt numFmtId="165" formatCode="0.0"/>
    <numFmt numFmtId="166" formatCode="0.00000"/>
    <numFmt numFmtId="167" formatCode="0.000"/>
    <numFmt numFmtId="168" formatCode="0.000000"/>
    <numFmt numFmtId="169" formatCode="0.0000"/>
    <numFmt numFmtId="170" formatCode="0.0000000"/>
  </numFmts>
  <fonts count="13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vertAlign val="subscript"/>
      <sz val="12"/>
      <color theme="1"/>
      <name val="Calibri"/>
      <scheme val="minor"/>
    </font>
    <font>
      <b/>
      <sz val="12"/>
      <color indexed="8"/>
      <name val="Calibri"/>
      <family val="2"/>
    </font>
    <font>
      <b/>
      <sz val="10"/>
      <name val="Arial"/>
    </font>
    <font>
      <b/>
      <vertAlign val="superscript"/>
      <sz val="10"/>
      <name val="Arial"/>
      <family val="2"/>
    </font>
    <font>
      <sz val="12"/>
      <color indexed="8"/>
      <name val="Calibri"/>
      <family val="2"/>
    </font>
    <font>
      <vertAlign val="superscript"/>
      <sz val="18"/>
      <color theme="1"/>
      <name val="Calibri"/>
      <scheme val="minor"/>
    </font>
    <font>
      <sz val="10"/>
      <name val="Symbol"/>
      <family val="1"/>
    </font>
    <font>
      <sz val="2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11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65" fontId="4" fillId="0" borderId="0" xfId="0" applyNumberFormat="1" applyFont="1" applyFill="1"/>
    <xf numFmtId="0" fontId="0" fillId="0" borderId="1" xfId="0" applyBorder="1"/>
    <xf numFmtId="0" fontId="0" fillId="2" borderId="1" xfId="0" applyFill="1" applyBorder="1"/>
    <xf numFmtId="11" fontId="0" fillId="0" borderId="1" xfId="0" applyNumberFormat="1" applyBorder="1"/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66" fontId="6" fillId="0" borderId="0" xfId="0" applyNumberFormat="1" applyFont="1" applyFill="1"/>
    <xf numFmtId="2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6" fontId="0" fillId="0" borderId="0" xfId="0" applyNumberFormat="1" applyFill="1"/>
    <xf numFmtId="1" fontId="0" fillId="0" borderId="0" xfId="0" applyNumberForma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6" fontId="8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170" fontId="0" fillId="0" borderId="0" xfId="0" applyNumberForma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170" fontId="0" fillId="0" borderId="0" xfId="0" applyNumberFormat="1"/>
    <xf numFmtId="0" fontId="7" fillId="0" borderId="0" xfId="0" applyNumberFormat="1" applyFont="1"/>
    <xf numFmtId="0" fontId="0" fillId="0" borderId="0" xfId="0" applyNumberFormat="1"/>
    <xf numFmtId="0" fontId="0" fillId="0" borderId="0" xfId="0" quotePrefix="1" applyNumberFormat="1" applyAlignment="1">
      <alignment horizontal="left"/>
    </xf>
    <xf numFmtId="0" fontId="0" fillId="0" borderId="0" xfId="0" applyBorder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</xdr:row>
      <xdr:rowOff>152400</xdr:rowOff>
    </xdr:from>
    <xdr:to>
      <xdr:col>9</xdr:col>
      <xdr:colOff>792418</xdr:colOff>
      <xdr:row>5</xdr:row>
      <xdr:rowOff>165676</xdr:rowOff>
    </xdr:to>
    <xdr:sp macro="" textlink="">
      <xdr:nvSpPr>
        <xdr:cNvPr id="2" name="TextBox 1"/>
        <xdr:cNvSpPr txBox="1"/>
      </xdr:nvSpPr>
      <xdr:spPr>
        <a:xfrm>
          <a:off x="3365500" y="647700"/>
          <a:ext cx="4856418" cy="5847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rgbClr val="FF0000"/>
          </a:solidFill>
        </a:ln>
        <a:effectLst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200"/>
            <a:t>t (Ma) = 1804.077 ln (1 + JR)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796670</xdr:colOff>
      <xdr:row>4</xdr:row>
      <xdr:rowOff>74831</xdr:rowOff>
    </xdr:to>
    <xdr:sp macro="" textlink="">
      <xdr:nvSpPr>
        <xdr:cNvPr id="2" name="Text Box 11"/>
        <xdr:cNvSpPr txBox="1">
          <a:spLocks noChangeArrowheads="1"/>
        </xdr:cNvSpPr>
      </xdr:nvSpPr>
      <xdr:spPr bwMode="auto">
        <a:xfrm>
          <a:off x="7251700" y="292100"/>
          <a:ext cx="4924170" cy="646331"/>
        </a:xfrm>
        <a:prstGeom prst="rect">
          <a:avLst/>
        </a:prstGeom>
        <a:solidFill>
          <a:srgbClr val="9BBB59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3600">
              <a:solidFill>
                <a:srgbClr val="000000"/>
              </a:solidFill>
            </a:rPr>
            <a:t>T</a:t>
          </a:r>
          <a:r>
            <a:rPr lang="en-GB" sz="3600" baseline="-25000">
              <a:solidFill>
                <a:srgbClr val="000000"/>
              </a:solidFill>
            </a:rPr>
            <a:t>c</a:t>
          </a:r>
          <a:r>
            <a:rPr lang="en-GB" sz="3600">
              <a:solidFill>
                <a:srgbClr val="000000"/>
              </a:solidFill>
            </a:rPr>
            <a:t>=R / [E</a:t>
          </a:r>
          <a:r>
            <a:rPr lang="en-GB" sz="3600" baseline="-25000">
              <a:solidFill>
                <a:srgbClr val="000000"/>
              </a:solidFill>
            </a:rPr>
            <a:t>a</a:t>
          </a:r>
          <a:r>
            <a:rPr lang="en-GB" sz="3600">
              <a:solidFill>
                <a:srgbClr val="000000"/>
              </a:solidFill>
            </a:rPr>
            <a:t> ln(A</a:t>
          </a:r>
          <a:r>
            <a:rPr lang="en-GB" sz="3600">
              <a:solidFill>
                <a:srgbClr val="000000"/>
              </a:solidFill>
              <a:sym typeface="Symbol" charset="0"/>
            </a:rPr>
            <a:t></a:t>
          </a:r>
          <a:r>
            <a:rPr lang="en-GB" sz="3600">
              <a:solidFill>
                <a:srgbClr val="000000"/>
              </a:solidFill>
            </a:rPr>
            <a:t>D</a:t>
          </a:r>
          <a:r>
            <a:rPr lang="en-GB" sz="3600" baseline="-25000">
              <a:solidFill>
                <a:srgbClr val="000000"/>
              </a:solidFill>
            </a:rPr>
            <a:t>0 </a:t>
          </a:r>
          <a:r>
            <a:rPr lang="en-GB" sz="3600">
              <a:solidFill>
                <a:srgbClr val="000000"/>
              </a:solidFill>
            </a:rPr>
            <a:t>/a</a:t>
          </a:r>
          <a:r>
            <a:rPr lang="en-GB" sz="3600" baseline="30000">
              <a:solidFill>
                <a:srgbClr val="000000"/>
              </a:solidFill>
            </a:rPr>
            <a:t>2</a:t>
          </a:r>
          <a:r>
            <a:rPr lang="en-GB" sz="3600">
              <a:solidFill>
                <a:srgbClr val="000000"/>
              </a:solidFill>
            </a:rPr>
            <a:t>)]</a:t>
          </a:r>
          <a:r>
            <a:rPr lang="en-GB" sz="3600"/>
            <a:t>  </a:t>
          </a:r>
        </a:p>
      </xdr:txBody>
    </xdr:sp>
    <xdr:clientData/>
  </xdr:twoCellAnchor>
  <xdr:twoCellAnchor>
    <xdr:from>
      <xdr:col>8</xdr:col>
      <xdr:colOff>6144</xdr:colOff>
      <xdr:row>5</xdr:row>
      <xdr:rowOff>34499</xdr:rowOff>
    </xdr:from>
    <xdr:to>
      <xdr:col>11</xdr:col>
      <xdr:colOff>704712</xdr:colOff>
      <xdr:row>8</xdr:row>
      <xdr:rowOff>47775</xdr:rowOff>
    </xdr:to>
    <xdr:sp macro="" textlink="">
      <xdr:nvSpPr>
        <xdr:cNvPr id="3" name="Rectangle 2"/>
        <xdr:cNvSpPr/>
      </xdr:nvSpPr>
      <xdr:spPr>
        <a:xfrm>
          <a:off x="7257844" y="1088599"/>
          <a:ext cx="3175068" cy="584776"/>
        </a:xfrm>
        <a:prstGeom prst="rect">
          <a:avLst/>
        </a:prstGeom>
        <a:solidFill>
          <a:schemeClr val="accent3"/>
        </a:solidFill>
        <a:ln>
          <a:solidFill>
            <a:srgbClr val="000000"/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3200">
              <a:sym typeface="Symbol" charset="0"/>
            </a:rPr>
            <a:t> = -RT</a:t>
          </a:r>
          <a:r>
            <a:rPr lang="en-GB" sz="3200" baseline="30000">
              <a:sym typeface="Symbol" charset="0"/>
            </a:rPr>
            <a:t>2</a:t>
          </a:r>
          <a:r>
            <a:rPr lang="en-GB" sz="3200">
              <a:sym typeface="Symbol" charset="0"/>
            </a:rPr>
            <a:t>/(E dT/dt)</a:t>
          </a:r>
          <a:r>
            <a:rPr lang="en-GB" sz="3200"/>
            <a:t> </a:t>
          </a:r>
          <a:endParaRPr lang="en-US" sz="3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B1"/>
    </sheetView>
  </sheetViews>
  <sheetFormatPr baseColWidth="10" defaultRowHeight="15" x14ac:dyDescent="0"/>
  <cols>
    <col min="1" max="1" width="20.6640625" customWidth="1"/>
  </cols>
  <sheetData>
    <row r="1" spans="1:3" ht="23">
      <c r="A1" s="13" t="s">
        <v>16</v>
      </c>
      <c r="B1" s="13"/>
    </row>
    <row r="4" spans="1:3">
      <c r="A4" s="7" t="s">
        <v>13</v>
      </c>
      <c r="B4" s="7" t="s">
        <v>6</v>
      </c>
      <c r="C4" s="7" t="s">
        <v>4</v>
      </c>
    </row>
    <row r="5" spans="1:3">
      <c r="A5" s="7" t="s">
        <v>14</v>
      </c>
    </row>
    <row r="6" spans="1:3">
      <c r="A6" s="7" t="s">
        <v>15</v>
      </c>
    </row>
    <row r="7" spans="1:3">
      <c r="A7" s="7" t="s">
        <v>17</v>
      </c>
    </row>
  </sheetData>
  <mergeCells count="1">
    <mergeCell ref="A1:B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sqref="A1:D1"/>
    </sheetView>
  </sheetViews>
  <sheetFormatPr baseColWidth="10" defaultRowHeight="15" x14ac:dyDescent="0"/>
  <sheetData>
    <row r="1" spans="1:4" ht="24">
      <c r="A1" s="13" t="s">
        <v>27</v>
      </c>
      <c r="B1" s="13"/>
      <c r="C1" s="13"/>
      <c r="D1" s="13"/>
    </row>
    <row r="6" spans="1:4">
      <c r="A6" s="15" t="s">
        <v>18</v>
      </c>
      <c r="B6" s="16"/>
      <c r="C6" s="17"/>
      <c r="D6" s="18"/>
    </row>
    <row r="7" spans="1:4">
      <c r="A7" s="19" t="s">
        <v>19</v>
      </c>
      <c r="B7" s="16"/>
      <c r="C7" s="17"/>
      <c r="D7" s="18"/>
    </row>
    <row r="8" spans="1:4">
      <c r="A8" s="19" t="s">
        <v>20</v>
      </c>
      <c r="B8" s="16"/>
      <c r="C8" s="17"/>
      <c r="D8" s="18"/>
    </row>
    <row r="9" spans="1:4">
      <c r="A9" s="20"/>
      <c r="B9" s="16"/>
      <c r="C9" s="17"/>
      <c r="D9" s="18"/>
    </row>
    <row r="10" spans="1:4">
      <c r="A10" s="7" t="s">
        <v>21</v>
      </c>
      <c r="B10" s="7">
        <v>8.7329999999999994E-3</v>
      </c>
    </row>
    <row r="11" spans="1:4">
      <c r="B11" s="54"/>
      <c r="C11" s="54"/>
      <c r="D11" s="54"/>
    </row>
    <row r="12" spans="1:4">
      <c r="A12" s="21" t="s">
        <v>22</v>
      </c>
      <c r="B12" s="22" t="s">
        <v>23</v>
      </c>
      <c r="C12" s="23" t="s">
        <v>24</v>
      </c>
      <c r="D12" s="24" t="s">
        <v>25</v>
      </c>
    </row>
    <row r="13" spans="1:4">
      <c r="A13" s="25"/>
    </row>
    <row r="14" spans="1:4">
      <c r="A14" s="20">
        <v>1</v>
      </c>
      <c r="B14" s="29">
        <v>2.8024069591737617</v>
      </c>
      <c r="C14" s="29">
        <v>0.10112053918372355</v>
      </c>
      <c r="D14" s="30">
        <v>6.8909090909090924E-5</v>
      </c>
    </row>
    <row r="15" spans="1:4">
      <c r="A15" s="20">
        <v>2</v>
      </c>
      <c r="B15" s="29">
        <v>1.6469860864821919</v>
      </c>
      <c r="C15" s="29">
        <v>5.9992695374088051E-2</v>
      </c>
      <c r="D15" s="30">
        <v>2.8909090909090921E-5</v>
      </c>
    </row>
    <row r="16" spans="1:4">
      <c r="A16" s="20">
        <v>3</v>
      </c>
      <c r="B16" s="29">
        <v>4.6301669570951915</v>
      </c>
      <c r="C16" s="29">
        <v>0.17070091259391354</v>
      </c>
      <c r="D16" s="30">
        <v>8.9090909090909094E-6</v>
      </c>
    </row>
    <row r="17" spans="1:4">
      <c r="A17" s="20">
        <v>4</v>
      </c>
      <c r="B17" s="29">
        <v>1.1642493312372919</v>
      </c>
      <c r="C17" s="29">
        <v>4.2354671805115846E-2</v>
      </c>
      <c r="D17" s="30">
        <v>4.8909090909090919E-5</v>
      </c>
    </row>
    <row r="18" spans="1:4">
      <c r="A18" s="20">
        <v>5</v>
      </c>
      <c r="B18" s="29">
        <v>2.549239975668212</v>
      </c>
      <c r="C18" s="29">
        <v>9.3469876982056735E-2</v>
      </c>
      <c r="D18" s="30">
        <v>1.8909090909090909E-5</v>
      </c>
    </row>
    <row r="19" spans="1:4">
      <c r="A19" s="20">
        <v>6</v>
      </c>
      <c r="B19" s="29">
        <v>1.2952148357621418</v>
      </c>
      <c r="C19" s="29">
        <v>4.536328517822065E-2</v>
      </c>
      <c r="D19" s="30">
        <v>3.890909090909092E-5</v>
      </c>
    </row>
    <row r="20" spans="1:4">
      <c r="A20" s="20">
        <v>7</v>
      </c>
      <c r="B20" s="29">
        <v>2.3113912404869716</v>
      </c>
      <c r="C20" s="29">
        <v>8.4557823890951539E-2</v>
      </c>
      <c r="D20" s="30">
        <v>4.8909090909090919E-5</v>
      </c>
    </row>
    <row r="21" spans="1:4">
      <c r="A21" s="20">
        <v>8</v>
      </c>
      <c r="B21" s="29">
        <v>5.0387160353562015</v>
      </c>
      <c r="C21" s="29">
        <v>0.18458611406264455</v>
      </c>
      <c r="D21" s="30">
        <v>5.8909090909090925E-5</v>
      </c>
    </row>
    <row r="22" spans="1:4">
      <c r="A22" s="20">
        <v>9</v>
      </c>
      <c r="B22" s="29">
        <v>2.3201598043171217</v>
      </c>
      <c r="C22" s="29">
        <v>8.4847342106918744E-2</v>
      </c>
      <c r="D22" s="30">
        <v>5.8909090909090925E-5</v>
      </c>
    </row>
    <row r="23" spans="1:4">
      <c r="A23" s="20">
        <v>10</v>
      </c>
      <c r="B23" s="29">
        <v>7.5461793313783714</v>
      </c>
      <c r="C23" s="29">
        <v>0.28182325935415353</v>
      </c>
      <c r="D23" s="30">
        <v>3.9018181818181819E-5</v>
      </c>
    </row>
    <row r="24" spans="1:4">
      <c r="A24" s="20"/>
      <c r="B24" s="6"/>
      <c r="C24" s="6"/>
      <c r="D24" s="6"/>
    </row>
    <row r="25" spans="1:4">
      <c r="A25" s="20" t="s">
        <v>26</v>
      </c>
      <c r="B25" s="6">
        <v>2.9581818181818186E-3</v>
      </c>
      <c r="C25" s="30">
        <v>1.5454545454545454E-5</v>
      </c>
      <c r="D25" s="30">
        <v>1.181818181818182E-5</v>
      </c>
    </row>
  </sheetData>
  <mergeCells count="1">
    <mergeCell ref="A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20" sqref="F20"/>
    </sheetView>
  </sheetViews>
  <sheetFormatPr baseColWidth="10" defaultRowHeight="15" x14ac:dyDescent="0"/>
  <cols>
    <col min="1" max="1" width="19.33203125" customWidth="1"/>
  </cols>
  <sheetData>
    <row r="1" spans="1:6" ht="23">
      <c r="A1" s="13" t="s">
        <v>2</v>
      </c>
      <c r="B1" s="13"/>
      <c r="C1" s="13"/>
      <c r="D1" s="13"/>
      <c r="E1" s="13"/>
      <c r="F1" s="13"/>
    </row>
    <row r="3" spans="1:6">
      <c r="A3" s="14" t="s">
        <v>3</v>
      </c>
      <c r="B3" s="14"/>
      <c r="C3" s="12"/>
    </row>
    <row r="4" spans="1:6">
      <c r="A4" s="5"/>
      <c r="B4" s="5"/>
      <c r="C4" s="5"/>
    </row>
    <row r="5" spans="1:6">
      <c r="A5" s="5"/>
      <c r="B5" s="5"/>
      <c r="C5" s="5"/>
    </row>
    <row r="6" spans="1:6">
      <c r="A6" s="9"/>
      <c r="B6" s="10" t="s">
        <v>6</v>
      </c>
      <c r="C6" s="10" t="s">
        <v>4</v>
      </c>
    </row>
    <row r="7" spans="1:6" ht="17">
      <c r="A7" s="10" t="s">
        <v>11</v>
      </c>
      <c r="B7" s="11"/>
      <c r="C7" s="9"/>
    </row>
    <row r="8" spans="1:6" ht="17">
      <c r="A8" s="10" t="s">
        <v>10</v>
      </c>
      <c r="B8" s="11"/>
      <c r="C8" s="9"/>
    </row>
    <row r="9" spans="1:6">
      <c r="A9" s="10" t="s">
        <v>0</v>
      </c>
      <c r="B9" s="11"/>
      <c r="C9" s="9"/>
    </row>
    <row r="10" spans="1:6">
      <c r="A10" s="10" t="s">
        <v>5</v>
      </c>
      <c r="B10" s="9"/>
      <c r="C10" s="9"/>
      <c r="E10" s="7" t="s">
        <v>12</v>
      </c>
      <c r="F10" s="7"/>
    </row>
    <row r="11" spans="1:6">
      <c r="A11" s="10" t="s">
        <v>8</v>
      </c>
      <c r="B11" s="9"/>
      <c r="C11" s="9"/>
    </row>
    <row r="12" spans="1:6">
      <c r="A12" s="10" t="s">
        <v>1</v>
      </c>
      <c r="B12" s="9"/>
      <c r="C12" s="9"/>
    </row>
    <row r="13" spans="1:6">
      <c r="A13" s="10" t="s">
        <v>7</v>
      </c>
      <c r="B13" s="9"/>
      <c r="C13" s="9"/>
    </row>
    <row r="14" spans="1:6">
      <c r="A14" s="10" t="s">
        <v>9</v>
      </c>
      <c r="B14" s="9"/>
      <c r="C14" s="9"/>
    </row>
    <row r="17" spans="2:9">
      <c r="B17" s="2"/>
      <c r="C17" s="2"/>
      <c r="D17" s="1"/>
      <c r="H17" s="3"/>
      <c r="I17" s="3"/>
    </row>
    <row r="18" spans="2:9">
      <c r="B18" s="4"/>
      <c r="C18" s="2"/>
      <c r="H18" s="3"/>
      <c r="I18" s="3"/>
    </row>
    <row r="19" spans="2:9">
      <c r="B19" s="4"/>
      <c r="C19" s="2"/>
      <c r="H19" s="3"/>
      <c r="I19" s="3"/>
    </row>
    <row r="20" spans="2:9">
      <c r="B20" s="4"/>
      <c r="C20" s="2"/>
      <c r="H20" s="3"/>
      <c r="I20" s="3"/>
    </row>
    <row r="21" spans="2:9">
      <c r="B21" s="4"/>
      <c r="C21" s="2"/>
      <c r="H21" s="3"/>
      <c r="I21" s="8"/>
    </row>
  </sheetData>
  <mergeCells count="2">
    <mergeCell ref="A1:F1"/>
    <mergeCell ref="A3:B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A25" workbookViewId="0">
      <selection sqref="A1:I1"/>
    </sheetView>
  </sheetViews>
  <sheetFormatPr baseColWidth="10" defaultRowHeight="15" x14ac:dyDescent="0"/>
  <sheetData>
    <row r="1" spans="1:18" ht="30">
      <c r="A1" s="41" t="s">
        <v>60</v>
      </c>
      <c r="B1" s="41"/>
      <c r="C1" s="41"/>
      <c r="D1" s="41"/>
      <c r="E1" s="41"/>
      <c r="F1" s="41"/>
      <c r="G1" s="41"/>
      <c r="H1" s="41"/>
      <c r="I1" s="41"/>
    </row>
    <row r="3" spans="1:18" s="19" customFormat="1">
      <c r="A3" s="15" t="s">
        <v>28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6"/>
      <c r="N3" s="16"/>
      <c r="O3" s="31"/>
      <c r="P3" s="31"/>
      <c r="Q3" s="17"/>
      <c r="R3" s="17"/>
    </row>
    <row r="4" spans="1:18" s="19" customFormat="1">
      <c r="A4" s="19" t="s">
        <v>19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6"/>
      <c r="N4" s="16"/>
      <c r="O4" s="31"/>
      <c r="P4" s="31"/>
      <c r="Q4" s="17"/>
      <c r="R4" s="17"/>
    </row>
    <row r="5" spans="1:18" s="19" customFormat="1">
      <c r="A5" s="19" t="s">
        <v>20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6"/>
      <c r="N5" s="16"/>
      <c r="O5" s="31"/>
      <c r="P5" s="31"/>
      <c r="Q5" s="17"/>
      <c r="R5" s="17"/>
    </row>
    <row r="6" spans="1:18" s="19" customFormat="1">
      <c r="A6" s="19" t="s">
        <v>29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6"/>
      <c r="N6" s="16"/>
      <c r="O6" s="31"/>
      <c r="P6" s="31"/>
      <c r="Q6" s="17"/>
      <c r="R6" s="17"/>
    </row>
    <row r="7" spans="1:18" s="19" customFormat="1">
      <c r="A7" s="21" t="s">
        <v>22</v>
      </c>
      <c r="B7" s="24" t="s">
        <v>23</v>
      </c>
      <c r="C7" s="32" t="s">
        <v>30</v>
      </c>
      <c r="D7" s="24" t="s">
        <v>24</v>
      </c>
      <c r="E7" s="32" t="s">
        <v>30</v>
      </c>
      <c r="F7" s="24" t="s">
        <v>31</v>
      </c>
      <c r="G7" s="32" t="s">
        <v>30</v>
      </c>
      <c r="H7" s="24" t="s">
        <v>32</v>
      </c>
      <c r="I7" s="32" t="s">
        <v>30</v>
      </c>
      <c r="J7" s="24" t="s">
        <v>25</v>
      </c>
      <c r="K7" s="32" t="s">
        <v>30</v>
      </c>
      <c r="L7" s="22" t="s">
        <v>33</v>
      </c>
      <c r="M7" s="33" t="s">
        <v>30</v>
      </c>
      <c r="N7" s="34" t="s">
        <v>34</v>
      </c>
      <c r="O7" s="34" t="s">
        <v>30</v>
      </c>
      <c r="P7" s="32"/>
      <c r="Q7" s="17"/>
    </row>
    <row r="8" spans="1:18" s="19" customFormat="1">
      <c r="A8" s="20"/>
      <c r="B8" s="17" t="s">
        <v>35</v>
      </c>
      <c r="C8" s="17" t="s">
        <v>36</v>
      </c>
      <c r="D8" s="17" t="s">
        <v>35</v>
      </c>
      <c r="E8" s="17" t="s">
        <v>36</v>
      </c>
      <c r="F8" s="17" t="s">
        <v>35</v>
      </c>
      <c r="G8" s="17" t="s">
        <v>36</v>
      </c>
      <c r="H8" s="17" t="s">
        <v>35</v>
      </c>
      <c r="I8" s="17" t="s">
        <v>36</v>
      </c>
      <c r="J8" s="17" t="s">
        <v>35</v>
      </c>
      <c r="K8" s="17" t="s">
        <v>36</v>
      </c>
      <c r="L8" s="16"/>
      <c r="M8" s="16" t="s">
        <v>36</v>
      </c>
      <c r="N8" s="31" t="s">
        <v>37</v>
      </c>
      <c r="O8" s="31" t="s">
        <v>36</v>
      </c>
      <c r="P8" s="17"/>
      <c r="Q8" s="17"/>
    </row>
    <row r="9" spans="1:18" s="19" customFormat="1">
      <c r="A9" s="20">
        <v>1</v>
      </c>
      <c r="B9" s="16">
        <v>0.54517784015785098</v>
      </c>
      <c r="C9" s="17">
        <v>2.19632034843161E-4</v>
      </c>
      <c r="D9" s="18">
        <v>1.8896792903086101E-2</v>
      </c>
      <c r="E9" s="17">
        <v>2.1431340009889901E-5</v>
      </c>
      <c r="F9" s="17">
        <v>2.1551388187784001E-4</v>
      </c>
      <c r="G9" s="17">
        <v>2.14593106945998E-6</v>
      </c>
      <c r="H9" s="17">
        <v>1.1389399757597999E-4</v>
      </c>
      <c r="I9" s="17">
        <v>6.5484444393053604E-5</v>
      </c>
      <c r="J9" s="17">
        <v>4.4285714285714303E-5</v>
      </c>
      <c r="K9" s="17">
        <v>7.2843135908468401E-6</v>
      </c>
      <c r="L9" s="16">
        <v>28.1577627651052</v>
      </c>
      <c r="M9" s="16">
        <v>0.118870329061708</v>
      </c>
      <c r="N9" s="31">
        <v>399.53672494694899</v>
      </c>
      <c r="O9" s="31">
        <v>2.3452329951381299</v>
      </c>
      <c r="P9" s="17"/>
      <c r="Q9" s="17"/>
    </row>
    <row r="10" spans="1:18" s="19" customFormat="1">
      <c r="A10" s="20">
        <v>2</v>
      </c>
      <c r="B10" s="16">
        <v>2.4212242435164799</v>
      </c>
      <c r="C10" s="17">
        <v>4.3223457204559702E-4</v>
      </c>
      <c r="D10" s="18">
        <v>8.5549401304102296E-2</v>
      </c>
      <c r="E10" s="17">
        <v>3.1523484791231603E-5</v>
      </c>
      <c r="F10" s="17">
        <v>1.0434025744573399E-3</v>
      </c>
      <c r="G10" s="17">
        <v>1.0443694516295101E-5</v>
      </c>
      <c r="H10" s="17">
        <v>1.1392211547049999E-4</v>
      </c>
      <c r="I10" s="17">
        <v>6.5500611045724795E-5</v>
      </c>
      <c r="J10" s="17">
        <v>5.4285714285714302E-5</v>
      </c>
      <c r="K10" s="17">
        <v>7.2843135908468401E-6</v>
      </c>
      <c r="L10" s="16">
        <v>28.114548766920699</v>
      </c>
      <c r="M10" s="16">
        <v>2.7675455475861602E-2</v>
      </c>
      <c r="N10" s="31">
        <v>398.98661912079598</v>
      </c>
      <c r="O10" s="31">
        <v>1.82409228742235</v>
      </c>
      <c r="P10" s="17"/>
      <c r="Q10" s="17"/>
    </row>
    <row r="11" spans="1:18" s="19" customFormat="1">
      <c r="A11" s="20">
        <v>3</v>
      </c>
      <c r="B11" s="16">
        <v>2.6315466638709202</v>
      </c>
      <c r="C11" s="17">
        <v>3.37151107339651E-4</v>
      </c>
      <c r="D11" s="18">
        <v>9.3468769290466602E-2</v>
      </c>
      <c r="E11" s="17">
        <v>4.1736439659179799E-5</v>
      </c>
      <c r="F11" s="17">
        <v>1.1967152953054E-3</v>
      </c>
      <c r="G11" s="17">
        <v>2.14593106945998E-6</v>
      </c>
      <c r="H11" s="17">
        <v>4.1477953942126297E-5</v>
      </c>
      <c r="I11" s="17">
        <v>6.5582403570339199E-5</v>
      </c>
      <c r="J11" s="17">
        <v>4.4285714285714303E-5</v>
      </c>
      <c r="K11" s="17">
        <v>7.2843135908468401E-6</v>
      </c>
      <c r="L11" s="16">
        <v>28.0142795842564</v>
      </c>
      <c r="M11" s="16">
        <v>2.6454418330130298E-2</v>
      </c>
      <c r="N11" s="31">
        <v>397.70956533681999</v>
      </c>
      <c r="O11" s="31">
        <v>1.8161658255159101</v>
      </c>
      <c r="P11" s="17"/>
      <c r="Q11" s="17"/>
    </row>
    <row r="12" spans="1:18" s="19" customFormat="1">
      <c r="A12" s="20">
        <v>4</v>
      </c>
      <c r="B12" s="16">
        <v>1.8031658738415499</v>
      </c>
      <c r="C12" s="17">
        <v>2.9133967079528498E-4</v>
      </c>
      <c r="D12" s="18">
        <v>6.3900520824118998E-2</v>
      </c>
      <c r="E12" s="17">
        <v>4.17364439531108E-5</v>
      </c>
      <c r="F12" s="17">
        <v>7.7766052498737996E-4</v>
      </c>
      <c r="G12" s="17">
        <v>2.14593106945998E-6</v>
      </c>
      <c r="H12" s="17">
        <v>2.5931188022565498E-4</v>
      </c>
      <c r="I12" s="17">
        <v>6.5601293268307599E-5</v>
      </c>
      <c r="J12" s="17">
        <v>4.2857142857142897E-6</v>
      </c>
      <c r="K12" s="17">
        <v>7.2843135908468401E-6</v>
      </c>
      <c r="L12" s="16">
        <v>28.2183282794301</v>
      </c>
      <c r="M12" s="16">
        <v>1.8986269108289398E-2</v>
      </c>
      <c r="N12" s="31">
        <v>400.30743003153498</v>
      </c>
      <c r="O12" s="31">
        <v>3.6224159205265201</v>
      </c>
      <c r="P12" s="17"/>
      <c r="Q12" s="17"/>
    </row>
    <row r="13" spans="1:18" s="19" customFormat="1">
      <c r="A13" s="20">
        <v>5</v>
      </c>
      <c r="B13" s="16">
        <v>1.5210233896547201</v>
      </c>
      <c r="C13" s="17">
        <v>2.5286968772375898E-4</v>
      </c>
      <c r="D13" s="18">
        <v>5.3768749829100099E-2</v>
      </c>
      <c r="E13" s="17">
        <v>4.1736451518609497E-5</v>
      </c>
      <c r="F13" s="17">
        <v>6.4478950025239799E-4</v>
      </c>
      <c r="G13" s="17">
        <v>2.14593106945998E-6</v>
      </c>
      <c r="H13" s="17">
        <v>3.32087667988651E-4</v>
      </c>
      <c r="I13" s="17">
        <v>6.56345883561202E-5</v>
      </c>
      <c r="J13" s="17">
        <v>4.2857142857142897E-6</v>
      </c>
      <c r="K13" s="17">
        <v>7.2843135908468401E-6</v>
      </c>
      <c r="L13" s="16">
        <v>28.288241673633401</v>
      </c>
      <c r="M13" s="16">
        <v>2.24559208542069E-2</v>
      </c>
      <c r="N13" s="31">
        <v>401.19667906249998</v>
      </c>
      <c r="O13" s="31">
        <v>3.6422317792478802</v>
      </c>
      <c r="P13" s="17"/>
      <c r="Q13" s="17"/>
    </row>
    <row r="14" spans="1:18" s="19" customFormat="1">
      <c r="A14" s="20">
        <v>6</v>
      </c>
      <c r="B14" s="16">
        <v>3.1385235047145601</v>
      </c>
      <c r="C14" s="17">
        <v>3.2335328240225402E-3</v>
      </c>
      <c r="D14" s="18">
        <v>0.111757707661443</v>
      </c>
      <c r="E14" s="17">
        <v>8.2900216293561901E-5</v>
      </c>
      <c r="F14" s="17">
        <v>1.33980716809692E-3</v>
      </c>
      <c r="G14" s="17">
        <v>2.14593106945998E-6</v>
      </c>
      <c r="H14" s="17">
        <v>2.5951110028572501E-4</v>
      </c>
      <c r="I14" s="17">
        <v>6.5651692399941106E-5</v>
      </c>
      <c r="J14" s="17">
        <v>3.4285714285714297E-5</v>
      </c>
      <c r="K14" s="17">
        <v>7.2843135908468401E-6</v>
      </c>
      <c r="L14" s="16">
        <v>28.083284548233198</v>
      </c>
      <c r="M14" s="16">
        <v>3.5652563943253897E-2</v>
      </c>
      <c r="N14" s="31">
        <v>398.58852707009402</v>
      </c>
      <c r="O14" s="31">
        <v>3.6897597966099598</v>
      </c>
      <c r="P14" s="17"/>
      <c r="Q14" s="17"/>
    </row>
    <row r="15" spans="1:18" s="19" customFormat="1">
      <c r="A15" s="20">
        <v>7</v>
      </c>
      <c r="B15" s="16">
        <v>1.76834476610781</v>
      </c>
      <c r="C15" s="17">
        <v>2.7753970738252001E-4</v>
      </c>
      <c r="D15" s="18">
        <v>6.2442815003347397E-2</v>
      </c>
      <c r="E15" s="17">
        <v>2.1431363948821701E-5</v>
      </c>
      <c r="F15" s="17">
        <v>7.5721882887430604E-4</v>
      </c>
      <c r="G15" s="17">
        <v>2.14593106945998E-6</v>
      </c>
      <c r="H15" s="17">
        <v>7.6859542266682099E-4</v>
      </c>
      <c r="I15" s="17">
        <v>6.56895171569449E-5</v>
      </c>
      <c r="J15" s="17">
        <v>4.2857142857142897E-6</v>
      </c>
      <c r="K15" s="17">
        <v>7.2843135908468401E-6</v>
      </c>
      <c r="L15" s="16">
        <v>28.319427399501699</v>
      </c>
      <c r="M15" s="16">
        <v>1.0687725931784599E-2</v>
      </c>
      <c r="N15" s="31">
        <v>401.59319816354798</v>
      </c>
      <c r="O15" s="31">
        <v>3.6105936907180798</v>
      </c>
      <c r="P15" s="17"/>
      <c r="Q15" s="17"/>
    </row>
    <row r="16" spans="1:18" s="19" customFormat="1">
      <c r="A16" s="20">
        <v>8</v>
      </c>
      <c r="B16" s="16">
        <v>2.3330545922353298</v>
      </c>
      <c r="C16" s="17">
        <v>2.4231609210029499E-4</v>
      </c>
      <c r="D16" s="18">
        <v>8.3088920141976802E-2</v>
      </c>
      <c r="E16" s="17">
        <v>6.2286822205294794E-5</v>
      </c>
      <c r="F16" s="17">
        <v>9.9229833417465905E-4</v>
      </c>
      <c r="G16" s="17">
        <v>1.0443694516295101E-5</v>
      </c>
      <c r="H16" s="17">
        <v>2.59724720195907E-4</v>
      </c>
      <c r="I16" s="17">
        <v>6.5705734437519897E-5</v>
      </c>
      <c r="J16" s="17">
        <v>1.4285714285714301E-5</v>
      </c>
      <c r="K16" s="17">
        <v>7.2843135908468401E-6</v>
      </c>
      <c r="L16" s="16">
        <v>28.079009671190398</v>
      </c>
      <c r="M16" s="16">
        <v>2.1250232253255501E-2</v>
      </c>
      <c r="N16" s="31">
        <v>398.53408758322001</v>
      </c>
      <c r="O16" s="31">
        <v>3.6165746335093201</v>
      </c>
      <c r="P16" s="17"/>
      <c r="Q16" s="17"/>
    </row>
    <row r="17" spans="1:18" s="19" customFormat="1">
      <c r="A17" s="20">
        <v>9</v>
      </c>
      <c r="B17" s="16">
        <v>2.4265676667683</v>
      </c>
      <c r="C17" s="17">
        <v>2.7099196687989998E-4</v>
      </c>
      <c r="D17" s="18">
        <v>8.5870008136717704E-2</v>
      </c>
      <c r="E17" s="17">
        <v>3.1523525871804601E-5</v>
      </c>
      <c r="F17" s="17">
        <v>1.0025191822312001E-3</v>
      </c>
      <c r="G17" s="17">
        <v>2.14593106945998E-6</v>
      </c>
      <c r="H17" s="17">
        <v>2.36992414617223E-3</v>
      </c>
      <c r="I17" s="17">
        <v>6.5739984067842501E-5</v>
      </c>
      <c r="J17" s="17">
        <v>3.4285714285714297E-5</v>
      </c>
      <c r="K17" s="17">
        <v>7.2843135908468401E-6</v>
      </c>
      <c r="L17" s="16">
        <v>28.2586169423071</v>
      </c>
      <c r="M17" s="16">
        <v>1.0843347225026599E-2</v>
      </c>
      <c r="N17" s="31">
        <v>400.81992690249001</v>
      </c>
      <c r="O17" s="31">
        <v>3.60472997452516</v>
      </c>
      <c r="P17" s="17"/>
      <c r="Q17" s="17"/>
    </row>
    <row r="18" spans="1:18" s="19" customFormat="1">
      <c r="A18" s="20">
        <v>10</v>
      </c>
      <c r="B18" s="16">
        <v>1.12525626092507</v>
      </c>
      <c r="C18" s="17">
        <v>2.2911276934056501E-4</v>
      </c>
      <c r="D18" s="18">
        <v>3.9729020246942297E-2</v>
      </c>
      <c r="E18" s="17">
        <v>4.1736479122467498E-5</v>
      </c>
      <c r="F18" s="17">
        <v>4.91476779404341E-4</v>
      </c>
      <c r="G18" s="17">
        <v>2.14593106945998E-6</v>
      </c>
      <c r="H18" s="17">
        <v>3.2438547326788299E-3</v>
      </c>
      <c r="I18" s="17">
        <v>6.5756213807575105E-5</v>
      </c>
      <c r="J18" s="17">
        <v>1.4285714285714301E-5</v>
      </c>
      <c r="K18" s="17">
        <v>7.2843135908468401E-6</v>
      </c>
      <c r="L18" s="16">
        <v>28.323282425059901</v>
      </c>
      <c r="M18" s="16">
        <v>3.0308129126038599E-2</v>
      </c>
      <c r="N18" s="31">
        <v>401.64220784644198</v>
      </c>
      <c r="O18" s="31">
        <v>3.6822832649286799</v>
      </c>
      <c r="P18" s="17"/>
      <c r="Q18" s="17"/>
    </row>
    <row r="19" spans="1:18" s="19" customFormat="1">
      <c r="A19" s="20">
        <v>11</v>
      </c>
      <c r="B19" s="16">
        <v>0.58794704434017897</v>
      </c>
      <c r="C19" s="17">
        <v>2.03543831705801E-4</v>
      </c>
      <c r="D19" s="18">
        <v>2.0583902194747199E-2</v>
      </c>
      <c r="E19" s="17">
        <v>6.4097260668604399E-6</v>
      </c>
      <c r="F19" s="17">
        <v>2.5347703180212002E-4</v>
      </c>
      <c r="G19" s="17">
        <v>9.6423287718988505E-6</v>
      </c>
      <c r="H19" s="17">
        <v>0</v>
      </c>
      <c r="I19" s="17">
        <v>8.2334497342772205E-5</v>
      </c>
      <c r="J19" s="17">
        <v>0</v>
      </c>
      <c r="K19" s="17">
        <v>7.0710678118654798E-6</v>
      </c>
      <c r="L19" s="16">
        <v>28.5634394672851</v>
      </c>
      <c r="M19" s="16">
        <v>1.330017833697E-2</v>
      </c>
      <c r="N19" s="31">
        <v>404.69274858180398</v>
      </c>
      <c r="O19" s="31">
        <v>3.6408267234623599</v>
      </c>
      <c r="P19" s="17"/>
      <c r="Q19" s="17"/>
    </row>
    <row r="20" spans="1:18" s="19" customFormat="1">
      <c r="A20" s="20">
        <v>12</v>
      </c>
      <c r="B20" s="16">
        <v>1.51784942482449</v>
      </c>
      <c r="C20" s="17">
        <v>2.4908007776465202E-4</v>
      </c>
      <c r="D20" s="18">
        <v>5.2964414744171198E-2</v>
      </c>
      <c r="E20" s="17">
        <v>1.21643474142272E-5</v>
      </c>
      <c r="F20" s="17">
        <v>6.6231095406360399E-4</v>
      </c>
      <c r="G20" s="17">
        <v>9.6423287718988505E-6</v>
      </c>
      <c r="H20" s="17">
        <v>0</v>
      </c>
      <c r="I20" s="17">
        <v>8.2354823898700706E-5</v>
      </c>
      <c r="J20" s="17">
        <v>5.0000000000000004E-6</v>
      </c>
      <c r="K20" s="17">
        <v>7.0710678118654798E-6</v>
      </c>
      <c r="L20" s="16">
        <v>28.657909884514101</v>
      </c>
      <c r="M20" s="16">
        <v>8.0893224687300404E-3</v>
      </c>
      <c r="N20" s="31">
        <v>405.89132557143103</v>
      </c>
      <c r="O20" s="31">
        <v>3.6405024315849399</v>
      </c>
      <c r="P20" s="17"/>
      <c r="Q20" s="17"/>
    </row>
    <row r="21" spans="1:18" s="19" customFormat="1">
      <c r="A21" s="20">
        <v>13</v>
      </c>
      <c r="B21" s="16">
        <v>1.4636235156784501</v>
      </c>
      <c r="C21" s="17">
        <v>3.7706369345994498E-4</v>
      </c>
      <c r="D21" s="18">
        <v>5.1992595302558703E-2</v>
      </c>
      <c r="E21" s="17">
        <v>1.21643496192391E-5</v>
      </c>
      <c r="F21" s="17">
        <v>6.5209010600706697E-4</v>
      </c>
      <c r="G21" s="17">
        <v>9.6423287718988505E-6</v>
      </c>
      <c r="H21" s="17">
        <v>1.14231557736829E-3</v>
      </c>
      <c r="I21" s="17">
        <v>8.2396622024270797E-5</v>
      </c>
      <c r="J21" s="17">
        <v>1.5E-5</v>
      </c>
      <c r="K21" s="17">
        <v>7.0710678118654798E-6</v>
      </c>
      <c r="L21" s="16">
        <v>28.150614662746399</v>
      </c>
      <c r="M21" s="16">
        <v>9.7965985588866402E-3</v>
      </c>
      <c r="N21" s="31">
        <v>399.44574256608399</v>
      </c>
      <c r="O21" s="31">
        <v>3.5918216476936</v>
      </c>
      <c r="P21" s="17"/>
      <c r="Q21" s="17"/>
    </row>
    <row r="22" spans="1:18" s="19" customFormat="1">
      <c r="A22" s="20">
        <v>14</v>
      </c>
      <c r="B22" s="16">
        <v>3.08080021506479</v>
      </c>
      <c r="C22" s="17">
        <v>4.5276388690742198E-4</v>
      </c>
      <c r="D22" s="18">
        <v>0.108720541120336</v>
      </c>
      <c r="E22" s="17">
        <v>1.13905174461073E-4</v>
      </c>
      <c r="F22" s="17">
        <v>1.3777703180212E-3</v>
      </c>
      <c r="G22" s="17">
        <v>9.6423287718988505E-6</v>
      </c>
      <c r="H22" s="17">
        <v>1.5111981813453999E-3</v>
      </c>
      <c r="I22" s="17">
        <v>8.2418094169813301E-5</v>
      </c>
      <c r="J22" s="17">
        <v>4.5000000000000003E-5</v>
      </c>
      <c r="K22" s="17">
        <v>7.0710678118654798E-6</v>
      </c>
      <c r="L22" s="16">
        <v>28.214564455391798</v>
      </c>
      <c r="M22" s="16">
        <v>3.5503657038370703E-2</v>
      </c>
      <c r="N22" s="31">
        <v>400.25954441013801</v>
      </c>
      <c r="O22" s="31">
        <v>1.8508041149756</v>
      </c>
      <c r="P22" s="17"/>
      <c r="Q22" s="17"/>
    </row>
    <row r="23" spans="1:18" s="19" customFormat="1">
      <c r="A23" s="20">
        <v>15</v>
      </c>
      <c r="B23" s="16">
        <v>1.80311256932537</v>
      </c>
      <c r="C23" s="17">
        <v>2.34660126758145E-4</v>
      </c>
      <c r="D23" s="18">
        <v>6.3261694417427794E-2</v>
      </c>
      <c r="E23" s="17">
        <v>5.2088923077818297E-5</v>
      </c>
      <c r="F23" s="17">
        <v>7.9518197879858705E-4</v>
      </c>
      <c r="G23" s="17">
        <v>9.6423287718988505E-6</v>
      </c>
      <c r="H23" s="17">
        <v>2.2495400054029602E-3</v>
      </c>
      <c r="I23" s="17">
        <v>8.2461055248954495E-5</v>
      </c>
      <c r="J23" s="17">
        <v>3.4999999999999997E-5</v>
      </c>
      <c r="K23" s="17">
        <v>7.0710678118654798E-6</v>
      </c>
      <c r="L23" s="16">
        <v>28.502438733740799</v>
      </c>
      <c r="M23" s="16">
        <v>2.3759902674742199E-2</v>
      </c>
      <c r="N23" s="31">
        <v>403.91838907147201</v>
      </c>
      <c r="O23" s="31">
        <v>3.6689036802929</v>
      </c>
      <c r="P23" s="17"/>
      <c r="Q23" s="17"/>
    </row>
    <row r="24" spans="1:18" s="19" customFormat="1">
      <c r="A24" s="20">
        <v>16</v>
      </c>
      <c r="B24" s="16">
        <v>2.8271083494052802</v>
      </c>
      <c r="C24" s="17">
        <v>5.3079890244558297E-4</v>
      </c>
      <c r="D24" s="18">
        <v>0.100170543880825</v>
      </c>
      <c r="E24" s="17">
        <v>3.1671225861025102E-5</v>
      </c>
      <c r="F24" s="17">
        <v>1.2346784452296801E-3</v>
      </c>
      <c r="G24" s="17">
        <v>9.6423287718988505E-6</v>
      </c>
      <c r="H24" s="17">
        <v>4.0579941998202603E-4</v>
      </c>
      <c r="I24" s="17">
        <v>8.2490462573617395E-5</v>
      </c>
      <c r="J24" s="17">
        <v>5.5000000000000002E-5</v>
      </c>
      <c r="K24" s="17">
        <v>7.0710678118654798E-6</v>
      </c>
      <c r="L24" s="16">
        <v>28.0607026827109</v>
      </c>
      <c r="M24" s="16">
        <v>2.32789133019853E-2</v>
      </c>
      <c r="N24" s="31">
        <v>398.30093409394198</v>
      </c>
      <c r="O24" s="31">
        <v>1.81141782426955</v>
      </c>
      <c r="P24" s="17"/>
      <c r="Q24" s="17"/>
    </row>
    <row r="25" spans="1:18" s="19" customFormat="1">
      <c r="A25" s="20">
        <v>17</v>
      </c>
      <c r="B25" s="16">
        <v>1.0572963335085199</v>
      </c>
      <c r="C25" s="17">
        <v>3.5868518530917997E-4</v>
      </c>
      <c r="D25" s="18">
        <v>3.7136039114408499E-2</v>
      </c>
      <c r="E25" s="17">
        <v>2.1647917370332599E-5</v>
      </c>
      <c r="F25" s="17">
        <v>4.4767314487632502E-4</v>
      </c>
      <c r="G25" s="17">
        <v>9.6423287718988505E-6</v>
      </c>
      <c r="H25" s="17">
        <v>1.84547899194736E-4</v>
      </c>
      <c r="I25" s="17">
        <v>8.2532329540840906E-5</v>
      </c>
      <c r="J25" s="17">
        <v>3.4999999999999997E-5</v>
      </c>
      <c r="K25" s="17">
        <v>7.0710678118654798E-6</v>
      </c>
      <c r="L25" s="16">
        <v>28.470896700943499</v>
      </c>
      <c r="M25" s="16">
        <v>1.9202617336897501E-2</v>
      </c>
      <c r="N25" s="31">
        <v>403.51785572784303</v>
      </c>
      <c r="O25" s="31">
        <v>3.64849764683174</v>
      </c>
      <c r="P25" s="17"/>
      <c r="Q25" s="17"/>
    </row>
    <row r="26" spans="1:18" s="19" customFormat="1">
      <c r="A26" s="20">
        <v>18</v>
      </c>
      <c r="B26" s="16">
        <v>1.11910799504248</v>
      </c>
      <c r="C26" s="17">
        <v>1.9839484939873999E-4</v>
      </c>
      <c r="D26" s="18">
        <v>3.8738527531903301E-2</v>
      </c>
      <c r="E26" s="17">
        <v>2.1647919279346101E-5</v>
      </c>
      <c r="F26" s="17">
        <v>4.8855653710247395E-4</v>
      </c>
      <c r="G26" s="17">
        <v>9.6423287718988505E-6</v>
      </c>
      <c r="H26" s="17">
        <v>3.3226822793867199E-4</v>
      </c>
      <c r="I26" s="17">
        <v>8.2552704937139998E-5</v>
      </c>
      <c r="J26" s="17">
        <v>4.5000000000000003E-5</v>
      </c>
      <c r="K26" s="17">
        <v>7.0710678118654798E-6</v>
      </c>
      <c r="L26" s="16">
        <v>28.5454963184077</v>
      </c>
      <c r="M26" s="16">
        <v>5.6480600842164198E-2</v>
      </c>
      <c r="N26" s="31">
        <v>404.46500798783899</v>
      </c>
      <c r="O26" s="31">
        <v>1.9483538424157201</v>
      </c>
      <c r="P26" s="17"/>
      <c r="Q26" s="17"/>
    </row>
    <row r="27" spans="1:18" s="19" customFormat="1">
      <c r="A27" s="20" t="s">
        <v>38</v>
      </c>
      <c r="B27" s="35">
        <v>5.2900000000000004E-3</v>
      </c>
      <c r="C27" s="17">
        <v>1.4285714285714287E-5</v>
      </c>
      <c r="D27" s="36">
        <v>1.1428571428571429E-5</v>
      </c>
      <c r="E27" s="36">
        <v>0</v>
      </c>
      <c r="F27" s="36">
        <v>8.5714285714285709E-6</v>
      </c>
      <c r="G27" s="17">
        <v>0</v>
      </c>
      <c r="H27" s="17">
        <v>1.3428571428571428E-4</v>
      </c>
      <c r="I27" s="17">
        <v>0</v>
      </c>
      <c r="J27" s="17">
        <v>2.5714285714285714E-5</v>
      </c>
      <c r="K27" s="17">
        <v>0</v>
      </c>
      <c r="L27" s="16"/>
      <c r="M27" s="16"/>
      <c r="N27" s="31"/>
      <c r="O27" s="31"/>
      <c r="P27" s="17"/>
      <c r="Q27" s="17"/>
    </row>
    <row r="28" spans="1:18" s="19" customFormat="1">
      <c r="A28" s="20" t="s">
        <v>39</v>
      </c>
      <c r="B28" s="35">
        <v>5.1162499999999993E-3</v>
      </c>
      <c r="C28" s="17">
        <v>1.0000000000000001E-5</v>
      </c>
      <c r="D28" s="36">
        <v>8.7500000000000009E-6</v>
      </c>
      <c r="E28" s="36">
        <v>0</v>
      </c>
      <c r="F28" s="36">
        <v>8.7500000000000009E-6</v>
      </c>
      <c r="G28" s="17">
        <v>0</v>
      </c>
      <c r="H28" s="17">
        <v>1.25E-4</v>
      </c>
      <c r="I28" s="17">
        <v>0</v>
      </c>
      <c r="J28" s="17">
        <v>2.5000000000000001E-5</v>
      </c>
      <c r="K28" s="17">
        <v>0</v>
      </c>
      <c r="L28" s="16"/>
      <c r="M28" s="16"/>
      <c r="N28" s="31"/>
      <c r="O28" s="31"/>
      <c r="P28" s="17"/>
      <c r="Q28" s="17"/>
    </row>
    <row r="29" spans="1:18" s="19" customFormat="1">
      <c r="A29" s="20"/>
      <c r="B29" s="16"/>
      <c r="C29" s="17"/>
      <c r="D29" s="18"/>
      <c r="E29" s="17"/>
      <c r="F29" s="17"/>
      <c r="G29" s="17"/>
      <c r="H29" s="17"/>
      <c r="I29" s="17"/>
      <c r="J29" s="17"/>
      <c r="K29" s="17"/>
      <c r="L29" s="16"/>
      <c r="M29" s="16"/>
      <c r="N29" s="31"/>
      <c r="O29" s="31"/>
      <c r="P29" s="17"/>
      <c r="Q29" s="17"/>
    </row>
    <row r="30" spans="1:18" s="19" customFormat="1">
      <c r="B30" s="16"/>
      <c r="C30" s="17"/>
      <c r="D30" s="18"/>
      <c r="E30" s="17"/>
      <c r="F30" s="17"/>
      <c r="G30" s="17"/>
      <c r="H30" s="17"/>
      <c r="I30" s="17"/>
      <c r="J30" s="17"/>
      <c r="K30" s="17"/>
      <c r="L30" s="17"/>
      <c r="M30" s="16"/>
      <c r="N30" s="16"/>
      <c r="O30" s="31"/>
      <c r="P30" s="31"/>
      <c r="Q30" s="17"/>
      <c r="R30" s="17"/>
    </row>
    <row r="31" spans="1:18" s="19" customFormat="1">
      <c r="A31" s="15" t="s">
        <v>40</v>
      </c>
      <c r="B31" s="16"/>
      <c r="C31" s="17"/>
      <c r="D31" s="18"/>
      <c r="E31" s="17"/>
      <c r="F31" s="17"/>
      <c r="G31" s="17"/>
      <c r="H31" s="17"/>
      <c r="I31" s="17"/>
      <c r="J31" s="17"/>
      <c r="K31" s="17"/>
      <c r="L31" s="17"/>
      <c r="M31" s="16"/>
      <c r="N31" s="16"/>
      <c r="O31" s="31"/>
      <c r="P31" s="31"/>
      <c r="Q31" s="17"/>
      <c r="R31" s="17"/>
    </row>
    <row r="32" spans="1:18" s="19" customFormat="1">
      <c r="A32" s="19" t="s">
        <v>19</v>
      </c>
      <c r="B32" s="16"/>
      <c r="C32" s="17"/>
      <c r="D32" s="18"/>
      <c r="E32" s="17"/>
      <c r="F32" s="17"/>
      <c r="G32" s="17"/>
      <c r="H32" s="17"/>
      <c r="I32" s="17"/>
      <c r="J32" s="17"/>
      <c r="K32" s="17"/>
      <c r="L32" s="17"/>
      <c r="M32" s="16"/>
      <c r="N32" s="16"/>
      <c r="O32" s="31"/>
      <c r="P32" s="31"/>
      <c r="Q32" s="17"/>
      <c r="R32" s="17"/>
    </row>
    <row r="33" spans="1:18" s="19" customFormat="1">
      <c r="A33" s="19" t="s">
        <v>20</v>
      </c>
      <c r="B33" s="16"/>
      <c r="C33" s="17"/>
      <c r="D33" s="18"/>
      <c r="E33" s="17"/>
      <c r="F33" s="17"/>
      <c r="G33" s="17"/>
      <c r="H33" s="17"/>
      <c r="I33" s="17"/>
      <c r="J33" s="17"/>
      <c r="K33" s="17"/>
      <c r="L33" s="17"/>
      <c r="M33" s="16"/>
      <c r="N33" s="16"/>
      <c r="O33" s="31"/>
      <c r="P33" s="31"/>
      <c r="Q33" s="17"/>
      <c r="R33" s="17"/>
    </row>
    <row r="34" spans="1:18" s="19" customFormat="1">
      <c r="A34" s="19" t="s">
        <v>41</v>
      </c>
      <c r="B34" s="16"/>
      <c r="C34" s="17"/>
      <c r="D34" s="18"/>
      <c r="E34" s="17"/>
      <c r="F34" s="17"/>
      <c r="G34" s="17"/>
      <c r="H34" s="17"/>
      <c r="I34" s="17"/>
      <c r="J34" s="17"/>
      <c r="K34" s="17"/>
      <c r="L34" s="17"/>
      <c r="M34" s="16"/>
      <c r="N34" s="16"/>
      <c r="O34" s="31"/>
      <c r="P34" s="31"/>
      <c r="Q34" s="17"/>
      <c r="R34" s="17"/>
    </row>
    <row r="35" spans="1:18" s="19" customFormat="1">
      <c r="A35" s="21" t="s">
        <v>22</v>
      </c>
      <c r="B35" s="22" t="s">
        <v>23</v>
      </c>
      <c r="C35" s="32" t="s">
        <v>30</v>
      </c>
      <c r="D35" s="23" t="s">
        <v>24</v>
      </c>
      <c r="E35" s="32" t="s">
        <v>30</v>
      </c>
      <c r="F35" s="24" t="s">
        <v>31</v>
      </c>
      <c r="G35" s="32" t="s">
        <v>30</v>
      </c>
      <c r="H35" s="24" t="s">
        <v>32</v>
      </c>
      <c r="I35" s="32" t="s">
        <v>30</v>
      </c>
      <c r="J35" s="24" t="s">
        <v>25</v>
      </c>
      <c r="K35" s="32" t="s">
        <v>30</v>
      </c>
      <c r="L35" s="22" t="s">
        <v>33</v>
      </c>
      <c r="M35" s="33" t="s">
        <v>30</v>
      </c>
      <c r="N35" s="34" t="s">
        <v>34</v>
      </c>
      <c r="O35" s="34" t="s">
        <v>30</v>
      </c>
      <c r="P35" s="32"/>
      <c r="Q35" s="17"/>
    </row>
    <row r="36" spans="1:18" s="19" customFormat="1">
      <c r="A36" s="25"/>
      <c r="B36" s="17" t="s">
        <v>35</v>
      </c>
      <c r="C36" s="17" t="s">
        <v>36</v>
      </c>
      <c r="D36" s="17" t="s">
        <v>35</v>
      </c>
      <c r="E36" s="17" t="s">
        <v>36</v>
      </c>
      <c r="F36" s="17" t="s">
        <v>35</v>
      </c>
      <c r="G36" s="17" t="s">
        <v>36</v>
      </c>
      <c r="H36" s="17" t="s">
        <v>35</v>
      </c>
      <c r="I36" s="17" t="s">
        <v>36</v>
      </c>
      <c r="J36" s="17" t="s">
        <v>35</v>
      </c>
      <c r="K36" s="17" t="s">
        <v>36</v>
      </c>
      <c r="L36" s="37"/>
      <c r="M36" s="37" t="s">
        <v>36</v>
      </c>
      <c r="N36" s="38" t="s">
        <v>37</v>
      </c>
      <c r="O36" s="38" t="s">
        <v>36</v>
      </c>
      <c r="P36" s="39"/>
      <c r="Q36" s="17"/>
    </row>
    <row r="37" spans="1:18" s="19" customFormat="1">
      <c r="A37" s="20">
        <v>1</v>
      </c>
      <c r="B37" s="16">
        <v>2.1565664330080798</v>
      </c>
      <c r="C37" s="17">
        <v>1.33751842427301E-3</v>
      </c>
      <c r="D37" s="18">
        <v>0.11340506642576501</v>
      </c>
      <c r="E37" s="17">
        <v>2.4135254433793599E-4</v>
      </c>
      <c r="F37" s="17">
        <v>8.3562733467945497E-4</v>
      </c>
      <c r="G37" s="17">
        <v>2.2248049533288401E-5</v>
      </c>
      <c r="H37" s="17">
        <v>1.7622094335651101E-3</v>
      </c>
      <c r="I37" s="17">
        <v>2.09432993654456E-3</v>
      </c>
      <c r="J37" s="17">
        <v>3.0714285714285697E-5</v>
      </c>
      <c r="K37" s="17">
        <v>2.2508501795126801E-5</v>
      </c>
      <c r="L37" s="16">
        <v>19.016491070262401</v>
      </c>
      <c r="M37" s="16">
        <v>4.2155053546325497E-2</v>
      </c>
      <c r="N37" s="31">
        <v>386.83500896327598</v>
      </c>
      <c r="O37" s="31">
        <v>3.8085850785236</v>
      </c>
      <c r="P37" s="17"/>
      <c r="Q37" s="17"/>
    </row>
    <row r="38" spans="1:18" s="19" customFormat="1">
      <c r="A38" s="20">
        <v>2</v>
      </c>
      <c r="B38" s="16">
        <v>2.0205457858043498</v>
      </c>
      <c r="C38" s="17">
        <v>1.5760759256061899E-3</v>
      </c>
      <c r="D38" s="18">
        <v>0.10564292078238099</v>
      </c>
      <c r="E38" s="17">
        <v>3.1303466627279498E-4</v>
      </c>
      <c r="F38" s="17">
        <v>8.7651072690560401E-4</v>
      </c>
      <c r="G38" s="17">
        <v>5.18532172861708E-5</v>
      </c>
      <c r="H38" s="17">
        <v>0</v>
      </c>
      <c r="I38" s="17">
        <v>2.0981533275573898E-3</v>
      </c>
      <c r="J38" s="17">
        <v>2.0714285714285701E-5</v>
      </c>
      <c r="K38" s="17">
        <v>1.4374722712498701E-5</v>
      </c>
      <c r="L38" s="16">
        <v>19.126182529225702</v>
      </c>
      <c r="M38" s="16">
        <v>5.8604295942437802E-2</v>
      </c>
      <c r="N38" s="31">
        <v>388.84223809516698</v>
      </c>
      <c r="O38" s="31">
        <v>4.1024972873027803</v>
      </c>
      <c r="P38" s="17"/>
      <c r="Q38" s="17"/>
    </row>
    <row r="39" spans="1:18" s="19" customFormat="1">
      <c r="A39" s="20">
        <v>3</v>
      </c>
      <c r="B39" s="16">
        <v>6.8583777744998802</v>
      </c>
      <c r="C39" s="17">
        <v>3.3106793234324999E-3</v>
      </c>
      <c r="D39" s="18">
        <v>0.35428237169250698</v>
      </c>
      <c r="E39" s="17">
        <v>6.5324266728202505E-4</v>
      </c>
      <c r="F39" s="17">
        <v>3.1250972993437701E-3</v>
      </c>
      <c r="G39" s="17">
        <v>7.20828258519494E-5</v>
      </c>
      <c r="H39" s="17">
        <v>0</v>
      </c>
      <c r="I39" s="17">
        <v>2.0987288769893E-3</v>
      </c>
      <c r="J39" s="17">
        <v>2.40714285714286E-4</v>
      </c>
      <c r="K39" s="17">
        <v>2.2508501795126801E-5</v>
      </c>
      <c r="L39" s="16">
        <v>19.157731926222301</v>
      </c>
      <c r="M39" s="16">
        <v>4.1079972580405397E-2</v>
      </c>
      <c r="N39" s="31">
        <v>389.41914293649597</v>
      </c>
      <c r="O39" s="31">
        <v>1.90554496857047</v>
      </c>
      <c r="P39" s="17"/>
      <c r="Q39" s="17"/>
    </row>
    <row r="40" spans="1:18" s="19" customFormat="1">
      <c r="A40" s="20">
        <v>4</v>
      </c>
      <c r="B40" s="16">
        <v>3.5776857798205</v>
      </c>
      <c r="C40" s="17">
        <v>2.0995962825008999E-3</v>
      </c>
      <c r="D40" s="18">
        <v>0.184124190135591</v>
      </c>
      <c r="E40" s="17">
        <v>1.70319742265788E-4</v>
      </c>
      <c r="F40" s="17">
        <v>1.45909906612822E-3</v>
      </c>
      <c r="G40" s="17">
        <v>3.1895209405328302E-5</v>
      </c>
      <c r="H40" s="17">
        <v>0</v>
      </c>
      <c r="I40" s="17">
        <v>2.0999092469455201E-3</v>
      </c>
      <c r="J40" s="17">
        <v>5.0714285714285702E-5</v>
      </c>
      <c r="K40" s="17">
        <v>2.2508501795126801E-5</v>
      </c>
      <c r="L40" s="16">
        <v>19.430829687212</v>
      </c>
      <c r="M40" s="16">
        <v>2.12860913690015E-2</v>
      </c>
      <c r="N40" s="31">
        <v>394.40524923990102</v>
      </c>
      <c r="O40" s="31">
        <v>3.6267365267494802</v>
      </c>
      <c r="P40" s="17"/>
      <c r="Q40" s="17"/>
    </row>
    <row r="41" spans="1:18" s="19" customFormat="1">
      <c r="A41" s="20">
        <v>5</v>
      </c>
      <c r="B41" s="16">
        <v>4.6171585618976803</v>
      </c>
      <c r="C41" s="17">
        <v>4.6837637646306302E-3</v>
      </c>
      <c r="D41" s="18">
        <v>0.24408996529965099</v>
      </c>
      <c r="E41" s="17">
        <v>7.8758032045887696E-4</v>
      </c>
      <c r="F41" s="17">
        <v>1.73506196365472E-3</v>
      </c>
      <c r="G41" s="17">
        <v>9.2405829375838996E-5</v>
      </c>
      <c r="H41" s="17">
        <v>3.2228851964708201E-3</v>
      </c>
      <c r="I41" s="17">
        <v>2.1004852780478599E-3</v>
      </c>
      <c r="J41" s="17">
        <v>8.0714285714285699E-5</v>
      </c>
      <c r="K41" s="17">
        <v>2.2508501795126801E-5</v>
      </c>
      <c r="L41" s="16">
        <v>18.915806539730301</v>
      </c>
      <c r="M41" s="16">
        <v>6.3979055422208594E-2</v>
      </c>
      <c r="N41" s="31">
        <v>384.99062860142601</v>
      </c>
      <c r="O41" s="31">
        <v>4.1855620478999196</v>
      </c>
      <c r="P41" s="17"/>
      <c r="Q41" s="17"/>
    </row>
    <row r="42" spans="1:18" s="19" customFormat="1">
      <c r="A42" s="20">
        <v>6</v>
      </c>
      <c r="B42" s="16">
        <v>4.0486732164601698</v>
      </c>
      <c r="C42" s="17">
        <v>7.8950530693991192E-3</v>
      </c>
      <c r="D42" s="18">
        <v>0.20450266902714101</v>
      </c>
      <c r="E42" s="17">
        <v>6.1192674108297997E-4</v>
      </c>
      <c r="F42" s="17">
        <v>1.55108669863705E-3</v>
      </c>
      <c r="G42" s="17">
        <v>7.20828258519494E-5</v>
      </c>
      <c r="H42" s="17">
        <v>3.2246093718468799E-3</v>
      </c>
      <c r="I42" s="17">
        <v>2.10160899322026E-3</v>
      </c>
      <c r="J42" s="17">
        <v>1.60714285714286E-4</v>
      </c>
      <c r="K42" s="17">
        <v>2.2508501795126801E-5</v>
      </c>
      <c r="L42" s="16">
        <v>19.565427503054099</v>
      </c>
      <c r="M42" s="16">
        <v>7.7303071229169698E-2</v>
      </c>
      <c r="N42" s="31">
        <v>396.85762029068798</v>
      </c>
      <c r="O42" s="31">
        <v>2.2701844698759901</v>
      </c>
      <c r="P42" s="17"/>
      <c r="Q42" s="17"/>
    </row>
    <row r="43" spans="1:18" s="19" customFormat="1">
      <c r="A43" s="20">
        <v>7</v>
      </c>
      <c r="B43" s="16">
        <v>9.7371753984550207</v>
      </c>
      <c r="C43" s="17">
        <v>6.8646722227386301E-3</v>
      </c>
      <c r="D43" s="18">
        <v>0.51139000864664697</v>
      </c>
      <c r="E43" s="17">
        <v>9.0129913944844199E-4</v>
      </c>
      <c r="F43" s="17">
        <v>3.96320683997981E-3</v>
      </c>
      <c r="G43" s="17">
        <v>1.12771746029E-4</v>
      </c>
      <c r="H43" s="17">
        <v>0</v>
      </c>
      <c r="I43" s="17">
        <v>2.1021566619604001E-3</v>
      </c>
      <c r="J43" s="17">
        <v>2.9071428571428602E-4</v>
      </c>
      <c r="K43" s="17">
        <v>3.1727474735018301E-5</v>
      </c>
      <c r="L43" s="16">
        <v>18.8726200431013</v>
      </c>
      <c r="M43" s="16">
        <v>4.02823208558164E-2</v>
      </c>
      <c r="N43" s="31">
        <v>384.19894250208398</v>
      </c>
      <c r="O43" s="31">
        <v>1.88128195446823</v>
      </c>
      <c r="P43" s="17"/>
      <c r="Q43" s="17"/>
    </row>
    <row r="44" spans="1:18" s="19" customFormat="1">
      <c r="A44" s="20">
        <v>8</v>
      </c>
      <c r="B44" s="16">
        <v>4.2172483776824699</v>
      </c>
      <c r="C44" s="17">
        <v>4.46630969000228E-3</v>
      </c>
      <c r="D44" s="18">
        <v>0.21503867987282099</v>
      </c>
      <c r="E44" s="17">
        <v>5.0869486503181199E-4</v>
      </c>
      <c r="F44" s="17">
        <v>1.8474912922766299E-3</v>
      </c>
      <c r="G44" s="17">
        <v>1.12771746029E-4</v>
      </c>
      <c r="H44" s="17">
        <v>3.1240580316244299E-4</v>
      </c>
      <c r="I44" s="17">
        <v>2.10394478444116E-3</v>
      </c>
      <c r="J44" s="17">
        <v>1.4071428571428601E-4</v>
      </c>
      <c r="K44" s="17">
        <v>2.2508501795126801E-5</v>
      </c>
      <c r="L44" s="16">
        <v>19.418214940323701</v>
      </c>
      <c r="M44" s="16">
        <v>5.9145318078724099E-2</v>
      </c>
      <c r="N44" s="31">
        <v>394.17523771001402</v>
      </c>
      <c r="O44" s="31">
        <v>2.07305789233147</v>
      </c>
      <c r="P44" s="17"/>
      <c r="Q44" s="17"/>
    </row>
    <row r="45" spans="1:18" s="19" customFormat="1">
      <c r="A45" s="20">
        <v>9</v>
      </c>
      <c r="B45" s="16">
        <v>1.3880096568654401</v>
      </c>
      <c r="C45" s="17">
        <v>1.1439873441816801E-3</v>
      </c>
      <c r="D45" s="18">
        <v>6.9688570807975206E-2</v>
      </c>
      <c r="E45" s="17">
        <v>1.87091853512546E-4</v>
      </c>
      <c r="F45" s="17">
        <v>6.3522570671378103E-4</v>
      </c>
      <c r="G45" s="17">
        <v>3.2106317759303503E-5</v>
      </c>
      <c r="H45" s="17">
        <v>0</v>
      </c>
      <c r="I45" s="17">
        <v>2.2049258512533299E-3</v>
      </c>
      <c r="J45" s="17">
        <v>1.75E-4</v>
      </c>
      <c r="K45" s="17">
        <v>2.0615528128088301E-5</v>
      </c>
      <c r="L45" s="16">
        <v>19.175269938417401</v>
      </c>
      <c r="M45" s="16">
        <v>0.102767497309422</v>
      </c>
      <c r="N45" s="31">
        <v>389.73975913442399</v>
      </c>
      <c r="O45" s="31">
        <v>2.5691401292093698</v>
      </c>
      <c r="P45" s="17"/>
      <c r="Q45" s="17"/>
    </row>
    <row r="46" spans="1:18" s="19" customFormat="1">
      <c r="A46" s="20">
        <v>10</v>
      </c>
      <c r="B46" s="16">
        <v>9.5492603563760596</v>
      </c>
      <c r="C46" s="17">
        <v>6.9217912564804099E-3</v>
      </c>
      <c r="D46" s="18">
        <v>0.48365532969247899</v>
      </c>
      <c r="E46" s="17">
        <v>5.3846027086194501E-4</v>
      </c>
      <c r="F46" s="17">
        <v>4.0592098056537098E-3</v>
      </c>
      <c r="G46" s="17">
        <v>1.9442930426825399E-4</v>
      </c>
      <c r="H46" s="17">
        <v>0</v>
      </c>
      <c r="I46" s="17">
        <v>2.20553068971029E-3</v>
      </c>
      <c r="J46" s="17">
        <v>4.15E-4</v>
      </c>
      <c r="K46" s="17">
        <v>2.0615528128088301E-5</v>
      </c>
      <c r="L46" s="16">
        <v>19.4903834976237</v>
      </c>
      <c r="M46" s="16">
        <v>2.8884366088061799E-2</v>
      </c>
      <c r="N46" s="31">
        <v>395.49073036107302</v>
      </c>
      <c r="O46" s="31">
        <v>1.8520687203963699</v>
      </c>
      <c r="P46" s="17"/>
      <c r="Q46" s="17"/>
    </row>
    <row r="47" spans="1:18" s="19" customFormat="1">
      <c r="A47" s="20">
        <v>11</v>
      </c>
      <c r="B47" s="16">
        <v>3.3319154588214199</v>
      </c>
      <c r="C47" s="17">
        <v>3.3710471560371401E-3</v>
      </c>
      <c r="D47" s="18">
        <v>0.174562005212962</v>
      </c>
      <c r="E47" s="17">
        <v>3.1096985484913801E-4</v>
      </c>
      <c r="F47" s="17">
        <v>1.4017893109540601E-3</v>
      </c>
      <c r="G47" s="17">
        <v>5.1983337714872201E-5</v>
      </c>
      <c r="H47" s="17">
        <v>8.1350461552723405E-4</v>
      </c>
      <c r="I47" s="17">
        <v>2.2075278340305E-3</v>
      </c>
      <c r="J47" s="17">
        <v>6.4999999999999994E-5</v>
      </c>
      <c r="K47" s="17">
        <v>1.1180339887499E-5</v>
      </c>
      <c r="L47" s="16">
        <v>19.087289096825799</v>
      </c>
      <c r="M47" s="16">
        <v>3.9103874261716701E-2</v>
      </c>
      <c r="N47" s="31">
        <v>388.13078796361998</v>
      </c>
      <c r="O47" s="31">
        <v>3.7739666697070402</v>
      </c>
      <c r="P47" s="17"/>
      <c r="Q47" s="17"/>
    </row>
    <row r="48" spans="1:18" s="19" customFormat="1">
      <c r="A48" s="20" t="s">
        <v>42</v>
      </c>
      <c r="B48" s="18">
        <v>1.0881764705882355E-2</v>
      </c>
      <c r="C48" s="17">
        <v>1.2882352941176469E-4</v>
      </c>
      <c r="D48" s="18">
        <v>3.0588235294117651E-5</v>
      </c>
      <c r="E48" s="17">
        <v>1.9411764705882355E-5</v>
      </c>
      <c r="F48" s="17">
        <v>7.6470588235294128E-6</v>
      </c>
      <c r="G48" s="17">
        <v>1.5294117647058826E-5</v>
      </c>
      <c r="H48" s="17">
        <v>1.3529411764705883E-5</v>
      </c>
      <c r="I48" s="17">
        <v>1.5294117647058826E-5</v>
      </c>
      <c r="J48" s="17">
        <v>8.529411764705883E-5</v>
      </c>
      <c r="K48" s="17">
        <v>1.3529411764705883E-5</v>
      </c>
      <c r="L48" s="16"/>
      <c r="M48" s="16"/>
      <c r="N48" s="31"/>
      <c r="O48" s="31"/>
      <c r="P48" s="17"/>
      <c r="Q48" s="17"/>
    </row>
    <row r="49" spans="1:18" s="19" customFormat="1">
      <c r="A49" s="20" t="s">
        <v>43</v>
      </c>
      <c r="B49" s="35">
        <v>6.882000000000001E-3</v>
      </c>
      <c r="C49" s="17">
        <v>1.1400000000000002E-4</v>
      </c>
      <c r="D49" s="18">
        <v>4.2000000000000004E-5</v>
      </c>
      <c r="E49" s="17">
        <v>1.8E-5</v>
      </c>
      <c r="F49" s="17">
        <v>1.8E-5</v>
      </c>
      <c r="G49" s="17">
        <v>1.8E-5</v>
      </c>
      <c r="H49" s="17">
        <v>1.2E-5</v>
      </c>
      <c r="I49" s="17">
        <v>1.6000000000000003E-5</v>
      </c>
      <c r="J49" s="17">
        <v>7.6000000000000004E-5</v>
      </c>
      <c r="K49" s="17">
        <v>1.2000000000000002E-5</v>
      </c>
      <c r="L49" s="16"/>
      <c r="M49" s="16"/>
      <c r="N49" s="31"/>
      <c r="O49" s="31"/>
      <c r="P49" s="17"/>
      <c r="Q49" s="17"/>
    </row>
    <row r="50" spans="1:18" s="19" customFormat="1">
      <c r="A50" s="20"/>
      <c r="B50" s="35"/>
      <c r="C50" s="17"/>
      <c r="D50" s="18"/>
      <c r="E50" s="17"/>
      <c r="F50" s="17"/>
      <c r="G50" s="17"/>
      <c r="H50" s="17"/>
      <c r="I50" s="17"/>
      <c r="J50" s="17"/>
      <c r="K50" s="17"/>
      <c r="L50" s="16"/>
      <c r="M50" s="16"/>
      <c r="N50" s="31"/>
      <c r="O50" s="31"/>
      <c r="P50" s="17"/>
      <c r="Q50" s="17"/>
    </row>
    <row r="51" spans="1:18" s="19" customFormat="1">
      <c r="A51" s="20"/>
      <c r="B51" s="35"/>
      <c r="C51" s="17"/>
      <c r="D51" s="18"/>
      <c r="E51" s="17"/>
      <c r="F51" s="17"/>
      <c r="G51" s="17"/>
      <c r="H51" s="17"/>
      <c r="I51" s="17"/>
      <c r="J51" s="17"/>
      <c r="K51" s="17"/>
      <c r="L51" s="16"/>
      <c r="M51" s="16"/>
      <c r="N51" s="31"/>
      <c r="O51" s="31"/>
      <c r="P51" s="17"/>
      <c r="Q51" s="17"/>
    </row>
    <row r="52" spans="1:18" s="19" customFormat="1">
      <c r="A52" s="15" t="s">
        <v>18</v>
      </c>
      <c r="B52" s="16"/>
      <c r="C52" s="17"/>
      <c r="D52" s="18"/>
      <c r="E52" s="17"/>
      <c r="F52" s="17"/>
      <c r="G52" s="17"/>
      <c r="H52" s="17"/>
      <c r="I52" s="17"/>
      <c r="J52" s="17"/>
      <c r="K52" s="17"/>
      <c r="L52" s="17"/>
      <c r="M52" s="16"/>
      <c r="N52" s="16"/>
      <c r="O52" s="31"/>
      <c r="P52" s="31"/>
      <c r="Q52" s="17"/>
      <c r="R52" s="17"/>
    </row>
    <row r="53" spans="1:18" s="19" customFormat="1">
      <c r="A53" s="19" t="s">
        <v>19</v>
      </c>
      <c r="B53" s="16"/>
      <c r="C53" s="17"/>
      <c r="D53" s="18"/>
      <c r="E53" s="17"/>
      <c r="F53" s="17"/>
      <c r="G53" s="17"/>
      <c r="H53" s="17"/>
      <c r="I53" s="17"/>
      <c r="J53" s="17"/>
      <c r="K53" s="17"/>
      <c r="L53" s="17"/>
      <c r="M53" s="16"/>
      <c r="N53" s="16"/>
      <c r="O53" s="31"/>
      <c r="P53" s="31"/>
      <c r="Q53" s="17"/>
      <c r="R53" s="17"/>
    </row>
    <row r="54" spans="1:18" s="19" customFormat="1">
      <c r="A54" s="19" t="s">
        <v>20</v>
      </c>
      <c r="B54" s="16"/>
      <c r="C54" s="17"/>
      <c r="D54" s="18"/>
      <c r="E54" s="17"/>
      <c r="F54" s="17"/>
      <c r="G54" s="17"/>
      <c r="H54" s="17"/>
      <c r="I54" s="17"/>
      <c r="J54" s="17"/>
      <c r="K54" s="17"/>
      <c r="L54" s="17"/>
      <c r="M54" s="16"/>
      <c r="N54" s="16"/>
      <c r="O54" s="31"/>
      <c r="P54" s="31"/>
      <c r="Q54" s="17"/>
      <c r="R54" s="17"/>
    </row>
    <row r="55" spans="1:18" s="19" customFormat="1">
      <c r="A55" s="19" t="s">
        <v>44</v>
      </c>
      <c r="B55" s="16"/>
      <c r="C55" s="17"/>
      <c r="D55" s="18"/>
      <c r="E55" s="17"/>
      <c r="F55" s="17"/>
      <c r="G55" s="17"/>
      <c r="H55" s="17"/>
      <c r="I55" s="17"/>
      <c r="J55" s="17"/>
      <c r="K55" s="17"/>
      <c r="L55" s="17"/>
      <c r="M55" s="16"/>
      <c r="N55" s="16"/>
      <c r="O55" s="31"/>
      <c r="P55" s="31"/>
      <c r="Q55" s="17"/>
      <c r="R55" s="17"/>
    </row>
    <row r="56" spans="1:18" s="19" customFormat="1">
      <c r="A56" s="21" t="s">
        <v>22</v>
      </c>
      <c r="B56" s="22" t="s">
        <v>23</v>
      </c>
      <c r="C56" s="32" t="s">
        <v>30</v>
      </c>
      <c r="D56" s="23" t="s">
        <v>24</v>
      </c>
      <c r="E56" s="32" t="s">
        <v>30</v>
      </c>
      <c r="F56" s="24" t="s">
        <v>31</v>
      </c>
      <c r="G56" s="32" t="s">
        <v>30</v>
      </c>
      <c r="H56" s="24" t="s">
        <v>32</v>
      </c>
      <c r="I56" s="32" t="s">
        <v>30</v>
      </c>
      <c r="J56" s="24" t="s">
        <v>25</v>
      </c>
      <c r="K56" s="32" t="s">
        <v>30</v>
      </c>
      <c r="L56" s="22" t="s">
        <v>33</v>
      </c>
      <c r="M56" s="33" t="s">
        <v>30</v>
      </c>
      <c r="N56" s="34" t="s">
        <v>34</v>
      </c>
      <c r="O56" s="34" t="s">
        <v>30</v>
      </c>
      <c r="P56" s="32"/>
      <c r="Q56" s="17"/>
    </row>
    <row r="57" spans="1:18" s="19" customFormat="1">
      <c r="A57" s="25"/>
      <c r="B57" s="17" t="s">
        <v>35</v>
      </c>
      <c r="C57" s="17" t="s">
        <v>36</v>
      </c>
      <c r="D57" s="17" t="s">
        <v>35</v>
      </c>
      <c r="E57" s="17" t="s">
        <v>36</v>
      </c>
      <c r="F57" s="17" t="s">
        <v>35</v>
      </c>
      <c r="G57" s="17" t="s">
        <v>36</v>
      </c>
      <c r="H57" s="17" t="s">
        <v>35</v>
      </c>
      <c r="I57" s="17" t="s">
        <v>36</v>
      </c>
      <c r="J57" s="17" t="s">
        <v>35</v>
      </c>
      <c r="K57" s="17" t="s">
        <v>36</v>
      </c>
      <c r="L57" s="37"/>
      <c r="M57" s="37" t="s">
        <v>36</v>
      </c>
      <c r="N57" s="38" t="s">
        <v>37</v>
      </c>
      <c r="O57" s="38" t="s">
        <v>36</v>
      </c>
      <c r="P57" s="39"/>
      <c r="Q57" s="17"/>
    </row>
    <row r="58" spans="1:18" s="19" customFormat="1">
      <c r="A58" s="20">
        <v>1</v>
      </c>
      <c r="B58" s="16">
        <v>2.7994487773555798</v>
      </c>
      <c r="C58" s="17">
        <v>4.9319251671286503E-4</v>
      </c>
      <c r="D58" s="18">
        <v>0.101105084638269</v>
      </c>
      <c r="E58" s="17">
        <v>3.4060471046433097E-5</v>
      </c>
      <c r="F58" s="17">
        <v>1.2703584966270501E-3</v>
      </c>
      <c r="G58" s="17">
        <v>4.9586589534835103E-6</v>
      </c>
      <c r="H58" s="17">
        <v>3.5560124830529301E-5</v>
      </c>
      <c r="I58" s="17">
        <v>1.2194582543426E-4</v>
      </c>
      <c r="J58" s="17">
        <v>5.7090909090909102E-5</v>
      </c>
      <c r="K58" s="17">
        <v>6.8417773535370102E-6</v>
      </c>
      <c r="L58" s="16">
        <v>27.5216466478877</v>
      </c>
      <c r="M58" s="16">
        <v>2.25746666719783E-2</v>
      </c>
      <c r="N58" s="31">
        <v>388.58284448059402</v>
      </c>
      <c r="O58" s="31">
        <v>1.7712826550785901</v>
      </c>
      <c r="P58" s="17"/>
      <c r="Q58" s="17"/>
    </row>
    <row r="59" spans="1:18" s="19" customFormat="1">
      <c r="A59" s="20">
        <v>2</v>
      </c>
      <c r="B59" s="16">
        <v>1.6440279046640101</v>
      </c>
      <c r="C59" s="17">
        <v>3.9039170306041899E-4</v>
      </c>
      <c r="D59" s="18">
        <v>5.9977240828633503E-2</v>
      </c>
      <c r="E59" s="17">
        <v>2.50131799313807E-5</v>
      </c>
      <c r="F59" s="17">
        <v>6.87770157404433E-4</v>
      </c>
      <c r="G59" s="17">
        <v>4.9586589534835103E-6</v>
      </c>
      <c r="H59" s="17">
        <v>3.5579148744775299E-5</v>
      </c>
      <c r="I59" s="17">
        <v>1.22011063870198E-4</v>
      </c>
      <c r="J59" s="17">
        <v>1.7090909090909099E-5</v>
      </c>
      <c r="K59" s="17">
        <v>6.8417773535370102E-6</v>
      </c>
      <c r="L59" s="16">
        <v>27.326657885288899</v>
      </c>
      <c r="M59" s="16">
        <v>3.6173351892053701E-2</v>
      </c>
      <c r="N59" s="31">
        <v>386.10436913372098</v>
      </c>
      <c r="O59" s="31">
        <v>1.79779565793533</v>
      </c>
      <c r="P59" s="17"/>
      <c r="Q59" s="17"/>
    </row>
    <row r="60" spans="1:18" s="19" customFormat="1">
      <c r="A60" s="20">
        <v>3</v>
      </c>
      <c r="B60" s="16">
        <v>4.6272087752770101</v>
      </c>
      <c r="C60" s="17">
        <v>6.4757625360672099E-4</v>
      </c>
      <c r="D60" s="18">
        <v>0.170685458048459</v>
      </c>
      <c r="E60" s="17">
        <v>5.3575922792922101E-5</v>
      </c>
      <c r="F60" s="17">
        <v>2.14935142948924E-3</v>
      </c>
      <c r="G60" s="17">
        <v>1.13601951396875E-5</v>
      </c>
      <c r="H60" s="17">
        <v>0</v>
      </c>
      <c r="I60" s="17">
        <v>1.2207633720731899E-4</v>
      </c>
      <c r="J60" s="17">
        <v>-2.9090909090909101E-6</v>
      </c>
      <c r="K60" s="17">
        <v>6.8417773535370102E-6</v>
      </c>
      <c r="L60" s="16">
        <v>27.109566498414299</v>
      </c>
      <c r="M60" s="16">
        <v>9.3168156333070604E-3</v>
      </c>
      <c r="N60" s="31">
        <v>383.34093864053301</v>
      </c>
      <c r="O60" s="31">
        <v>3.4616620707164398</v>
      </c>
      <c r="P60" s="17"/>
      <c r="Q60" s="17"/>
    </row>
    <row r="61" spans="1:18" s="19" customFormat="1">
      <c r="A61" s="20">
        <v>4</v>
      </c>
      <c r="B61" s="16">
        <v>1.16129114941911</v>
      </c>
      <c r="C61" s="17">
        <v>4.0478447229546602E-4</v>
      </c>
      <c r="D61" s="18">
        <v>4.2339217259661298E-2</v>
      </c>
      <c r="E61" s="17">
        <v>2.5013191327902E-5</v>
      </c>
      <c r="F61" s="17">
        <v>5.2423658849983998E-4</v>
      </c>
      <c r="G61" s="17">
        <v>4.9586589534835103E-6</v>
      </c>
      <c r="H61" s="17">
        <v>3.5624554544397303E-5</v>
      </c>
      <c r="I61" s="17">
        <v>1.2216677332681E-4</v>
      </c>
      <c r="J61" s="17">
        <v>3.7090909090909097E-5</v>
      </c>
      <c r="K61" s="17">
        <v>6.8417773535370102E-6</v>
      </c>
      <c r="L61" s="16">
        <v>27.1693918838392</v>
      </c>
      <c r="M61" s="16">
        <v>5.1275848457467701E-2</v>
      </c>
      <c r="N61" s="31">
        <v>384.10289904432699</v>
      </c>
      <c r="O61" s="31">
        <v>1.8489606353918899</v>
      </c>
      <c r="P61" s="17"/>
      <c r="Q61" s="17"/>
    </row>
    <row r="62" spans="1:18" s="19" customFormat="1">
      <c r="A62" s="20">
        <v>5</v>
      </c>
      <c r="B62" s="16">
        <v>2.5462817938500302</v>
      </c>
      <c r="C62" s="17">
        <v>4.2682535232302398E-4</v>
      </c>
      <c r="D62" s="18">
        <v>9.3454422436602194E-2</v>
      </c>
      <c r="E62" s="17">
        <v>2.5013193901310799E-5</v>
      </c>
      <c r="F62" s="17">
        <v>1.1374874718920599E-3</v>
      </c>
      <c r="G62" s="17">
        <v>4.9586589534835103E-6</v>
      </c>
      <c r="H62" s="17">
        <v>0</v>
      </c>
      <c r="I62" s="17">
        <v>1.2220196101930499E-4</v>
      </c>
      <c r="J62" s="17">
        <v>7.0909090909090899E-6</v>
      </c>
      <c r="K62" s="17">
        <v>6.8417773535370102E-6</v>
      </c>
      <c r="L62" s="16">
        <v>27.246241830635501</v>
      </c>
      <c r="M62" s="16">
        <v>8.6046365887551303E-3</v>
      </c>
      <c r="N62" s="31">
        <v>385.08121919465901</v>
      </c>
      <c r="O62" s="31">
        <v>3.4744883265070601</v>
      </c>
      <c r="P62" s="17"/>
      <c r="Q62" s="17"/>
    </row>
    <row r="63" spans="1:18" s="19" customFormat="1">
      <c r="A63" s="20">
        <v>6</v>
      </c>
      <c r="B63" s="16">
        <v>1.2922566539439599</v>
      </c>
      <c r="C63" s="17">
        <v>3.8603497136961799E-4</v>
      </c>
      <c r="D63" s="18">
        <v>4.5347830632766102E-2</v>
      </c>
      <c r="E63" s="17">
        <v>2.5013198312869299E-5</v>
      </c>
      <c r="F63" s="17">
        <v>5.8556167683906197E-4</v>
      </c>
      <c r="G63" s="17">
        <v>4.9586589534835103E-6</v>
      </c>
      <c r="H63" s="17">
        <v>1.1408772013550201E-4</v>
      </c>
      <c r="I63" s="17">
        <v>1.2226230635912699E-4</v>
      </c>
      <c r="J63" s="17">
        <v>2.7090909090909102E-5</v>
      </c>
      <c r="K63" s="17">
        <v>6.8417773535370102E-6</v>
      </c>
      <c r="L63" s="16">
        <v>28.3200160269554</v>
      </c>
      <c r="M63" s="16">
        <v>4.8001346106010298E-2</v>
      </c>
      <c r="N63" s="31">
        <v>398.69544463421198</v>
      </c>
      <c r="O63" s="31">
        <v>1.88854297233447</v>
      </c>
      <c r="P63" s="17"/>
      <c r="Q63" s="17"/>
    </row>
    <row r="64" spans="1:18" s="19" customFormat="1">
      <c r="A64" s="20">
        <v>7</v>
      </c>
      <c r="B64" s="16">
        <v>2.3084330586687898</v>
      </c>
      <c r="C64" s="17">
        <v>5.5477797963960197E-4</v>
      </c>
      <c r="D64" s="18">
        <v>8.4542369345496998E-2</v>
      </c>
      <c r="E64" s="17">
        <v>5.3575956914845398E-5</v>
      </c>
      <c r="F64" s="17">
        <v>1.0454998393832301E-3</v>
      </c>
      <c r="G64" s="17">
        <v>4.9586589534835103E-6</v>
      </c>
      <c r="H64" s="17">
        <v>1.92573198261992E-4</v>
      </c>
      <c r="I64" s="17">
        <v>1.2229416730162701E-4</v>
      </c>
      <c r="J64" s="17">
        <v>3.7090909090909097E-5</v>
      </c>
      <c r="K64" s="17">
        <v>6.8417773535370102E-6</v>
      </c>
      <c r="L64" s="16">
        <v>27.175399894973499</v>
      </c>
      <c r="M64" s="16">
        <v>3.0191407681914799E-2</v>
      </c>
      <c r="N64" s="31">
        <v>384.179401734777</v>
      </c>
      <c r="O64" s="31">
        <v>1.7723411335314001</v>
      </c>
      <c r="P64" s="17"/>
      <c r="Q64" s="17"/>
    </row>
    <row r="65" spans="1:17" s="19" customFormat="1">
      <c r="A65" s="20">
        <v>8</v>
      </c>
      <c r="B65" s="16">
        <v>5.0357578535380201</v>
      </c>
      <c r="C65" s="17">
        <v>1.1021977194358901E-3</v>
      </c>
      <c r="D65" s="18">
        <v>0.18457065951719001</v>
      </c>
      <c r="E65" s="17">
        <v>7.3727761329176399E-5</v>
      </c>
      <c r="F65" s="17">
        <v>2.3231058464503701E-3</v>
      </c>
      <c r="G65" s="17">
        <v>1.13601951396875E-5</v>
      </c>
      <c r="H65" s="17">
        <v>3.5679803018100401E-5</v>
      </c>
      <c r="I65" s="17">
        <v>1.2235623612430601E-4</v>
      </c>
      <c r="J65" s="17">
        <v>4.7090909090909103E-5</v>
      </c>
      <c r="K65" s="17">
        <v>6.8417773535370102E-6</v>
      </c>
      <c r="L65" s="16">
        <v>27.208238313923101</v>
      </c>
      <c r="M65" s="16">
        <v>1.6545997219734099E-2</v>
      </c>
      <c r="N65" s="31">
        <v>384.59749068226103</v>
      </c>
      <c r="O65" s="31">
        <v>1.7445973248542499</v>
      </c>
      <c r="P65" s="17"/>
      <c r="Q65" s="17"/>
    </row>
    <row r="66" spans="1:17" s="19" customFormat="1">
      <c r="A66" s="20">
        <v>9</v>
      </c>
      <c r="B66" s="16">
        <v>2.3172016224989398</v>
      </c>
      <c r="C66" s="17">
        <v>4.3278339675477601E-4</v>
      </c>
      <c r="D66" s="18">
        <v>8.4831887561464203E-2</v>
      </c>
      <c r="E66" s="17">
        <v>2.50132097093989E-5</v>
      </c>
      <c r="F66" s="17">
        <v>1.0863832316093799E-3</v>
      </c>
      <c r="G66" s="17">
        <v>4.9586589534835103E-6</v>
      </c>
      <c r="H66" s="17">
        <v>1.1423331788987699E-4</v>
      </c>
      <c r="I66" s="17">
        <v>1.2241833644921301E-4</v>
      </c>
      <c r="J66" s="17">
        <v>4.7090909090909103E-5</v>
      </c>
      <c r="K66" s="17">
        <v>6.8417773535370102E-6</v>
      </c>
      <c r="L66" s="16">
        <v>27.151184832398702</v>
      </c>
      <c r="M66" s="16">
        <v>2.56534619022304E-2</v>
      </c>
      <c r="N66" s="31">
        <v>383.87104070837398</v>
      </c>
      <c r="O66" s="31">
        <v>1.7594973288848099</v>
      </c>
      <c r="P66" s="17"/>
      <c r="Q66" s="17"/>
    </row>
    <row r="67" spans="1:17" s="19" customFormat="1">
      <c r="A67" s="20">
        <v>10</v>
      </c>
      <c r="B67" s="16">
        <v>7.54322114956019</v>
      </c>
      <c r="C67" s="17">
        <v>2.1004830111474001E-3</v>
      </c>
      <c r="D67" s="18">
        <v>0.28180780480869899</v>
      </c>
      <c r="E67" s="17">
        <v>1.4506539833132601E-4</v>
      </c>
      <c r="F67" s="17">
        <v>3.4682744405182498E-3</v>
      </c>
      <c r="G67" s="17">
        <v>1.1175624807510701E-5</v>
      </c>
      <c r="H67" s="17">
        <v>3.1030826521804498E-4</v>
      </c>
      <c r="I67" s="17">
        <v>1.7437819105185E-4</v>
      </c>
      <c r="J67" s="17">
        <v>2.72E-5</v>
      </c>
      <c r="K67" s="17">
        <v>7.2590173807019703E-6</v>
      </c>
      <c r="L67" s="16">
        <v>26.7387326432472</v>
      </c>
      <c r="M67" s="16">
        <v>1.7405404313624601E-2</v>
      </c>
      <c r="N67" s="31">
        <v>378.61065453731197</v>
      </c>
      <c r="O67" s="31">
        <v>1.72201830629143</v>
      </c>
      <c r="P67" s="17"/>
      <c r="Q67" s="17"/>
    </row>
    <row r="68" spans="1:17" s="19" customFormat="1">
      <c r="A68" s="20">
        <v>11</v>
      </c>
      <c r="B68" s="16">
        <v>2.3284990150217402</v>
      </c>
      <c r="C68" s="17">
        <v>5.5580253695736701E-4</v>
      </c>
      <c r="D68" s="18">
        <v>8.3195904738494503E-2</v>
      </c>
      <c r="E68" s="17">
        <v>2.2807930985771199E-5</v>
      </c>
      <c r="F68" s="17">
        <v>1.01527090694935E-3</v>
      </c>
      <c r="G68" s="17">
        <v>1.1175624807510701E-5</v>
      </c>
      <c r="H68" s="17">
        <v>1.4706877801506701E-4</v>
      </c>
      <c r="I68" s="17">
        <v>1.74473872366388E-4</v>
      </c>
      <c r="J68" s="17">
        <v>8.7200000000000005E-5</v>
      </c>
      <c r="K68" s="17">
        <v>7.2590173807019703E-6</v>
      </c>
      <c r="L68" s="16">
        <v>27.988144636936099</v>
      </c>
      <c r="M68" s="16">
        <v>1.01736938242764E-2</v>
      </c>
      <c r="N68" s="31">
        <v>394.498655059984</v>
      </c>
      <c r="O68" s="31">
        <v>3.55280521429856</v>
      </c>
      <c r="P68" s="17"/>
      <c r="Q68" s="17"/>
    </row>
    <row r="69" spans="1:17" s="19" customFormat="1">
      <c r="A69" s="20">
        <v>12</v>
      </c>
      <c r="B69" s="16">
        <v>7.35075364036922</v>
      </c>
      <c r="C69" s="17">
        <v>3.7886300842866799E-3</v>
      </c>
      <c r="D69" s="18">
        <v>0.27024891935656398</v>
      </c>
      <c r="E69" s="17">
        <v>4.24610217979764E-5</v>
      </c>
      <c r="F69" s="17">
        <v>3.4682744405182498E-3</v>
      </c>
      <c r="G69" s="17">
        <v>1.1175624807510701E-5</v>
      </c>
      <c r="H69" s="17">
        <v>0</v>
      </c>
      <c r="I69" s="17">
        <v>1.7456003043644301E-4</v>
      </c>
      <c r="J69" s="17">
        <v>1.872E-4</v>
      </c>
      <c r="K69" s="17">
        <v>7.2590173807019703E-6</v>
      </c>
      <c r="L69" s="16">
        <v>27.199937220361999</v>
      </c>
      <c r="M69" s="16">
        <v>1.46559594772521E-2</v>
      </c>
      <c r="N69" s="31">
        <v>384.491812787264</v>
      </c>
      <c r="O69" s="31">
        <v>3.4828655942895601</v>
      </c>
      <c r="P69" s="17"/>
      <c r="Q69" s="17"/>
    </row>
    <row r="70" spans="1:17" s="19" customFormat="1">
      <c r="A70" s="20">
        <v>13</v>
      </c>
      <c r="B70" s="16">
        <v>4.24715894537478</v>
      </c>
      <c r="C70" s="17">
        <v>1.5562550456818501E-3</v>
      </c>
      <c r="D70" s="18">
        <v>0.15464870460905</v>
      </c>
      <c r="E70" s="17">
        <v>6.2776061696536901E-5</v>
      </c>
      <c r="F70" s="17">
        <v>1.9658097762073E-3</v>
      </c>
      <c r="G70" s="17">
        <v>1.1175624807510701E-5</v>
      </c>
      <c r="H70" s="17">
        <v>0</v>
      </c>
      <c r="I70" s="17">
        <v>1.7464862612186999E-4</v>
      </c>
      <c r="J70" s="17">
        <v>9.7200000000000004E-5</v>
      </c>
      <c r="K70" s="17">
        <v>7.2590173807019703E-6</v>
      </c>
      <c r="L70" s="16">
        <v>27.2775407724167</v>
      </c>
      <c r="M70" s="16">
        <v>2.04024424976645E-2</v>
      </c>
      <c r="N70" s="31">
        <v>385.479511018008</v>
      </c>
      <c r="O70" s="31">
        <v>1.7547072965628701</v>
      </c>
      <c r="P70" s="17"/>
      <c r="Q70" s="17"/>
    </row>
    <row r="71" spans="1:17" s="19" customFormat="1">
      <c r="A71" s="20">
        <v>14</v>
      </c>
      <c r="B71" s="16">
        <v>2.30864759276681</v>
      </c>
      <c r="C71" s="17">
        <v>5.9749344081310395E-4</v>
      </c>
      <c r="D71" s="18">
        <v>8.3402721676918395E-2</v>
      </c>
      <c r="E71" s="17">
        <v>4.2461033239228101E-5</v>
      </c>
      <c r="F71" s="17">
        <v>1.0050500588928101E-3</v>
      </c>
      <c r="G71" s="17">
        <v>4.5198290723688997E-6</v>
      </c>
      <c r="H71" s="17">
        <v>2.2905933102935699E-4</v>
      </c>
      <c r="I71" s="17">
        <v>1.7469174298274199E-4</v>
      </c>
      <c r="J71" s="17">
        <v>2.72E-5</v>
      </c>
      <c r="K71" s="17">
        <v>7.2590173807019703E-6</v>
      </c>
      <c r="L71" s="16">
        <v>27.584351523668602</v>
      </c>
      <c r="M71" s="16">
        <v>3.01663751307721E-2</v>
      </c>
      <c r="N71" s="31">
        <v>389.37915452523299</v>
      </c>
      <c r="O71" s="31">
        <v>1.79252436777563</v>
      </c>
      <c r="P71" s="17"/>
      <c r="Q71" s="17"/>
    </row>
    <row r="72" spans="1:17" s="19" customFormat="1">
      <c r="A72" s="20">
        <v>15</v>
      </c>
      <c r="B72" s="16">
        <v>6.0895282567178501</v>
      </c>
      <c r="C72" s="17">
        <v>1.2324331180552999E-3</v>
      </c>
      <c r="D72" s="18">
        <v>0.22529509409662701</v>
      </c>
      <c r="E72" s="17">
        <v>1.03836907701658E-4</v>
      </c>
      <c r="F72" s="17">
        <v>2.7732567726737301E-3</v>
      </c>
      <c r="G72" s="17">
        <v>1.1175624807510701E-5</v>
      </c>
      <c r="H72" s="17">
        <v>0</v>
      </c>
      <c r="I72" s="17">
        <v>1.7478040551717E-4</v>
      </c>
      <c r="J72" s="17">
        <v>4.7200000000000002E-5</v>
      </c>
      <c r="K72" s="17">
        <v>7.2590173807019703E-6</v>
      </c>
      <c r="L72" s="16">
        <v>26.967212406818302</v>
      </c>
      <c r="M72" s="16">
        <v>1.6584754168949001E-2</v>
      </c>
      <c r="N72" s="31">
        <v>381.526564125265</v>
      </c>
      <c r="O72" s="31">
        <v>1.73237550207638</v>
      </c>
      <c r="P72" s="17"/>
      <c r="Q72" s="17"/>
    </row>
    <row r="73" spans="1:17" s="19" customFormat="1">
      <c r="A73" s="20">
        <v>16</v>
      </c>
      <c r="B73" s="16">
        <v>8.0669268186768495</v>
      </c>
      <c r="C73" s="17">
        <v>9.3572733398092998E-3</v>
      </c>
      <c r="D73" s="18">
        <v>0.29258129887867601</v>
      </c>
      <c r="E73" s="17">
        <v>4.65354319446591E-4</v>
      </c>
      <c r="F73" s="17">
        <v>3.5807037691401602E-3</v>
      </c>
      <c r="G73" s="17">
        <v>1.1175624807510701E-5</v>
      </c>
      <c r="H73" s="17">
        <v>0</v>
      </c>
      <c r="I73" s="17">
        <v>1.7483074751275301E-4</v>
      </c>
      <c r="J73" s="17">
        <v>2.72E-5</v>
      </c>
      <c r="K73" s="17">
        <v>7.2590173807019703E-6</v>
      </c>
      <c r="L73" s="16">
        <v>27.5441022702501</v>
      </c>
      <c r="M73" s="16">
        <v>5.4734221464741398E-2</v>
      </c>
      <c r="N73" s="31">
        <v>388.86805628715598</v>
      </c>
      <c r="O73" s="31">
        <v>1.8821389102400901</v>
      </c>
      <c r="P73" s="17"/>
      <c r="Q73" s="17"/>
    </row>
    <row r="74" spans="1:17" s="19" customFormat="1">
      <c r="A74" s="20" t="s">
        <v>45</v>
      </c>
      <c r="B74" s="35">
        <v>2.9581818181818186E-3</v>
      </c>
      <c r="C74" s="17">
        <v>1.0909090909090909E-5</v>
      </c>
      <c r="D74" s="36">
        <v>1.5454545454545454E-5</v>
      </c>
      <c r="E74" s="36">
        <v>0</v>
      </c>
      <c r="F74" s="40">
        <v>9.0909090909090915E-7</v>
      </c>
      <c r="G74" s="17">
        <v>0</v>
      </c>
      <c r="H74" s="17">
        <v>1.1545454545454546E-4</v>
      </c>
      <c r="I74" s="17">
        <v>0</v>
      </c>
      <c r="J74" s="17">
        <v>1.181818181818182E-5</v>
      </c>
      <c r="K74" s="17">
        <v>0</v>
      </c>
      <c r="L74" s="16"/>
      <c r="M74" s="16"/>
      <c r="N74" s="31"/>
      <c r="O74" s="31"/>
      <c r="P74" s="17"/>
      <c r="Q74" s="17"/>
    </row>
    <row r="75" spans="1:17" s="19" customFormat="1">
      <c r="A75" s="20" t="s">
        <v>46</v>
      </c>
      <c r="B75" s="35">
        <v>2.4119999999999996E-3</v>
      </c>
      <c r="C75" s="17">
        <v>7.9999999999999996E-6</v>
      </c>
      <c r="D75" s="36">
        <v>8.6666666666666678E-6</v>
      </c>
      <c r="E75" s="36">
        <v>0</v>
      </c>
      <c r="F75" s="40">
        <v>2.6666666666666668E-6</v>
      </c>
      <c r="G75" s="17">
        <v>0</v>
      </c>
      <c r="H75" s="17">
        <v>1.3200000000000001E-4</v>
      </c>
      <c r="I75" s="17">
        <v>0</v>
      </c>
      <c r="J75" s="17">
        <v>1.2E-5</v>
      </c>
      <c r="K75" s="17">
        <v>0</v>
      </c>
      <c r="L75" s="16"/>
      <c r="M75" s="16"/>
      <c r="N75" s="31"/>
      <c r="O75" s="31"/>
      <c r="P75" s="17"/>
      <c r="Q75" s="17"/>
    </row>
    <row r="76" spans="1:17" s="19" customFormat="1">
      <c r="A76" s="20"/>
      <c r="B76" s="16"/>
      <c r="C76" s="17"/>
      <c r="D76" s="18"/>
      <c r="E76" s="17"/>
      <c r="F76" s="17"/>
      <c r="G76" s="17"/>
      <c r="H76" s="17"/>
      <c r="I76" s="17"/>
      <c r="J76" s="17"/>
      <c r="K76" s="17"/>
      <c r="L76" s="16"/>
      <c r="M76" s="16"/>
      <c r="N76" s="31"/>
      <c r="O76" s="31"/>
      <c r="P76" s="17"/>
      <c r="Q76" s="17"/>
    </row>
  </sheetData>
  <mergeCells count="1">
    <mergeCell ref="A1:I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A4" sqref="A4:P102"/>
    </sheetView>
  </sheetViews>
  <sheetFormatPr baseColWidth="10" defaultRowHeight="15" x14ac:dyDescent="0"/>
  <sheetData>
    <row r="1" spans="1:16" ht="30">
      <c r="A1" s="41" t="s">
        <v>47</v>
      </c>
      <c r="B1" s="41"/>
      <c r="C1" s="41"/>
      <c r="D1" s="41"/>
      <c r="E1" s="41"/>
      <c r="F1" s="41"/>
      <c r="G1" s="41"/>
      <c r="H1" s="41"/>
      <c r="I1" s="42"/>
      <c r="J1" s="42"/>
    </row>
    <row r="4" spans="1:16">
      <c r="A4" s="43" t="s">
        <v>48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5" spans="1:16">
      <c r="A5" t="s">
        <v>49</v>
      </c>
      <c r="B5" t="s">
        <v>50</v>
      </c>
    </row>
    <row r="7" spans="1:16">
      <c r="A7" s="44" t="s">
        <v>22</v>
      </c>
      <c r="B7" s="45" t="s">
        <v>23</v>
      </c>
      <c r="C7" s="44" t="s">
        <v>30</v>
      </c>
      <c r="D7" s="45" t="s">
        <v>24</v>
      </c>
      <c r="E7" s="44" t="s">
        <v>30</v>
      </c>
      <c r="F7" s="45" t="s">
        <v>31</v>
      </c>
      <c r="G7" s="44" t="s">
        <v>30</v>
      </c>
      <c r="H7" s="45" t="s">
        <v>32</v>
      </c>
      <c r="I7" s="44" t="s">
        <v>30</v>
      </c>
      <c r="J7" s="45" t="s">
        <v>25</v>
      </c>
      <c r="K7" s="44" t="s">
        <v>30</v>
      </c>
      <c r="L7" s="45" t="s">
        <v>51</v>
      </c>
      <c r="M7" s="45" t="s">
        <v>33</v>
      </c>
      <c r="N7" s="44" t="s">
        <v>30</v>
      </c>
      <c r="O7" s="44" t="s">
        <v>34</v>
      </c>
      <c r="P7" s="44" t="s">
        <v>30</v>
      </c>
    </row>
    <row r="8" spans="1:16">
      <c r="A8" s="6"/>
      <c r="B8" s="6"/>
      <c r="C8" s="6" t="s">
        <v>36</v>
      </c>
      <c r="D8" s="6"/>
      <c r="E8" s="6" t="s">
        <v>36</v>
      </c>
      <c r="F8" s="6"/>
      <c r="G8" s="6" t="s">
        <v>36</v>
      </c>
      <c r="H8" s="6"/>
      <c r="I8" s="6" t="s">
        <v>36</v>
      </c>
      <c r="J8" s="6"/>
      <c r="K8" s="6" t="s">
        <v>36</v>
      </c>
      <c r="L8" s="6" t="s">
        <v>52</v>
      </c>
      <c r="M8" s="6"/>
      <c r="N8" s="6"/>
      <c r="O8" s="6"/>
      <c r="P8" s="6" t="s">
        <v>36</v>
      </c>
    </row>
    <row r="10" spans="1:16">
      <c r="A10" s="28">
        <v>1</v>
      </c>
      <c r="B10" s="29">
        <v>1.1750070379999999</v>
      </c>
      <c r="C10" s="29">
        <v>1.3014369999999999E-3</v>
      </c>
      <c r="D10" s="29">
        <v>0.16241767600000001</v>
      </c>
      <c r="E10" s="29">
        <v>2.8947800000000002E-4</v>
      </c>
      <c r="F10" s="29">
        <v>2.0339490000000002E-3</v>
      </c>
      <c r="G10" s="29">
        <v>1.0200000000000001E-5</v>
      </c>
      <c r="H10" s="29">
        <v>6.6099829999999998E-3</v>
      </c>
      <c r="I10" s="29">
        <v>2.5159100000000001E-4</v>
      </c>
      <c r="J10" s="29">
        <v>1.65E-4</v>
      </c>
      <c r="K10" s="29">
        <v>3.4999999999999997E-5</v>
      </c>
      <c r="L10" s="4">
        <f t="shared" ref="L10:L24" si="0">100-(J10*295.5*100/B10)</f>
        <v>95.850450386834197</v>
      </c>
      <c r="M10" s="46">
        <v>7.2344775779999999</v>
      </c>
      <c r="N10" s="46">
        <v>1.5181006E-2</v>
      </c>
      <c r="O10" s="47">
        <v>101.94</v>
      </c>
      <c r="P10" s="47">
        <v>1.08</v>
      </c>
    </row>
    <row r="11" spans="1:16">
      <c r="A11" s="28">
        <v>2</v>
      </c>
      <c r="B11" s="29">
        <v>1.6481781820000001</v>
      </c>
      <c r="C11" s="29">
        <v>1.2659080000000001E-3</v>
      </c>
      <c r="D11" s="29">
        <v>0.22562752699999999</v>
      </c>
      <c r="E11" s="29">
        <v>2.58473E-4</v>
      </c>
      <c r="F11" s="29">
        <v>2.9282729999999999E-3</v>
      </c>
      <c r="G11" s="29">
        <v>1.5299999999999999E-5</v>
      </c>
      <c r="H11" s="29">
        <v>2.8834429999999999E-3</v>
      </c>
      <c r="I11" s="29">
        <v>2.2884500000000001E-4</v>
      </c>
      <c r="J11" s="29">
        <v>3.1500000000000001E-4</v>
      </c>
      <c r="K11" s="29">
        <v>2.69E-5</v>
      </c>
      <c r="L11" s="4">
        <f t="shared" si="0"/>
        <v>94.352400667805952</v>
      </c>
      <c r="M11" s="46">
        <v>7.30486302</v>
      </c>
      <c r="N11" s="46">
        <v>1.0075051E-2</v>
      </c>
      <c r="O11" s="47">
        <v>102.91</v>
      </c>
      <c r="P11" s="47">
        <v>1.04</v>
      </c>
    </row>
    <row r="12" spans="1:16">
      <c r="A12" s="28">
        <v>3</v>
      </c>
      <c r="B12" s="29">
        <v>1.3333491230000001</v>
      </c>
      <c r="C12" s="29">
        <v>6.4818899999999997E-4</v>
      </c>
      <c r="D12" s="29">
        <v>0.18219213100000001</v>
      </c>
      <c r="E12" s="29">
        <v>3.1399999999999998E-5</v>
      </c>
      <c r="F12" s="29">
        <v>2.3252429999999998E-3</v>
      </c>
      <c r="G12" s="29">
        <v>1.5299999999999999E-5</v>
      </c>
      <c r="H12" s="29">
        <v>4.7396180000000001E-3</v>
      </c>
      <c r="I12" s="29">
        <v>2.5186400000000003E-4</v>
      </c>
      <c r="J12" s="29">
        <v>8.0000000000000007E-5</v>
      </c>
      <c r="K12" s="29">
        <v>1.0000000000000001E-5</v>
      </c>
      <c r="L12" s="4">
        <f t="shared" si="0"/>
        <v>98.227020996060602</v>
      </c>
      <c r="M12" s="46">
        <v>7.318368327</v>
      </c>
      <c r="N12" s="46">
        <v>3.7751970000000001E-3</v>
      </c>
      <c r="O12" s="47">
        <v>103.09</v>
      </c>
      <c r="P12" s="47">
        <v>1</v>
      </c>
    </row>
    <row r="13" spans="1:16">
      <c r="A13" s="28">
        <v>4</v>
      </c>
      <c r="B13" s="29">
        <v>2.3586201249999998</v>
      </c>
      <c r="C13" s="29">
        <v>1.3659130000000001E-3</v>
      </c>
      <c r="D13" s="29">
        <v>0.33134568399999997</v>
      </c>
      <c r="E13" s="29">
        <v>3.20549E-4</v>
      </c>
      <c r="F13" s="29">
        <v>4.1547750000000003E-3</v>
      </c>
      <c r="G13" s="29">
        <v>1.1399999999999999E-5</v>
      </c>
      <c r="H13" s="29">
        <v>1.1728903000000001E-2</v>
      </c>
      <c r="I13" s="29">
        <v>9.1600000000000004E-5</v>
      </c>
      <c r="J13" s="29">
        <v>2.1000000000000001E-4</v>
      </c>
      <c r="K13" s="29">
        <v>1.0000000000000001E-5</v>
      </c>
      <c r="L13" s="4">
        <f t="shared" si="0"/>
        <v>97.369012528034801</v>
      </c>
      <c r="M13" s="46">
        <v>7.1183064590000003</v>
      </c>
      <c r="N13" s="46">
        <v>8.0259279999999999E-3</v>
      </c>
      <c r="O13" s="47">
        <v>100.35</v>
      </c>
      <c r="P13" s="47">
        <v>1</v>
      </c>
    </row>
    <row r="14" spans="1:16">
      <c r="A14" s="28">
        <v>5</v>
      </c>
      <c r="B14" s="29">
        <v>2.3156228990000001</v>
      </c>
      <c r="C14" s="29">
        <v>1.683293E-3</v>
      </c>
      <c r="D14" s="29">
        <v>0.34834637299999999</v>
      </c>
      <c r="E14" s="29">
        <v>7.2399999999999998E-5</v>
      </c>
      <c r="F14" s="29">
        <v>4.5125039999999996E-3</v>
      </c>
      <c r="G14" s="29">
        <v>6.7199999999999994E-5</v>
      </c>
      <c r="H14" s="29">
        <v>2.6714579999999998E-3</v>
      </c>
      <c r="I14" s="29">
        <v>2.1603960000000002E-3</v>
      </c>
      <c r="J14" s="29">
        <v>3.3E-4</v>
      </c>
      <c r="K14" s="29">
        <v>1.10454E-4</v>
      </c>
      <c r="L14" s="4">
        <f t="shared" si="0"/>
        <v>95.788822090068649</v>
      </c>
      <c r="M14" s="46">
        <v>6.6474723989999998</v>
      </c>
      <c r="N14" s="46">
        <v>5.0259989999999997E-3</v>
      </c>
      <c r="O14" s="47">
        <v>93.88</v>
      </c>
      <c r="P14" s="47">
        <v>0.92</v>
      </c>
    </row>
    <row r="15" spans="1:16">
      <c r="A15" s="28">
        <v>6</v>
      </c>
      <c r="B15" s="29">
        <v>0.62227516100000002</v>
      </c>
      <c r="C15" s="29">
        <v>4.2659300000000001E-4</v>
      </c>
      <c r="D15" s="29">
        <v>8.2036780000000004E-2</v>
      </c>
      <c r="E15" s="29">
        <v>4.1499999999999999E-5</v>
      </c>
      <c r="F15" s="29">
        <v>1.0885199999999999E-3</v>
      </c>
      <c r="G15" s="29">
        <v>1.5299999999999999E-5</v>
      </c>
      <c r="H15" s="29">
        <v>2.3944690000000002E-3</v>
      </c>
      <c r="I15" s="29">
        <v>3.9520400000000002E-4</v>
      </c>
      <c r="J15" s="29">
        <v>6.9999999999999994E-5</v>
      </c>
      <c r="K15" s="29">
        <v>2.2399999999999999E-5</v>
      </c>
      <c r="L15" s="4">
        <f t="shared" si="0"/>
        <v>96.675907814356748</v>
      </c>
      <c r="M15" s="46">
        <v>7.5853192089999997</v>
      </c>
      <c r="N15" s="46">
        <v>6.460538E-3</v>
      </c>
      <c r="O15" s="47">
        <v>106.74</v>
      </c>
      <c r="P15" s="47">
        <v>1.06</v>
      </c>
    </row>
    <row r="16" spans="1:16">
      <c r="A16" s="28">
        <v>7</v>
      </c>
      <c r="B16" s="29">
        <v>0.74727334300000003</v>
      </c>
      <c r="C16" s="29">
        <v>7.2593199999999999E-4</v>
      </c>
      <c r="D16" s="29">
        <v>8.3804420000000004E-2</v>
      </c>
      <c r="E16" s="29">
        <v>6.2100000000000005E-5</v>
      </c>
      <c r="F16" s="29">
        <v>1.078299E-3</v>
      </c>
      <c r="G16" s="29">
        <v>1.5299999999999999E-5</v>
      </c>
      <c r="H16" s="29">
        <v>1.6056690000000001E-3</v>
      </c>
      <c r="I16" s="29">
        <v>4.8868200000000005E-4</v>
      </c>
      <c r="J16" s="29">
        <v>1.4999999999999999E-4</v>
      </c>
      <c r="K16" s="29">
        <v>1.0000000000000001E-5</v>
      </c>
      <c r="L16" s="4">
        <f t="shared" si="0"/>
        <v>94.068435544341369</v>
      </c>
      <c r="M16" s="46">
        <v>8.9168726280000001</v>
      </c>
      <c r="N16" s="46">
        <v>1.0894567000000001E-2</v>
      </c>
      <c r="O16" s="47">
        <v>124.85</v>
      </c>
      <c r="P16" s="47">
        <v>1.24</v>
      </c>
    </row>
    <row r="17" spans="1:16">
      <c r="A17" s="28">
        <v>8</v>
      </c>
      <c r="B17" s="29">
        <v>2.6609790088159002</v>
      </c>
      <c r="C17" s="29">
        <v>7.3641221233011604E-4</v>
      </c>
      <c r="D17" s="29">
        <v>0.31798711498742299</v>
      </c>
      <c r="E17" s="29">
        <v>1.03415601891748E-4</v>
      </c>
      <c r="F17" s="29">
        <v>4.0627871024735002E-3</v>
      </c>
      <c r="G17" s="29">
        <v>1.5331272084805701E-5</v>
      </c>
      <c r="H17" s="29">
        <v>6.3077921935689096E-3</v>
      </c>
      <c r="I17" s="29">
        <v>4.8879570503670598E-4</v>
      </c>
      <c r="J17" s="29">
        <v>5.2999999999999998E-4</v>
      </c>
      <c r="K17" s="29">
        <v>1.41421356237309E-5</v>
      </c>
      <c r="L17" s="4">
        <f t="shared" si="0"/>
        <v>94.114384236736555</v>
      </c>
      <c r="M17" s="46">
        <v>7.8756776321422697</v>
      </c>
      <c r="N17" s="46">
        <v>1.35881169119005E-2</v>
      </c>
      <c r="O17" s="47">
        <v>110.706172814609</v>
      </c>
      <c r="P17" s="47">
        <v>0.567954448419285</v>
      </c>
    </row>
    <row r="18" spans="1:16">
      <c r="A18" s="28">
        <v>9</v>
      </c>
      <c r="B18" s="29">
        <v>1.46486746678131</v>
      </c>
      <c r="C18" s="29">
        <v>6.2186553172918302E-4</v>
      </c>
      <c r="D18" s="29">
        <v>0.199394887088513</v>
      </c>
      <c r="E18" s="29">
        <v>1.03369114490976E-4</v>
      </c>
      <c r="F18" s="29">
        <v>2.6931934628975302E-3</v>
      </c>
      <c r="G18" s="29">
        <v>2.75204756265663E-5</v>
      </c>
      <c r="H18" s="29">
        <v>3.1903847626195401E-3</v>
      </c>
      <c r="I18" s="29">
        <v>2.3287480019120199E-5</v>
      </c>
      <c r="J18" s="29">
        <v>3.5500000000000001E-4</v>
      </c>
      <c r="K18" s="29">
        <v>2.6925824035672499E-5</v>
      </c>
      <c r="L18" s="4">
        <f t="shared" si="0"/>
        <v>92.838771944980266</v>
      </c>
      <c r="M18" s="46">
        <v>6.82046057769581</v>
      </c>
      <c r="N18" s="46">
        <v>4.0181200807325901E-2</v>
      </c>
      <c r="O18" s="47">
        <v>96.261550506305497</v>
      </c>
      <c r="P18" s="47">
        <v>0.72432068859420096</v>
      </c>
    </row>
    <row r="19" spans="1:16">
      <c r="A19" s="28">
        <v>10</v>
      </c>
      <c r="B19" s="29">
        <v>2.1008455926101002</v>
      </c>
      <c r="C19" s="29">
        <v>8.2234068631423999E-4</v>
      </c>
      <c r="D19" s="29">
        <v>0.26505499536072602</v>
      </c>
      <c r="E19" s="29">
        <v>1.24042959266532E-4</v>
      </c>
      <c r="F19" s="29">
        <v>3.45464664310954E-3</v>
      </c>
      <c r="G19" s="29">
        <v>2.28545110421136E-5</v>
      </c>
      <c r="H19" s="29">
        <v>2.00371225936615E-3</v>
      </c>
      <c r="I19" s="29">
        <v>1.3979387856042901E-4</v>
      </c>
      <c r="J19" s="29">
        <v>2.9999999999999997E-4</v>
      </c>
      <c r="K19" s="29">
        <v>2.2360679774997901E-5</v>
      </c>
      <c r="L19" s="4">
        <f t="shared" si="0"/>
        <v>95.7802705581108</v>
      </c>
      <c r="M19" s="46">
        <v>7.5916154301170904</v>
      </c>
      <c r="N19" s="46">
        <v>2.53713966811339E-2</v>
      </c>
      <c r="O19" s="47">
        <v>106.829073216152</v>
      </c>
      <c r="P19" s="47">
        <v>0.62382624835530298</v>
      </c>
    </row>
    <row r="20" spans="1:16">
      <c r="A20" s="28">
        <v>11</v>
      </c>
      <c r="B20" s="29">
        <v>4.9719968940000001</v>
      </c>
      <c r="C20" s="29">
        <v>3.0660800000000001E-3</v>
      </c>
      <c r="D20" s="29">
        <v>0.66636004500000001</v>
      </c>
      <c r="E20" s="29">
        <v>9.3399999999999993E-5</v>
      </c>
      <c r="F20" s="29">
        <v>8.4168679999999992E-3</v>
      </c>
      <c r="G20" s="29">
        <v>6.7199999999999994E-5</v>
      </c>
      <c r="H20" s="29">
        <v>6.687274E-3</v>
      </c>
      <c r="I20" s="29">
        <v>1.653311E-3</v>
      </c>
      <c r="J20" s="29">
        <v>2.7999999999999998E-4</v>
      </c>
      <c r="K20" s="29">
        <v>5.1E-5</v>
      </c>
      <c r="L20" s="4">
        <f t="shared" si="0"/>
        <v>98.335879893653043</v>
      </c>
      <c r="M20" s="46">
        <v>7.4614270950000003</v>
      </c>
      <c r="N20" s="46">
        <v>4.7185969999999997E-3</v>
      </c>
      <c r="O20" s="47">
        <v>105.05</v>
      </c>
      <c r="P20" s="47">
        <v>1.02</v>
      </c>
    </row>
    <row r="21" spans="1:16">
      <c r="A21" s="28">
        <v>12</v>
      </c>
      <c r="B21" s="29">
        <v>1.4232839669999999</v>
      </c>
      <c r="C21" s="29">
        <v>3.9859900000000002E-4</v>
      </c>
      <c r="D21" s="29">
        <v>0.242939084</v>
      </c>
      <c r="E21" s="29">
        <v>1.3438299999999999E-4</v>
      </c>
      <c r="F21" s="29">
        <v>3.2042360000000001E-3</v>
      </c>
      <c r="G21" s="29">
        <v>1.1399999999999999E-5</v>
      </c>
      <c r="H21" s="29">
        <v>8.1524500000000003E-4</v>
      </c>
      <c r="I21" s="29">
        <v>1.2352199999999999E-4</v>
      </c>
      <c r="J21" s="29">
        <v>1.55E-4</v>
      </c>
      <c r="K21" s="29">
        <v>1.8E-5</v>
      </c>
      <c r="L21" s="4">
        <f t="shared" si="0"/>
        <v>96.781914146300508</v>
      </c>
      <c r="M21" s="46">
        <v>5.8586043129999998</v>
      </c>
      <c r="N21" s="46">
        <v>3.6323850000000001E-3</v>
      </c>
      <c r="O21" s="47">
        <v>82.99</v>
      </c>
      <c r="P21" s="47">
        <v>0.82</v>
      </c>
    </row>
    <row r="22" spans="1:16">
      <c r="A22" s="28">
        <v>13</v>
      </c>
      <c r="B22" s="29">
        <v>2.32656179940569</v>
      </c>
      <c r="C22" s="29">
        <v>6.6046527426683499E-4</v>
      </c>
      <c r="D22" s="29">
        <v>0.31442039833277802</v>
      </c>
      <c r="E22" s="29">
        <v>1.4471984300214001E-4</v>
      </c>
      <c r="F22" s="29">
        <v>5.6265768551236797E-3</v>
      </c>
      <c r="G22" s="29">
        <v>2.5552120141342799E-5</v>
      </c>
      <c r="H22" s="29">
        <v>2.3976735447444699E-3</v>
      </c>
      <c r="I22" s="29">
        <v>2.47182839664378E-5</v>
      </c>
      <c r="J22" s="29">
        <v>4.6000000000000001E-4</v>
      </c>
      <c r="K22" s="29">
        <v>1.41421356237309E-5</v>
      </c>
      <c r="L22" s="4">
        <f t="shared" si="0"/>
        <v>94.157473055960835</v>
      </c>
      <c r="M22" s="46">
        <v>6.9672063613606801</v>
      </c>
      <c r="N22" s="46">
        <v>1.3832939915846901E-2</v>
      </c>
      <c r="O22" s="47">
        <v>98.277256380247294</v>
      </c>
      <c r="P22" s="47">
        <v>0.51456653259440099</v>
      </c>
    </row>
    <row r="23" spans="1:16">
      <c r="A23" s="48">
        <v>14</v>
      </c>
      <c r="B23" s="17">
        <v>4.2988690000000003E-2</v>
      </c>
      <c r="C23" s="17">
        <v>7.6481400000000005E-4</v>
      </c>
      <c r="D23" s="17">
        <v>6.1154479999999999E-3</v>
      </c>
      <c r="E23" s="17">
        <v>0</v>
      </c>
      <c r="F23" s="17">
        <v>9.7100000000000002E-5</v>
      </c>
      <c r="G23" s="17">
        <v>2.5599999999999999E-5</v>
      </c>
      <c r="H23" s="17">
        <v>4.4514899999999999E-4</v>
      </c>
      <c r="I23" s="17">
        <v>1.97844E-4</v>
      </c>
      <c r="J23" s="17">
        <v>6.0000000000000002E-5</v>
      </c>
      <c r="K23" s="17">
        <v>3.1600000000000002E-5</v>
      </c>
      <c r="L23" s="4">
        <f t="shared" si="0"/>
        <v>58.756593885508032</v>
      </c>
      <c r="M23" s="35">
        <v>7.0295240760000004</v>
      </c>
      <c r="N23" s="35">
        <v>0.12506265599999999</v>
      </c>
      <c r="O23" s="16">
        <v>99.13</v>
      </c>
      <c r="P23" s="16">
        <v>3.56</v>
      </c>
    </row>
    <row r="24" spans="1:16">
      <c r="A24" s="28">
        <v>15</v>
      </c>
      <c r="B24" s="29">
        <v>0.50486700399999995</v>
      </c>
      <c r="C24" s="29">
        <v>1.89202E-4</v>
      </c>
      <c r="D24" s="29">
        <v>6.6884366000000001E-2</v>
      </c>
      <c r="E24" s="29">
        <v>8.3800000000000004E-5</v>
      </c>
      <c r="F24" s="29">
        <v>1.2111699999999999E-3</v>
      </c>
      <c r="G24" s="29">
        <v>1.1399999999999999E-5</v>
      </c>
      <c r="H24" s="29">
        <v>4.70111E-4</v>
      </c>
      <c r="I24" s="29">
        <v>7.4200000000000001E-5</v>
      </c>
      <c r="J24" s="29">
        <v>1.2E-4</v>
      </c>
      <c r="K24" s="29">
        <v>6.0800000000000001E-5</v>
      </c>
      <c r="L24" s="4">
        <f t="shared" si="0"/>
        <v>92.976368089208691</v>
      </c>
      <c r="M24" s="46">
        <v>7.5483559280000003</v>
      </c>
      <c r="N24" s="46">
        <v>9.8694319999999992E-3</v>
      </c>
      <c r="O24" s="47">
        <v>106.24</v>
      </c>
      <c r="P24" s="47">
        <v>1.06</v>
      </c>
    </row>
    <row r="26" spans="1:16">
      <c r="A26" s="49" t="s">
        <v>53</v>
      </c>
      <c r="B26" s="29">
        <v>6.2509677419354849E-3</v>
      </c>
      <c r="C26" s="29">
        <v>2.9677419354838721E-5</v>
      </c>
      <c r="D26" s="29">
        <v>9.6774193548387185E-7</v>
      </c>
      <c r="E26" s="29">
        <v>9.67741935483871E-7</v>
      </c>
      <c r="F26" s="29">
        <v>1.6483870967741939E-4</v>
      </c>
      <c r="G26" s="29">
        <v>3.2258064516129035E-7</v>
      </c>
      <c r="H26" s="29">
        <v>1E-3</v>
      </c>
      <c r="I26" s="29">
        <v>8.7096774193548409E-6</v>
      </c>
      <c r="J26" s="29">
        <v>2.7903225806451618E-4</v>
      </c>
      <c r="K26" s="29">
        <v>3.870967741935484E-6</v>
      </c>
      <c r="L26" s="50"/>
    </row>
    <row r="30" spans="1:16">
      <c r="A30" s="51" t="s">
        <v>54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</row>
    <row r="31" spans="1:16">
      <c r="A31" s="52"/>
    </row>
    <row r="32" spans="1:16">
      <c r="A32" s="44" t="s">
        <v>22</v>
      </c>
      <c r="B32" s="45" t="s">
        <v>23</v>
      </c>
      <c r="C32" s="44" t="s">
        <v>30</v>
      </c>
      <c r="D32" s="45" t="s">
        <v>24</v>
      </c>
      <c r="E32" s="44" t="s">
        <v>30</v>
      </c>
      <c r="F32" s="45" t="s">
        <v>31</v>
      </c>
      <c r="G32" s="44" t="s">
        <v>30</v>
      </c>
      <c r="H32" s="45" t="s">
        <v>32</v>
      </c>
      <c r="I32" s="44" t="s">
        <v>30</v>
      </c>
      <c r="J32" s="45" t="s">
        <v>25</v>
      </c>
      <c r="K32" s="44" t="s">
        <v>30</v>
      </c>
      <c r="L32" s="45" t="s">
        <v>51</v>
      </c>
      <c r="M32" s="45" t="s">
        <v>33</v>
      </c>
      <c r="N32" s="44" t="s">
        <v>30</v>
      </c>
      <c r="O32" s="44" t="s">
        <v>34</v>
      </c>
      <c r="P32" s="44" t="s">
        <v>30</v>
      </c>
    </row>
    <row r="33" spans="1:16">
      <c r="A33" s="6"/>
      <c r="B33" s="6"/>
      <c r="C33" s="6" t="s">
        <v>36</v>
      </c>
      <c r="D33" s="6"/>
      <c r="E33" s="6" t="s">
        <v>36</v>
      </c>
      <c r="F33" s="6"/>
      <c r="G33" s="6" t="s">
        <v>36</v>
      </c>
      <c r="H33" s="6"/>
      <c r="I33" s="6" t="s">
        <v>36</v>
      </c>
      <c r="J33" s="6"/>
      <c r="K33" s="6" t="s">
        <v>36</v>
      </c>
      <c r="L33" s="6" t="s">
        <v>52</v>
      </c>
      <c r="M33" s="6"/>
      <c r="N33" s="6"/>
      <c r="O33" s="6"/>
      <c r="P33" s="6" t="s">
        <v>36</v>
      </c>
    </row>
    <row r="34" spans="1:16">
      <c r="A34" s="52" t="s">
        <v>55</v>
      </c>
    </row>
    <row r="35" spans="1:16">
      <c r="A35" s="53">
        <v>1</v>
      </c>
      <c r="B35" s="29">
        <v>1.7321040080000001</v>
      </c>
      <c r="C35" s="29">
        <v>1.1445425E-2</v>
      </c>
      <c r="D35" s="29">
        <v>0.31030798300000001</v>
      </c>
      <c r="E35" s="29">
        <v>2.4085650000000001E-3</v>
      </c>
      <c r="F35" s="29">
        <v>3.8583699999999999E-3</v>
      </c>
      <c r="G35" s="29">
        <v>3.1099999999999997E-5</v>
      </c>
      <c r="H35" s="29">
        <v>2.0845159999999998E-3</v>
      </c>
      <c r="I35" s="29">
        <v>5.2740800000000004E-4</v>
      </c>
      <c r="J35" s="29">
        <v>1.4999999999999999E-4</v>
      </c>
      <c r="K35" s="29">
        <v>1.0000000000000001E-5</v>
      </c>
      <c r="L35" s="4">
        <f>100-(J35*295.5*100/B35)</f>
        <v>97.44097353303971</v>
      </c>
      <c r="M35" s="29">
        <v>5.5818867069999998</v>
      </c>
      <c r="N35" s="29">
        <v>5.6899558000000003E-2</v>
      </c>
      <c r="O35" s="47">
        <v>79.08</v>
      </c>
      <c r="P35" s="47">
        <v>1.76</v>
      </c>
    </row>
    <row r="36" spans="1:16">
      <c r="A36" s="53">
        <v>2</v>
      </c>
      <c r="B36" s="29">
        <v>1.6501629280000001</v>
      </c>
      <c r="C36" s="29">
        <v>9.5467520000000004E-3</v>
      </c>
      <c r="D36" s="29">
        <v>0.29002339100000002</v>
      </c>
      <c r="E36" s="29">
        <v>1.8400230000000001E-3</v>
      </c>
      <c r="F36" s="29">
        <v>3.6437319999999998E-3</v>
      </c>
      <c r="G36" s="29">
        <v>3.2700000000000002E-5</v>
      </c>
      <c r="H36" s="29">
        <v>2.16146E-3</v>
      </c>
      <c r="I36" s="29">
        <v>2.0106599999999999E-4</v>
      </c>
      <c r="J36" s="29">
        <v>1.25E-4</v>
      </c>
      <c r="K36" s="29">
        <v>5.0000000000000004E-6</v>
      </c>
      <c r="L36" s="4">
        <f t="shared" ref="L36:L47" si="1">100-(J36*295.5*100/B36)</f>
        <v>97.761584666989933</v>
      </c>
      <c r="M36" s="29">
        <v>5.6897580579999998</v>
      </c>
      <c r="N36" s="29">
        <v>4.8852959000000001E-2</v>
      </c>
      <c r="O36" s="47">
        <v>80.569999999999993</v>
      </c>
      <c r="P36" s="47">
        <v>1.56</v>
      </c>
    </row>
    <row r="37" spans="1:16">
      <c r="A37" s="53">
        <v>3</v>
      </c>
      <c r="B37" s="29">
        <v>1.4046702719999999</v>
      </c>
      <c r="C37" s="29">
        <v>2.1336160000000001E-3</v>
      </c>
      <c r="D37" s="29">
        <v>0.24494300699999999</v>
      </c>
      <c r="E37" s="29">
        <v>2.3777600000000001E-4</v>
      </c>
      <c r="F37" s="29">
        <v>3.1378000000000001E-3</v>
      </c>
      <c r="G37" s="29">
        <v>5.2099999999999999E-5</v>
      </c>
      <c r="H37" s="29">
        <v>1.962976E-3</v>
      </c>
      <c r="I37" s="29">
        <v>9.0598899999999995E-4</v>
      </c>
      <c r="J37" s="29">
        <v>1.6000000000000001E-4</v>
      </c>
      <c r="K37" s="29">
        <v>3.1600000000000002E-5</v>
      </c>
      <c r="L37" s="4">
        <f t="shared" si="1"/>
        <v>96.63408552580232</v>
      </c>
      <c r="M37" s="29">
        <v>5.7346820679999997</v>
      </c>
      <c r="N37" s="29">
        <v>1.0337594E-2</v>
      </c>
      <c r="O37" s="47">
        <v>81.19</v>
      </c>
      <c r="P37" s="47">
        <v>0.84</v>
      </c>
    </row>
    <row r="38" spans="1:16">
      <c r="A38" s="53">
        <v>4</v>
      </c>
      <c r="B38" s="29">
        <v>2.7936594609999998</v>
      </c>
      <c r="C38" s="29">
        <v>3.1474419999999999E-3</v>
      </c>
      <c r="D38" s="29">
        <v>0.475483239</v>
      </c>
      <c r="E38" s="29">
        <v>4.8585799999999998E-4</v>
      </c>
      <c r="F38" s="29">
        <v>6.0916249999999998E-3</v>
      </c>
      <c r="G38" s="29">
        <v>5.2099999999999999E-5</v>
      </c>
      <c r="H38" s="29">
        <v>2.7186379999999998E-3</v>
      </c>
      <c r="I38" s="29">
        <v>9.0621300000000001E-4</v>
      </c>
      <c r="J38" s="29">
        <v>2.5999999999999998E-4</v>
      </c>
      <c r="K38" s="29">
        <v>3.1600000000000002E-5</v>
      </c>
      <c r="L38" s="4">
        <f t="shared" si="1"/>
        <v>97.249843759679337</v>
      </c>
      <c r="M38" s="29">
        <v>5.8754110199999996</v>
      </c>
      <c r="N38" s="29">
        <v>8.9364760000000005E-3</v>
      </c>
      <c r="O38" s="47">
        <v>83.14</v>
      </c>
      <c r="P38" s="47">
        <v>0.84</v>
      </c>
    </row>
    <row r="39" spans="1:16">
      <c r="A39" s="53">
        <v>5</v>
      </c>
      <c r="B39" s="29">
        <v>4.0441304694586204</v>
      </c>
      <c r="C39" s="29">
        <v>1.2915471985022299E-3</v>
      </c>
      <c r="D39" s="29">
        <v>0.70217819297930795</v>
      </c>
      <c r="E39" s="29">
        <v>4.3417354185008497E-4</v>
      </c>
      <c r="F39" s="29">
        <v>8.7183833922261506E-3</v>
      </c>
      <c r="G39" s="29">
        <v>0</v>
      </c>
      <c r="H39" s="29">
        <v>1.8893157344833599E-3</v>
      </c>
      <c r="I39" s="29">
        <v>1.2595438229889101E-4</v>
      </c>
      <c r="J39" s="29">
        <v>4.4499999999999997E-4</v>
      </c>
      <c r="K39" s="29">
        <v>4.9999999999999902E-6</v>
      </c>
      <c r="L39" s="4">
        <f t="shared" si="1"/>
        <v>96.74843576405182</v>
      </c>
      <c r="M39" s="29">
        <v>5.5721368287692199</v>
      </c>
      <c r="N39" s="29">
        <v>4.4363705022896598E-3</v>
      </c>
      <c r="O39" s="47">
        <v>78.941345636450905</v>
      </c>
      <c r="P39" s="47">
        <v>0.39106113273097198</v>
      </c>
    </row>
    <row r="40" spans="1:16">
      <c r="A40" s="53">
        <v>6</v>
      </c>
      <c r="B40" s="29">
        <v>3.2503161343541498</v>
      </c>
      <c r="C40" s="29">
        <v>4.9602592773170101E-4</v>
      </c>
      <c r="D40" s="29">
        <v>0.57135584193481603</v>
      </c>
      <c r="E40" s="29">
        <v>8.3110087195940107E-5</v>
      </c>
      <c r="F40" s="29">
        <v>7.1085998233215604E-3</v>
      </c>
      <c r="G40" s="29">
        <v>1.14272555210567E-5</v>
      </c>
      <c r="H40" s="29">
        <v>1.0585537940572801E-3</v>
      </c>
      <c r="I40" s="29">
        <v>5.0407323526537002E-5</v>
      </c>
      <c r="J40" s="29">
        <v>2.5999999999999998E-4</v>
      </c>
      <c r="K40" s="29">
        <v>3.1622776601683802E-5</v>
      </c>
      <c r="L40" s="4">
        <f t="shared" si="1"/>
        <v>97.636229928899937</v>
      </c>
      <c r="M40" s="29">
        <v>5.5543076685933297</v>
      </c>
      <c r="N40" s="29">
        <v>1.6397951278014099E-2</v>
      </c>
      <c r="O40" s="47">
        <v>78.694186720624998</v>
      </c>
      <c r="P40" s="47">
        <v>0.44711925271867697</v>
      </c>
    </row>
    <row r="41" spans="1:16">
      <c r="A41" s="53">
        <v>7</v>
      </c>
      <c r="B41" s="29">
        <v>2.6022542739748098</v>
      </c>
      <c r="C41" s="29">
        <v>4.3370451741349602E-3</v>
      </c>
      <c r="D41" s="29">
        <v>0.461788802797509</v>
      </c>
      <c r="E41" s="29">
        <v>1.0544076064602701E-3</v>
      </c>
      <c r="F41" s="29">
        <v>5.8616563604240298E-3</v>
      </c>
      <c r="G41" s="29">
        <v>2.10708180602457E-5</v>
      </c>
      <c r="H41" s="29">
        <v>1.8155597577339999E-3</v>
      </c>
      <c r="I41" s="29">
        <v>5.0432215492610797E-5</v>
      </c>
      <c r="J41" s="29">
        <v>3.3500000000000001E-4</v>
      </c>
      <c r="K41" s="29">
        <v>2.6925824035672499E-5</v>
      </c>
      <c r="L41" s="4">
        <f t="shared" si="1"/>
        <v>96.195894421616458</v>
      </c>
      <c r="M41" s="29">
        <v>5.4207935723215703</v>
      </c>
      <c r="N41" s="29">
        <v>2.3200765893897302E-2</v>
      </c>
      <c r="O41" s="47">
        <v>76.842254221320999</v>
      </c>
      <c r="P41" s="47">
        <v>0.49512882073604197</v>
      </c>
    </row>
    <row r="42" spans="1:16">
      <c r="A42" s="53">
        <v>8</v>
      </c>
      <c r="B42" s="29">
        <v>0.91766162699999998</v>
      </c>
      <c r="C42" s="29">
        <v>4.5615E-4</v>
      </c>
      <c r="D42" s="29">
        <v>0.156815432</v>
      </c>
      <c r="E42" s="29">
        <v>9.2999999999999997E-5</v>
      </c>
      <c r="F42" s="29">
        <v>2.0543900000000001E-3</v>
      </c>
      <c r="G42" s="29">
        <v>1.0200000000000001E-5</v>
      </c>
      <c r="H42" s="29">
        <v>1.2614500000000001E-4</v>
      </c>
      <c r="I42" s="29">
        <v>2.5199999999999999E-5</v>
      </c>
      <c r="J42" s="29">
        <v>-1.5E-5</v>
      </c>
      <c r="K42" s="29">
        <v>5.0000000000000004E-6</v>
      </c>
      <c r="L42" s="4">
        <f t="shared" si="1"/>
        <v>100.48302117791398</v>
      </c>
      <c r="M42" s="29">
        <v>5.8518578979999996</v>
      </c>
      <c r="N42" s="29">
        <v>4.5292900000000001E-3</v>
      </c>
      <c r="O42" s="47">
        <v>82.81</v>
      </c>
      <c r="P42" s="47">
        <v>0.82</v>
      </c>
    </row>
    <row r="43" spans="1:16">
      <c r="A43" s="53">
        <v>9</v>
      </c>
      <c r="B43" s="29">
        <v>4.1374524873810001</v>
      </c>
      <c r="C43" s="29">
        <v>5.37848287083432E-3</v>
      </c>
      <c r="D43" s="29">
        <v>0.71760905058333302</v>
      </c>
      <c r="E43" s="29">
        <v>1.09574415675358E-3</v>
      </c>
      <c r="F43" s="29">
        <v>9.0454505300353403E-3</v>
      </c>
      <c r="G43" s="29">
        <v>2.28545110421136E-5</v>
      </c>
      <c r="H43" s="29">
        <v>2.19602881005727E-3</v>
      </c>
      <c r="I43" s="29">
        <v>2.2717539414385501E-4</v>
      </c>
      <c r="J43" s="29">
        <v>4.6500000000000003E-4</v>
      </c>
      <c r="K43" s="29">
        <v>1.11803398874989E-5</v>
      </c>
      <c r="L43" s="4">
        <f t="shared" si="1"/>
        <v>96.678934672504752</v>
      </c>
      <c r="M43" s="29">
        <v>5.5741283978085701</v>
      </c>
      <c r="N43" s="29">
        <v>1.22398472444246E-2</v>
      </c>
      <c r="O43" s="47">
        <v>78.968951903785396</v>
      </c>
      <c r="P43" s="47">
        <v>0.42194125974288499</v>
      </c>
    </row>
    <row r="44" spans="1:16">
      <c r="A44" s="53">
        <v>10</v>
      </c>
      <c r="B44" s="29">
        <v>2.2726382783965202</v>
      </c>
      <c r="C44" s="29">
        <v>4.21856755387313E-3</v>
      </c>
      <c r="D44" s="29">
        <v>0.39334637862616501</v>
      </c>
      <c r="E44" s="29">
        <v>9.923857013364101E-4</v>
      </c>
      <c r="F44" s="29">
        <v>4.9315591872791499E-3</v>
      </c>
      <c r="G44" s="29">
        <v>2.5552120141342799E-5</v>
      </c>
      <c r="H44" s="29">
        <v>8.0813360744120795E-4</v>
      </c>
      <c r="I44" s="29">
        <v>1.0101670093015099E-4</v>
      </c>
      <c r="J44" s="29">
        <v>3.2499999999999999E-4</v>
      </c>
      <c r="K44" s="29">
        <v>5.5000000000000002E-5</v>
      </c>
      <c r="L44" s="4">
        <f t="shared" si="1"/>
        <v>95.774184527607261</v>
      </c>
      <c r="M44" s="29">
        <v>5.5335472669119303</v>
      </c>
      <c r="N44" s="29">
        <v>4.4912654841279001E-2</v>
      </c>
      <c r="O44" s="47">
        <v>78.406350435171305</v>
      </c>
      <c r="P44" s="47">
        <v>0.73143163974465597</v>
      </c>
    </row>
    <row r="45" spans="1:16">
      <c r="A45" s="53">
        <v>11</v>
      </c>
      <c r="B45" s="29">
        <v>0.86984561900000001</v>
      </c>
      <c r="C45" s="29">
        <v>2.24825E-4</v>
      </c>
      <c r="D45" s="29">
        <v>0.14309803900000001</v>
      </c>
      <c r="E45" s="29">
        <v>1.4509000000000001E-4</v>
      </c>
      <c r="F45" s="29">
        <v>1.80909E-3</v>
      </c>
      <c r="G45" s="29">
        <v>0</v>
      </c>
      <c r="H45" s="29">
        <v>2.27419E-4</v>
      </c>
      <c r="I45" s="29">
        <v>7.5799999999999999E-5</v>
      </c>
      <c r="J45" s="29">
        <v>3.0000000000000001E-5</v>
      </c>
      <c r="K45" s="29">
        <v>4.1199999999999999E-5</v>
      </c>
      <c r="L45" s="4">
        <f t="shared" si="1"/>
        <v>98.980853635822015</v>
      </c>
      <c r="M45" s="29">
        <v>6.0786690280000002</v>
      </c>
      <c r="N45" s="29">
        <v>6.3603740000000002E-3</v>
      </c>
      <c r="O45" s="47">
        <v>85.95</v>
      </c>
      <c r="P45" s="47">
        <v>0.86</v>
      </c>
    </row>
    <row r="46" spans="1:16">
      <c r="A46" s="53">
        <v>12</v>
      </c>
      <c r="B46" s="29">
        <v>2.03182486</v>
      </c>
      <c r="C46" s="29">
        <v>3.7848629999999999E-3</v>
      </c>
      <c r="D46" s="29">
        <v>0.359776394</v>
      </c>
      <c r="E46" s="29">
        <v>7.5468699999999998E-4</v>
      </c>
      <c r="F46" s="29">
        <v>4.4767310000000003E-3</v>
      </c>
      <c r="G46" s="29">
        <v>1.0200000000000001E-5</v>
      </c>
      <c r="H46" s="29">
        <v>2.5299999999999998E-5</v>
      </c>
      <c r="I46" s="29">
        <v>7.5799999999999999E-5</v>
      </c>
      <c r="J46" s="29">
        <v>6.0000000000000002E-5</v>
      </c>
      <c r="K46" s="29">
        <v>4.1199999999999999E-5</v>
      </c>
      <c r="L46" s="4">
        <f t="shared" si="1"/>
        <v>99.127385418445954</v>
      </c>
      <c r="M46" s="29">
        <v>5.6474657439999998</v>
      </c>
      <c r="N46" s="29">
        <v>1.5843281000000001E-2</v>
      </c>
      <c r="O46" s="47">
        <v>79.989999999999995</v>
      </c>
      <c r="P46" s="47">
        <v>0.9</v>
      </c>
    </row>
    <row r="47" spans="1:16">
      <c r="A47" s="53">
        <v>13</v>
      </c>
      <c r="B47" s="29">
        <v>4.19514820500779</v>
      </c>
      <c r="C47" s="29">
        <v>3.2191832541205601E-3</v>
      </c>
      <c r="D47" s="29">
        <v>0.70408147278934896</v>
      </c>
      <c r="E47" s="29">
        <v>5.0652599677993395E-4</v>
      </c>
      <c r="F47" s="29">
        <v>9.0250088339222604E-3</v>
      </c>
      <c r="G47" s="29">
        <v>4.57090220842272E-5</v>
      </c>
      <c r="H47" s="29">
        <v>2.3322285742602201E-3</v>
      </c>
      <c r="I47" s="29">
        <v>7.4323767751149905E-4</v>
      </c>
      <c r="J47" s="29">
        <v>4.75E-4</v>
      </c>
      <c r="K47" s="29">
        <v>4.5000000000000003E-5</v>
      </c>
      <c r="L47" s="4">
        <f t="shared" si="1"/>
        <v>96.65417064807275</v>
      </c>
      <c r="M47" s="29">
        <v>5.7589723089062499</v>
      </c>
      <c r="N47" s="29">
        <v>1.98686331488102E-2</v>
      </c>
      <c r="O47" s="47">
        <v>81.529340784634201</v>
      </c>
      <c r="P47" s="47">
        <v>0.484246827086043</v>
      </c>
    </row>
    <row r="48" spans="1:16">
      <c r="A48" s="53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4"/>
      <c r="M48" s="29"/>
      <c r="N48" s="29"/>
      <c r="O48" s="47"/>
      <c r="P48" s="47"/>
    </row>
    <row r="49" spans="1:16">
      <c r="A49" s="52" t="s">
        <v>53</v>
      </c>
      <c r="B49" s="29">
        <v>8.0983333333333341E-3</v>
      </c>
      <c r="C49" s="29">
        <v>3.4444444444444447E-5</v>
      </c>
      <c r="D49" s="29">
        <v>6.6666666666666675E-6</v>
      </c>
      <c r="E49" s="29">
        <v>5.5555555555555562E-7</v>
      </c>
      <c r="F49" s="29">
        <v>1.3611111111111107E-4</v>
      </c>
      <c r="G49" s="29">
        <v>1.6666666666666669E-6</v>
      </c>
      <c r="H49" s="29">
        <v>9.1388888888888889E-4</v>
      </c>
      <c r="I49" s="29">
        <v>7.2222222222222229E-6</v>
      </c>
      <c r="J49" s="29">
        <v>2.3388888888888889E-4</v>
      </c>
      <c r="K49" s="29">
        <v>3.8888888888888896E-6</v>
      </c>
      <c r="L49" s="50"/>
      <c r="P49" s="1"/>
    </row>
    <row r="52" spans="1:16">
      <c r="A52" s="43" t="s">
        <v>56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pans="1:16">
      <c r="A53" t="s">
        <v>57</v>
      </c>
    </row>
    <row r="55" spans="1:16">
      <c r="A55" s="44" t="s">
        <v>22</v>
      </c>
      <c r="B55" s="45" t="s">
        <v>23</v>
      </c>
      <c r="C55" s="44" t="s">
        <v>30</v>
      </c>
      <c r="D55" s="45" t="s">
        <v>24</v>
      </c>
      <c r="E55" s="44" t="s">
        <v>30</v>
      </c>
      <c r="F55" s="45" t="s">
        <v>31</v>
      </c>
      <c r="G55" s="44" t="s">
        <v>30</v>
      </c>
      <c r="H55" s="45" t="s">
        <v>32</v>
      </c>
      <c r="I55" s="44" t="s">
        <v>30</v>
      </c>
      <c r="J55" s="45" t="s">
        <v>25</v>
      </c>
      <c r="K55" s="44" t="s">
        <v>30</v>
      </c>
      <c r="L55" s="45" t="s">
        <v>51</v>
      </c>
      <c r="M55" s="45" t="s">
        <v>33</v>
      </c>
      <c r="N55" s="44" t="s">
        <v>30</v>
      </c>
      <c r="O55" s="44" t="s">
        <v>34</v>
      </c>
      <c r="P55" s="44" t="s">
        <v>30</v>
      </c>
    </row>
    <row r="56" spans="1:16">
      <c r="A56" s="6"/>
      <c r="B56" s="6"/>
      <c r="C56" s="6" t="s">
        <v>36</v>
      </c>
      <c r="D56" s="6"/>
      <c r="E56" s="6" t="s">
        <v>36</v>
      </c>
      <c r="F56" s="6"/>
      <c r="G56" s="6" t="s">
        <v>36</v>
      </c>
      <c r="H56" s="6"/>
      <c r="I56" s="6" t="s">
        <v>36</v>
      </c>
      <c r="J56" s="6"/>
      <c r="K56" s="6" t="s">
        <v>36</v>
      </c>
      <c r="L56" s="6" t="s">
        <v>52</v>
      </c>
      <c r="M56" s="6"/>
      <c r="N56" s="6"/>
      <c r="O56" s="6"/>
      <c r="P56" s="6" t="s">
        <v>36</v>
      </c>
    </row>
    <row r="57" spans="1:1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>
      <c r="A58" s="28">
        <v>1</v>
      </c>
      <c r="B58" s="26">
        <v>0.86184424999999998</v>
      </c>
      <c r="C58" s="26">
        <v>1.1511290000000001E-3</v>
      </c>
      <c r="D58" s="26">
        <v>0.14713978599999999</v>
      </c>
      <c r="E58" s="26">
        <v>1.55086E-4</v>
      </c>
      <c r="F58" s="26">
        <v>1.9419610000000001E-3</v>
      </c>
      <c r="G58" s="26">
        <v>2.2900000000000001E-5</v>
      </c>
      <c r="H58" s="26">
        <v>6.89458E-4</v>
      </c>
      <c r="I58" s="26">
        <v>5.9436000000000005E-4</v>
      </c>
      <c r="J58" s="26">
        <v>6.9999999999999994E-5</v>
      </c>
      <c r="K58" s="26">
        <v>5.1E-5</v>
      </c>
      <c r="L58" s="4">
        <f>100-(J58*295.5*100/B58)</f>
        <v>97.599914369678743</v>
      </c>
      <c r="M58" s="26">
        <v>5.8573161679999997</v>
      </c>
      <c r="N58" s="26">
        <v>9.965883E-3</v>
      </c>
      <c r="O58" s="47">
        <v>82.77</v>
      </c>
      <c r="P58" s="6">
        <v>0.86</v>
      </c>
    </row>
    <row r="59" spans="1:16">
      <c r="A59" s="28">
        <v>2</v>
      </c>
      <c r="B59" s="26">
        <v>0.714274984</v>
      </c>
      <c r="C59" s="26">
        <v>1.151123E-3</v>
      </c>
      <c r="D59" s="26">
        <v>0.118506342</v>
      </c>
      <c r="E59" s="26">
        <v>1.2408300000000001E-4</v>
      </c>
      <c r="F59" s="26">
        <v>1.533127E-3</v>
      </c>
      <c r="G59" s="26">
        <v>2.2900000000000001E-5</v>
      </c>
      <c r="H59" s="26">
        <v>9.7503200000000003E-4</v>
      </c>
      <c r="I59" s="26">
        <v>5.9453200000000005E-4</v>
      </c>
      <c r="J59" s="26">
        <v>1.3999999999999999E-4</v>
      </c>
      <c r="K59" s="26">
        <v>5.0000000000000002E-5</v>
      </c>
      <c r="L59" s="4">
        <f t="shared" ref="L59:L68" si="2">100-(J59*295.5*100/B59)</f>
        <v>94.208112991956611</v>
      </c>
      <c r="M59" s="26">
        <v>5.6782191700000002</v>
      </c>
      <c r="N59" s="26">
        <v>0.125195943</v>
      </c>
      <c r="O59" s="47">
        <v>80.290000000000006</v>
      </c>
      <c r="P59" s="6">
        <v>1.78</v>
      </c>
    </row>
    <row r="60" spans="1:16">
      <c r="A60" s="28">
        <v>4</v>
      </c>
      <c r="B60" s="26">
        <v>3.320463926</v>
      </c>
      <c r="C60" s="26">
        <v>2.2173240000000001E-3</v>
      </c>
      <c r="D60" s="26">
        <v>0.57129969800000002</v>
      </c>
      <c r="E60" s="26">
        <v>3.72455E-4</v>
      </c>
      <c r="F60" s="26">
        <v>7.3079060000000003E-3</v>
      </c>
      <c r="G60" s="26">
        <v>4.21E-5</v>
      </c>
      <c r="H60" s="26">
        <v>1.594612E-3</v>
      </c>
      <c r="I60" s="26">
        <v>5.4740400000000003E-4</v>
      </c>
      <c r="J60" s="26">
        <v>3.2499999999999999E-4</v>
      </c>
      <c r="K60" s="26">
        <v>2.5000000000000001E-5</v>
      </c>
      <c r="L60" s="4">
        <f t="shared" si="2"/>
        <v>97.107708376290304</v>
      </c>
      <c r="M60" s="26">
        <v>5.6440191320000004</v>
      </c>
      <c r="N60" s="26">
        <v>1.3993383E-2</v>
      </c>
      <c r="O60" s="47">
        <v>79.819999999999993</v>
      </c>
      <c r="P60" s="6">
        <v>0.44</v>
      </c>
    </row>
    <row r="61" spans="1:16">
      <c r="A61" s="28">
        <v>5</v>
      </c>
      <c r="B61" s="26">
        <v>3.3640526400000001</v>
      </c>
      <c r="C61" s="26">
        <v>1.581465E-3</v>
      </c>
      <c r="D61" s="26">
        <v>0.59158614600000003</v>
      </c>
      <c r="E61" s="26">
        <v>3.9294200000000002E-4</v>
      </c>
      <c r="F61" s="26">
        <v>7.3845630000000002E-3</v>
      </c>
      <c r="G61" s="26">
        <v>1.84E-5</v>
      </c>
      <c r="H61" s="26">
        <v>1.404885E-3</v>
      </c>
      <c r="I61" s="26">
        <v>1.6668100000000001E-4</v>
      </c>
      <c r="J61" s="26">
        <v>2.9E-4</v>
      </c>
      <c r="K61" s="26">
        <v>4.1199999999999999E-5</v>
      </c>
      <c r="L61" s="4">
        <f t="shared" si="2"/>
        <v>97.452626068300759</v>
      </c>
      <c r="M61" s="26">
        <v>5.6864966529999998</v>
      </c>
      <c r="N61" s="26">
        <v>4.6273740000000001E-3</v>
      </c>
      <c r="O61" s="47">
        <v>80.41</v>
      </c>
      <c r="P61" s="6">
        <v>0.8</v>
      </c>
    </row>
    <row r="62" spans="1:16">
      <c r="A62" s="28">
        <v>6</v>
      </c>
      <c r="B62" s="26">
        <v>3.9073750980000002</v>
      </c>
      <c r="C62" s="26">
        <v>1.618932E-3</v>
      </c>
      <c r="D62" s="26">
        <v>0.67398037399999999</v>
      </c>
      <c r="E62" s="26">
        <v>4.7557399999999998E-4</v>
      </c>
      <c r="F62" s="26">
        <v>8.3708749999999998E-3</v>
      </c>
      <c r="G62" s="26">
        <v>3.6900000000000002E-5</v>
      </c>
      <c r="H62" s="26">
        <v>1.1196979999999999E-3</v>
      </c>
      <c r="I62" s="26">
        <v>3.09704E-4</v>
      </c>
      <c r="J62" s="26">
        <v>3.7500000000000001E-4</v>
      </c>
      <c r="K62" s="26">
        <v>1.8E-5</v>
      </c>
      <c r="L62" s="4">
        <f t="shared" si="2"/>
        <v>97.164016834300867</v>
      </c>
      <c r="M62" s="26">
        <v>5.7974612460000001</v>
      </c>
      <c r="N62" s="26">
        <v>4.7438890000000003E-3</v>
      </c>
      <c r="O62" s="47">
        <v>81.94</v>
      </c>
      <c r="P62" s="6">
        <v>0.82</v>
      </c>
    </row>
    <row r="63" spans="1:16">
      <c r="A63" s="28">
        <v>7</v>
      </c>
      <c r="B63" s="26">
        <v>3.4563613370000001</v>
      </c>
      <c r="C63" s="26">
        <v>1.359351E-3</v>
      </c>
      <c r="D63" s="26">
        <v>0.58864651599999995</v>
      </c>
      <c r="E63" s="26">
        <v>4.0314300000000001E-4</v>
      </c>
      <c r="F63" s="26">
        <v>7.3539E-3</v>
      </c>
      <c r="G63" s="26">
        <v>2.7500000000000001E-5</v>
      </c>
      <c r="H63" s="26">
        <v>1.6446469999999999E-3</v>
      </c>
      <c r="I63" s="26">
        <v>6.43557E-4</v>
      </c>
      <c r="J63" s="26">
        <v>3.4000000000000002E-4</v>
      </c>
      <c r="K63" s="26">
        <v>2.83E-5</v>
      </c>
      <c r="L63" s="4">
        <f t="shared" si="2"/>
        <v>97.093185862123889</v>
      </c>
      <c r="M63" s="26">
        <v>5.8717094980000004</v>
      </c>
      <c r="N63" s="26">
        <v>4.6372219999999999E-3</v>
      </c>
      <c r="O63" s="47">
        <v>82.96</v>
      </c>
      <c r="P63" s="6">
        <v>0.82</v>
      </c>
    </row>
    <row r="64" spans="1:16">
      <c r="A64" s="28">
        <v>8</v>
      </c>
      <c r="B64" s="26">
        <v>3.0755082630000001</v>
      </c>
      <c r="C64" s="26">
        <v>6.2017500000000004E-4</v>
      </c>
      <c r="D64" s="26">
        <v>0.51402378000000004</v>
      </c>
      <c r="E64" s="26">
        <v>2.0673999999999999E-4</v>
      </c>
      <c r="F64" s="26">
        <v>6.5157909999999999E-3</v>
      </c>
      <c r="G64" s="26">
        <v>2.7500000000000001E-5</v>
      </c>
      <c r="H64" s="26">
        <v>1.788125E-3</v>
      </c>
      <c r="I64" s="26">
        <v>6.4372500000000005E-4</v>
      </c>
      <c r="J64" s="26">
        <v>3.8000000000000002E-4</v>
      </c>
      <c r="K64" s="26">
        <v>2.2399999999999999E-5</v>
      </c>
      <c r="L64" s="4">
        <f t="shared" si="2"/>
        <v>96.348896169426425</v>
      </c>
      <c r="M64" s="26">
        <v>5.9832023029999997</v>
      </c>
      <c r="N64" s="26">
        <v>2.6919539999999999E-3</v>
      </c>
      <c r="O64" s="47">
        <v>84.5</v>
      </c>
      <c r="P64" s="6">
        <v>0.82</v>
      </c>
    </row>
    <row r="65" spans="1:16">
      <c r="A65" s="28">
        <v>9</v>
      </c>
      <c r="B65" s="26">
        <v>0.81405303299999998</v>
      </c>
      <c r="C65" s="26">
        <v>1.60941E-4</v>
      </c>
      <c r="D65" s="26">
        <v>0.13849056800000001</v>
      </c>
      <c r="E65" s="26">
        <v>4.4199999999999997E-5</v>
      </c>
      <c r="F65" s="26">
        <v>1.722213E-3</v>
      </c>
      <c r="G65" s="26">
        <v>1.5299999999999999E-5</v>
      </c>
      <c r="H65" s="26">
        <v>2.17338E-4</v>
      </c>
      <c r="I65" s="26">
        <v>1.6904100000000001E-4</v>
      </c>
      <c r="J65" s="26">
        <v>5.0000000000000002E-5</v>
      </c>
      <c r="K65" s="26">
        <v>2.2399999999999999E-5</v>
      </c>
      <c r="L65" s="4">
        <f t="shared" si="2"/>
        <v>98.185007683645594</v>
      </c>
      <c r="M65" s="26">
        <v>5.8780395409999997</v>
      </c>
      <c r="N65" s="26">
        <v>2.205336E-3</v>
      </c>
      <c r="O65" s="47">
        <v>83.05</v>
      </c>
      <c r="P65" s="6">
        <v>0.82</v>
      </c>
    </row>
    <row r="66" spans="1:16">
      <c r="A66" s="28">
        <v>10</v>
      </c>
      <c r="B66" s="26">
        <v>0.79779757699999998</v>
      </c>
      <c r="C66" s="26">
        <v>1.78524E-4</v>
      </c>
      <c r="D66" s="26">
        <v>0.137609905</v>
      </c>
      <c r="E66" s="26">
        <v>4.1499999999999999E-5</v>
      </c>
      <c r="F66" s="26">
        <v>1.7375439999999999E-3</v>
      </c>
      <c r="G66" s="26">
        <v>1.0200000000000001E-5</v>
      </c>
      <c r="H66" s="26">
        <v>1.69226E-4</v>
      </c>
      <c r="I66" s="26">
        <v>2.4199999999999999E-5</v>
      </c>
      <c r="J66" s="26">
        <v>2.0000000000000002E-5</v>
      </c>
      <c r="K66" s="26">
        <v>1.4100000000000001E-5</v>
      </c>
      <c r="L66" s="4">
        <f t="shared" si="2"/>
        <v>99.259210585444038</v>
      </c>
      <c r="M66" s="26">
        <v>5.7975301630000002</v>
      </c>
      <c r="N66" s="26">
        <v>2.1759349999999999E-3</v>
      </c>
      <c r="O66" s="47">
        <v>81.94</v>
      </c>
      <c r="P66" s="6">
        <v>0.8</v>
      </c>
    </row>
    <row r="67" spans="1:16">
      <c r="A67" s="28">
        <v>11</v>
      </c>
      <c r="B67" s="26">
        <v>0.75627979700000003</v>
      </c>
      <c r="C67" s="26">
        <v>1.86868E-4</v>
      </c>
      <c r="D67" s="26">
        <v>0.12919868700000001</v>
      </c>
      <c r="E67" s="26">
        <v>4.1300000000000001E-5</v>
      </c>
      <c r="F67" s="26">
        <v>1.609784E-3</v>
      </c>
      <c r="G67" s="26">
        <v>1.5299999999999999E-5</v>
      </c>
      <c r="H67" s="26">
        <v>-5.25E-19</v>
      </c>
      <c r="I67" s="26">
        <v>4.8399999999999997E-5</v>
      </c>
      <c r="J67" s="26">
        <v>3.4999999999999997E-5</v>
      </c>
      <c r="K67" s="26">
        <v>5.0000000000000004E-6</v>
      </c>
      <c r="L67" s="4">
        <f t="shared" si="2"/>
        <v>98.632450577018389</v>
      </c>
      <c r="M67" s="26">
        <v>5.8536182989999999</v>
      </c>
      <c r="N67" s="26">
        <v>2.3667409999999999E-3</v>
      </c>
      <c r="O67" s="47">
        <v>82.71</v>
      </c>
      <c r="P67" s="6">
        <v>0.82</v>
      </c>
    </row>
    <row r="68" spans="1:16">
      <c r="A68" s="28">
        <v>12</v>
      </c>
      <c r="B68" s="26">
        <v>0.202032662</v>
      </c>
      <c r="C68" s="26">
        <v>1.8679300000000001E-4</v>
      </c>
      <c r="D68" s="26">
        <v>3.6061846000000002E-2</v>
      </c>
      <c r="E68" s="26">
        <v>3.1000000000000001E-5</v>
      </c>
      <c r="F68" s="26">
        <v>4.9571100000000002E-4</v>
      </c>
      <c r="G68" s="26">
        <v>1.84E-5</v>
      </c>
      <c r="H68" s="26">
        <v>2.9043299999999999E-4</v>
      </c>
      <c r="I68" s="26">
        <v>4.8399999999999997E-5</v>
      </c>
      <c r="J68" s="26">
        <v>-2.5000000000000001E-5</v>
      </c>
      <c r="K68" s="26">
        <v>1.1199999999999999E-5</v>
      </c>
      <c r="L68" s="4">
        <f t="shared" si="2"/>
        <v>103.65658697305092</v>
      </c>
      <c r="M68" s="26">
        <v>5.6023937909999999</v>
      </c>
      <c r="N68" s="26">
        <v>7.0739669999999996E-3</v>
      </c>
      <c r="O68" s="47">
        <v>79.239999999999995</v>
      </c>
      <c r="P68" s="6">
        <v>0.8</v>
      </c>
    </row>
    <row r="71" spans="1:16">
      <c r="A71" s="43" t="s">
        <v>58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</row>
    <row r="72" spans="1:16">
      <c r="A72" t="s">
        <v>59</v>
      </c>
    </row>
    <row r="74" spans="1:16">
      <c r="A74" s="44" t="s">
        <v>22</v>
      </c>
      <c r="B74" s="45" t="s">
        <v>23</v>
      </c>
      <c r="C74" s="44" t="s">
        <v>30</v>
      </c>
      <c r="D74" s="45" t="s">
        <v>24</v>
      </c>
      <c r="E74" s="44" t="s">
        <v>30</v>
      </c>
      <c r="F74" s="45" t="s">
        <v>31</v>
      </c>
      <c r="G74" s="44" t="s">
        <v>30</v>
      </c>
      <c r="H74" s="45" t="s">
        <v>32</v>
      </c>
      <c r="I74" s="44" t="s">
        <v>30</v>
      </c>
      <c r="J74" s="45" t="s">
        <v>25</v>
      </c>
      <c r="K74" s="44" t="s">
        <v>30</v>
      </c>
      <c r="L74" s="45" t="s">
        <v>51</v>
      </c>
      <c r="M74" s="45" t="s">
        <v>33</v>
      </c>
      <c r="N74" s="44" t="s">
        <v>30</v>
      </c>
      <c r="O74" s="44" t="s">
        <v>34</v>
      </c>
      <c r="P74" s="44" t="s">
        <v>30</v>
      </c>
    </row>
    <row r="75" spans="1:16">
      <c r="A75" s="6"/>
      <c r="B75" s="6"/>
      <c r="C75" s="6" t="s">
        <v>36</v>
      </c>
      <c r="D75" s="6"/>
      <c r="E75" s="6" t="s">
        <v>36</v>
      </c>
      <c r="F75" s="6"/>
      <c r="G75" s="6" t="s">
        <v>36</v>
      </c>
      <c r="H75" s="6"/>
      <c r="I75" s="6" t="s">
        <v>36</v>
      </c>
      <c r="J75" s="6"/>
      <c r="K75" s="6" t="s">
        <v>36</v>
      </c>
      <c r="L75" s="6" t="s">
        <v>52</v>
      </c>
      <c r="M75" s="6"/>
      <c r="N75" s="6"/>
      <c r="O75" s="6"/>
      <c r="P75" s="6" t="s">
        <v>36</v>
      </c>
    </row>
    <row r="76" spans="1:1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>
      <c r="A77" s="28">
        <v>1</v>
      </c>
      <c r="B77" s="26">
        <v>6.2199851549999998</v>
      </c>
      <c r="C77" s="26">
        <v>5.5197429999999997E-3</v>
      </c>
      <c r="D77" s="26">
        <v>0.83811003699999997</v>
      </c>
      <c r="E77" s="26">
        <v>1.013023E-3</v>
      </c>
      <c r="F77" s="26">
        <v>1.0665455000000001E-2</v>
      </c>
      <c r="G77" s="26">
        <v>2.5599999999999999E-5</v>
      </c>
      <c r="H77" s="26">
        <v>2.2626059999999999E-3</v>
      </c>
      <c r="I77" s="26">
        <v>7.2310099999999997E-4</v>
      </c>
      <c r="J77" s="46">
        <v>3.8999999999999999E-4</v>
      </c>
      <c r="K77" s="26">
        <v>3.0000000000000001E-5</v>
      </c>
      <c r="L77" s="4">
        <f>100-(J77*295.5*100/B77)</f>
        <v>98.147182073137927</v>
      </c>
      <c r="M77" s="26">
        <v>7.4214421479999997</v>
      </c>
      <c r="N77" s="26">
        <v>1.1128374E-2</v>
      </c>
      <c r="O77" s="47">
        <v>104.03</v>
      </c>
      <c r="P77" s="47">
        <v>0.53</v>
      </c>
    </row>
    <row r="78" spans="1:16">
      <c r="A78" s="28">
        <v>2</v>
      </c>
      <c r="B78" s="26">
        <v>9.0972725805350994</v>
      </c>
      <c r="C78" s="26">
        <v>1.06411012355922E-2</v>
      </c>
      <c r="D78" s="26">
        <v>1.26563488196449</v>
      </c>
      <c r="E78" s="26">
        <v>1.8089636150821901E-3</v>
      </c>
      <c r="F78" s="26">
        <v>1.58780874558304E-2</v>
      </c>
      <c r="G78" s="26">
        <v>3.9913687610530101E-5</v>
      </c>
      <c r="H78" s="26">
        <v>4.1778445591381698E-3</v>
      </c>
      <c r="I78" s="26">
        <v>5.3681801597864603E-4</v>
      </c>
      <c r="J78" s="46">
        <v>1.1800000000000001E-3</v>
      </c>
      <c r="K78" s="26">
        <v>2.2360679774997901E-5</v>
      </c>
      <c r="L78" s="4">
        <f t="shared" ref="L78:L87" si="3">100-(J78*295.5*100/B78)</f>
        <v>96.167092973051382</v>
      </c>
      <c r="M78" s="26">
        <v>6.9124063386714996</v>
      </c>
      <c r="N78" s="26">
        <v>1.3984193617906499E-2</v>
      </c>
      <c r="O78" s="47">
        <v>97.0867760552985</v>
      </c>
      <c r="P78" s="47">
        <v>0.50982265164497198</v>
      </c>
    </row>
    <row r="79" spans="1:16">
      <c r="A79" s="28">
        <v>3</v>
      </c>
      <c r="B79" s="26">
        <v>5.7037231331385501</v>
      </c>
      <c r="C79" s="26">
        <v>1.4941163048228601E-3</v>
      </c>
      <c r="D79" s="26">
        <v>0.78019260934968904</v>
      </c>
      <c r="E79" s="26">
        <v>2.6877785651274202E-4</v>
      </c>
      <c r="F79" s="26">
        <v>1.0133970848056501E-2</v>
      </c>
      <c r="G79" s="26">
        <v>3.4281766563170402E-5</v>
      </c>
      <c r="H79" s="26">
        <v>2.8723846029293201E-3</v>
      </c>
      <c r="I79" s="26">
        <v>4.4370168663135899E-4</v>
      </c>
      <c r="J79" s="46">
        <v>1.665E-3</v>
      </c>
      <c r="K79" s="26">
        <v>4.9244289008980503E-5</v>
      </c>
      <c r="L79" s="4">
        <f t="shared" si="3"/>
        <v>91.373923864897236</v>
      </c>
      <c r="M79" s="26">
        <v>6.6800371737469399</v>
      </c>
      <c r="N79" s="26">
        <v>1.8890162455418601E-2</v>
      </c>
      <c r="O79" s="47">
        <v>93.906545323353797</v>
      </c>
      <c r="P79" s="47">
        <v>0.52562674169230295</v>
      </c>
    </row>
    <row r="80" spans="1:16">
      <c r="A80" s="28">
        <v>4</v>
      </c>
      <c r="B80" s="26">
        <v>1.1593466809999999</v>
      </c>
      <c r="C80" s="26">
        <v>1.21126E-3</v>
      </c>
      <c r="D80" s="26">
        <v>0.17505890099999999</v>
      </c>
      <c r="E80" s="26">
        <v>1.34416E-4</v>
      </c>
      <c r="F80" s="26">
        <v>2.2792490000000001E-3</v>
      </c>
      <c r="G80" s="26">
        <v>1.45E-5</v>
      </c>
      <c r="H80" s="26">
        <v>1.1214689999999999E-3</v>
      </c>
      <c r="I80" s="26">
        <v>2.8036700000000001E-4</v>
      </c>
      <c r="J80" s="46">
        <v>1.85E-4</v>
      </c>
      <c r="K80" s="26">
        <v>2.69E-5</v>
      </c>
      <c r="L80" s="4">
        <f t="shared" si="3"/>
        <v>95.284628757219863</v>
      </c>
      <c r="M80" s="26">
        <v>6.622609143</v>
      </c>
      <c r="N80" s="26">
        <v>8.586761E-3</v>
      </c>
      <c r="O80" s="47">
        <v>93.12</v>
      </c>
      <c r="P80" s="47">
        <v>0.47</v>
      </c>
    </row>
    <row r="81" spans="1:16">
      <c r="A81" s="28">
        <v>5</v>
      </c>
      <c r="B81" s="26">
        <v>1.4567688009999999</v>
      </c>
      <c r="C81" s="26">
        <v>4.8086299999999999E-4</v>
      </c>
      <c r="D81" s="26">
        <v>0.21918279500000001</v>
      </c>
      <c r="E81" s="26">
        <v>1.13708E-4</v>
      </c>
      <c r="F81" s="26">
        <v>2.7187460000000002E-3</v>
      </c>
      <c r="G81" s="26">
        <v>1.0200000000000001E-5</v>
      </c>
      <c r="H81" s="26">
        <v>1.93723E-4</v>
      </c>
      <c r="I81" s="26">
        <v>4.8399999999999997E-5</v>
      </c>
      <c r="J81" s="46">
        <v>1.1E-4</v>
      </c>
      <c r="K81" s="26">
        <v>1.0000000000000001E-5</v>
      </c>
      <c r="L81" s="4">
        <f t="shared" si="3"/>
        <v>97.768691917503531</v>
      </c>
      <c r="M81" s="26">
        <v>6.646364749</v>
      </c>
      <c r="N81" s="26">
        <v>4.0867910000000002E-3</v>
      </c>
      <c r="O81" s="47">
        <v>93.45</v>
      </c>
      <c r="P81" s="47">
        <v>0.46</v>
      </c>
    </row>
    <row r="82" spans="1:16">
      <c r="A82" s="28">
        <v>6</v>
      </c>
      <c r="B82" s="26">
        <v>6.5456818920000002</v>
      </c>
      <c r="C82" s="26">
        <v>1.1824358E-2</v>
      </c>
      <c r="D82" s="26">
        <v>0.897151162</v>
      </c>
      <c r="E82" s="26">
        <v>1.457549E-3</v>
      </c>
      <c r="F82" s="26">
        <v>1.1386024999999999E-2</v>
      </c>
      <c r="G82" s="26">
        <v>5.9599999999999999E-5</v>
      </c>
      <c r="H82" s="26">
        <v>1.9624379999999999E-3</v>
      </c>
      <c r="I82" s="26">
        <v>7.0260099999999996E-4</v>
      </c>
      <c r="J82" s="46">
        <v>3.6000000000000002E-4</v>
      </c>
      <c r="K82" s="26">
        <v>3.1600000000000002E-5</v>
      </c>
      <c r="L82" s="4">
        <f t="shared" si="3"/>
        <v>98.374806448660209</v>
      </c>
      <c r="M82" s="26">
        <v>7.2960746969999999</v>
      </c>
      <c r="N82" s="26">
        <v>1.7726114000000001E-2</v>
      </c>
      <c r="O82" s="47">
        <v>102.33</v>
      </c>
      <c r="P82" s="47">
        <v>0.55000000000000004</v>
      </c>
    </row>
    <row r="83" spans="1:16">
      <c r="A83" s="28">
        <v>7</v>
      </c>
      <c r="B83" s="26">
        <v>3.233984193</v>
      </c>
      <c r="C83" s="26">
        <v>3.2598890000000002E-3</v>
      </c>
      <c r="D83" s="26">
        <v>0.42837601199999997</v>
      </c>
      <c r="E83" s="26">
        <v>6.7195999999999998E-4</v>
      </c>
      <c r="F83" s="26">
        <v>5.4170490000000002E-3</v>
      </c>
      <c r="G83" s="26">
        <v>1.45E-5</v>
      </c>
      <c r="H83" s="26">
        <v>8.2414599999999999E-4</v>
      </c>
      <c r="I83" s="26">
        <v>1.4543800000000001E-4</v>
      </c>
      <c r="J83" s="46">
        <v>2.0000000000000001E-4</v>
      </c>
      <c r="K83" s="26">
        <v>1.0000000000000001E-5</v>
      </c>
      <c r="L83" s="4">
        <f t="shared" si="3"/>
        <v>98.172532811758245</v>
      </c>
      <c r="M83" s="26">
        <v>7.5494054290000001</v>
      </c>
      <c r="N83" s="26">
        <v>1.4076468E-2</v>
      </c>
      <c r="O83" s="47">
        <v>105.78</v>
      </c>
      <c r="P83" s="47">
        <v>0.55000000000000004</v>
      </c>
    </row>
    <row r="84" spans="1:16">
      <c r="A84" s="28">
        <v>8</v>
      </c>
      <c r="B84" s="26">
        <v>2.1671238719999999</v>
      </c>
      <c r="C84" s="26">
        <v>2.74151E-3</v>
      </c>
      <c r="D84" s="26">
        <v>0.30932415299999999</v>
      </c>
      <c r="E84" s="26">
        <v>2.7922299999999999E-4</v>
      </c>
      <c r="F84" s="26">
        <v>3.919695E-3</v>
      </c>
      <c r="G84" s="26">
        <v>1.1399999999999999E-5</v>
      </c>
      <c r="H84" s="26">
        <v>6.7904399999999996E-4</v>
      </c>
      <c r="I84" s="26">
        <v>5.33534E-4</v>
      </c>
      <c r="J84" s="46">
        <v>9.0000000000000006E-5</v>
      </c>
      <c r="K84" s="26">
        <v>4.1199999999999999E-5</v>
      </c>
      <c r="L84" s="4">
        <f t="shared" si="3"/>
        <v>98.772797423183022</v>
      </c>
      <c r="M84" s="26">
        <v>7.0059962919999998</v>
      </c>
      <c r="N84" s="26">
        <v>1.0887924E-2</v>
      </c>
      <c r="O84" s="47">
        <v>98.37</v>
      </c>
      <c r="P84" s="47">
        <v>0.5</v>
      </c>
    </row>
    <row r="85" spans="1:16">
      <c r="A85" s="28">
        <v>9</v>
      </c>
      <c r="B85" s="26">
        <v>4.183850391</v>
      </c>
      <c r="C85" s="26">
        <v>3.8988820000000002E-3</v>
      </c>
      <c r="D85" s="26">
        <v>0.60088102200000004</v>
      </c>
      <c r="E85" s="26">
        <v>5.2725500000000002E-4</v>
      </c>
      <c r="F85" s="26">
        <v>7.5480959999999998E-3</v>
      </c>
      <c r="G85" s="26">
        <v>2.1100000000000001E-5</v>
      </c>
      <c r="H85" s="26">
        <v>1.6495360000000001E-3</v>
      </c>
      <c r="I85" s="26">
        <v>5.3367300000000002E-4</v>
      </c>
      <c r="J85" s="46">
        <v>2.7999999999999998E-4</v>
      </c>
      <c r="K85" s="26">
        <v>4.1199999999999999E-5</v>
      </c>
      <c r="L85" s="4">
        <f t="shared" si="3"/>
        <v>98.022395825195275</v>
      </c>
      <c r="M85" s="26">
        <v>6.9628599319999998</v>
      </c>
      <c r="N85" s="26">
        <v>8.9123780000000003E-3</v>
      </c>
      <c r="O85" s="47">
        <v>97.78</v>
      </c>
      <c r="P85" s="47">
        <v>0.49</v>
      </c>
    </row>
    <row r="86" spans="1:16">
      <c r="A86" s="28">
        <v>10</v>
      </c>
      <c r="B86" s="26">
        <v>3.4598624459999998</v>
      </c>
      <c r="C86" s="26">
        <v>4.3845790000000004E-3</v>
      </c>
      <c r="D86" s="26">
        <v>0.482017421</v>
      </c>
      <c r="E86" s="26">
        <v>3.2044899999999999E-4</v>
      </c>
      <c r="F86" s="26">
        <v>5.9127609999999999E-3</v>
      </c>
      <c r="G86" s="26">
        <v>1.1399999999999999E-5</v>
      </c>
      <c r="H86" s="26">
        <v>-1.0200750000000001E-3</v>
      </c>
      <c r="I86" s="26">
        <v>2.4287500000000001E-4</v>
      </c>
      <c r="J86" s="46">
        <v>1.5E-5</v>
      </c>
      <c r="K86" s="26">
        <v>1.8E-5</v>
      </c>
      <c r="L86" s="4">
        <f t="shared" si="3"/>
        <v>99.871887970427139</v>
      </c>
      <c r="M86" s="26">
        <v>7.177878421</v>
      </c>
      <c r="N86" s="26">
        <v>1.0271999E-2</v>
      </c>
      <c r="O86" s="47">
        <v>100.71</v>
      </c>
      <c r="P86" s="47">
        <v>0.51</v>
      </c>
    </row>
    <row r="87" spans="1:16">
      <c r="A87" s="28">
        <v>11</v>
      </c>
      <c r="B87" s="26">
        <v>0.38771306700000002</v>
      </c>
      <c r="C87" s="26">
        <v>6.8638200000000003E-4</v>
      </c>
      <c r="D87" s="26">
        <v>5.3763089E-2</v>
      </c>
      <c r="E87" s="26">
        <v>7.2399999999999998E-5</v>
      </c>
      <c r="F87" s="26">
        <v>6.49024E-4</v>
      </c>
      <c r="G87" s="26">
        <v>1.1399999999999999E-5</v>
      </c>
      <c r="H87" s="26">
        <v>-3.4011799999999999E-4</v>
      </c>
      <c r="I87" s="26">
        <v>2.4294200000000001E-4</v>
      </c>
      <c r="J87" s="46">
        <v>-5.0000000000000004E-6</v>
      </c>
      <c r="K87" s="26">
        <v>1.5E-5</v>
      </c>
      <c r="L87" s="4">
        <f t="shared" si="3"/>
        <v>100.38108078518798</v>
      </c>
      <c r="M87" s="26">
        <v>7.2115102010000003</v>
      </c>
      <c r="N87" s="26">
        <v>1.6037330999999998E-2</v>
      </c>
      <c r="O87" s="47">
        <v>101.17</v>
      </c>
      <c r="P87" s="47">
        <v>0.54</v>
      </c>
    </row>
    <row r="88" spans="1:16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</row>
    <row r="89" spans="1:16">
      <c r="A89" t="s">
        <v>53</v>
      </c>
      <c r="B89" s="29">
        <v>6.1991666666666662E-3</v>
      </c>
      <c r="C89" s="29">
        <v>3.2500000000000004E-5</v>
      </c>
      <c r="D89" s="29">
        <v>7.5000000000000002E-6</v>
      </c>
      <c r="E89" s="29">
        <v>1.6666666666666669E-6</v>
      </c>
      <c r="F89" s="29">
        <v>2.0416666666666665E-4</v>
      </c>
      <c r="G89" s="29">
        <v>0</v>
      </c>
      <c r="H89" s="29">
        <v>1.3858333333333333E-3</v>
      </c>
      <c r="I89" s="29">
        <v>1.0000000000000001E-5</v>
      </c>
      <c r="J89" s="29">
        <v>3.8083333333333328E-4</v>
      </c>
      <c r="K89" s="29">
        <v>5.833333333333334E-6</v>
      </c>
      <c r="L89" s="27"/>
    </row>
    <row r="91" spans="1:16">
      <c r="H91" s="1"/>
      <c r="M91" s="1"/>
    </row>
  </sheetData>
  <mergeCells count="1">
    <mergeCell ref="A1: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Calculating J</vt:lpstr>
      <vt:lpstr>Calculating age</vt:lpstr>
      <vt:lpstr>Dodson Tc</vt:lpstr>
      <vt:lpstr>Norway eclogite Data</vt:lpstr>
      <vt:lpstr>Oman sgf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Warren</dc:creator>
  <cp:lastModifiedBy>Clare Warren</cp:lastModifiedBy>
  <dcterms:created xsi:type="dcterms:W3CDTF">2017-10-23T06:36:38Z</dcterms:created>
  <dcterms:modified xsi:type="dcterms:W3CDTF">2017-10-23T18:50:24Z</dcterms:modified>
</cp:coreProperties>
</file>