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agury/Documents/Coding/rebel/warehouse/"/>
    </mc:Choice>
  </mc:AlternateContent>
  <xr:revisionPtr revIDLastSave="0" documentId="13_ncr:1_{A3376114-4F37-8341-8CF5-90E817154E47}" xr6:coauthVersionLast="45" xr6:coauthVersionMax="45" xr10:uidLastSave="{00000000-0000-0000-0000-000000000000}"/>
  <bookViews>
    <workbookView xWindow="900" yWindow="460" windowWidth="32700" windowHeight="20540" xr2:uid="{00000000-000D-0000-FFFF-FFFF00000000}"/>
  </bookViews>
  <sheets>
    <sheet name="Cash Fl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" i="1" l="1"/>
  <c r="O50" i="1"/>
  <c r="M50" i="1"/>
  <c r="L50" i="1"/>
  <c r="F50" i="1"/>
  <c r="C50" i="1"/>
</calcChain>
</file>

<file path=xl/sharedStrings.xml><?xml version="1.0" encoding="utf-8"?>
<sst xmlns="http://schemas.openxmlformats.org/spreadsheetml/2006/main" count="66" uniqueCount="66">
  <si>
    <t>counter</t>
  </si>
  <si>
    <t>dates</t>
  </si>
  <si>
    <t>loan_origination</t>
  </si>
  <si>
    <t>borrower_balance</t>
  </si>
  <si>
    <t>cash_balance</t>
  </si>
  <si>
    <t>margin_call</t>
  </si>
  <si>
    <t>loan_book</t>
  </si>
  <si>
    <t>interest_paid</t>
  </si>
  <si>
    <t>upfrontfee_paid</t>
  </si>
  <si>
    <t>nonuse_fee</t>
  </si>
  <si>
    <t>current_ar</t>
  </si>
  <si>
    <t>servicing_fee</t>
  </si>
  <si>
    <t>origination_fee</t>
  </si>
  <si>
    <t>borrower_balance_change</t>
  </si>
  <si>
    <t>CAC</t>
  </si>
  <si>
    <t>OPEX</t>
  </si>
  <si>
    <t>borrower_cash_flow</t>
  </si>
  <si>
    <t>borrower_cf_cum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</si>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</sst>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165" fontId="1" fillId="3" borderId="1" xfId="1" applyNumberFormat="1" applyFont="1" applyFill="1" applyBorder="1" applyAlignment="1">
      <alignment horizontal="center" vertical="top"/>
    </xf>
    <xf numFmtId="165" fontId="0" fillId="3" borderId="0" xfId="1" applyNumberFormat="1" applyFont="1" applyFill="1"/>
    <xf numFmtId="165" fontId="0" fillId="4" borderId="0" xfId="1" applyNumberFormat="1" applyFont="1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N23" sqref="N23"/>
    </sheetView>
  </sheetViews>
  <sheetFormatPr baseColWidth="10" defaultColWidth="8.83203125" defaultRowHeight="15" x14ac:dyDescent="0.2"/>
  <cols>
    <col min="3" max="3" width="14.83203125" style="3" bestFit="1" customWidth="1"/>
    <col min="4" max="4" width="16.5" style="3" bestFit="1" customWidth="1"/>
    <col min="5" max="5" width="12.33203125" style="3" bestFit="1" customWidth="1"/>
    <col min="6" max="6" width="16.83203125" style="3" customWidth="1"/>
    <col min="7" max="7" width="13.6640625" style="3" bestFit="1" customWidth="1"/>
    <col min="8" max="8" width="12.5" style="3" hidden="1" customWidth="1"/>
    <col min="9" max="9" width="14.6640625" style="3" hidden="1" customWidth="1"/>
    <col min="10" max="10" width="11.1640625" style="3" hidden="1" customWidth="1"/>
    <col min="11" max="11" width="10.33203125" style="3" hidden="1" customWidth="1"/>
    <col min="12" max="12" width="12.33203125" style="3" bestFit="1" customWidth="1"/>
    <col min="13" max="13" width="14" style="3" bestFit="1" customWidth="1"/>
    <col min="14" max="14" width="23" style="3" bestFit="1" customWidth="1"/>
    <col min="15" max="15" width="14.83203125" style="3" customWidth="1"/>
    <col min="16" max="16" width="17" style="3" customWidth="1"/>
    <col min="17" max="17" width="18" style="3" bestFit="1" customWidth="1"/>
    <col min="18" max="18" width="15.83203125" style="3" bestFit="1" customWidth="1"/>
    <col min="19" max="19" width="15.5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</row>
    <row r="2" spans="1:18" x14ac:dyDescent="0.2">
      <c r="A2" s="1">
        <v>0</v>
      </c>
      <c r="B2" t="s">
        <v>18</v>
      </c>
      <c r="C2" s="3">
        <v>10000000</v>
      </c>
      <c r="D2" s="3">
        <v>9839923.7857949361</v>
      </c>
      <c r="E2" s="3">
        <v>0</v>
      </c>
      <c r="F2" s="3">
        <v>-9839923.7857949361</v>
      </c>
      <c r="G2" s="3">
        <v>9256925.1022712439</v>
      </c>
      <c r="H2" s="3">
        <v>0</v>
      </c>
      <c r="I2" s="3">
        <v>3240000</v>
      </c>
      <c r="J2" s="3">
        <v>3240000</v>
      </c>
      <c r="K2" s="3">
        <v>0.65</v>
      </c>
      <c r="L2" s="3">
        <v>18692.246931862661</v>
      </c>
      <c r="M2" s="3">
        <v>500000</v>
      </c>
      <c r="N2" s="3">
        <v>0</v>
      </c>
      <c r="O2" s="3">
        <v>-800000</v>
      </c>
      <c r="P2" s="3">
        <v>-5000000</v>
      </c>
      <c r="Q2" s="6">
        <v>-5281307.753068137</v>
      </c>
      <c r="R2" s="6">
        <v>-5281307.753068137</v>
      </c>
    </row>
    <row r="3" spans="1:18" x14ac:dyDescent="0.2">
      <c r="A3" s="1">
        <v>1</v>
      </c>
      <c r="B3" t="s">
        <v>19</v>
      </c>
      <c r="C3" s="3">
        <v>16170212.76595745</v>
      </c>
      <c r="D3" s="3">
        <v>18138489.996814411</v>
      </c>
      <c r="E3" s="3">
        <v>0</v>
      </c>
      <c r="F3" s="3">
        <v>-8298566.2110194769</v>
      </c>
      <c r="G3" s="3">
        <v>23909290.118202232</v>
      </c>
      <c r="H3" s="3">
        <v>38713.567642138842</v>
      </c>
      <c r="I3" s="3">
        <v>0</v>
      </c>
      <c r="J3" s="3">
        <v>3240000</v>
      </c>
      <c r="K3" s="3">
        <v>0.65</v>
      </c>
      <c r="L3" s="3">
        <v>48789.685866748972</v>
      </c>
      <c r="M3" s="3">
        <v>808510.63829787239</v>
      </c>
      <c r="N3" s="3">
        <v>-8298566.2110194787</v>
      </c>
      <c r="O3" s="3">
        <v>-1293617.021276596</v>
      </c>
      <c r="P3" s="3">
        <v>-5000000</v>
      </c>
      <c r="Q3" s="6">
        <v>-13734882.90813145</v>
      </c>
      <c r="R3" s="6">
        <v>-19016190.661199588</v>
      </c>
    </row>
    <row r="4" spans="1:18" x14ac:dyDescent="0.2">
      <c r="A4" s="1">
        <v>2</v>
      </c>
      <c r="B4" t="s">
        <v>20</v>
      </c>
      <c r="C4" s="3">
        <v>22340425.53191489</v>
      </c>
      <c r="D4" s="3">
        <v>27912932.04531502</v>
      </c>
      <c r="E4" s="3">
        <v>0</v>
      </c>
      <c r="F4" s="3">
        <v>-9774442.0485006049</v>
      </c>
      <c r="G4" s="3">
        <v>43753706.038416617</v>
      </c>
      <c r="H4" s="3">
        <v>138705.07778619719</v>
      </c>
      <c r="I4" s="3">
        <v>0</v>
      </c>
      <c r="J4" s="3">
        <v>3240000</v>
      </c>
      <c r="K4" s="3">
        <v>0.65</v>
      </c>
      <c r="L4" s="3">
        <v>90213.139362569651</v>
      </c>
      <c r="M4" s="3">
        <v>1117021.276595745</v>
      </c>
      <c r="N4" s="3">
        <v>-9774442.0485006049</v>
      </c>
      <c r="O4" s="3">
        <v>-1787234.042553192</v>
      </c>
      <c r="P4" s="3">
        <v>-5000000</v>
      </c>
      <c r="Q4" s="6">
        <v>-15354441.67509548</v>
      </c>
      <c r="R4" s="6">
        <v>-34370632.336295068</v>
      </c>
    </row>
    <row r="5" spans="1:18" x14ac:dyDescent="0.2">
      <c r="A5" s="1">
        <v>3</v>
      </c>
      <c r="B5" t="s">
        <v>21</v>
      </c>
      <c r="C5" s="3">
        <v>28510638.297872338</v>
      </c>
      <c r="D5" s="3">
        <v>40403743.059336573</v>
      </c>
      <c r="E5" s="3">
        <v>0</v>
      </c>
      <c r="F5" s="3">
        <v>-12490811.014021549</v>
      </c>
      <c r="G5" s="3">
        <v>68581443.753737584</v>
      </c>
      <c r="H5" s="3">
        <v>321688.30813521473</v>
      </c>
      <c r="I5" s="3">
        <v>0</v>
      </c>
      <c r="J5" s="3">
        <v>4698000</v>
      </c>
      <c r="K5" s="3">
        <v>0.65</v>
      </c>
      <c r="L5" s="3">
        <v>142883.42997723541</v>
      </c>
      <c r="M5" s="3">
        <v>1425531.9148936169</v>
      </c>
      <c r="N5" s="3">
        <v>-12490811.014021549</v>
      </c>
      <c r="O5" s="3">
        <v>-2280851.063829788</v>
      </c>
      <c r="P5" s="3">
        <v>-5000000</v>
      </c>
      <c r="Q5" s="6">
        <v>-18203246.73298049</v>
      </c>
      <c r="R5" s="6">
        <v>-52573879.069275558</v>
      </c>
    </row>
    <row r="6" spans="1:18" x14ac:dyDescent="0.2">
      <c r="A6" s="1">
        <v>4</v>
      </c>
      <c r="B6" t="s">
        <v>22</v>
      </c>
      <c r="C6" s="3">
        <v>34680851.063829787</v>
      </c>
      <c r="D6" s="3">
        <v>53940761.560524777</v>
      </c>
      <c r="E6" s="3">
        <v>0</v>
      </c>
      <c r="F6" s="3">
        <v>-13537018.501188209</v>
      </c>
      <c r="G6" s="3">
        <v>98178267.884789988</v>
      </c>
      <c r="H6" s="3">
        <v>608504.1062996001</v>
      </c>
      <c r="I6" s="3">
        <v>0</v>
      </c>
      <c r="J6" s="3">
        <v>4698000</v>
      </c>
      <c r="K6" s="3">
        <v>0.65</v>
      </c>
      <c r="L6" s="3">
        <v>206721.38026865691</v>
      </c>
      <c r="M6" s="3">
        <v>1734042.55319149</v>
      </c>
      <c r="N6" s="3">
        <v>-13537018.501188209</v>
      </c>
      <c r="O6" s="3">
        <v>-2774468.0851063831</v>
      </c>
      <c r="P6" s="3">
        <v>-5000000</v>
      </c>
      <c r="Q6" s="6">
        <v>-19370722.652834449</v>
      </c>
      <c r="R6" s="6">
        <v>-71944601.722110003</v>
      </c>
    </row>
    <row r="7" spans="1:18" x14ac:dyDescent="0.2">
      <c r="A7" s="1">
        <v>5</v>
      </c>
      <c r="B7" t="s">
        <v>23</v>
      </c>
      <c r="C7" s="3">
        <v>40851063.829787232</v>
      </c>
      <c r="D7" s="3">
        <v>68317259.534166574</v>
      </c>
      <c r="E7" s="3">
        <v>0</v>
      </c>
      <c r="F7" s="3">
        <v>-14376497.9736418</v>
      </c>
      <c r="G7" s="3">
        <v>132324265.86213019</v>
      </c>
      <c r="H7" s="3">
        <v>1019097.3619167689</v>
      </c>
      <c r="I7" s="3">
        <v>0</v>
      </c>
      <c r="J7" s="3">
        <v>4698000</v>
      </c>
      <c r="K7" s="3">
        <v>0.65</v>
      </c>
      <c r="L7" s="3">
        <v>281647.81279474491</v>
      </c>
      <c r="M7" s="3">
        <v>2042553.1914893619</v>
      </c>
      <c r="N7" s="3">
        <v>-14376497.97364179</v>
      </c>
      <c r="O7" s="3">
        <v>-3268085.1063829791</v>
      </c>
      <c r="P7" s="3">
        <v>-5000000</v>
      </c>
      <c r="Q7" s="6">
        <v>-20320382.075740669</v>
      </c>
      <c r="R7" s="6">
        <v>-92264983.797850668</v>
      </c>
    </row>
    <row r="8" spans="1:18" x14ac:dyDescent="0.2">
      <c r="A8" s="1">
        <v>6</v>
      </c>
      <c r="B8" t="s">
        <v>24</v>
      </c>
      <c r="C8" s="3">
        <v>47021276.595744677</v>
      </c>
      <c r="D8" s="3">
        <v>83818032.945730001</v>
      </c>
      <c r="E8" s="3">
        <v>0</v>
      </c>
      <c r="F8" s="3">
        <v>-15500773.41156343</v>
      </c>
      <c r="G8" s="3">
        <v>170793672.14281881</v>
      </c>
      <c r="H8" s="3">
        <v>1572493.2639634479</v>
      </c>
      <c r="I8" s="3">
        <v>0</v>
      </c>
      <c r="J8" s="3">
        <v>5184000</v>
      </c>
      <c r="K8" s="3">
        <v>0.65</v>
      </c>
      <c r="L8" s="3">
        <v>367583.55011340999</v>
      </c>
      <c r="M8" s="3">
        <v>2351063.8297872338</v>
      </c>
      <c r="N8" s="3">
        <v>-15500773.41156343</v>
      </c>
      <c r="O8" s="3">
        <v>-3761702.1276595751</v>
      </c>
      <c r="P8" s="3">
        <v>-5000000</v>
      </c>
      <c r="Q8" s="6">
        <v>-21543828.159322351</v>
      </c>
      <c r="R8" s="6">
        <v>-113808811.957173</v>
      </c>
    </row>
    <row r="9" spans="1:18" x14ac:dyDescent="0.2">
      <c r="A9" s="1">
        <v>7</v>
      </c>
      <c r="B9" t="s">
        <v>25</v>
      </c>
      <c r="C9" s="3">
        <v>53191489.361702129</v>
      </c>
      <c r="D9" s="3">
        <v>99761494.758717656</v>
      </c>
      <c r="E9" s="3">
        <v>0</v>
      </c>
      <c r="F9" s="3">
        <v>-15943461.812987659</v>
      </c>
      <c r="G9" s="3">
        <v>213354687.44782329</v>
      </c>
      <c r="H9" s="3">
        <v>2286772.8229206661</v>
      </c>
      <c r="I9" s="3">
        <v>0</v>
      </c>
      <c r="J9" s="3">
        <v>5184000</v>
      </c>
      <c r="K9" s="3">
        <v>0.65</v>
      </c>
      <c r="L9" s="3">
        <v>464449.41478256299</v>
      </c>
      <c r="M9" s="3">
        <v>2659574.468085106</v>
      </c>
      <c r="N9" s="3">
        <v>-15943461.812987659</v>
      </c>
      <c r="O9" s="3">
        <v>-4255319.1489361702</v>
      </c>
      <c r="P9" s="3">
        <v>-5000000</v>
      </c>
      <c r="Q9" s="6">
        <v>-22074757.079056151</v>
      </c>
      <c r="R9" s="6">
        <v>-135883569.03622919</v>
      </c>
    </row>
    <row r="10" spans="1:18" x14ac:dyDescent="0.2">
      <c r="A10" s="1">
        <v>8</v>
      </c>
      <c r="B10" t="s">
        <v>26</v>
      </c>
      <c r="C10" s="3">
        <v>59361702.127659567</v>
      </c>
      <c r="D10" s="3">
        <v>114661770.50911181</v>
      </c>
      <c r="E10" s="3">
        <v>0</v>
      </c>
      <c r="F10" s="3">
        <v>-14900275.75039411</v>
      </c>
      <c r="G10" s="3">
        <v>259769292.90317029</v>
      </c>
      <c r="H10" s="3">
        <v>3179047.6369679491</v>
      </c>
      <c r="I10" s="3">
        <v>0</v>
      </c>
      <c r="J10" s="3">
        <v>3888000</v>
      </c>
      <c r="K10" s="3">
        <v>0.65</v>
      </c>
      <c r="L10" s="3">
        <v>572166.22936011467</v>
      </c>
      <c r="M10" s="3">
        <v>2968085.1063829791</v>
      </c>
      <c r="N10" s="3">
        <v>-14900275.75039411</v>
      </c>
      <c r="O10" s="3">
        <v>-4748936.1702127662</v>
      </c>
      <c r="P10" s="3">
        <v>-5000000</v>
      </c>
      <c r="Q10" s="6">
        <v>-21108960.584863778</v>
      </c>
      <c r="R10" s="6">
        <v>-156992529.62109289</v>
      </c>
    </row>
    <row r="11" spans="1:18" x14ac:dyDescent="0.2">
      <c r="A11" s="1">
        <v>9</v>
      </c>
      <c r="B11" t="s">
        <v>27</v>
      </c>
      <c r="C11" s="3">
        <v>65531914.893617019</v>
      </c>
      <c r="D11" s="3">
        <v>114661770.50911181</v>
      </c>
      <c r="E11" s="3">
        <v>0</v>
      </c>
      <c r="F11" s="3">
        <v>0</v>
      </c>
      <c r="G11" s="3">
        <v>309793058.9663682</v>
      </c>
      <c r="H11" s="3">
        <v>4265433.8808935927</v>
      </c>
      <c r="I11" s="3">
        <v>0</v>
      </c>
      <c r="J11" s="3">
        <v>3888000</v>
      </c>
      <c r="K11" s="3">
        <v>0.7</v>
      </c>
      <c r="L11" s="3">
        <v>690654.81640397559</v>
      </c>
      <c r="M11" s="3">
        <v>3276595.7446808512</v>
      </c>
      <c r="N11" s="3">
        <v>0</v>
      </c>
      <c r="O11" s="3">
        <v>-5242553.1914893612</v>
      </c>
      <c r="P11" s="3">
        <v>-5000000</v>
      </c>
      <c r="Q11" s="6">
        <v>-6275302.6304045338</v>
      </c>
      <c r="R11" s="6">
        <v>-163267832.25149751</v>
      </c>
    </row>
    <row r="12" spans="1:18" x14ac:dyDescent="0.2">
      <c r="A12" s="1">
        <v>10</v>
      </c>
      <c r="B12" t="s">
        <v>28</v>
      </c>
      <c r="C12" s="3">
        <v>71702127.659574464</v>
      </c>
      <c r="D12" s="3">
        <v>122539984.33019321</v>
      </c>
      <c r="E12" s="3">
        <v>0</v>
      </c>
      <c r="F12" s="3">
        <v>-7878213.8210814605</v>
      </c>
      <c r="G12" s="3">
        <v>363174949.01829457</v>
      </c>
      <c r="H12" s="3">
        <v>5657336.6598044196</v>
      </c>
      <c r="I12" s="3">
        <v>0</v>
      </c>
      <c r="J12" s="3">
        <v>0</v>
      </c>
      <c r="K12" s="3">
        <v>0.7</v>
      </c>
      <c r="L12" s="3">
        <v>819835.99847205647</v>
      </c>
      <c r="M12" s="3">
        <v>3585106.3829787229</v>
      </c>
      <c r="N12" s="3">
        <v>-7878213.8210814605</v>
      </c>
      <c r="O12" s="3">
        <v>-5736170.2127659572</v>
      </c>
      <c r="P12" s="3">
        <v>-5000000</v>
      </c>
      <c r="Q12" s="6">
        <v>-14209441.65239664</v>
      </c>
      <c r="R12" s="6">
        <v>-177477273.9038941</v>
      </c>
    </row>
    <row r="13" spans="1:18" x14ac:dyDescent="0.2">
      <c r="A13" s="1">
        <v>11</v>
      </c>
      <c r="B13" t="s">
        <v>29</v>
      </c>
      <c r="C13" s="3">
        <v>77872340.425531909</v>
      </c>
      <c r="D13" s="3">
        <v>130522795.2048296</v>
      </c>
      <c r="E13" s="3">
        <v>0</v>
      </c>
      <c r="F13" s="3">
        <v>-7982810.8746364117</v>
      </c>
      <c r="G13" s="3">
        <v>419657117.49950558</v>
      </c>
      <c r="H13" s="3">
        <v>7293011.6498322869</v>
      </c>
      <c r="I13" s="3">
        <v>0</v>
      </c>
      <c r="J13" s="3">
        <v>0</v>
      </c>
      <c r="K13" s="3">
        <v>0.7</v>
      </c>
      <c r="L13" s="3">
        <v>959630.5981222681</v>
      </c>
      <c r="M13" s="3">
        <v>3893617.021276596</v>
      </c>
      <c r="N13" s="3">
        <v>-7982810.8746364117</v>
      </c>
      <c r="O13" s="3">
        <v>-6229787.2340425532</v>
      </c>
      <c r="P13" s="3">
        <v>-5000000</v>
      </c>
      <c r="Q13" s="6">
        <v>-14359350.489280101</v>
      </c>
      <c r="R13" s="6">
        <v>-191836624.3931742</v>
      </c>
    </row>
    <row r="14" spans="1:18" x14ac:dyDescent="0.2">
      <c r="A14" s="1">
        <v>12</v>
      </c>
      <c r="B14" t="s">
        <v>30</v>
      </c>
      <c r="C14" s="3">
        <v>84042553.191489369</v>
      </c>
      <c r="D14" s="3">
        <v>137934451.55832389</v>
      </c>
      <c r="E14" s="3">
        <v>0</v>
      </c>
      <c r="F14" s="3">
        <v>-7411656.3534942269</v>
      </c>
      <c r="G14" s="3">
        <v>478974702.46877158</v>
      </c>
      <c r="H14" s="3">
        <v>9183072.2207406331</v>
      </c>
      <c r="I14" s="3">
        <v>0</v>
      </c>
      <c r="J14" s="3">
        <v>0</v>
      </c>
      <c r="K14" s="3">
        <v>0.7</v>
      </c>
      <c r="L14" s="3">
        <v>1109959.437912521</v>
      </c>
      <c r="M14" s="3">
        <v>4202127.6595744686</v>
      </c>
      <c r="N14" s="3">
        <v>-7411656.3534942269</v>
      </c>
      <c r="O14" s="3">
        <v>-6723404.2553191492</v>
      </c>
      <c r="P14" s="3">
        <v>-5000000</v>
      </c>
      <c r="Q14" s="6">
        <v>-13822973.511326389</v>
      </c>
      <c r="R14" s="6">
        <v>-205659597.9045006</v>
      </c>
    </row>
    <row r="15" spans="1:18" x14ac:dyDescent="0.2">
      <c r="A15" s="1">
        <v>13</v>
      </c>
      <c r="B15" t="s">
        <v>31</v>
      </c>
      <c r="C15" s="3">
        <v>90212765.957446814</v>
      </c>
      <c r="D15" s="3">
        <v>145531813.19470391</v>
      </c>
      <c r="E15" s="3">
        <v>0</v>
      </c>
      <c r="F15" s="3">
        <v>-7597361.6363800168</v>
      </c>
      <c r="G15" s="3">
        <v>540855612.46060038</v>
      </c>
      <c r="H15" s="3">
        <v>11340288.58107044</v>
      </c>
      <c r="I15" s="3">
        <v>902127.65957446815</v>
      </c>
      <c r="J15" s="3">
        <v>0</v>
      </c>
      <c r="K15" s="3">
        <v>0.7</v>
      </c>
      <c r="L15" s="3">
        <v>1270743.3404007261</v>
      </c>
      <c r="M15" s="3">
        <v>4510638.2978723412</v>
      </c>
      <c r="N15" s="3">
        <v>-7597361.6363800168</v>
      </c>
      <c r="O15" s="3">
        <v>-7217021.2765957452</v>
      </c>
      <c r="P15" s="3">
        <v>-5000000</v>
      </c>
      <c r="Q15" s="6">
        <v>-14033001.274702691</v>
      </c>
      <c r="R15" s="6">
        <v>-219692599.1792033</v>
      </c>
    </row>
    <row r="16" spans="1:18" x14ac:dyDescent="0.2">
      <c r="A16" s="1">
        <v>14</v>
      </c>
      <c r="B16" t="s">
        <v>32</v>
      </c>
      <c r="C16" s="3">
        <v>96382978.723404258</v>
      </c>
      <c r="D16" s="3">
        <v>152335814.46764931</v>
      </c>
      <c r="E16" s="3">
        <v>0</v>
      </c>
      <c r="F16" s="3">
        <v>-6804001.2729454637</v>
      </c>
      <c r="G16" s="3">
        <v>605020307.51757383</v>
      </c>
      <c r="H16" s="3">
        <v>13776205.488085531</v>
      </c>
      <c r="I16" s="3">
        <v>963829.78723404265</v>
      </c>
      <c r="J16" s="3">
        <v>0</v>
      </c>
      <c r="K16" s="3">
        <v>0.7</v>
      </c>
      <c r="L16" s="3">
        <v>1441903.1281447939</v>
      </c>
      <c r="M16" s="3">
        <v>4819148.9361702129</v>
      </c>
      <c r="N16" s="3">
        <v>-6804001.2729454637</v>
      </c>
      <c r="O16" s="3">
        <v>-7710638.2978723412</v>
      </c>
      <c r="P16" s="3">
        <v>-5000000</v>
      </c>
      <c r="Q16" s="6">
        <v>-13253587.5065028</v>
      </c>
      <c r="R16" s="6">
        <v>-232946186.68570611</v>
      </c>
    </row>
    <row r="17" spans="1:18" x14ac:dyDescent="0.2">
      <c r="A17" s="1">
        <v>15</v>
      </c>
      <c r="B17" t="s">
        <v>33</v>
      </c>
      <c r="C17" s="3">
        <v>102553191.4893617</v>
      </c>
      <c r="D17" s="3">
        <v>152335814.46764931</v>
      </c>
      <c r="E17" s="3">
        <v>0</v>
      </c>
      <c r="F17" s="3">
        <v>0</v>
      </c>
      <c r="G17" s="3">
        <v>671181574.27250862</v>
      </c>
      <c r="H17" s="3">
        <v>16501108.70109766</v>
      </c>
      <c r="I17" s="3">
        <v>1025531.914893617</v>
      </c>
      <c r="J17" s="3">
        <v>0</v>
      </c>
      <c r="K17" s="3">
        <v>0.75</v>
      </c>
      <c r="L17" s="3">
        <v>1623359.6237026351</v>
      </c>
      <c r="M17" s="3">
        <v>5127659.5744680855</v>
      </c>
      <c r="N17" s="3">
        <v>0</v>
      </c>
      <c r="O17" s="3">
        <v>-8204255.3191489363</v>
      </c>
      <c r="P17" s="3">
        <v>-5000000</v>
      </c>
      <c r="Q17" s="6">
        <v>-6453236.1209782157</v>
      </c>
      <c r="R17" s="6">
        <v>-239399422.80668429</v>
      </c>
    </row>
    <row r="18" spans="1:18" x14ac:dyDescent="0.2">
      <c r="A18" s="1">
        <v>16</v>
      </c>
      <c r="B18" t="s">
        <v>34</v>
      </c>
      <c r="C18" s="3">
        <v>108723404.2553191</v>
      </c>
      <c r="D18" s="3">
        <v>152335814.46764931</v>
      </c>
      <c r="E18" s="3">
        <v>0</v>
      </c>
      <c r="F18" s="3">
        <v>0</v>
      </c>
      <c r="G18" s="3">
        <v>739044294.95478022</v>
      </c>
      <c r="H18" s="3">
        <v>19561814.491958961</v>
      </c>
      <c r="I18" s="3">
        <v>1087234.042553192</v>
      </c>
      <c r="J18" s="3">
        <v>0</v>
      </c>
      <c r="K18" s="3">
        <v>0.75</v>
      </c>
      <c r="L18" s="3">
        <v>1815033.649632161</v>
      </c>
      <c r="M18" s="3">
        <v>5436170.2127659582</v>
      </c>
      <c r="N18" s="3">
        <v>0</v>
      </c>
      <c r="O18" s="3">
        <v>-8697872.3404255323</v>
      </c>
      <c r="P18" s="3">
        <v>-5000000</v>
      </c>
      <c r="Q18" s="6">
        <v>-6446668.4780274127</v>
      </c>
      <c r="R18" s="6">
        <v>-245846091.28471169</v>
      </c>
    </row>
    <row r="19" spans="1:18" x14ac:dyDescent="0.2">
      <c r="A19" s="1">
        <v>17</v>
      </c>
      <c r="B19" t="s">
        <v>35</v>
      </c>
      <c r="C19" s="3">
        <v>114893617.02127659</v>
      </c>
      <c r="D19" s="3">
        <v>152335814.46764931</v>
      </c>
      <c r="E19" s="3">
        <v>0</v>
      </c>
      <c r="F19" s="3">
        <v>0</v>
      </c>
      <c r="G19" s="3">
        <v>808305210.19460332</v>
      </c>
      <c r="H19" s="3">
        <v>22959471.870830301</v>
      </c>
      <c r="I19" s="3">
        <v>1148936.1702127659</v>
      </c>
      <c r="J19" s="3">
        <v>0</v>
      </c>
      <c r="K19" s="3">
        <v>0.75</v>
      </c>
      <c r="L19" s="3">
        <v>2016846.028491281</v>
      </c>
      <c r="M19" s="3">
        <v>5744680.8510638298</v>
      </c>
      <c r="N19" s="3">
        <v>0</v>
      </c>
      <c r="O19" s="3">
        <v>-9191489.3617021274</v>
      </c>
      <c r="P19" s="3">
        <v>-5000000</v>
      </c>
      <c r="Q19" s="6">
        <v>-6429962.4821470156</v>
      </c>
      <c r="R19" s="6">
        <v>-252276053.7668587</v>
      </c>
    </row>
    <row r="20" spans="1:18" x14ac:dyDescent="0.2">
      <c r="A20" s="1">
        <v>18</v>
      </c>
      <c r="B20" t="s">
        <v>36</v>
      </c>
      <c r="C20" s="3">
        <v>121063829.78723399</v>
      </c>
      <c r="D20" s="3">
        <v>152335814.46764931</v>
      </c>
      <c r="E20" s="3">
        <v>0</v>
      </c>
      <c r="F20" s="3">
        <v>0</v>
      </c>
      <c r="G20" s="3">
        <v>878652675.49870586</v>
      </c>
      <c r="H20" s="3">
        <v>26693062.891704701</v>
      </c>
      <c r="I20" s="3">
        <v>1210638.2978723401</v>
      </c>
      <c r="J20" s="3">
        <v>0</v>
      </c>
      <c r="K20" s="3">
        <v>0.75</v>
      </c>
      <c r="L20" s="3">
        <v>2228717.5828379081</v>
      </c>
      <c r="M20" s="3">
        <v>6053191.4893617025</v>
      </c>
      <c r="N20" s="3">
        <v>0</v>
      </c>
      <c r="O20" s="3">
        <v>-9685106.3829787225</v>
      </c>
      <c r="P20" s="3">
        <v>-5000000</v>
      </c>
      <c r="Q20" s="6">
        <v>-6403197.3107791115</v>
      </c>
      <c r="R20" s="6">
        <v>-258679251.07763791</v>
      </c>
    </row>
    <row r="21" spans="1:18" x14ac:dyDescent="0.2">
      <c r="A21" s="1">
        <v>19</v>
      </c>
      <c r="B21" t="s">
        <v>37</v>
      </c>
      <c r="C21" s="3">
        <v>127234042.5531915</v>
      </c>
      <c r="D21" s="3">
        <v>152335814.46764931</v>
      </c>
      <c r="E21" s="3">
        <v>0</v>
      </c>
      <c r="F21" s="3">
        <v>0</v>
      </c>
      <c r="G21" s="3">
        <v>949766411.27061009</v>
      </c>
      <c r="H21" s="3">
        <v>30759405.69114764</v>
      </c>
      <c r="I21" s="3">
        <v>1272340.4255319149</v>
      </c>
      <c r="J21" s="3">
        <v>0</v>
      </c>
      <c r="K21" s="3">
        <v>0.75</v>
      </c>
      <c r="L21" s="3">
        <v>2450569.1352299498</v>
      </c>
      <c r="M21" s="3">
        <v>6361702.1276595742</v>
      </c>
      <c r="N21" s="3">
        <v>0</v>
      </c>
      <c r="O21" s="3">
        <v>-10178723.404255319</v>
      </c>
      <c r="P21" s="3">
        <v>-5000000</v>
      </c>
      <c r="Q21" s="6">
        <v>-6366452.1413657963</v>
      </c>
      <c r="R21" s="6">
        <v>-265045703.21900359</v>
      </c>
    </row>
    <row r="22" spans="1:18" x14ac:dyDescent="0.2">
      <c r="A22" s="1">
        <v>20</v>
      </c>
      <c r="B22" t="s">
        <v>38</v>
      </c>
      <c r="C22" s="3">
        <v>133404255.3191489</v>
      </c>
      <c r="D22" s="3">
        <v>152335814.46764931</v>
      </c>
      <c r="E22" s="3">
        <v>0</v>
      </c>
      <c r="F22" s="3">
        <v>0</v>
      </c>
      <c r="G22" s="3">
        <v>1021317246.24874</v>
      </c>
      <c r="H22" s="3">
        <v>35153157.546588697</v>
      </c>
      <c r="I22" s="3">
        <v>1334042.5531914891</v>
      </c>
      <c r="J22" s="3">
        <v>0</v>
      </c>
      <c r="K22" s="3">
        <v>0.75</v>
      </c>
      <c r="L22" s="3">
        <v>2682321.508225319</v>
      </c>
      <c r="M22" s="3">
        <v>6670212.7659574468</v>
      </c>
      <c r="N22" s="3">
        <v>0</v>
      </c>
      <c r="O22" s="3">
        <v>-10672340.425531911</v>
      </c>
      <c r="P22" s="3">
        <v>-5000000</v>
      </c>
      <c r="Q22" s="6">
        <v>-6319806.1513491478</v>
      </c>
      <c r="R22" s="6">
        <v>-271365509.3703528</v>
      </c>
    </row>
    <row r="23" spans="1:18" x14ac:dyDescent="0.2">
      <c r="A23" s="1">
        <v>21</v>
      </c>
      <c r="B23" t="s">
        <v>39</v>
      </c>
      <c r="C23" s="3">
        <v>139574468.0851064</v>
      </c>
      <c r="D23" s="3">
        <v>152335814.46764931</v>
      </c>
      <c r="E23" s="3">
        <v>0</v>
      </c>
      <c r="F23" s="3">
        <v>0</v>
      </c>
      <c r="G23" s="3">
        <v>1092966854.2357359</v>
      </c>
      <c r="H23" s="3">
        <v>39866817.954290427</v>
      </c>
      <c r="I23" s="3">
        <v>1395744.6808510639</v>
      </c>
      <c r="J23" s="3">
        <v>0</v>
      </c>
      <c r="K23" s="3">
        <v>0.75</v>
      </c>
      <c r="L23" s="3">
        <v>2923895.5243819272</v>
      </c>
      <c r="M23" s="3">
        <v>6978723.4042553194</v>
      </c>
      <c r="N23" s="3">
        <v>0</v>
      </c>
      <c r="O23" s="3">
        <v>-11165957.44680851</v>
      </c>
      <c r="P23" s="3">
        <v>-5000000</v>
      </c>
      <c r="Q23" s="6">
        <v>-6263338.518171262</v>
      </c>
      <c r="R23" s="6">
        <v>-277628847.88852412</v>
      </c>
    </row>
    <row r="24" spans="1:18" x14ac:dyDescent="0.2">
      <c r="A24" s="1">
        <v>22</v>
      </c>
      <c r="B24" t="s">
        <v>40</v>
      </c>
      <c r="C24" s="3">
        <v>145744680.85106379</v>
      </c>
      <c r="D24" s="3">
        <v>152335814.46764931</v>
      </c>
      <c r="E24" s="3">
        <v>0</v>
      </c>
      <c r="F24" s="3">
        <v>0</v>
      </c>
      <c r="G24" s="3">
        <v>1164367483.9927821</v>
      </c>
      <c r="H24" s="3">
        <v>44890731.727120809</v>
      </c>
      <c r="I24" s="3">
        <v>1457446.8085106381</v>
      </c>
      <c r="J24" s="3">
        <v>0</v>
      </c>
      <c r="K24" s="3">
        <v>0.75</v>
      </c>
      <c r="L24" s="3">
        <v>3175212.006257683</v>
      </c>
      <c r="M24" s="3">
        <v>7287234.0425531911</v>
      </c>
      <c r="N24" s="3">
        <v>0</v>
      </c>
      <c r="O24" s="3">
        <v>-11659574.46808511</v>
      </c>
      <c r="P24" s="3">
        <v>-5000000</v>
      </c>
      <c r="Q24" s="6">
        <v>-6197128.4192742333</v>
      </c>
      <c r="R24" s="6">
        <v>-283825976.30779833</v>
      </c>
    </row>
    <row r="25" spans="1:18" x14ac:dyDescent="0.2">
      <c r="A25" s="1">
        <v>23</v>
      </c>
      <c r="B25" t="s">
        <v>41</v>
      </c>
      <c r="C25" s="3">
        <v>144779689.5353063</v>
      </c>
      <c r="D25" s="3">
        <v>152335814.46764931</v>
      </c>
      <c r="E25" s="3">
        <v>0</v>
      </c>
      <c r="F25" s="3">
        <v>0</v>
      </c>
      <c r="G25" s="3">
        <v>1228556677.195992</v>
      </c>
      <c r="H25" s="3">
        <v>50213092.112257034</v>
      </c>
      <c r="I25" s="3">
        <v>1447796.895353063</v>
      </c>
      <c r="J25" s="3">
        <v>0</v>
      </c>
      <c r="K25" s="3">
        <v>0.75</v>
      </c>
      <c r="L25" s="3">
        <v>3422854.476750032</v>
      </c>
      <c r="M25" s="3">
        <v>7238984.4767653169</v>
      </c>
      <c r="N25" s="3">
        <v>0</v>
      </c>
      <c r="O25" s="3">
        <v>-11582375.16282451</v>
      </c>
      <c r="P25" s="3">
        <v>-5000000</v>
      </c>
      <c r="Q25" s="6">
        <v>-5920536.2093091588</v>
      </c>
      <c r="R25" s="6">
        <v>-289746512.51710743</v>
      </c>
    </row>
    <row r="26" spans="1:18" x14ac:dyDescent="0.2">
      <c r="A26" s="1">
        <v>24</v>
      </c>
      <c r="B26" t="s">
        <v>42</v>
      </c>
      <c r="C26" s="3">
        <v>107324991.9445118</v>
      </c>
      <c r="D26" s="3">
        <v>152335814.46764931</v>
      </c>
      <c r="E26" s="3">
        <v>6807328.0391495004</v>
      </c>
      <c r="F26" s="3">
        <v>0</v>
      </c>
      <c r="G26" s="3">
        <v>1253156533.7714181</v>
      </c>
      <c r="H26" s="3">
        <v>55776437.149453513</v>
      </c>
      <c r="I26" s="3">
        <v>1073249.9194451179</v>
      </c>
      <c r="J26" s="3">
        <v>0</v>
      </c>
      <c r="K26" s="3">
        <v>0.75</v>
      </c>
      <c r="L26" s="3">
        <v>3583015.3413497899</v>
      </c>
      <c r="M26" s="3">
        <v>5366249.5972255887</v>
      </c>
      <c r="N26" s="3">
        <v>0</v>
      </c>
      <c r="O26" s="3">
        <v>-8585999.3555609416</v>
      </c>
      <c r="P26" s="3">
        <v>-5000000</v>
      </c>
      <c r="Q26" s="6">
        <v>-4636734.4169855621</v>
      </c>
      <c r="R26" s="6">
        <v>-294383246.934093</v>
      </c>
    </row>
    <row r="27" spans="1:18" x14ac:dyDescent="0.2">
      <c r="A27" s="1">
        <v>25</v>
      </c>
      <c r="B27" t="s">
        <v>43</v>
      </c>
      <c r="C27" s="3">
        <v>106251742.0250666</v>
      </c>
      <c r="D27" s="3">
        <v>152335814.46764931</v>
      </c>
      <c r="E27" s="3">
        <v>20480570.448924839</v>
      </c>
      <c r="F27" s="3">
        <v>0</v>
      </c>
      <c r="G27" s="3">
        <v>1272765241.3534231</v>
      </c>
      <c r="H27" s="3">
        <v>61346687.508947253</v>
      </c>
      <c r="I27" s="3">
        <v>1062517.4202506661</v>
      </c>
      <c r="J27" s="3">
        <v>0</v>
      </c>
      <c r="K27" s="3">
        <v>0.75</v>
      </c>
      <c r="L27" s="3">
        <v>3741225.616389004</v>
      </c>
      <c r="M27" s="3">
        <v>5312587.1012533307</v>
      </c>
      <c r="N27" s="3">
        <v>0</v>
      </c>
      <c r="O27" s="3">
        <v>-8500139.3620053288</v>
      </c>
      <c r="P27" s="3">
        <v>-5000000</v>
      </c>
      <c r="Q27" s="6">
        <v>-4446326.6443629954</v>
      </c>
      <c r="R27" s="6">
        <v>-298829573.57845598</v>
      </c>
    </row>
    <row r="28" spans="1:18" x14ac:dyDescent="0.2">
      <c r="A28" s="1">
        <v>26</v>
      </c>
      <c r="B28" t="s">
        <v>44</v>
      </c>
      <c r="C28" s="3">
        <v>105189224.604816</v>
      </c>
      <c r="D28" s="3">
        <v>152335814.46764931</v>
      </c>
      <c r="E28" s="3">
        <v>40829253.109254867</v>
      </c>
      <c r="F28" s="3">
        <v>0</v>
      </c>
      <c r="G28" s="3">
        <v>1287200938.208895</v>
      </c>
      <c r="H28" s="3">
        <v>66923774.137515277</v>
      </c>
      <c r="I28" s="3">
        <v>1051892.2460481599</v>
      </c>
      <c r="J28" s="3">
        <v>0</v>
      </c>
      <c r="K28" s="3">
        <v>0.75</v>
      </c>
      <c r="L28" s="3">
        <v>3886339.1401468958</v>
      </c>
      <c r="M28" s="3">
        <v>5259461.2302407986</v>
      </c>
      <c r="N28" s="3">
        <v>0</v>
      </c>
      <c r="O28" s="3">
        <v>-8415137.9683852773</v>
      </c>
      <c r="P28" s="3">
        <v>-5000000</v>
      </c>
      <c r="Q28" s="6">
        <v>-4269337.5979975834</v>
      </c>
      <c r="R28" s="6">
        <v>-303098911.17645359</v>
      </c>
    </row>
    <row r="29" spans="1:18" x14ac:dyDescent="0.2">
      <c r="A29" s="1">
        <v>27</v>
      </c>
      <c r="B29" t="s">
        <v>45</v>
      </c>
      <c r="C29" s="3">
        <v>104137332.3587677</v>
      </c>
      <c r="D29" s="3">
        <v>152335814.46764931</v>
      </c>
      <c r="E29" s="3">
        <v>68110361.73394455</v>
      </c>
      <c r="F29" s="3">
        <v>0</v>
      </c>
      <c r="G29" s="3">
        <v>1296712360.0559499</v>
      </c>
      <c r="H29" s="3">
        <v>72507628.672466874</v>
      </c>
      <c r="I29" s="3">
        <v>1041373.323587678</v>
      </c>
      <c r="J29" s="3">
        <v>0</v>
      </c>
      <c r="K29" s="3">
        <v>0.75</v>
      </c>
      <c r="L29" s="3">
        <v>4031479.9866284891</v>
      </c>
      <c r="M29" s="3">
        <v>5206866.6179383881</v>
      </c>
      <c r="N29" s="3">
        <v>0</v>
      </c>
      <c r="O29" s="3">
        <v>-8330986.5887014205</v>
      </c>
      <c r="P29" s="3">
        <v>-5000000</v>
      </c>
      <c r="Q29" s="6">
        <v>-4092639.9841345451</v>
      </c>
      <c r="R29" s="6">
        <v>-307191551.16058809</v>
      </c>
    </row>
    <row r="30" spans="1:18" x14ac:dyDescent="0.2">
      <c r="A30" s="1">
        <v>28</v>
      </c>
      <c r="B30" t="s">
        <v>46</v>
      </c>
      <c r="C30" s="3">
        <v>103095959.03518011</v>
      </c>
      <c r="D30" s="3">
        <v>152335814.46764931</v>
      </c>
      <c r="E30" s="3">
        <v>102130433.5677837</v>
      </c>
      <c r="F30" s="3">
        <v>0</v>
      </c>
      <c r="G30" s="3">
        <v>1300999767.7662759</v>
      </c>
      <c r="H30" s="3">
        <v>78098183.434738174</v>
      </c>
      <c r="I30" s="3">
        <v>1030959.590351801</v>
      </c>
      <c r="J30" s="3">
        <v>0</v>
      </c>
      <c r="K30" s="3">
        <v>0.75</v>
      </c>
      <c r="L30" s="3">
        <v>4163354.760975888</v>
      </c>
      <c r="M30" s="3">
        <v>5154797.951759005</v>
      </c>
      <c r="N30" s="3">
        <v>0</v>
      </c>
      <c r="O30" s="3">
        <v>-8247676.7228144072</v>
      </c>
      <c r="P30" s="3">
        <v>-5000000</v>
      </c>
      <c r="Q30" s="6">
        <v>-3929524.0100795138</v>
      </c>
      <c r="R30" s="6">
        <v>-311121075.17066759</v>
      </c>
    </row>
    <row r="31" spans="1:18" x14ac:dyDescent="0.2">
      <c r="A31" s="4">
        <v>29</v>
      </c>
      <c r="B31" s="8" t="s">
        <v>47</v>
      </c>
      <c r="C31" s="7">
        <v>102064999.4448283</v>
      </c>
      <c r="D31" s="7">
        <v>152335814.46764931</v>
      </c>
      <c r="E31" s="7">
        <v>143238211.75675881</v>
      </c>
      <c r="F31" s="7">
        <v>0</v>
      </c>
      <c r="G31" s="7">
        <v>1300367273.4957011</v>
      </c>
      <c r="H31" s="7">
        <v>83695371.422056004</v>
      </c>
      <c r="I31" s="7">
        <v>1020649.994448283</v>
      </c>
      <c r="J31" s="7">
        <v>0</v>
      </c>
      <c r="K31" s="7">
        <v>0.75</v>
      </c>
      <c r="L31" s="7">
        <v>4297824.1089143008</v>
      </c>
      <c r="M31" s="7">
        <v>5103249.9722414138</v>
      </c>
      <c r="N31" s="7">
        <v>0</v>
      </c>
      <c r="O31" s="7">
        <v>-8165199.955586262</v>
      </c>
      <c r="P31" s="7">
        <v>-5000000</v>
      </c>
      <c r="Q31" s="7">
        <v>-3764125.8744305479</v>
      </c>
      <c r="R31" s="7">
        <v>-314885201.04509819</v>
      </c>
    </row>
    <row r="32" spans="1:18" x14ac:dyDescent="0.2">
      <c r="A32" s="1">
        <v>30</v>
      </c>
      <c r="B32" t="s">
        <v>48</v>
      </c>
      <c r="C32" s="3">
        <v>0</v>
      </c>
      <c r="D32" s="3">
        <v>152335814.46764931</v>
      </c>
      <c r="E32" s="3">
        <v>0</v>
      </c>
      <c r="F32" s="3">
        <v>0</v>
      </c>
      <c r="G32" s="3">
        <v>1200233078.1927741</v>
      </c>
      <c r="H32" s="3">
        <v>89636589.614327595</v>
      </c>
      <c r="I32" s="3">
        <v>0</v>
      </c>
      <c r="J32" s="3">
        <v>0</v>
      </c>
      <c r="K32" s="3">
        <v>0.75</v>
      </c>
      <c r="L32" s="3">
        <v>4191270.2928660759</v>
      </c>
      <c r="M32" s="3">
        <v>0</v>
      </c>
      <c r="N32" s="3">
        <v>0</v>
      </c>
      <c r="O32" s="3">
        <v>0</v>
      </c>
      <c r="P32" s="3">
        <v>-5000000</v>
      </c>
      <c r="Q32" s="6">
        <v>-808729.70713392412</v>
      </c>
      <c r="R32" s="6">
        <v>-315693930.75223207</v>
      </c>
    </row>
    <row r="33" spans="1:18" x14ac:dyDescent="0.2">
      <c r="A33" s="1">
        <v>31</v>
      </c>
      <c r="B33" t="s">
        <v>49</v>
      </c>
      <c r="C33" s="3">
        <v>0</v>
      </c>
      <c r="D33" s="3">
        <v>152335814.46764931</v>
      </c>
      <c r="E33" s="3">
        <v>0</v>
      </c>
      <c r="F33" s="3">
        <v>0</v>
      </c>
      <c r="G33" s="3">
        <v>1100438666.026674</v>
      </c>
      <c r="H33" s="3">
        <v>93688213.192574441</v>
      </c>
      <c r="I33" s="3">
        <v>0</v>
      </c>
      <c r="J33" s="3">
        <v>0</v>
      </c>
      <c r="K33" s="3">
        <v>0.75</v>
      </c>
      <c r="L33" s="3">
        <v>4075686.6080775009</v>
      </c>
      <c r="M33" s="3">
        <v>0</v>
      </c>
      <c r="N33" s="3">
        <v>0</v>
      </c>
      <c r="O33" s="3">
        <v>0</v>
      </c>
      <c r="P33" s="3">
        <v>-5000000</v>
      </c>
      <c r="Q33" s="6">
        <v>-924313.39192249905</v>
      </c>
      <c r="R33" s="6">
        <v>-316618244.14415461</v>
      </c>
    </row>
    <row r="34" spans="1:18" x14ac:dyDescent="0.2">
      <c r="A34" s="1">
        <v>32</v>
      </c>
      <c r="B34" t="s">
        <v>50</v>
      </c>
      <c r="C34" s="3">
        <v>0</v>
      </c>
      <c r="D34" s="3">
        <v>152335814.46764931</v>
      </c>
      <c r="E34" s="3">
        <v>0</v>
      </c>
      <c r="F34" s="3">
        <v>0</v>
      </c>
      <c r="G34" s="3">
        <v>1001274029.473068</v>
      </c>
      <c r="H34" s="3">
        <v>96840732.588890284</v>
      </c>
      <c r="I34" s="3">
        <v>0</v>
      </c>
      <c r="J34" s="3">
        <v>0</v>
      </c>
      <c r="K34" s="3">
        <v>0.75</v>
      </c>
      <c r="L34" s="3">
        <v>3951152.2319906731</v>
      </c>
      <c r="M34" s="3">
        <v>0</v>
      </c>
      <c r="N34" s="3">
        <v>0</v>
      </c>
      <c r="O34" s="3">
        <v>0</v>
      </c>
      <c r="P34" s="3">
        <v>-5000000</v>
      </c>
      <c r="Q34" s="6">
        <v>-1048847.7680093269</v>
      </c>
      <c r="R34" s="6">
        <v>-317667091.91216391</v>
      </c>
    </row>
    <row r="35" spans="1:18" x14ac:dyDescent="0.2">
      <c r="A35" s="1">
        <v>33</v>
      </c>
      <c r="B35" t="s">
        <v>51</v>
      </c>
      <c r="C35" s="3">
        <v>0</v>
      </c>
      <c r="D35" s="3">
        <v>152335814.46764931</v>
      </c>
      <c r="E35" s="3">
        <v>0</v>
      </c>
      <c r="F35" s="3">
        <v>0</v>
      </c>
      <c r="G35" s="3">
        <v>903041147.89040494</v>
      </c>
      <c r="H35" s="3">
        <v>99116331.584073111</v>
      </c>
      <c r="I35" s="3">
        <v>0</v>
      </c>
      <c r="J35" s="3">
        <v>0</v>
      </c>
      <c r="K35" s="3">
        <v>0.75</v>
      </c>
      <c r="L35" s="3">
        <v>3817746.3420476778</v>
      </c>
      <c r="M35" s="3">
        <v>0</v>
      </c>
      <c r="N35" s="3">
        <v>0</v>
      </c>
      <c r="O35" s="3">
        <v>0</v>
      </c>
      <c r="P35" s="3">
        <v>-5000000</v>
      </c>
      <c r="Q35" s="6">
        <v>-1182253.6579523219</v>
      </c>
      <c r="R35" s="6">
        <v>-318849345.57011622</v>
      </c>
    </row>
    <row r="36" spans="1:18" x14ac:dyDescent="0.2">
      <c r="A36" s="1">
        <v>34</v>
      </c>
      <c r="B36" t="s">
        <v>52</v>
      </c>
      <c r="C36" s="3">
        <v>0</v>
      </c>
      <c r="D36" s="3">
        <v>152335814.46764931</v>
      </c>
      <c r="E36" s="3">
        <v>0</v>
      </c>
      <c r="F36" s="3">
        <v>0</v>
      </c>
      <c r="G36" s="3">
        <v>806053552.85221505</v>
      </c>
      <c r="H36" s="3">
        <v>100539362.517865</v>
      </c>
      <c r="I36" s="3">
        <v>0</v>
      </c>
      <c r="J36" s="3">
        <v>0</v>
      </c>
      <c r="K36" s="3">
        <v>0.75</v>
      </c>
      <c r="L36" s="3">
        <v>3675548.1156906062</v>
      </c>
      <c r="M36" s="3">
        <v>0</v>
      </c>
      <c r="N36" s="3">
        <v>0</v>
      </c>
      <c r="O36" s="3">
        <v>0</v>
      </c>
      <c r="P36" s="3">
        <v>-5000000</v>
      </c>
      <c r="Q36" s="6">
        <v>-1324451.8843093941</v>
      </c>
      <c r="R36" s="6">
        <v>-320173797.45442557</v>
      </c>
    </row>
    <row r="37" spans="1:18" x14ac:dyDescent="0.2">
      <c r="A37" s="1">
        <v>35</v>
      </c>
      <c r="B37" t="s">
        <v>53</v>
      </c>
      <c r="C37" s="3">
        <v>0</v>
      </c>
      <c r="D37" s="3">
        <v>152335814.46764931</v>
      </c>
      <c r="E37" s="3">
        <v>30551317.595601931</v>
      </c>
      <c r="F37" s="3">
        <v>0</v>
      </c>
      <c r="G37" s="3">
        <v>710635802.86157227</v>
      </c>
      <c r="H37" s="3">
        <v>101136343.07814939</v>
      </c>
      <c r="I37" s="3">
        <v>0</v>
      </c>
      <c r="J37" s="3">
        <v>0</v>
      </c>
      <c r="K37" s="3">
        <v>0.75</v>
      </c>
      <c r="L37" s="3">
        <v>3524636.7303615469</v>
      </c>
      <c r="M37" s="3">
        <v>0</v>
      </c>
      <c r="N37" s="3">
        <v>0</v>
      </c>
      <c r="O37" s="3">
        <v>0</v>
      </c>
      <c r="P37" s="3">
        <v>-5000000</v>
      </c>
      <c r="Q37" s="6">
        <v>-1475363.2696384529</v>
      </c>
      <c r="R37" s="6">
        <v>-321649160.72406411</v>
      </c>
    </row>
    <row r="38" spans="1:18" x14ac:dyDescent="0.2">
      <c r="A38" s="1">
        <v>36</v>
      </c>
      <c r="B38" t="s">
        <v>54</v>
      </c>
      <c r="C38" s="3">
        <v>0</v>
      </c>
      <c r="D38" s="3">
        <v>9614784.7552944422</v>
      </c>
      <c r="E38" s="3">
        <v>0</v>
      </c>
      <c r="F38" s="3">
        <v>0</v>
      </c>
      <c r="G38" s="3">
        <v>617122790.30057597</v>
      </c>
      <c r="H38" s="3">
        <v>101136343.07814939</v>
      </c>
      <c r="I38" s="3">
        <v>0</v>
      </c>
      <c r="J38" s="3">
        <v>0</v>
      </c>
      <c r="K38" s="3">
        <v>0.75</v>
      </c>
      <c r="L38" s="3">
        <v>3365091.3635025891</v>
      </c>
      <c r="M38" s="3">
        <v>0</v>
      </c>
      <c r="N38" s="3">
        <v>142721029.7123549</v>
      </c>
      <c r="O38" s="3">
        <v>0</v>
      </c>
      <c r="P38" s="3">
        <v>-5000000</v>
      </c>
      <c r="Q38" s="6">
        <v>141086121.07585749</v>
      </c>
      <c r="R38" s="6">
        <v>-180563039.64820659</v>
      </c>
    </row>
    <row r="39" spans="1:18" x14ac:dyDescent="0.2">
      <c r="A39" s="1">
        <v>37</v>
      </c>
      <c r="B39" t="s">
        <v>55</v>
      </c>
      <c r="C39" s="3">
        <v>0</v>
      </c>
      <c r="D39" s="3">
        <v>0</v>
      </c>
      <c r="E39" s="3">
        <v>100829651.8630956</v>
      </c>
      <c r="F39" s="3">
        <v>0</v>
      </c>
      <c r="G39" s="3">
        <v>525858765.48929882</v>
      </c>
      <c r="H39" s="3">
        <v>101136343.07814939</v>
      </c>
      <c r="I39" s="3">
        <v>0</v>
      </c>
      <c r="J39" s="3">
        <v>0</v>
      </c>
      <c r="K39" s="3">
        <v>0.75</v>
      </c>
      <c r="L39" s="3">
        <v>3196991.1925558229</v>
      </c>
      <c r="M39" s="3">
        <v>0</v>
      </c>
      <c r="N39" s="3">
        <v>9614784.7552944422</v>
      </c>
      <c r="O39" s="3">
        <v>0</v>
      </c>
      <c r="P39" s="3">
        <v>-5000000</v>
      </c>
      <c r="Q39" s="6">
        <v>7811775.9478502646</v>
      </c>
      <c r="R39" s="6">
        <v>-172751263.70035639</v>
      </c>
    </row>
    <row r="40" spans="1:18" x14ac:dyDescent="0.2">
      <c r="A40" s="1">
        <v>38</v>
      </c>
      <c r="B40" t="s">
        <v>56</v>
      </c>
      <c r="C40" s="3">
        <v>0</v>
      </c>
      <c r="D40" s="3">
        <v>0</v>
      </c>
      <c r="E40" s="3">
        <v>209570571.6296818</v>
      </c>
      <c r="F40" s="3">
        <v>0</v>
      </c>
      <c r="G40" s="3">
        <v>437195897.2689662</v>
      </c>
      <c r="H40" s="3">
        <v>101136343.07814939</v>
      </c>
      <c r="I40" s="3">
        <v>0</v>
      </c>
      <c r="J40" s="3">
        <v>0</v>
      </c>
      <c r="K40" s="3">
        <v>0.75</v>
      </c>
      <c r="L40" s="3">
        <v>3020415.3949633362</v>
      </c>
      <c r="M40" s="3">
        <v>0</v>
      </c>
      <c r="N40" s="3">
        <v>0</v>
      </c>
      <c r="O40" s="3">
        <v>0</v>
      </c>
      <c r="P40" s="3">
        <v>-5000000</v>
      </c>
      <c r="Q40" s="6">
        <v>-1979584.6050366641</v>
      </c>
      <c r="R40" s="6">
        <v>-174730848.30539301</v>
      </c>
    </row>
    <row r="41" spans="1:18" x14ac:dyDescent="0.2">
      <c r="A41" s="1">
        <v>39</v>
      </c>
      <c r="B41" t="s">
        <v>57</v>
      </c>
      <c r="C41" s="3">
        <v>0</v>
      </c>
      <c r="D41" s="3">
        <v>0</v>
      </c>
      <c r="E41" s="3">
        <v>316248756.96466601</v>
      </c>
      <c r="F41" s="3">
        <v>0</v>
      </c>
      <c r="G41" s="3">
        <v>351492074.08330321</v>
      </c>
      <c r="H41" s="3">
        <v>101136343.07814939</v>
      </c>
      <c r="I41" s="3">
        <v>0</v>
      </c>
      <c r="J41" s="3">
        <v>0</v>
      </c>
      <c r="K41" s="3">
        <v>0.75</v>
      </c>
      <c r="L41" s="3">
        <v>2835443.1481672199</v>
      </c>
      <c r="M41" s="3">
        <v>0</v>
      </c>
      <c r="N41" s="3">
        <v>0</v>
      </c>
      <c r="O41" s="3">
        <v>0</v>
      </c>
      <c r="P41" s="3">
        <v>-5000000</v>
      </c>
      <c r="Q41" s="6">
        <v>-2164556.8518327801</v>
      </c>
      <c r="R41" s="6">
        <v>-176895405.15722579</v>
      </c>
    </row>
    <row r="42" spans="1:18" x14ac:dyDescent="0.2">
      <c r="A42" s="1">
        <v>40</v>
      </c>
      <c r="B42" t="s">
        <v>58</v>
      </c>
      <c r="C42" s="3">
        <v>0</v>
      </c>
      <c r="D42" s="3">
        <v>0</v>
      </c>
      <c r="E42" s="3">
        <v>420493366.40305078</v>
      </c>
      <c r="F42" s="3">
        <v>0</v>
      </c>
      <c r="G42" s="3">
        <v>269107439.13923669</v>
      </c>
      <c r="H42" s="3">
        <v>101136343.07814939</v>
      </c>
      <c r="I42" s="3">
        <v>0</v>
      </c>
      <c r="J42" s="3">
        <v>0</v>
      </c>
      <c r="K42" s="3">
        <v>0.75</v>
      </c>
      <c r="L42" s="3">
        <v>2642153.629609562</v>
      </c>
      <c r="M42" s="3">
        <v>0</v>
      </c>
      <c r="N42" s="3">
        <v>0</v>
      </c>
      <c r="O42" s="3">
        <v>0</v>
      </c>
      <c r="P42" s="3">
        <v>-5000000</v>
      </c>
      <c r="Q42" s="6">
        <v>-2357846.370390438</v>
      </c>
      <c r="R42" s="6">
        <v>-179253251.52761629</v>
      </c>
    </row>
    <row r="43" spans="1:18" x14ac:dyDescent="0.2">
      <c r="A43" s="1">
        <v>41</v>
      </c>
      <c r="B43" t="s">
        <v>59</v>
      </c>
      <c r="C43" s="3">
        <v>0</v>
      </c>
      <c r="D43" s="3">
        <v>0</v>
      </c>
      <c r="E43" s="3">
        <v>521921469.6392312</v>
      </c>
      <c r="F43" s="3">
        <v>0</v>
      </c>
      <c r="G43" s="3">
        <v>190398753.63717219</v>
      </c>
      <c r="H43" s="3">
        <v>101136343.07814939</v>
      </c>
      <c r="I43" s="3">
        <v>0</v>
      </c>
      <c r="J43" s="3">
        <v>0</v>
      </c>
      <c r="K43" s="3">
        <v>0.75</v>
      </c>
      <c r="L43" s="3">
        <v>2440626.016732452</v>
      </c>
      <c r="M43" s="3">
        <v>0</v>
      </c>
      <c r="N43" s="3">
        <v>0</v>
      </c>
      <c r="O43" s="3">
        <v>0</v>
      </c>
      <c r="P43" s="3">
        <v>-5000000</v>
      </c>
      <c r="Q43" s="6">
        <v>-2559373.983267548</v>
      </c>
      <c r="R43" s="6">
        <v>-181812625.51088381</v>
      </c>
    </row>
    <row r="44" spans="1:18" x14ac:dyDescent="0.2">
      <c r="A44" s="1">
        <v>42</v>
      </c>
      <c r="B44" t="s">
        <v>60</v>
      </c>
      <c r="C44" s="3">
        <v>0</v>
      </c>
      <c r="D44" s="3">
        <v>0</v>
      </c>
      <c r="E44" s="3">
        <v>620137563.97337043</v>
      </c>
      <c r="F44" s="3">
        <v>0</v>
      </c>
      <c r="G44" s="3">
        <v>115709884.4427876</v>
      </c>
      <c r="H44" s="3">
        <v>101136343.07814939</v>
      </c>
      <c r="I44" s="3">
        <v>0</v>
      </c>
      <c r="J44" s="3">
        <v>0</v>
      </c>
      <c r="K44" s="3">
        <v>0.75</v>
      </c>
      <c r="L44" s="3">
        <v>2230939.48697798</v>
      </c>
      <c r="M44" s="3">
        <v>0</v>
      </c>
      <c r="N44" s="3">
        <v>0</v>
      </c>
      <c r="O44" s="3">
        <v>0</v>
      </c>
      <c r="P44" s="3">
        <v>-5000000</v>
      </c>
      <c r="Q44" s="6">
        <v>-2769060.51302202</v>
      </c>
      <c r="R44" s="6">
        <v>-184581686.02390581</v>
      </c>
    </row>
    <row r="45" spans="1:18" x14ac:dyDescent="0.2">
      <c r="A45" s="1">
        <v>43</v>
      </c>
      <c r="B45" t="s">
        <v>61</v>
      </c>
      <c r="C45" s="3">
        <v>0</v>
      </c>
      <c r="D45" s="3">
        <v>0</v>
      </c>
      <c r="E45" s="3">
        <v>714733071.41563082</v>
      </c>
      <c r="F45" s="3">
        <v>0</v>
      </c>
      <c r="G45" s="3">
        <v>45355022.763589136</v>
      </c>
      <c r="H45" s="3">
        <v>101136343.07814939</v>
      </c>
      <c r="I45" s="3">
        <v>0</v>
      </c>
      <c r="J45" s="3">
        <v>0</v>
      </c>
      <c r="K45" s="3">
        <v>0.75</v>
      </c>
      <c r="L45" s="3">
        <v>2013173.2177882351</v>
      </c>
      <c r="M45" s="3">
        <v>0</v>
      </c>
      <c r="N45" s="3">
        <v>0</v>
      </c>
      <c r="O45" s="3">
        <v>0</v>
      </c>
      <c r="P45" s="3">
        <v>-5000000</v>
      </c>
      <c r="Q45" s="6">
        <v>-2986826.7822117661</v>
      </c>
      <c r="R45" s="6">
        <v>-187568512.80611759</v>
      </c>
    </row>
    <row r="46" spans="1:18" x14ac:dyDescent="0.2">
      <c r="A46" s="1">
        <v>44</v>
      </c>
      <c r="B46" t="s">
        <v>62</v>
      </c>
      <c r="C46" s="3">
        <v>0</v>
      </c>
      <c r="D46" s="3">
        <v>0</v>
      </c>
      <c r="E46" s="3">
        <v>805285815.6745733</v>
      </c>
      <c r="F46" s="3">
        <v>0</v>
      </c>
      <c r="G46" s="3">
        <v>0</v>
      </c>
      <c r="H46" s="3">
        <v>101136343.07814939</v>
      </c>
      <c r="I46" s="3">
        <v>0</v>
      </c>
      <c r="J46" s="3">
        <v>0</v>
      </c>
      <c r="K46" s="3">
        <v>0.75</v>
      </c>
      <c r="L46" s="3">
        <v>1787406.3866053049</v>
      </c>
      <c r="M46" s="3">
        <v>0</v>
      </c>
      <c r="N46" s="3">
        <v>0</v>
      </c>
      <c r="O46" s="3">
        <v>0</v>
      </c>
      <c r="P46" s="3">
        <v>-5000000</v>
      </c>
      <c r="Q46" s="6">
        <v>-3212593.6133946939</v>
      </c>
      <c r="R46" s="6">
        <v>-190781106.4195123</v>
      </c>
    </row>
    <row r="47" spans="1:18" x14ac:dyDescent="0.2">
      <c r="A47" s="1">
        <v>45</v>
      </c>
      <c r="B47" t="s">
        <v>63</v>
      </c>
      <c r="C47" s="3">
        <v>0</v>
      </c>
      <c r="D47" s="3">
        <v>0</v>
      </c>
      <c r="E47" s="3">
        <v>891359478.22509396</v>
      </c>
      <c r="F47" s="3">
        <v>0</v>
      </c>
      <c r="G47" s="3">
        <v>0</v>
      </c>
      <c r="H47" s="3">
        <v>101136343.07814939</v>
      </c>
      <c r="I47" s="3">
        <v>0</v>
      </c>
      <c r="J47" s="3">
        <v>0</v>
      </c>
      <c r="K47" s="3">
        <v>0.75</v>
      </c>
      <c r="L47" s="3">
        <v>1553718.170871282</v>
      </c>
      <c r="M47" s="3">
        <v>0</v>
      </c>
      <c r="N47" s="3">
        <v>0</v>
      </c>
      <c r="O47" s="3">
        <v>0</v>
      </c>
      <c r="P47" s="3">
        <v>-5000000</v>
      </c>
      <c r="Q47" s="6">
        <v>-3446281.829128718</v>
      </c>
      <c r="R47" s="6">
        <v>-194227388.24864101</v>
      </c>
    </row>
    <row r="48" spans="1:18" x14ac:dyDescent="0.2">
      <c r="A48" s="1">
        <v>46</v>
      </c>
      <c r="B48" t="s">
        <v>64</v>
      </c>
      <c r="C48" s="3">
        <v>0</v>
      </c>
      <c r="D48" s="3">
        <v>0</v>
      </c>
      <c r="E48" s="3">
        <v>972503032.61907721</v>
      </c>
      <c r="F48" s="3">
        <v>0</v>
      </c>
      <c r="G48" s="3">
        <v>0</v>
      </c>
      <c r="H48" s="3">
        <v>101136343.07814939</v>
      </c>
      <c r="I48" s="3">
        <v>0</v>
      </c>
      <c r="J48" s="3">
        <v>0</v>
      </c>
      <c r="K48" s="3">
        <v>0.75</v>
      </c>
      <c r="L48" s="3">
        <v>1312187.748028252</v>
      </c>
      <c r="M48" s="3">
        <v>0</v>
      </c>
      <c r="N48" s="3">
        <v>0</v>
      </c>
      <c r="O48" s="3">
        <v>0</v>
      </c>
      <c r="P48" s="3">
        <v>-5000000</v>
      </c>
      <c r="Q48" s="6">
        <v>-3687812.2519717482</v>
      </c>
      <c r="R48" s="6">
        <v>-197915200.5006128</v>
      </c>
    </row>
    <row r="50" spans="1:16" x14ac:dyDescent="0.2">
      <c r="A50" t="s">
        <v>65</v>
      </c>
      <c r="C50" s="3">
        <f>SUM(C2:C48)</f>
        <v>2563907768.7357106</v>
      </c>
      <c r="F50" s="3">
        <f>SUM(F2:F48)</f>
        <v>-152335814.46764934</v>
      </c>
      <c r="L50" s="3">
        <f>SUM(L2:L48)</f>
        <v>104162108.77566364</v>
      </c>
      <c r="M50" s="3">
        <f>SUM(M2:M48)</f>
        <v>128195388.43678553</v>
      </c>
      <c r="O50" s="3">
        <f>SUM(O2:O48)</f>
        <v>-205112621.49885687</v>
      </c>
      <c r="P50" s="3">
        <f>SUM(P2:P48)</f>
        <v>-235000000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Zagury</cp:lastModifiedBy>
  <dcterms:created xsi:type="dcterms:W3CDTF">2020-08-18T11:36:38Z</dcterms:created>
  <dcterms:modified xsi:type="dcterms:W3CDTF">2020-08-18T14:56:56Z</dcterms:modified>
</cp:coreProperties>
</file>