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sted samples\PNAS Submission\Design_code\"/>
    </mc:Choice>
  </mc:AlternateContent>
  <xr:revisionPtr revIDLastSave="0" documentId="13_ncr:1_{60CD5F9F-E1A5-47CA-A335-24E462105A8C}" xr6:coauthVersionLast="47" xr6:coauthVersionMax="47" xr10:uidLastSave="{00000000-0000-0000-0000-000000000000}"/>
  <bookViews>
    <workbookView xWindow="28815" yWindow="1545" windowWidth="23040" windowHeight="11385" xr2:uid="{3EC8D150-085F-4DAE-B5FE-2CDFD3615AC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1" l="1"/>
  <c r="J10" i="1"/>
  <c r="H10" i="1"/>
  <c r="F10" i="1"/>
  <c r="O9" i="1"/>
  <c r="J9" i="1"/>
  <c r="H9" i="1"/>
  <c r="F9" i="1"/>
  <c r="O3" i="1"/>
  <c r="O4" i="1"/>
  <c r="O5" i="1"/>
  <c r="O6" i="1"/>
  <c r="O7" i="1"/>
  <c r="O8" i="1"/>
  <c r="O2" i="1"/>
  <c r="J8" i="1"/>
  <c r="H8" i="1"/>
  <c r="F8" i="1"/>
  <c r="J7" i="1"/>
  <c r="H7" i="1"/>
  <c r="F7" i="1"/>
  <c r="J6" i="1"/>
  <c r="H6" i="1"/>
  <c r="F6" i="1"/>
  <c r="J5" i="1"/>
  <c r="H5" i="1"/>
  <c r="F5" i="1"/>
  <c r="J4" i="1"/>
  <c r="H4" i="1"/>
  <c r="F4" i="1"/>
  <c r="J3" i="1"/>
  <c r="H3" i="1"/>
  <c r="F3" i="1"/>
  <c r="J2" i="1"/>
  <c r="H2" i="1"/>
  <c r="F2" i="1"/>
</calcChain>
</file>

<file path=xl/sharedStrings.xml><?xml version="1.0" encoding="utf-8"?>
<sst xmlns="http://schemas.openxmlformats.org/spreadsheetml/2006/main" count="34" uniqueCount="34">
  <si>
    <t>sample</t>
  </si>
  <si>
    <t>mass</t>
  </si>
  <si>
    <t>height</t>
  </si>
  <si>
    <t>width1</t>
  </si>
  <si>
    <t>width2</t>
  </si>
  <si>
    <t>Strain rate</t>
  </si>
  <si>
    <t>disprate</t>
  </si>
  <si>
    <t>strain</t>
  </si>
  <si>
    <t>defor</t>
  </si>
  <si>
    <t>type</t>
  </si>
  <si>
    <t>Filename</t>
  </si>
  <si>
    <t>PU</t>
  </si>
  <si>
    <t>solid_Density_g_cm3</t>
  </si>
  <si>
    <t>density_g_cm3</t>
  </si>
  <si>
    <t>Polyvinylchloride_stress_strain</t>
  </si>
  <si>
    <t>Neo</t>
  </si>
  <si>
    <t>Neoprene_stress_strain</t>
  </si>
  <si>
    <t>Polyurethane_stress_strain</t>
  </si>
  <si>
    <t>PVC</t>
  </si>
  <si>
    <t>Sample_num</t>
  </si>
  <si>
    <t>Non_Architected_stress_strain</t>
  </si>
  <si>
    <t>Cy</t>
  </si>
  <si>
    <t>Na</t>
  </si>
  <si>
    <t>Cylindrical_stress_strain</t>
  </si>
  <si>
    <t>Co</t>
  </si>
  <si>
    <t>Concentric_stress_strain</t>
  </si>
  <si>
    <t>Ns</t>
  </si>
  <si>
    <t>Nested_stress_strain</t>
  </si>
  <si>
    <t>rel_density</t>
  </si>
  <si>
    <t>Critical strain</t>
  </si>
  <si>
    <t>Zors</t>
  </si>
  <si>
    <t>Zorbiumsoft_stress_strain</t>
  </si>
  <si>
    <t>Zorh</t>
  </si>
  <si>
    <t>Zorbiumhard_stress_strain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</si>
</sst>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87EE8-68EE-45D3-B480-CC5384EC95E3}">
  <dimension ref="A1:P29"/>
  <sheetViews>
    <sheetView tabSelected="1" workbookViewId="0">
      <selection activeCell="D14" sqref="D14"/>
    </sheetView>
  </sheetViews>
  <sheetFormatPr defaultRowHeight="15" x14ac:dyDescent="0.25"/>
  <cols>
    <col min="1" max="5" width="9.140625" style="1"/>
    <col min="6" max="6" width="20.7109375" style="1" customWidth="1"/>
    <col min="7" max="7" width="15.85546875" style="1" customWidth="1"/>
    <col min="8" max="10" width="9.140625" style="1"/>
    <col min="11" max="11" width="27.5703125" style="1" customWidth="1"/>
    <col min="12" max="12" width="30.28515625" style="1" customWidth="1"/>
    <col min="13" max="13" width="26.140625" style="1" customWidth="1"/>
    <col min="14" max="14" width="27.7109375" style="1" customWidth="1"/>
    <col min="15" max="15" width="28" style="1" customWidth="1"/>
    <col min="16" max="16" width="17.140625" style="1" customWidth="1"/>
    <col min="17" max="16384" width="9.140625" style="1"/>
  </cols>
  <sheetData>
    <row r="1" spans="1:16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13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12</v>
      </c>
      <c r="N1" s="3" t="s">
        <v>19</v>
      </c>
      <c r="O1" s="3" t="s">
        <v>28</v>
      </c>
      <c r="P1" s="3" t="s">
        <v>29</v>
      </c>
    </row>
    <row r="2" spans="1:16" x14ac:dyDescent="0.25">
      <c r="A2" s="1">
        <v>1</v>
      </c>
      <c r="B2" s="1">
        <v>0.81269999999999998</v>
      </c>
      <c r="C2" s="1">
        <v>6.84</v>
      </c>
      <c r="D2" s="1">
        <v>16.510000000000002</v>
      </c>
      <c r="E2" s="1">
        <v>16.2</v>
      </c>
      <c r="F2" s="1">
        <f t="shared" ref="F2" si="0">B2/(C2*D2*E2*0.001)</f>
        <v>0.44423428178090418</v>
      </c>
      <c r="G2" s="1">
        <v>0.01</v>
      </c>
      <c r="H2" s="1">
        <f t="shared" ref="H2:H3" si="1">G2*C2</f>
        <v>6.8400000000000002E-2</v>
      </c>
      <c r="I2" s="1">
        <v>0.7</v>
      </c>
      <c r="J2" s="1">
        <f t="shared" ref="J2:J3" si="2">I2*C2</f>
        <v>4.7879999999999994</v>
      </c>
      <c r="K2" s="1" t="s">
        <v>15</v>
      </c>
      <c r="L2" s="2" t="s">
        <v>16</v>
      </c>
      <c r="M2" s="1">
        <v>1.23</v>
      </c>
      <c r="N2" s="1">
        <v>1</v>
      </c>
      <c r="O2" s="4">
        <f>F2/M2</f>
        <v>0.3611660827487026</v>
      </c>
      <c r="P2" s="1">
        <v>0.51670000000000005</v>
      </c>
    </row>
    <row r="3" spans="1:16" x14ac:dyDescent="0.25">
      <c r="A3" s="1">
        <v>2</v>
      </c>
      <c r="B3" s="1">
        <v>0.1341</v>
      </c>
      <c r="C3" s="1">
        <v>12.25</v>
      </c>
      <c r="D3" s="1">
        <v>24.81</v>
      </c>
      <c r="E3" s="1">
        <v>20.57</v>
      </c>
      <c r="F3" s="1">
        <f t="shared" ref="F3:F10" si="3">B3/(C3*D3*E3*0.001)</f>
        <v>2.1450214190825878E-2</v>
      </c>
      <c r="G3" s="1">
        <v>0.01</v>
      </c>
      <c r="H3" s="1">
        <f t="shared" si="1"/>
        <v>0.1225</v>
      </c>
      <c r="I3" s="1">
        <v>0.95</v>
      </c>
      <c r="J3" s="1">
        <f t="shared" si="2"/>
        <v>11.637499999999999</v>
      </c>
      <c r="K3" s="2" t="s">
        <v>11</v>
      </c>
      <c r="L3" s="1" t="s">
        <v>17</v>
      </c>
      <c r="M3" s="1">
        <v>1.05</v>
      </c>
      <c r="N3" s="1">
        <v>1</v>
      </c>
      <c r="O3" s="4">
        <f t="shared" ref="O3:O10" si="4">F3/M3</f>
        <v>2.0428775419834167E-2</v>
      </c>
      <c r="P3" s="1">
        <v>0.61470000000000002</v>
      </c>
    </row>
    <row r="4" spans="1:16" x14ac:dyDescent="0.25">
      <c r="A4" s="1">
        <v>3</v>
      </c>
      <c r="B4" s="1">
        <v>0.22900000000000001</v>
      </c>
      <c r="C4" s="1">
        <v>13.87</v>
      </c>
      <c r="D4" s="1">
        <v>12.115</v>
      </c>
      <c r="E4" s="1">
        <v>12.115</v>
      </c>
      <c r="F4" s="1">
        <f t="shared" si="3"/>
        <v>0.11248955126342779</v>
      </c>
      <c r="G4" s="1">
        <v>0.01</v>
      </c>
      <c r="H4" s="1">
        <f t="shared" ref="H4:H10" si="5">G4*C4</f>
        <v>0.13869999999999999</v>
      </c>
      <c r="I4" s="1">
        <v>0.85</v>
      </c>
      <c r="J4" s="1">
        <f t="shared" ref="J4:J10" si="6">I4*C4</f>
        <v>11.789499999999999</v>
      </c>
      <c r="K4" s="1" t="s">
        <v>18</v>
      </c>
      <c r="L4" s="1" t="s">
        <v>14</v>
      </c>
      <c r="M4" s="1">
        <v>1.38</v>
      </c>
      <c r="N4" s="1">
        <v>1</v>
      </c>
      <c r="O4" s="4">
        <f t="shared" si="4"/>
        <v>8.1514167582194055E-2</v>
      </c>
      <c r="P4" s="1">
        <v>0.49969999999999998</v>
      </c>
    </row>
    <row r="5" spans="1:16" x14ac:dyDescent="0.25">
      <c r="A5" s="1">
        <v>4</v>
      </c>
      <c r="B5" s="1">
        <v>2.7333333333333298E-3</v>
      </c>
      <c r="C5" s="1">
        <v>1.339</v>
      </c>
      <c r="D5" s="1">
        <v>4.43</v>
      </c>
      <c r="E5" s="1">
        <v>4.43</v>
      </c>
      <c r="F5" s="1">
        <f t="shared" si="3"/>
        <v>0.10401705850330224</v>
      </c>
      <c r="G5" s="1">
        <v>0.01</v>
      </c>
      <c r="H5" s="1">
        <f t="shared" si="5"/>
        <v>1.3389999999999999E-2</v>
      </c>
      <c r="I5" s="1">
        <v>0.5</v>
      </c>
      <c r="J5" s="1">
        <f t="shared" si="6"/>
        <v>0.66949999999999998</v>
      </c>
      <c r="K5" s="1" t="s">
        <v>22</v>
      </c>
      <c r="L5" s="1" t="s">
        <v>20</v>
      </c>
      <c r="M5" s="1">
        <v>2.2599999999999998</v>
      </c>
      <c r="N5" s="1">
        <v>4</v>
      </c>
      <c r="O5" s="4">
        <f t="shared" si="4"/>
        <v>4.6025247125354982E-2</v>
      </c>
      <c r="P5" s="1">
        <v>0.92</v>
      </c>
    </row>
    <row r="6" spans="1:16" x14ac:dyDescent="0.25">
      <c r="A6" s="1">
        <v>5</v>
      </c>
      <c r="B6" s="1">
        <v>3.65666666666667E-3</v>
      </c>
      <c r="C6" s="1">
        <v>1.3343</v>
      </c>
      <c r="D6" s="1">
        <v>5</v>
      </c>
      <c r="E6" s="1">
        <v>5</v>
      </c>
      <c r="F6" s="1">
        <f t="shared" si="3"/>
        <v>0.1096205251192886</v>
      </c>
      <c r="G6" s="1">
        <v>0.01</v>
      </c>
      <c r="H6" s="1">
        <f t="shared" si="5"/>
        <v>1.3343000000000001E-2</v>
      </c>
      <c r="I6" s="1">
        <v>0.5</v>
      </c>
      <c r="J6" s="1">
        <f t="shared" si="6"/>
        <v>0.66715000000000002</v>
      </c>
      <c r="K6" s="1" t="s">
        <v>21</v>
      </c>
      <c r="L6" s="1" t="s">
        <v>23</v>
      </c>
      <c r="M6" s="1">
        <v>2.2599999999999998</v>
      </c>
      <c r="N6" s="1">
        <v>41</v>
      </c>
      <c r="O6" s="4">
        <f t="shared" si="4"/>
        <v>4.8504657132428589E-2</v>
      </c>
      <c r="P6" s="1">
        <v>0.86480000000000001</v>
      </c>
    </row>
    <row r="7" spans="1:16" x14ac:dyDescent="0.25">
      <c r="A7" s="1">
        <v>6</v>
      </c>
      <c r="B7" s="1">
        <v>2.7333333333333298E-3</v>
      </c>
      <c r="C7" s="1">
        <v>1.95133333333333</v>
      </c>
      <c r="D7" s="1">
        <v>5</v>
      </c>
      <c r="E7" s="1">
        <v>5</v>
      </c>
      <c r="F7" s="1">
        <f t="shared" si="3"/>
        <v>5.6030064912880109E-2</v>
      </c>
      <c r="G7" s="1">
        <v>0.01</v>
      </c>
      <c r="H7" s="1">
        <f t="shared" si="5"/>
        <v>1.9513333333333299E-2</v>
      </c>
      <c r="I7" s="1">
        <v>0.5</v>
      </c>
      <c r="J7" s="1">
        <f t="shared" si="6"/>
        <v>0.97566666666666502</v>
      </c>
      <c r="K7" s="1" t="s">
        <v>24</v>
      </c>
      <c r="L7" s="1" t="s">
        <v>25</v>
      </c>
      <c r="M7" s="1">
        <v>2.2599999999999998</v>
      </c>
      <c r="N7" s="1">
        <v>9</v>
      </c>
      <c r="O7" s="4">
        <f t="shared" si="4"/>
        <v>2.4792064120743414E-2</v>
      </c>
      <c r="P7" s="1">
        <v>0.90159999999999996</v>
      </c>
    </row>
    <row r="8" spans="1:16" x14ac:dyDescent="0.25">
      <c r="A8" s="1">
        <v>7</v>
      </c>
      <c r="B8" s="1">
        <v>2.8E-3</v>
      </c>
      <c r="C8" s="1">
        <v>1.7857000000000001</v>
      </c>
      <c r="D8" s="1">
        <v>5</v>
      </c>
      <c r="E8" s="1">
        <v>5</v>
      </c>
      <c r="F8" s="1">
        <f t="shared" si="3"/>
        <v>6.2720501764014114E-2</v>
      </c>
      <c r="G8" s="1">
        <v>0.01</v>
      </c>
      <c r="H8" s="1">
        <f t="shared" si="5"/>
        <v>1.7857000000000001E-2</v>
      </c>
      <c r="I8" s="1">
        <v>0.5</v>
      </c>
      <c r="J8" s="1">
        <f t="shared" si="6"/>
        <v>0.89285000000000003</v>
      </c>
      <c r="K8" s="1" t="s">
        <v>26</v>
      </c>
      <c r="L8" s="1" t="s">
        <v>27</v>
      </c>
      <c r="M8" s="1">
        <v>2.2599999999999998</v>
      </c>
      <c r="N8" s="1">
        <v>3</v>
      </c>
      <c r="O8" s="4">
        <f t="shared" si="4"/>
        <v>2.7752434408855806E-2</v>
      </c>
      <c r="P8" s="1">
        <v>0.89700000000000002</v>
      </c>
    </row>
    <row r="9" spans="1:16" x14ac:dyDescent="0.25">
      <c r="A9" s="1">
        <v>8</v>
      </c>
      <c r="B9" s="1">
        <v>0.23980000000000001</v>
      </c>
      <c r="C9" s="1">
        <v>9.5</v>
      </c>
      <c r="D9" s="1">
        <v>21</v>
      </c>
      <c r="E9" s="1">
        <v>20.97</v>
      </c>
      <c r="F9" s="1">
        <f t="shared" si="3"/>
        <v>5.7320219958575509E-2</v>
      </c>
      <c r="G9" s="1">
        <v>0.01</v>
      </c>
      <c r="H9" s="1">
        <f t="shared" si="5"/>
        <v>9.5000000000000001E-2</v>
      </c>
      <c r="I9" s="1">
        <v>0.85</v>
      </c>
      <c r="J9" s="1">
        <f t="shared" si="6"/>
        <v>8.0749999999999993</v>
      </c>
      <c r="K9" s="1" t="s">
        <v>30</v>
      </c>
      <c r="L9" s="1" t="s">
        <v>31</v>
      </c>
      <c r="M9" s="1">
        <v>1.1359999999999999</v>
      </c>
      <c r="N9" s="1">
        <v>1</v>
      </c>
      <c r="O9" s="1">
        <f t="shared" si="4"/>
        <v>5.0457940104379852E-2</v>
      </c>
      <c r="P9" s="1">
        <v>0.54220000000000002</v>
      </c>
    </row>
    <row r="10" spans="1:16" x14ac:dyDescent="0.25">
      <c r="A10" s="1">
        <v>9</v>
      </c>
      <c r="B10" s="1">
        <v>0.2334</v>
      </c>
      <c r="C10" s="1">
        <v>10</v>
      </c>
      <c r="D10" s="1">
        <v>20.36</v>
      </c>
      <c r="E10" s="1">
        <v>20.38</v>
      </c>
      <c r="F10" s="1">
        <f t="shared" si="3"/>
        <v>5.6249530048913476E-2</v>
      </c>
      <c r="G10" s="1">
        <v>0.01</v>
      </c>
      <c r="H10" s="1">
        <f t="shared" si="5"/>
        <v>0.1</v>
      </c>
      <c r="I10" s="1">
        <v>0.85</v>
      </c>
      <c r="J10" s="1">
        <f t="shared" si="6"/>
        <v>8.5</v>
      </c>
      <c r="K10" s="1" t="s">
        <v>32</v>
      </c>
      <c r="L10" s="1" t="s">
        <v>33</v>
      </c>
      <c r="M10" s="1">
        <v>1.1359999999999999</v>
      </c>
      <c r="N10" s="1">
        <v>1</v>
      </c>
      <c r="O10" s="1">
        <f t="shared" si="4"/>
        <v>4.9515431381085814E-2</v>
      </c>
      <c r="P10" s="1">
        <v>0.58089999999999997</v>
      </c>
    </row>
    <row r="19" spans="11:11" x14ac:dyDescent="0.25">
      <c r="K19" s="2"/>
    </row>
    <row r="20" spans="11:11" x14ac:dyDescent="0.25">
      <c r="K20" s="2"/>
    </row>
    <row r="21" spans="11:11" x14ac:dyDescent="0.25">
      <c r="K21" s="2"/>
    </row>
    <row r="22" spans="11:11" x14ac:dyDescent="0.25">
      <c r="K22" s="2"/>
    </row>
    <row r="23" spans="11:11" x14ac:dyDescent="0.25">
      <c r="K23" s="2"/>
    </row>
    <row r="24" spans="11:11" x14ac:dyDescent="0.25">
      <c r="K24" s="2"/>
    </row>
    <row r="25" spans="11:11" x14ac:dyDescent="0.25">
      <c r="K25" s="2"/>
    </row>
    <row r="26" spans="11:11" x14ac:dyDescent="0.25">
      <c r="K26" s="2"/>
    </row>
    <row r="27" spans="11:11" x14ac:dyDescent="0.25">
      <c r="K27" s="2"/>
    </row>
    <row r="28" spans="11:11" x14ac:dyDescent="0.25">
      <c r="K28" s="2"/>
    </row>
    <row r="29" spans="11:11" x14ac:dyDescent="0.25">
      <c r="K29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University of Wisconsin Madison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agupta253</dc:creator>
  <cp:keywords/>
  <dc:description/>
  <cp:lastModifiedBy>agupta253</cp:lastModifiedBy>
  <cp:revision/>
  <dcterms:created xsi:type="dcterms:W3CDTF">2023-12-07T01:36:25Z</dcterms:created>
  <dcterms:modified xsi:type="dcterms:W3CDTF">2024-05-13T03:11:04Z</dcterms:modified>
  <cp:category/>
  <cp:contentStatus/>
</cp:coreProperties>
</file>