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7950"/>
  </bookViews>
  <sheets>
    <sheet name="respLocais2" sheetId="1" r:id="rId1"/>
  </sheets>
  <calcPr calcId="124519"/>
</workbook>
</file>

<file path=xl/calcChain.xml><?xml version="1.0" encoding="utf-8"?>
<calcChain xmlns="http://schemas.openxmlformats.org/spreadsheetml/2006/main">
  <c r="L4" i="1"/>
  <c r="L5" s="1"/>
  <c r="J18"/>
  <c r="J19" s="1"/>
  <c r="H10"/>
  <c r="H53"/>
  <c r="H52"/>
  <c r="H50"/>
  <c r="H51" s="1"/>
  <c r="L51" s="1"/>
  <c r="H45"/>
  <c r="H44"/>
  <c r="H42"/>
  <c r="H43" s="1"/>
  <c r="H37"/>
  <c r="H36"/>
  <c r="H34"/>
  <c r="H35" s="1"/>
  <c r="H29"/>
  <c r="H28"/>
  <c r="H26"/>
  <c r="H27" s="1"/>
  <c r="L27" s="1"/>
  <c r="H21"/>
  <c r="H20"/>
  <c r="H19"/>
  <c r="L20" s="1"/>
  <c r="L21" s="1"/>
  <c r="H18"/>
  <c r="K54"/>
  <c r="J52"/>
  <c r="J50"/>
  <c r="J51" s="1"/>
  <c r="K46"/>
  <c r="J44"/>
  <c r="J43"/>
  <c r="J42"/>
  <c r="K38"/>
  <c r="J36"/>
  <c r="J34"/>
  <c r="J35" s="1"/>
  <c r="K30"/>
  <c r="J28"/>
  <c r="J27"/>
  <c r="J26"/>
  <c r="K22"/>
  <c r="J20"/>
  <c r="K14"/>
  <c r="J12"/>
  <c r="J10"/>
  <c r="J11" s="1"/>
  <c r="H13"/>
  <c r="H12"/>
  <c r="H11"/>
  <c r="L12" s="1"/>
  <c r="L13" s="1"/>
  <c r="K6"/>
  <c r="J4"/>
  <c r="J2"/>
  <c r="J3" s="1"/>
  <c r="H5"/>
  <c r="H4"/>
  <c r="H3"/>
  <c r="L3" s="1"/>
  <c r="H2"/>
  <c r="L36" l="1"/>
  <c r="L37" s="1"/>
  <c r="L35"/>
  <c r="L44"/>
  <c r="L45" s="1"/>
  <c r="L43"/>
  <c r="L19"/>
  <c r="L52"/>
  <c r="L53" s="1"/>
  <c r="L11"/>
  <c r="L28"/>
  <c r="L29" s="1"/>
</calcChain>
</file>

<file path=xl/sharedStrings.xml><?xml version="1.0" encoding="utf-8"?>
<sst xmlns="http://schemas.openxmlformats.org/spreadsheetml/2006/main" count="56" uniqueCount="8">
  <si>
    <t>ConteudoMaximo</t>
  </si>
  <si>
    <t>UtilizaÃ§Ã£o</t>
  </si>
  <si>
    <t>Bloqueado</t>
  </si>
  <si>
    <t>ParadaNaoPlanejada</t>
  </si>
  <si>
    <t>CustosdeOperacao</t>
  </si>
  <si>
    <t>Geometrica</t>
  </si>
  <si>
    <t>Aritimetica</t>
  </si>
  <si>
    <t>Harmonica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</si>
</sst>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(respLocais2!$H$3,respLocais2!$H$11,respLocais2!$H$19,respLocais2!$H$27,respLocais2!$H$35,respLocais2!$H$43,respLocais2!$H$51)</c:f>
              <c:numCache>
                <c:formatCode>General</c:formatCode>
                <c:ptCount val="7"/>
                <c:pt idx="0">
                  <c:v>67.573261644356251</c:v>
                </c:pt>
                <c:pt idx="1">
                  <c:v>82.114031037630383</c:v>
                </c:pt>
                <c:pt idx="2">
                  <c:v>86.805422677428226</c:v>
                </c:pt>
                <c:pt idx="3">
                  <c:v>83.132858133315636</c:v>
                </c:pt>
                <c:pt idx="4">
                  <c:v>49.197011041295944</c:v>
                </c:pt>
                <c:pt idx="5">
                  <c:v>64.124540723840141</c:v>
                </c:pt>
                <c:pt idx="6">
                  <c:v>67.573261644356251</c:v>
                </c:pt>
              </c:numCache>
            </c:numRef>
          </c:val>
        </c:ser>
        <c:ser>
          <c:idx val="1"/>
          <c:order val="1"/>
          <c:val>
            <c:numRef>
              <c:f>(respLocais2!$I$3,respLocais2!$I$11,respLocais2!$I$19,respLocais2!$I$27,respLocais2!$I$35,respLocais2!$I$43,respLocais2!$I$51)</c:f>
              <c:numCache>
                <c:formatCode>General</c:formatCode>
                <c:ptCount val="7"/>
                <c:pt idx="0">
                  <c:v>9.4181543639999994</c:v>
                </c:pt>
                <c:pt idx="1">
                  <c:v>42.194052020000001</c:v>
                </c:pt>
                <c:pt idx="2">
                  <c:v>47.775266889999997</c:v>
                </c:pt>
                <c:pt idx="3">
                  <c:v>40.582253010000002</c:v>
                </c:pt>
                <c:pt idx="4">
                  <c:v>14.459317499999999</c:v>
                </c:pt>
                <c:pt idx="5">
                  <c:v>4.1342911689999999</c:v>
                </c:pt>
                <c:pt idx="6">
                  <c:v>9.4181543639999994</c:v>
                </c:pt>
              </c:numCache>
            </c:numRef>
          </c:val>
        </c:ser>
        <c:shape val="box"/>
        <c:axId val="19579648"/>
        <c:axId val="19587072"/>
        <c:axId val="0"/>
      </c:bar3DChart>
      <c:catAx>
        <c:axId val="19579648"/>
        <c:scaling>
          <c:orientation val="minMax"/>
        </c:scaling>
        <c:axPos val="b"/>
        <c:tickLblPos val="nextTo"/>
        <c:crossAx val="19587072"/>
        <c:crosses val="autoZero"/>
        <c:auto val="1"/>
        <c:lblAlgn val="ctr"/>
        <c:lblOffset val="100"/>
      </c:catAx>
      <c:valAx>
        <c:axId val="19587072"/>
        <c:scaling>
          <c:orientation val="minMax"/>
        </c:scaling>
        <c:axPos val="l"/>
        <c:majorGridlines/>
        <c:numFmt formatCode="General" sourceLinked="1"/>
        <c:tickLblPos val="nextTo"/>
        <c:crossAx val="195796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25</xdr:row>
      <xdr:rowOff>9525</xdr:rowOff>
    </xdr:from>
    <xdr:to>
      <xdr:col>22</xdr:col>
      <xdr:colOff>219075</xdr:colOff>
      <xdr:row>39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A16" workbookViewId="0">
      <selection activeCell="H51" activeCellId="13" sqref="I43 I51 I35 I27 I19 I11 I3 H3 H11 H19 H27 H35 H43 H51"/>
    </sheetView>
  </sheetViews>
  <sheetFormatPr defaultRowHeight="15"/>
  <cols>
    <col min="5" max="5" width="17.85546875" bestFit="1" customWidth="1"/>
    <col min="7" max="7" width="11.28515625" bestFit="1" customWidth="1"/>
    <col min="8" max="8" width="17" customWidth="1"/>
    <col min="9" max="9" width="14.85546875" customWidth="1"/>
    <col min="10" max="10" width="13.7109375" customWidth="1"/>
    <col min="11" max="11" width="1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>
      <c r="A2">
        <v>1</v>
      </c>
      <c r="B2">
        <v>72</v>
      </c>
      <c r="C2">
        <v>72</v>
      </c>
      <c r="D2">
        <v>0</v>
      </c>
      <c r="E2">
        <v>0</v>
      </c>
      <c r="H2">
        <f>B2*B3*B4*B5*B6*B7</f>
        <v>95202705931.210678</v>
      </c>
      <c r="I2">
        <v>697902.61499999999</v>
      </c>
      <c r="J2">
        <f>D2*D3*D4*D5*D6*D7</f>
        <v>0</v>
      </c>
    </row>
    <row r="3" spans="1:12">
      <c r="A3">
        <v>1</v>
      </c>
      <c r="B3">
        <v>94.833333330000002</v>
      </c>
      <c r="C3">
        <v>74.17</v>
      </c>
      <c r="D3">
        <v>0</v>
      </c>
      <c r="E3">
        <v>129.36000000000001</v>
      </c>
      <c r="G3" t="s">
        <v>5</v>
      </c>
      <c r="H3">
        <f>POWER(H2,1/6)</f>
        <v>67.573261644356251</v>
      </c>
      <c r="I3">
        <v>9.4181543639999994</v>
      </c>
      <c r="J3">
        <f>POWER(J2,1/6)</f>
        <v>0</v>
      </c>
      <c r="L3">
        <f>(H3+(100-I4))/2</f>
        <v>69.689130822178129</v>
      </c>
    </row>
    <row r="4" spans="1:12">
      <c r="A4">
        <v>1</v>
      </c>
      <c r="B4">
        <v>87.1</v>
      </c>
      <c r="C4">
        <v>10.25</v>
      </c>
      <c r="D4">
        <v>0</v>
      </c>
      <c r="E4">
        <v>927.18</v>
      </c>
      <c r="G4" t="s">
        <v>6</v>
      </c>
      <c r="H4">
        <f>AVERAGE(B2:B7)</f>
        <v>70.039722221666651</v>
      </c>
      <c r="I4">
        <v>28.195</v>
      </c>
      <c r="J4">
        <f>AVERAGE(D2:D7)</f>
        <v>0</v>
      </c>
      <c r="L4">
        <f>100-I4</f>
        <v>71.805000000000007</v>
      </c>
    </row>
    <row r="5" spans="1:12">
      <c r="A5">
        <v>1</v>
      </c>
      <c r="B5">
        <v>63.75</v>
      </c>
      <c r="C5">
        <v>12.75</v>
      </c>
      <c r="D5">
        <v>0</v>
      </c>
      <c r="E5">
        <v>1328.04</v>
      </c>
      <c r="G5" t="s">
        <v>7</v>
      </c>
      <c r="H5">
        <f>HARMEAN(B2:B7)</f>
        <v>64.9053373057763</v>
      </c>
      <c r="I5">
        <v>19.669186199999999</v>
      </c>
      <c r="J5">
        <v>0</v>
      </c>
      <c r="L5">
        <f>GEOMEAN(L4,H3)</f>
        <v>69.657002895423233</v>
      </c>
    </row>
    <row r="6" spans="1:12">
      <c r="A6">
        <v>10</v>
      </c>
      <c r="B6">
        <v>62.155000000000001</v>
      </c>
      <c r="C6">
        <v>0</v>
      </c>
      <c r="D6">
        <v>0</v>
      </c>
      <c r="E6">
        <v>460.5</v>
      </c>
      <c r="I6">
        <v>42.375</v>
      </c>
      <c r="K6">
        <f>SUM(E2:E7)</f>
        <v>2845.08</v>
      </c>
    </row>
    <row r="7" spans="1:12">
      <c r="A7">
        <v>5</v>
      </c>
      <c r="B7">
        <v>40.4</v>
      </c>
      <c r="C7">
        <v>0</v>
      </c>
      <c r="D7">
        <v>0</v>
      </c>
      <c r="E7">
        <v>0</v>
      </c>
    </row>
    <row r="9" spans="1:12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12">
      <c r="A10">
        <v>1</v>
      </c>
      <c r="B10">
        <v>83.983333329999994</v>
      </c>
      <c r="C10">
        <v>83.98</v>
      </c>
      <c r="D10">
        <v>0</v>
      </c>
      <c r="E10">
        <v>0</v>
      </c>
      <c r="H10">
        <f>B10*B11*B12*B13*B14*B15</f>
        <v>306552057194.04797</v>
      </c>
      <c r="I10">
        <v>5642965616</v>
      </c>
      <c r="J10">
        <f>D10*D11*D12*D13*D14*D15</f>
        <v>0</v>
      </c>
    </row>
    <row r="11" spans="1:12">
      <c r="A11">
        <v>1</v>
      </c>
      <c r="B11">
        <v>83.016666670000006</v>
      </c>
      <c r="C11">
        <v>83.02</v>
      </c>
      <c r="D11">
        <v>0</v>
      </c>
      <c r="E11">
        <v>0</v>
      </c>
      <c r="G11" t="s">
        <v>5</v>
      </c>
      <c r="H11">
        <f>POWER(H10,1/6)</f>
        <v>82.114031037630383</v>
      </c>
      <c r="I11">
        <v>42.194052020000001</v>
      </c>
      <c r="J11">
        <f>POWER(J10,1/6)</f>
        <v>0</v>
      </c>
      <c r="L11">
        <f>(H11+(100-I12))/2</f>
        <v>62.084515518815195</v>
      </c>
    </row>
    <row r="12" spans="1:12">
      <c r="A12">
        <v>2</v>
      </c>
      <c r="B12">
        <v>83.5</v>
      </c>
      <c r="C12">
        <v>83.5</v>
      </c>
      <c r="D12">
        <v>0</v>
      </c>
      <c r="E12">
        <v>0</v>
      </c>
      <c r="G12" t="s">
        <v>6</v>
      </c>
      <c r="H12">
        <f>AVERAGE(B10:B15)</f>
        <v>82.697222221666664</v>
      </c>
      <c r="I12">
        <v>57.945</v>
      </c>
      <c r="J12">
        <f>AVERAGE(D10:D15)</f>
        <v>0</v>
      </c>
      <c r="L12">
        <f>GEOMEAN(I12,H11)</f>
        <v>68.978964391149631</v>
      </c>
    </row>
    <row r="13" spans="1:12">
      <c r="A13">
        <v>1</v>
      </c>
      <c r="B13">
        <v>94.833333330000002</v>
      </c>
      <c r="C13">
        <v>74.17</v>
      </c>
      <c r="D13">
        <v>0</v>
      </c>
      <c r="E13">
        <v>129.36000000000001</v>
      </c>
      <c r="G13" t="s">
        <v>7</v>
      </c>
      <c r="H13">
        <f>HARMEAN(B10:B15)</f>
        <v>81.476249138668948</v>
      </c>
      <c r="I13">
        <v>26.618891850000001</v>
      </c>
      <c r="J13">
        <v>0</v>
      </c>
      <c r="L13">
        <f>GEOMEAN(L12,H11)</f>
        <v>75.260486465066535</v>
      </c>
    </row>
    <row r="14" spans="1:12">
      <c r="A14">
        <v>1</v>
      </c>
      <c r="B14">
        <v>87.1</v>
      </c>
      <c r="C14">
        <v>10.25</v>
      </c>
      <c r="D14">
        <v>0</v>
      </c>
      <c r="E14">
        <v>927.18</v>
      </c>
      <c r="I14">
        <v>78.594999999999999</v>
      </c>
      <c r="K14">
        <f>SUM(E10:E15)</f>
        <v>2384.58</v>
      </c>
    </row>
    <row r="15" spans="1:12">
      <c r="A15">
        <v>1</v>
      </c>
      <c r="B15">
        <v>63.75</v>
      </c>
      <c r="C15">
        <v>12.75</v>
      </c>
      <c r="D15">
        <v>0</v>
      </c>
      <c r="E15">
        <v>1328.04</v>
      </c>
    </row>
    <row r="17" spans="1:12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12">
      <c r="A18">
        <v>1</v>
      </c>
      <c r="B18">
        <v>69.566666670000004</v>
      </c>
      <c r="C18">
        <v>69.569999999999993</v>
      </c>
      <c r="D18">
        <v>0</v>
      </c>
      <c r="E18">
        <v>0</v>
      </c>
      <c r="H18">
        <f>B18*B19*B20*B21*B22*B23</f>
        <v>427839754797.76715</v>
      </c>
      <c r="I18">
        <v>11891009642</v>
      </c>
      <c r="J18">
        <f>D18*D19*D20*D21*D22*D23</f>
        <v>0</v>
      </c>
    </row>
    <row r="19" spans="1:12">
      <c r="A19">
        <v>1</v>
      </c>
      <c r="B19">
        <v>96.733333329999994</v>
      </c>
      <c r="C19">
        <v>85.4</v>
      </c>
      <c r="D19">
        <v>0</v>
      </c>
      <c r="E19">
        <v>0</v>
      </c>
      <c r="G19" t="s">
        <v>5</v>
      </c>
      <c r="H19">
        <f>POWER(H18,1/6)</f>
        <v>86.805422677428226</v>
      </c>
      <c r="I19">
        <v>47.775266889999997</v>
      </c>
      <c r="J19">
        <f>POWER(J18,1/6)</f>
        <v>0</v>
      </c>
      <c r="L19">
        <f>(H19+(100-I20))/2</f>
        <v>63.609378003714113</v>
      </c>
    </row>
    <row r="20" spans="1:12">
      <c r="A20">
        <v>1</v>
      </c>
      <c r="B20">
        <v>95.5</v>
      </c>
      <c r="C20">
        <v>84.17</v>
      </c>
      <c r="D20">
        <v>0</v>
      </c>
      <c r="E20">
        <v>0</v>
      </c>
      <c r="G20" t="s">
        <v>6</v>
      </c>
      <c r="H20">
        <f>AVERAGE(B18:B23)</f>
        <v>87.697222223333327</v>
      </c>
      <c r="I20">
        <v>59.58666667</v>
      </c>
      <c r="J20">
        <f>AVERAGE(D18:D23)</f>
        <v>0</v>
      </c>
      <c r="L20">
        <f>GEOMEAN(I20,H19)</f>
        <v>71.919717645638542</v>
      </c>
    </row>
    <row r="21" spans="1:12">
      <c r="A21">
        <v>2</v>
      </c>
      <c r="B21">
        <v>96.116666670000001</v>
      </c>
      <c r="C21">
        <v>84.78</v>
      </c>
      <c r="D21">
        <v>0</v>
      </c>
      <c r="E21">
        <v>0</v>
      </c>
      <c r="G21" t="s">
        <v>7</v>
      </c>
      <c r="H21">
        <f>HARMEAN(B18:B23)</f>
        <v>85.859661580901857</v>
      </c>
      <c r="I21">
        <v>35.386120499999997</v>
      </c>
      <c r="J21">
        <v>0</v>
      </c>
      <c r="L21">
        <f>GEOMEAN(L20,H19)</f>
        <v>79.012793198765891</v>
      </c>
    </row>
    <row r="22" spans="1:12">
      <c r="A22">
        <v>1</v>
      </c>
      <c r="B22">
        <v>96.466666669999995</v>
      </c>
      <c r="C22">
        <v>15.47</v>
      </c>
      <c r="D22">
        <v>0</v>
      </c>
      <c r="E22">
        <v>975.66</v>
      </c>
      <c r="I22">
        <v>76.87</v>
      </c>
      <c r="K22">
        <f>SUM(E18:E23)</f>
        <v>2364.46</v>
      </c>
    </row>
    <row r="23" spans="1:12">
      <c r="A23">
        <v>1</v>
      </c>
      <c r="B23">
        <v>71.8</v>
      </c>
      <c r="C23">
        <v>18.13</v>
      </c>
      <c r="D23">
        <v>0</v>
      </c>
      <c r="E23">
        <v>1388.8</v>
      </c>
    </row>
    <row r="25" spans="1:12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12">
      <c r="A26">
        <v>1</v>
      </c>
      <c r="B26">
        <v>67.033333330000005</v>
      </c>
      <c r="C26">
        <v>67.03</v>
      </c>
      <c r="D26">
        <v>0</v>
      </c>
      <c r="E26">
        <v>0</v>
      </c>
      <c r="H26">
        <f>B26*B27*B28*B29*B30*B31</f>
        <v>330092967244.90063</v>
      </c>
      <c r="I26">
        <v>4467010001</v>
      </c>
      <c r="J26">
        <f>D26*D27*D28*D29*D30*D31</f>
        <v>0</v>
      </c>
    </row>
    <row r="27" spans="1:12">
      <c r="A27">
        <v>1</v>
      </c>
      <c r="B27">
        <v>93.333333330000002</v>
      </c>
      <c r="C27">
        <v>67.08</v>
      </c>
      <c r="D27">
        <v>0</v>
      </c>
      <c r="E27">
        <v>163.80000000000001</v>
      </c>
      <c r="G27" t="s">
        <v>5</v>
      </c>
      <c r="H27">
        <f>POWER(H26,1/6)</f>
        <v>83.132858133315636</v>
      </c>
      <c r="I27">
        <v>40.582253010000002</v>
      </c>
      <c r="J27">
        <f>POWER(J26,1/6)</f>
        <v>0</v>
      </c>
      <c r="L27">
        <f>(H27+(100-I28))/2</f>
        <v>69.48226240165782</v>
      </c>
    </row>
    <row r="28" spans="1:12">
      <c r="A28">
        <v>1</v>
      </c>
      <c r="B28">
        <v>92.15</v>
      </c>
      <c r="C28">
        <v>33.75</v>
      </c>
      <c r="D28">
        <v>0</v>
      </c>
      <c r="E28">
        <v>0</v>
      </c>
      <c r="G28" t="s">
        <v>6</v>
      </c>
      <c r="H28">
        <f>AVERAGE(B26:B31)</f>
        <v>83.626388888333338</v>
      </c>
      <c r="I28">
        <v>44.168333330000003</v>
      </c>
      <c r="J28">
        <f>AVERAGE(D26:D31)</f>
        <v>0</v>
      </c>
      <c r="L28">
        <f>GEOMEAN(I28,H27)</f>
        <v>60.595707675609241</v>
      </c>
    </row>
    <row r="29" spans="1:12">
      <c r="A29">
        <v>1</v>
      </c>
      <c r="B29">
        <v>79.433333329999996</v>
      </c>
      <c r="C29">
        <v>40.43</v>
      </c>
      <c r="D29">
        <v>0</v>
      </c>
      <c r="E29">
        <v>0</v>
      </c>
      <c r="G29" t="s">
        <v>7</v>
      </c>
      <c r="H29">
        <f>HARMEAN(B26:B31)</f>
        <v>82.608414301699398</v>
      </c>
      <c r="I29">
        <v>37.015585289999997</v>
      </c>
      <c r="J29">
        <v>0</v>
      </c>
      <c r="L29">
        <f>GEOMEAN(L28,H27)</f>
        <v>70.975308168998382</v>
      </c>
    </row>
    <row r="30" spans="1:12">
      <c r="A30">
        <v>2</v>
      </c>
      <c r="B30">
        <v>85.791666669999998</v>
      </c>
      <c r="C30">
        <v>37.090000000000003</v>
      </c>
      <c r="D30">
        <v>0</v>
      </c>
      <c r="E30">
        <v>0</v>
      </c>
      <c r="I30">
        <v>38.76</v>
      </c>
      <c r="K30">
        <f>SUM(E26:E31)</f>
        <v>1839.04</v>
      </c>
    </row>
    <row r="31" spans="1:12">
      <c r="A31">
        <v>1</v>
      </c>
      <c r="B31">
        <v>84.016666670000006</v>
      </c>
      <c r="C31">
        <v>19.63</v>
      </c>
      <c r="D31">
        <v>0</v>
      </c>
      <c r="E31">
        <v>1675.24</v>
      </c>
    </row>
    <row r="33" spans="1:12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12">
      <c r="A34">
        <v>1</v>
      </c>
      <c r="B34">
        <v>69.566666670000004</v>
      </c>
      <c r="C34">
        <v>69.569999999999993</v>
      </c>
      <c r="D34">
        <v>0</v>
      </c>
      <c r="E34">
        <v>0</v>
      </c>
      <c r="H34">
        <f>B34*B35*B36*B37*B38*B39</f>
        <v>14178565974.070034</v>
      </c>
      <c r="I34">
        <v>9138749.341</v>
      </c>
      <c r="J34">
        <f>D34*D35*D36*D37*D38*D39</f>
        <v>0</v>
      </c>
    </row>
    <row r="35" spans="1:12">
      <c r="A35">
        <v>1</v>
      </c>
      <c r="B35">
        <v>94.333333330000002</v>
      </c>
      <c r="C35">
        <v>71.67</v>
      </c>
      <c r="D35">
        <v>0</v>
      </c>
      <c r="E35">
        <v>140.28</v>
      </c>
      <c r="G35" t="s">
        <v>5</v>
      </c>
      <c r="H35">
        <f>POWER(H34,1/6)</f>
        <v>49.197011041295944</v>
      </c>
      <c r="I35">
        <v>14.459317499999999</v>
      </c>
      <c r="J35">
        <f>POWER(J34,1/6)</f>
        <v>0</v>
      </c>
      <c r="L35">
        <f>(H35+(100-I36))/2</f>
        <v>60.239338855647972</v>
      </c>
    </row>
    <row r="36" spans="1:12">
      <c r="A36">
        <v>1</v>
      </c>
      <c r="B36">
        <v>85.933333329999996</v>
      </c>
      <c r="C36">
        <v>2.67</v>
      </c>
      <c r="D36">
        <v>0</v>
      </c>
      <c r="E36">
        <v>1005.96</v>
      </c>
      <c r="G36" t="s">
        <v>6</v>
      </c>
      <c r="H36">
        <f>AVERAGE(B34:B39)</f>
        <v>60.188888888333338</v>
      </c>
      <c r="I36">
        <v>28.71833333</v>
      </c>
      <c r="J36">
        <f>AVERAGE(D34:D39)</f>
        <v>0</v>
      </c>
      <c r="L36">
        <f>GEOMEAN(I36,H35)</f>
        <v>37.587978955027999</v>
      </c>
    </row>
    <row r="37" spans="1:12">
      <c r="A37">
        <v>1</v>
      </c>
      <c r="B37">
        <v>63.533333329999998</v>
      </c>
      <c r="C37">
        <v>13.6</v>
      </c>
      <c r="D37">
        <v>0</v>
      </c>
      <c r="E37">
        <v>0</v>
      </c>
      <c r="G37" t="s">
        <v>7</v>
      </c>
      <c r="H37">
        <f>HARMEAN(B34:B39)</f>
        <v>34.670801468766321</v>
      </c>
      <c r="I37">
        <v>7.7962377399999996</v>
      </c>
      <c r="J37">
        <v>0</v>
      </c>
      <c r="L37">
        <f>GEOMEAN(L36,H35)</f>
        <v>43.00251406220935</v>
      </c>
    </row>
    <row r="38" spans="1:12">
      <c r="A38">
        <v>1</v>
      </c>
      <c r="B38">
        <v>10.66666667</v>
      </c>
      <c r="C38">
        <v>5.33</v>
      </c>
      <c r="D38">
        <v>0</v>
      </c>
      <c r="E38">
        <v>0</v>
      </c>
      <c r="I38">
        <v>11.535</v>
      </c>
      <c r="K38">
        <f>SUM(E34:E39)</f>
        <v>1146.24</v>
      </c>
    </row>
    <row r="39" spans="1:12">
      <c r="A39">
        <v>2</v>
      </c>
      <c r="B39">
        <v>37.1</v>
      </c>
      <c r="C39">
        <v>9.4700000000000006</v>
      </c>
      <c r="D39">
        <v>0</v>
      </c>
      <c r="E39">
        <v>0</v>
      </c>
    </row>
    <row r="41" spans="1:12">
      <c r="A41" t="s">
        <v>0</v>
      </c>
      <c r="B41" t="s">
        <v>1</v>
      </c>
      <c r="C41" t="s">
        <v>2</v>
      </c>
      <c r="D41" t="s">
        <v>3</v>
      </c>
      <c r="E41" t="s">
        <v>4</v>
      </c>
    </row>
    <row r="42" spans="1:12">
      <c r="A42">
        <v>1</v>
      </c>
      <c r="B42">
        <v>70.5</v>
      </c>
      <c r="C42">
        <v>70.5</v>
      </c>
      <c r="D42">
        <v>0</v>
      </c>
      <c r="E42">
        <v>0</v>
      </c>
      <c r="H42">
        <f>B42*B43*B44*B45*B46*B47</f>
        <v>69525737700.131165</v>
      </c>
      <c r="I42">
        <v>4993.5150000000003</v>
      </c>
      <c r="J42">
        <f>D42*D43*D44*D45*D46*D47</f>
        <v>0</v>
      </c>
    </row>
    <row r="43" spans="1:12">
      <c r="A43">
        <v>1</v>
      </c>
      <c r="B43">
        <v>94.166666669999998</v>
      </c>
      <c r="C43">
        <v>70.83</v>
      </c>
      <c r="D43">
        <v>0</v>
      </c>
      <c r="E43">
        <v>144.47999999999999</v>
      </c>
      <c r="G43" t="s">
        <v>5</v>
      </c>
      <c r="H43">
        <f>POWER(H42,1/6)</f>
        <v>64.124540723840141</v>
      </c>
      <c r="I43">
        <v>4.1342911689999999</v>
      </c>
      <c r="J43">
        <f>POWER(J42,1/6)</f>
        <v>0</v>
      </c>
      <c r="L43">
        <f>(H43+(100-I44))/2</f>
        <v>70.284770361920067</v>
      </c>
    </row>
    <row r="44" spans="1:12">
      <c r="A44">
        <v>1</v>
      </c>
      <c r="B44">
        <v>85.533333330000005</v>
      </c>
      <c r="C44">
        <v>0</v>
      </c>
      <c r="D44">
        <v>0</v>
      </c>
      <c r="E44">
        <v>1036.26</v>
      </c>
      <c r="G44" t="s">
        <v>6</v>
      </c>
      <c r="H44">
        <f>AVERAGE(B42:B47)</f>
        <v>66.966666666666669</v>
      </c>
      <c r="I44">
        <v>23.555</v>
      </c>
      <c r="J44">
        <f>AVERAGE(D42:D47)</f>
        <v>0</v>
      </c>
      <c r="L44">
        <f>GEOMEAN(I44,H43)</f>
        <v>38.864553988821925</v>
      </c>
    </row>
    <row r="45" spans="1:12">
      <c r="A45">
        <v>1</v>
      </c>
      <c r="B45">
        <v>56.7</v>
      </c>
      <c r="C45">
        <v>0</v>
      </c>
      <c r="D45">
        <v>0</v>
      </c>
      <c r="E45">
        <v>1475.6</v>
      </c>
      <c r="G45" t="s">
        <v>7</v>
      </c>
      <c r="H45">
        <f>HARMEAN(B42:B47)</f>
        <v>61.175481572615816</v>
      </c>
      <c r="I45">
        <v>70.664614729999997</v>
      </c>
      <c r="J45">
        <v>0</v>
      </c>
      <c r="L45">
        <f>GEOMEAN(L44,H43)</f>
        <v>49.921655370891841</v>
      </c>
    </row>
    <row r="46" spans="1:12">
      <c r="A46">
        <v>10</v>
      </c>
      <c r="B46">
        <v>57.045000000000002</v>
      </c>
      <c r="C46">
        <v>0</v>
      </c>
      <c r="D46">
        <v>0</v>
      </c>
      <c r="E46">
        <v>0</v>
      </c>
      <c r="I46">
        <v>70.665000000000006</v>
      </c>
      <c r="K46">
        <f>SUM(E42:E47)</f>
        <v>2656.34</v>
      </c>
    </row>
    <row r="47" spans="1:12">
      <c r="A47">
        <v>10</v>
      </c>
      <c r="B47">
        <v>37.854999999999997</v>
      </c>
      <c r="C47">
        <v>0</v>
      </c>
      <c r="D47">
        <v>0</v>
      </c>
      <c r="E47">
        <v>0</v>
      </c>
    </row>
    <row r="49" spans="1:12">
      <c r="A49" t="s">
        <v>0</v>
      </c>
      <c r="B49" t="s">
        <v>1</v>
      </c>
      <c r="C49" t="s">
        <v>2</v>
      </c>
      <c r="D49" t="s">
        <v>3</v>
      </c>
      <c r="E49" t="s">
        <v>4</v>
      </c>
    </row>
    <row r="50" spans="1:12">
      <c r="A50">
        <v>1</v>
      </c>
      <c r="B50">
        <v>72</v>
      </c>
      <c r="C50">
        <v>72</v>
      </c>
      <c r="D50">
        <v>0</v>
      </c>
      <c r="E50">
        <v>0</v>
      </c>
      <c r="H50">
        <f>B50*B51*B52*B53*B54*B55</f>
        <v>95202705931.210678</v>
      </c>
      <c r="I50">
        <v>697902.61499999999</v>
      </c>
      <c r="J50">
        <f>D50*D51*D52*D53*D54*D55</f>
        <v>0</v>
      </c>
    </row>
    <row r="51" spans="1:12">
      <c r="A51">
        <v>1</v>
      </c>
      <c r="B51">
        <v>94.833333330000002</v>
      </c>
      <c r="C51">
        <v>74.17</v>
      </c>
      <c r="D51">
        <v>0</v>
      </c>
      <c r="E51">
        <v>129.36000000000001</v>
      </c>
      <c r="G51" t="s">
        <v>5</v>
      </c>
      <c r="H51">
        <f>POWER(H50,1/6)</f>
        <v>67.573261644356251</v>
      </c>
      <c r="I51">
        <v>9.4181543639999994</v>
      </c>
      <c r="J51">
        <f>POWER(J50,1/6)</f>
        <v>0</v>
      </c>
      <c r="L51">
        <f>(H51+(100-I52))/2</f>
        <v>69.689130822178129</v>
      </c>
    </row>
    <row r="52" spans="1:12">
      <c r="A52">
        <v>1</v>
      </c>
      <c r="B52">
        <v>87.1</v>
      </c>
      <c r="C52">
        <v>10.25</v>
      </c>
      <c r="D52">
        <v>0</v>
      </c>
      <c r="E52">
        <v>927.18</v>
      </c>
      <c r="G52" t="s">
        <v>6</v>
      </c>
      <c r="H52">
        <f>AVERAGE(B50:B55)</f>
        <v>70.039722221666651</v>
      </c>
      <c r="I52">
        <v>28.195</v>
      </c>
      <c r="J52">
        <f>AVERAGE(D50:D55)</f>
        <v>0</v>
      </c>
      <c r="L52">
        <f>GEOMEAN(I52,H51)</f>
        <v>43.648918796032319</v>
      </c>
    </row>
    <row r="53" spans="1:12">
      <c r="A53">
        <v>1</v>
      </c>
      <c r="B53">
        <v>63.75</v>
      </c>
      <c r="C53">
        <v>12.75</v>
      </c>
      <c r="D53">
        <v>0</v>
      </c>
      <c r="E53">
        <v>1328.04</v>
      </c>
      <c r="G53" t="s">
        <v>7</v>
      </c>
      <c r="H53">
        <f>HARMEAN(B50:B55)</f>
        <v>64.9053373057763</v>
      </c>
      <c r="I53">
        <v>19.669186199999999</v>
      </c>
      <c r="J53">
        <v>0</v>
      </c>
      <c r="L53">
        <f>GEOMEAN(L52,H51)</f>
        <v>54.309297641357439</v>
      </c>
    </row>
    <row r="54" spans="1:12">
      <c r="A54">
        <v>10</v>
      </c>
      <c r="B54">
        <v>62.155000000000001</v>
      </c>
      <c r="C54">
        <v>0</v>
      </c>
      <c r="D54">
        <v>0</v>
      </c>
      <c r="E54">
        <v>460.5</v>
      </c>
      <c r="I54">
        <v>42.375</v>
      </c>
      <c r="K54">
        <f>SUM(E50:E55)</f>
        <v>2845.08</v>
      </c>
    </row>
    <row r="55" spans="1:12">
      <c r="A55">
        <v>5</v>
      </c>
      <c r="B55">
        <v>40.4</v>
      </c>
      <c r="C55">
        <v>0</v>
      </c>
      <c r="D55">
        <v>0</v>
      </c>
      <c r="E5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respLocais2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Aguirre Lorscheiter</dc:creator>
  <cp:lastModifiedBy>Thiago</cp:lastModifiedBy>
  <dcterms:created xsi:type="dcterms:W3CDTF">2015-11-12T22:53:19Z</dcterms:created>
  <dcterms:modified xsi:type="dcterms:W3CDTF">2015-11-13T04:01:56Z</dcterms:modified>
</cp:coreProperties>
</file>