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Projetos\Estudos\Excel\Fórmulas Gerais\"/>
    </mc:Choice>
  </mc:AlternateContent>
  <xr:revisionPtr revIDLastSave="0" documentId="13_ncr:1_{3AE04AE0-1C2E-4A7B-A5A2-5AB7BDC354F2}" xr6:coauthVersionLast="47" xr6:coauthVersionMax="47" xr10:uidLastSave="{00000000-0000-0000-0000-000000000000}"/>
  <bookViews>
    <workbookView xWindow="20370" yWindow="-120" windowWidth="20640" windowHeight="11760" activeTab="1" xr2:uid="{4ED53470-D295-4024-9785-79D217047C6B}"/>
  </bookViews>
  <sheets>
    <sheet name="Dados" sheetId="1" r:id="rId1"/>
    <sheet name="Questõ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B20" i="2"/>
  <c r="B19" i="2"/>
  <c r="I10" i="2"/>
  <c r="I9" i="2"/>
  <c r="I8" i="2"/>
  <c r="I7" i="2"/>
  <c r="C14" i="2"/>
  <c r="C13" i="2"/>
  <c r="C12" i="2"/>
  <c r="C11" i="2"/>
  <c r="C10" i="2"/>
  <c r="C9" i="2"/>
  <c r="C8" i="2"/>
  <c r="C7" i="2"/>
  <c r="A3" i="2"/>
</calcChain>
</file>

<file path=xl/sharedStrings.xml><?xml version="1.0" encoding="utf-8"?>
<sst xmlns="http://schemas.openxmlformats.org/spreadsheetml/2006/main" count="1222" uniqueCount="338">
  <si>
    <t>NOME</t>
  </si>
  <si>
    <t>ID-REGISTRO</t>
  </si>
  <si>
    <t>DATA-ADMISSÃO</t>
  </si>
  <si>
    <t>CARGO</t>
  </si>
  <si>
    <t>SALÁRIO</t>
  </si>
  <si>
    <t>CIDADE-ATUAÇÃO</t>
  </si>
  <si>
    <t>Rodrigo</t>
  </si>
  <si>
    <t>755/-A-/877</t>
  </si>
  <si>
    <t>Auxiliar</t>
  </si>
  <si>
    <t>LOJA 004 - CEARÁ</t>
  </si>
  <si>
    <t>Agatha</t>
  </si>
  <si>
    <t>611/-C-/683</t>
  </si>
  <si>
    <t>Analista</t>
  </si>
  <si>
    <t>LOJA 003 - RIO DE JANEIRO</t>
  </si>
  <si>
    <t>Felipe</t>
  </si>
  <si>
    <t>769/-B-/203</t>
  </si>
  <si>
    <t>LOJA 001 - SÃO PAULO</t>
  </si>
  <si>
    <t>Vitória</t>
  </si>
  <si>
    <t>446/-C-/984</t>
  </si>
  <si>
    <t>Supervisor</t>
  </si>
  <si>
    <t>Benjamin</t>
  </si>
  <si>
    <t>562/-B-/476</t>
  </si>
  <si>
    <t>Sarah</t>
  </si>
  <si>
    <t>314/-B-/613</t>
  </si>
  <si>
    <t>773/-A-/271</t>
  </si>
  <si>
    <t>CEO</t>
  </si>
  <si>
    <t>Melissa</t>
  </si>
  <si>
    <t>607/-A-/297</t>
  </si>
  <si>
    <t>LOJA 002 - MINAS GERAIS</t>
  </si>
  <si>
    <t>Lorenzo</t>
  </si>
  <si>
    <t>595/-C-/544</t>
  </si>
  <si>
    <t>Assistente</t>
  </si>
  <si>
    <t>Arthur</t>
  </si>
  <si>
    <t>206/-C-/156</t>
  </si>
  <si>
    <t>106/-C-/600</t>
  </si>
  <si>
    <t>Esther</t>
  </si>
  <si>
    <t>245/-C-/668</t>
  </si>
  <si>
    <t>Davi</t>
  </si>
  <si>
    <t>420/-B-/649</t>
  </si>
  <si>
    <t>Guilherme</t>
  </si>
  <si>
    <t>128/-B-/201</t>
  </si>
  <si>
    <t>Pedro</t>
  </si>
  <si>
    <t>797/-B-/542</t>
  </si>
  <si>
    <t>Otávio</t>
  </si>
  <si>
    <t>777/-B-/665</t>
  </si>
  <si>
    <t>Emanuelly</t>
  </si>
  <si>
    <t>703/-B-/494</t>
  </si>
  <si>
    <t>Manuela</t>
  </si>
  <si>
    <t>677/-A-/671</t>
  </si>
  <si>
    <t>Giovanna</t>
  </si>
  <si>
    <t>880/-C-/383</t>
  </si>
  <si>
    <t>Bernardo</t>
  </si>
  <si>
    <t>818/-B-/630</t>
  </si>
  <si>
    <t>Sophia</t>
  </si>
  <si>
    <t>774/-C-/611</t>
  </si>
  <si>
    <t>Antônio</t>
  </si>
  <si>
    <t>811/-C-/601</t>
  </si>
  <si>
    <t>Luiza</t>
  </si>
  <si>
    <t>238/-C-/361</t>
  </si>
  <si>
    <t>Maria Clara</t>
  </si>
  <si>
    <t>948/-C-/496</t>
  </si>
  <si>
    <t>Lucas</t>
  </si>
  <si>
    <t>586/-A-/401</t>
  </si>
  <si>
    <t>Valentina</t>
  </si>
  <si>
    <t>229/-B-/830</t>
  </si>
  <si>
    <t>Rebeca</t>
  </si>
  <si>
    <t>297/-A-/213</t>
  </si>
  <si>
    <t>Heitor</t>
  </si>
  <si>
    <t>718/-A-/979</t>
  </si>
  <si>
    <t>Miguel</t>
  </si>
  <si>
    <t>639/-B-/228</t>
  </si>
  <si>
    <t>Davi Lucas</t>
  </si>
  <si>
    <t>706/-B-/597</t>
  </si>
  <si>
    <t>Rafael</t>
  </si>
  <si>
    <t>173/-B-/725</t>
  </si>
  <si>
    <t>Gustavo</t>
  </si>
  <si>
    <t>376/-A-/174</t>
  </si>
  <si>
    <t>Enzo</t>
  </si>
  <si>
    <t>224/-A-/582</t>
  </si>
  <si>
    <t>Ana Beatriz</t>
  </si>
  <si>
    <t>925/-A-/522</t>
  </si>
  <si>
    <t>Gerente</t>
  </si>
  <si>
    <t>Joaquim</t>
  </si>
  <si>
    <t>484/-B-/551</t>
  </si>
  <si>
    <t>Rafaela</t>
  </si>
  <si>
    <t>738/-B-/574</t>
  </si>
  <si>
    <t>628/-C-/182</t>
  </si>
  <si>
    <t>Lívia</t>
  </si>
  <si>
    <t>327/-C-/889</t>
  </si>
  <si>
    <t>Vitor</t>
  </si>
  <si>
    <t>965/-C-/401</t>
  </si>
  <si>
    <t>415/-C-/261</t>
  </si>
  <si>
    <t>Ian</t>
  </si>
  <si>
    <t>385/-B-/245</t>
  </si>
  <si>
    <t>Presidente</t>
  </si>
  <si>
    <t>Maria Eduarda</t>
  </si>
  <si>
    <t>593/-B-/377</t>
  </si>
  <si>
    <t>Henrique</t>
  </si>
  <si>
    <t>512/-C-/515</t>
  </si>
  <si>
    <t>681/-B-/446</t>
  </si>
  <si>
    <t>Pedro Henrique</t>
  </si>
  <si>
    <t>965/-C-/544</t>
  </si>
  <si>
    <t>Clara</t>
  </si>
  <si>
    <t>609/-C-/493</t>
  </si>
  <si>
    <t>Bryan</t>
  </si>
  <si>
    <t>678/-C-/243</t>
  </si>
  <si>
    <t>476/-A-/127</t>
  </si>
  <si>
    <t>Marina</t>
  </si>
  <si>
    <t>786/-A-/551</t>
  </si>
  <si>
    <t>Vinicius</t>
  </si>
  <si>
    <t>392/-B-/757</t>
  </si>
  <si>
    <t>João Vitor</t>
  </si>
  <si>
    <t>665/-A-/375</t>
  </si>
  <si>
    <t>Samuel</t>
  </si>
  <si>
    <t>133/-C-/718</t>
  </si>
  <si>
    <t>459/-B-/757</t>
  </si>
  <si>
    <t>Catarina</t>
  </si>
  <si>
    <t>497/-B-/629</t>
  </si>
  <si>
    <t>888/-A-/638</t>
  </si>
  <si>
    <t>Maria Fernanda</t>
  </si>
  <si>
    <t>960/-A-/693</t>
  </si>
  <si>
    <t>Lucca</t>
  </si>
  <si>
    <t>441/-A-/740</t>
  </si>
  <si>
    <t>Letícia</t>
  </si>
  <si>
    <t>209/-A-/627</t>
  </si>
  <si>
    <t>João Pedro</t>
  </si>
  <si>
    <t>491/-C-/212</t>
  </si>
  <si>
    <t>Alícia</t>
  </si>
  <si>
    <t>783/-B-/776</t>
  </si>
  <si>
    <t>Isaac</t>
  </si>
  <si>
    <t>845/-C-/649</t>
  </si>
  <si>
    <t>Diretor</t>
  </si>
  <si>
    <t>Caio</t>
  </si>
  <si>
    <t>867/-C-/731</t>
  </si>
  <si>
    <t>304/-C-/503</t>
  </si>
  <si>
    <t>Lavínia</t>
  </si>
  <si>
    <t>288/-B-/119</t>
  </si>
  <si>
    <t>296/-A-/905</t>
  </si>
  <si>
    <t>Gabriela</t>
  </si>
  <si>
    <t>270/-A-/130</t>
  </si>
  <si>
    <t>962/-B-/180</t>
  </si>
  <si>
    <t>Enzo Gabriel</t>
  </si>
  <si>
    <t>719/-C-/411</t>
  </si>
  <si>
    <t>Nicole</t>
  </si>
  <si>
    <t>704/-A-/724</t>
  </si>
  <si>
    <t>Bruno</t>
  </si>
  <si>
    <t>330/-A-/924</t>
  </si>
  <si>
    <t>Isadora</t>
  </si>
  <si>
    <t>454/-C-/523</t>
  </si>
  <si>
    <t>647/-A-/872</t>
  </si>
  <si>
    <t>276/-B-/413</t>
  </si>
  <si>
    <t>Mariana</t>
  </si>
  <si>
    <t>325/-B-/968</t>
  </si>
  <si>
    <t>759/-C-/804</t>
  </si>
  <si>
    <t>Isabella</t>
  </si>
  <si>
    <t>930/-A-/857</t>
  </si>
  <si>
    <t>Nicolas</t>
  </si>
  <si>
    <t>794/-A-/884</t>
  </si>
  <si>
    <t>930/-A-/684</t>
  </si>
  <si>
    <t>Gabriel</t>
  </si>
  <si>
    <t>388/-B-/486</t>
  </si>
  <si>
    <t>Cauã</t>
  </si>
  <si>
    <t>106/-C-/598</t>
  </si>
  <si>
    <t>Ana Julia</t>
  </si>
  <si>
    <t>967/-B-/120</t>
  </si>
  <si>
    <t>250/-C-/108</t>
  </si>
  <si>
    <t>378/-A-/276</t>
  </si>
  <si>
    <t>140/-A-/822</t>
  </si>
  <si>
    <t>Helena</t>
  </si>
  <si>
    <t>883/-B-/531</t>
  </si>
  <si>
    <t>Ana Clara</t>
  </si>
  <si>
    <t>540/-B-/569</t>
  </si>
  <si>
    <t>319/-C-/786</t>
  </si>
  <si>
    <t>175/-A-/254</t>
  </si>
  <si>
    <t>485/-A-/787</t>
  </si>
  <si>
    <t>Laura</t>
  </si>
  <si>
    <t>357/-A-/486</t>
  </si>
  <si>
    <t>João Gabriel</t>
  </si>
  <si>
    <t>895/-C-/194</t>
  </si>
  <si>
    <t>Larissa</t>
  </si>
  <si>
    <t>307/-C-/958</t>
  </si>
  <si>
    <t>Leonardo</t>
  </si>
  <si>
    <t>908/-B-/493</t>
  </si>
  <si>
    <t>Isabelly</t>
  </si>
  <si>
    <t>710/-C-/621</t>
  </si>
  <si>
    <t>Beatriz</t>
  </si>
  <si>
    <t>648/-B-/819</t>
  </si>
  <si>
    <t>Yasmin</t>
  </si>
  <si>
    <t>593/-A-/596</t>
  </si>
  <si>
    <t>Eduardo</t>
  </si>
  <si>
    <t>771/-B-/418</t>
  </si>
  <si>
    <t>Julia</t>
  </si>
  <si>
    <t>447/-C-/388</t>
  </si>
  <si>
    <t>Fernanda</t>
  </si>
  <si>
    <t>797/-A-/938</t>
  </si>
  <si>
    <t>Lara</t>
  </si>
  <si>
    <t>864/-C-/450</t>
  </si>
  <si>
    <t>Theo</t>
  </si>
  <si>
    <t>219/-C-/982</t>
  </si>
  <si>
    <t>Maria Luiza</t>
  </si>
  <si>
    <t>650/-B-/221</t>
  </si>
  <si>
    <t>Daniel</t>
  </si>
  <si>
    <t>897/-A-/501</t>
  </si>
  <si>
    <t>Ana Luiza</t>
  </si>
  <si>
    <t>890/-A-/660</t>
  </si>
  <si>
    <t>775/-C-/624</t>
  </si>
  <si>
    <t>222/-A-/611</t>
  </si>
  <si>
    <t>305/-C-/280</t>
  </si>
  <si>
    <t>588/-C-/544</t>
  </si>
  <si>
    <t>708/-B-/570</t>
  </si>
  <si>
    <t>808/-B-/939</t>
  </si>
  <si>
    <t>Matheus</t>
  </si>
  <si>
    <t>507/-A-/534</t>
  </si>
  <si>
    <t>João Miguel</t>
  </si>
  <si>
    <t>702/-B-/580</t>
  </si>
  <si>
    <t>Francisco</t>
  </si>
  <si>
    <t>745/-C-/255</t>
  </si>
  <si>
    <t>Pietro</t>
  </si>
  <si>
    <t>579/-B-/357</t>
  </si>
  <si>
    <t>197/-B-/960</t>
  </si>
  <si>
    <t>879/-A-/456</t>
  </si>
  <si>
    <t>454/-A-/205</t>
  </si>
  <si>
    <t>198/-B-/660</t>
  </si>
  <si>
    <t>172/-A-/555</t>
  </si>
  <si>
    <t>814/-B-/592</t>
  </si>
  <si>
    <t>332/-C-/560</t>
  </si>
  <si>
    <t>204/-B-/476</t>
  </si>
  <si>
    <t>879/-B-/445</t>
  </si>
  <si>
    <t>Bianca</t>
  </si>
  <si>
    <t>271/-B-/244</t>
  </si>
  <si>
    <t>Alice</t>
  </si>
  <si>
    <t>772/-A-/992</t>
  </si>
  <si>
    <t>705/-B-/319</t>
  </si>
  <si>
    <t>244/-B-/212</t>
  </si>
  <si>
    <t>Davi Luiz</t>
  </si>
  <si>
    <t>362/-B-/472</t>
  </si>
  <si>
    <t>801/-A-/234</t>
  </si>
  <si>
    <t>Murilo</t>
  </si>
  <si>
    <t>425/-C-/824</t>
  </si>
  <si>
    <t>465/-C-/433</t>
  </si>
  <si>
    <t>Cecília</t>
  </si>
  <si>
    <t>341/-B-/836</t>
  </si>
  <si>
    <t>406/-C-/861</t>
  </si>
  <si>
    <t>180/-C-/556</t>
  </si>
  <si>
    <t>588/-A-/936</t>
  </si>
  <si>
    <t>365/-C-/615</t>
  </si>
  <si>
    <t>Heloísa</t>
  </si>
  <si>
    <t>348/-B-/535</t>
  </si>
  <si>
    <t>Carolina</t>
  </si>
  <si>
    <t>906/-B-/118</t>
  </si>
  <si>
    <t>Thiago</t>
  </si>
  <si>
    <t>913/-A-/373</t>
  </si>
  <si>
    <t>652/-C-/682</t>
  </si>
  <si>
    <t>194/-A-/528</t>
  </si>
  <si>
    <t>222/-C-/580</t>
  </si>
  <si>
    <t>153/-C-/723</t>
  </si>
  <si>
    <t>João</t>
  </si>
  <si>
    <t>624/-B-/760</t>
  </si>
  <si>
    <t>805/-B-/694</t>
  </si>
  <si>
    <t>664/-A-/852</t>
  </si>
  <si>
    <t>883/-C-/352</t>
  </si>
  <si>
    <t>Emanuel</t>
  </si>
  <si>
    <t>120/-C-/555</t>
  </si>
  <si>
    <t>805/-C-/739</t>
  </si>
  <si>
    <t>269/-A-/758</t>
  </si>
  <si>
    <t>610/-C-/799</t>
  </si>
  <si>
    <t>816/-C-/659</t>
  </si>
  <si>
    <t>746/-C-/892</t>
  </si>
  <si>
    <t>Gabrielly</t>
  </si>
  <si>
    <t>664/-C-/697</t>
  </si>
  <si>
    <t>885/-B-/558</t>
  </si>
  <si>
    <t>453/-A-/973</t>
  </si>
  <si>
    <t>270/-B-/641</t>
  </si>
  <si>
    <t>Amanda</t>
  </si>
  <si>
    <t>462/-B-/647</t>
  </si>
  <si>
    <t>619/-C-/491</t>
  </si>
  <si>
    <t>714/-C-/212</t>
  </si>
  <si>
    <t>242/-C-/326</t>
  </si>
  <si>
    <t>257/-B-/480</t>
  </si>
  <si>
    <t>917/-B-/151</t>
  </si>
  <si>
    <t>150/-B-/827</t>
  </si>
  <si>
    <t>561/-B-/776</t>
  </si>
  <si>
    <t>499/-B-/312</t>
  </si>
  <si>
    <t>364/-A-/142</t>
  </si>
  <si>
    <t>837/-A-/599</t>
  </si>
  <si>
    <t>406/-C-/457</t>
  </si>
  <si>
    <t>266/-B-/890</t>
  </si>
  <si>
    <t>656/-A-/418</t>
  </si>
  <si>
    <t>780/-C-/121</t>
  </si>
  <si>
    <t>352/-A-/731</t>
  </si>
  <si>
    <t>944/-B-/957</t>
  </si>
  <si>
    <t>935/-C-/940</t>
  </si>
  <si>
    <t>153/-A-/602</t>
  </si>
  <si>
    <t>117/-B-/344</t>
  </si>
  <si>
    <t>518/-A-/469</t>
  </si>
  <si>
    <t>302/-A-/440</t>
  </si>
  <si>
    <t>986/-A-/492</t>
  </si>
  <si>
    <t>778/-B-/363</t>
  </si>
  <si>
    <t>574/-A-/724</t>
  </si>
  <si>
    <t>521/-C-/821</t>
  </si>
  <si>
    <t>788/-A-/335</t>
  </si>
  <si>
    <t>600/-B-/373</t>
  </si>
  <si>
    <t>864/-A-/377</t>
  </si>
  <si>
    <t>103/-A-/109</t>
  </si>
  <si>
    <t>617/-A-/741</t>
  </si>
  <si>
    <t>303/-A-/371</t>
  </si>
  <si>
    <t>734/-A-/618</t>
  </si>
  <si>
    <t>Lorena</t>
  </si>
  <si>
    <t>980/-C-/387</t>
  </si>
  <si>
    <t>181/-C-/468</t>
  </si>
  <si>
    <t>499/-B-/411</t>
  </si>
  <si>
    <t>533/-A-/575</t>
  </si>
  <si>
    <t>538/-B-/189</t>
  </si>
  <si>
    <t>853/-A-/302</t>
  </si>
  <si>
    <t>591/-C-/230</t>
  </si>
  <si>
    <t>539/-A-/940</t>
  </si>
  <si>
    <t>447/-A-/120</t>
  </si>
  <si>
    <t>Qual foi o salário total de todo mundo junto?</t>
  </si>
  <si>
    <t>Qual o salário total por cargo?</t>
  </si>
  <si>
    <t>Qual é a média salarial por loja?</t>
  </si>
  <si>
    <t>Loja 001</t>
  </si>
  <si>
    <t>Loja 002</t>
  </si>
  <si>
    <t>Loja 003</t>
  </si>
  <si>
    <t>Loja 004</t>
  </si>
  <si>
    <t>Qual o maior salário e o menor? E qual o nome dos respectivos colaboradores?</t>
  </si>
  <si>
    <t>Maior</t>
  </si>
  <si>
    <t>Menor</t>
  </si>
  <si>
    <t>Nome</t>
  </si>
  <si>
    <t>LOJA</t>
  </si>
  <si>
    <t>LOJA 004</t>
  </si>
  <si>
    <t>LOJA 003</t>
  </si>
  <si>
    <t>LOJA 001</t>
  </si>
  <si>
    <t>LOJA 002</t>
  </si>
  <si>
    <t>CIDADES</t>
  </si>
  <si>
    <t>CEARÁ</t>
  </si>
  <si>
    <t>RIO DE JANEIRO</t>
  </si>
  <si>
    <t>SÃO PAULO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</si>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</sst>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62A2-2466-408B-A3EE-7F6FB1F04231}">
  <dimension ref="A1:H200"/>
  <sheetViews>
    <sheetView workbookViewId="0">
      <selection activeCell="H3" sqref="H3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16.28515625" style="10" bestFit="1" customWidth="1"/>
    <col min="4" max="4" width="10.7109375" bestFit="1" customWidth="1"/>
    <col min="5" max="5" width="12.7109375" style="11" bestFit="1" customWidth="1"/>
    <col min="6" max="6" width="24.5703125" bestFit="1" customWidth="1"/>
    <col min="8" max="8" width="15" bestFit="1" customWidth="1"/>
  </cols>
  <sheetData>
    <row r="1" spans="1:8" x14ac:dyDescent="0.25">
      <c r="A1" t="s">
        <v>0</v>
      </c>
      <c r="B1" t="s">
        <v>1</v>
      </c>
      <c r="C1" s="10" t="s">
        <v>2</v>
      </c>
      <c r="D1" t="s">
        <v>3</v>
      </c>
      <c r="E1" s="11" t="s">
        <v>4</v>
      </c>
      <c r="F1" t="s">
        <v>5</v>
      </c>
      <c r="G1" t="s">
        <v>328</v>
      </c>
      <c r="H1" t="s">
        <v>333</v>
      </c>
    </row>
    <row r="2" spans="1:8" x14ac:dyDescent="0.25">
      <c r="A2" t="s">
        <v>6</v>
      </c>
      <c r="B2" t="s">
        <v>7</v>
      </c>
      <c r="C2" s="10">
        <v>38723</v>
      </c>
      <c r="D2" t="s">
        <v>8</v>
      </c>
      <c r="E2" s="11">
        <v>1820.8</v>
      </c>
      <c r="F2" t="s">
        <v>9</v>
      </c>
      <c r="G2" t="s">
        <v>329</v>
      </c>
      <c r="H2" t="s">
        <v>334</v>
      </c>
    </row>
    <row r="3" spans="1:8" x14ac:dyDescent="0.25">
      <c r="A3" t="s">
        <v>10</v>
      </c>
      <c r="B3" t="s">
        <v>11</v>
      </c>
      <c r="C3" s="10">
        <v>38649</v>
      </c>
      <c r="D3" t="s">
        <v>12</v>
      </c>
      <c r="E3" s="11">
        <v>3182.1</v>
      </c>
      <c r="F3" t="s">
        <v>13</v>
      </c>
      <c r="G3" t="s">
        <v>330</v>
      </c>
      <c r="H3" t="s">
        <v>335</v>
      </c>
    </row>
    <row r="4" spans="1:8" x14ac:dyDescent="0.25">
      <c r="A4" t="s">
        <v>14</v>
      </c>
      <c r="B4" t="s">
        <v>15</v>
      </c>
      <c r="C4" s="10">
        <v>35558</v>
      </c>
      <c r="D4" t="s">
        <v>8</v>
      </c>
      <c r="E4" s="11">
        <v>2177.6</v>
      </c>
      <c r="F4" t="s">
        <v>16</v>
      </c>
      <c r="G4" t="s">
        <v>331</v>
      </c>
      <c r="H4" t="s">
        <v>336</v>
      </c>
    </row>
    <row r="5" spans="1:8" x14ac:dyDescent="0.25">
      <c r="A5" t="s">
        <v>17</v>
      </c>
      <c r="B5" t="s">
        <v>18</v>
      </c>
      <c r="C5" s="10">
        <v>42132</v>
      </c>
      <c r="D5" t="s">
        <v>19</v>
      </c>
      <c r="E5" s="11">
        <v>4962.5</v>
      </c>
      <c r="F5" t="s">
        <v>13</v>
      </c>
      <c r="G5" t="s">
        <v>330</v>
      </c>
      <c r="H5" t="s">
        <v>335</v>
      </c>
    </row>
    <row r="6" spans="1:8" x14ac:dyDescent="0.25">
      <c r="A6" t="s">
        <v>20</v>
      </c>
      <c r="B6" t="s">
        <v>21</v>
      </c>
      <c r="C6" s="10">
        <v>35999</v>
      </c>
      <c r="D6" t="s">
        <v>19</v>
      </c>
      <c r="E6" s="11">
        <v>5484.5</v>
      </c>
      <c r="F6" t="s">
        <v>16</v>
      </c>
      <c r="G6" t="s">
        <v>331</v>
      </c>
      <c r="H6" t="s">
        <v>336</v>
      </c>
    </row>
    <row r="7" spans="1:8" x14ac:dyDescent="0.25">
      <c r="A7" t="s">
        <v>22</v>
      </c>
      <c r="B7" t="s">
        <v>23</v>
      </c>
      <c r="C7" s="10">
        <v>42500</v>
      </c>
      <c r="D7" t="s">
        <v>8</v>
      </c>
      <c r="E7" s="11">
        <v>2042.6</v>
      </c>
      <c r="F7" t="s">
        <v>9</v>
      </c>
      <c r="G7" t="s">
        <v>329</v>
      </c>
      <c r="H7" t="s">
        <v>334</v>
      </c>
    </row>
    <row r="8" spans="1:8" x14ac:dyDescent="0.25">
      <c r="A8" t="s">
        <v>10</v>
      </c>
      <c r="B8" t="s">
        <v>24</v>
      </c>
      <c r="C8" s="10">
        <v>40058</v>
      </c>
      <c r="D8" t="s">
        <v>25</v>
      </c>
      <c r="E8" s="11">
        <v>100110</v>
      </c>
      <c r="F8" t="s">
        <v>16</v>
      </c>
      <c r="G8" t="s">
        <v>331</v>
      </c>
      <c r="H8" t="s">
        <v>336</v>
      </c>
    </row>
    <row r="9" spans="1:8" x14ac:dyDescent="0.25">
      <c r="A9" t="s">
        <v>26</v>
      </c>
      <c r="B9" t="s">
        <v>27</v>
      </c>
      <c r="C9" s="10">
        <v>43833</v>
      </c>
      <c r="D9" t="s">
        <v>8</v>
      </c>
      <c r="E9" s="11">
        <v>1827.8</v>
      </c>
      <c r="F9" t="s">
        <v>28</v>
      </c>
      <c r="G9" t="s">
        <v>332</v>
      </c>
      <c r="H9" t="s">
        <v>337</v>
      </c>
    </row>
    <row r="10" spans="1:8" x14ac:dyDescent="0.25">
      <c r="A10" t="s">
        <v>29</v>
      </c>
      <c r="B10" t="s">
        <v>30</v>
      </c>
      <c r="C10" s="10">
        <v>44964</v>
      </c>
      <c r="D10" t="s">
        <v>31</v>
      </c>
      <c r="E10" s="11">
        <v>2508</v>
      </c>
      <c r="F10" t="s">
        <v>28</v>
      </c>
      <c r="G10" t="s">
        <v>332</v>
      </c>
      <c r="H10" t="s">
        <v>337</v>
      </c>
    </row>
    <row r="11" spans="1:8" x14ac:dyDescent="0.25">
      <c r="A11" t="s">
        <v>32</v>
      </c>
      <c r="B11" t="s">
        <v>33</v>
      </c>
      <c r="C11" s="10">
        <v>35764</v>
      </c>
      <c r="D11" t="s">
        <v>19</v>
      </c>
      <c r="E11" s="11">
        <v>5481.5</v>
      </c>
      <c r="F11" t="s">
        <v>16</v>
      </c>
      <c r="G11" t="s">
        <v>331</v>
      </c>
      <c r="H11" t="s">
        <v>336</v>
      </c>
    </row>
    <row r="12" spans="1:8" x14ac:dyDescent="0.25">
      <c r="A12" t="s">
        <v>17</v>
      </c>
      <c r="B12" t="s">
        <v>34</v>
      </c>
      <c r="C12" s="10">
        <v>44826</v>
      </c>
      <c r="D12" t="s">
        <v>8</v>
      </c>
      <c r="E12" s="11">
        <v>2049.6</v>
      </c>
      <c r="F12" t="s">
        <v>9</v>
      </c>
      <c r="G12" t="s">
        <v>329</v>
      </c>
      <c r="H12" t="s">
        <v>334</v>
      </c>
    </row>
    <row r="13" spans="1:8" x14ac:dyDescent="0.25">
      <c r="A13" t="s">
        <v>35</v>
      </c>
      <c r="B13" t="s">
        <v>36</v>
      </c>
      <c r="C13" s="10">
        <v>38712</v>
      </c>
      <c r="D13" t="s">
        <v>8</v>
      </c>
      <c r="E13" s="11">
        <v>2101.1999999999998</v>
      </c>
      <c r="F13" t="s">
        <v>16</v>
      </c>
      <c r="G13" t="s">
        <v>331</v>
      </c>
      <c r="H13" t="s">
        <v>336</v>
      </c>
    </row>
    <row r="14" spans="1:8" x14ac:dyDescent="0.25">
      <c r="A14" t="s">
        <v>37</v>
      </c>
      <c r="B14" t="s">
        <v>38</v>
      </c>
      <c r="C14" s="10">
        <v>35274</v>
      </c>
      <c r="D14" t="s">
        <v>8</v>
      </c>
      <c r="E14" s="11">
        <v>2146.4</v>
      </c>
      <c r="F14" t="s">
        <v>13</v>
      </c>
      <c r="G14" t="s">
        <v>330</v>
      </c>
      <c r="H14" t="s">
        <v>335</v>
      </c>
    </row>
    <row r="15" spans="1:8" x14ac:dyDescent="0.25">
      <c r="A15" t="s">
        <v>39</v>
      </c>
      <c r="B15" t="s">
        <v>40</v>
      </c>
      <c r="C15" s="10">
        <v>33171</v>
      </c>
      <c r="D15" t="s">
        <v>8</v>
      </c>
      <c r="E15" s="11">
        <v>2004</v>
      </c>
      <c r="F15" t="s">
        <v>16</v>
      </c>
      <c r="G15" t="s">
        <v>331</v>
      </c>
      <c r="H15" t="s">
        <v>336</v>
      </c>
    </row>
    <row r="16" spans="1:8" x14ac:dyDescent="0.25">
      <c r="A16" t="s">
        <v>41</v>
      </c>
      <c r="B16" t="s">
        <v>42</v>
      </c>
      <c r="C16" s="10">
        <v>38990</v>
      </c>
      <c r="D16" t="s">
        <v>8</v>
      </c>
      <c r="E16" s="11">
        <v>1867.2</v>
      </c>
      <c r="F16" t="s">
        <v>9</v>
      </c>
      <c r="G16" t="s">
        <v>329</v>
      </c>
      <c r="H16" t="s">
        <v>334</v>
      </c>
    </row>
    <row r="17" spans="1:8" x14ac:dyDescent="0.25">
      <c r="A17" t="s">
        <v>43</v>
      </c>
      <c r="B17" t="s">
        <v>44</v>
      </c>
      <c r="C17" s="10">
        <v>35544</v>
      </c>
      <c r="D17" t="s">
        <v>8</v>
      </c>
      <c r="E17" s="11">
        <v>1874.2</v>
      </c>
      <c r="F17" t="s">
        <v>9</v>
      </c>
      <c r="G17" t="s">
        <v>329</v>
      </c>
      <c r="H17" t="s">
        <v>334</v>
      </c>
    </row>
    <row r="18" spans="1:8" x14ac:dyDescent="0.25">
      <c r="A18" t="s">
        <v>45</v>
      </c>
      <c r="B18" t="s">
        <v>46</v>
      </c>
      <c r="C18" s="10">
        <v>42739</v>
      </c>
      <c r="D18" t="s">
        <v>8</v>
      </c>
      <c r="E18" s="11">
        <v>2048.1999999999998</v>
      </c>
      <c r="F18" t="s">
        <v>13</v>
      </c>
      <c r="G18" t="s">
        <v>330</v>
      </c>
      <c r="H18" t="s">
        <v>335</v>
      </c>
    </row>
    <row r="19" spans="1:8" x14ac:dyDescent="0.25">
      <c r="A19" t="s">
        <v>47</v>
      </c>
      <c r="B19" t="s">
        <v>48</v>
      </c>
      <c r="C19" s="10">
        <v>37998</v>
      </c>
      <c r="D19" t="s">
        <v>31</v>
      </c>
      <c r="E19" s="11">
        <v>2631</v>
      </c>
      <c r="F19" t="s">
        <v>28</v>
      </c>
      <c r="G19" t="s">
        <v>332</v>
      </c>
      <c r="H19" t="s">
        <v>337</v>
      </c>
    </row>
    <row r="20" spans="1:8" x14ac:dyDescent="0.25">
      <c r="A20" t="s">
        <v>49</v>
      </c>
      <c r="B20" t="s">
        <v>50</v>
      </c>
      <c r="C20" s="10">
        <v>36592</v>
      </c>
      <c r="D20" t="s">
        <v>8</v>
      </c>
      <c r="E20" s="11">
        <v>2035.4</v>
      </c>
      <c r="F20" t="s">
        <v>16</v>
      </c>
      <c r="G20" t="s">
        <v>331</v>
      </c>
      <c r="H20" t="s">
        <v>336</v>
      </c>
    </row>
    <row r="21" spans="1:8" x14ac:dyDescent="0.25">
      <c r="A21" t="s">
        <v>51</v>
      </c>
      <c r="B21" t="s">
        <v>52</v>
      </c>
      <c r="C21" s="10">
        <v>43569</v>
      </c>
      <c r="D21" t="s">
        <v>31</v>
      </c>
      <c r="E21" s="11">
        <v>2435.75</v>
      </c>
      <c r="F21" t="s">
        <v>13</v>
      </c>
      <c r="G21" t="s">
        <v>330</v>
      </c>
      <c r="H21" t="s">
        <v>335</v>
      </c>
    </row>
    <row r="22" spans="1:8" x14ac:dyDescent="0.25">
      <c r="A22" t="s">
        <v>53</v>
      </c>
      <c r="B22" t="s">
        <v>54</v>
      </c>
      <c r="C22" s="10">
        <v>36570</v>
      </c>
      <c r="D22" t="s">
        <v>8</v>
      </c>
      <c r="E22" s="11">
        <v>2101</v>
      </c>
      <c r="F22" t="s">
        <v>28</v>
      </c>
      <c r="G22" t="s">
        <v>332</v>
      </c>
      <c r="H22" t="s">
        <v>337</v>
      </c>
    </row>
    <row r="23" spans="1:8" x14ac:dyDescent="0.25">
      <c r="A23" t="s">
        <v>55</v>
      </c>
      <c r="B23" t="s">
        <v>56</v>
      </c>
      <c r="C23" s="10">
        <v>33711</v>
      </c>
      <c r="D23" t="s">
        <v>19</v>
      </c>
      <c r="E23" s="11">
        <v>5404</v>
      </c>
      <c r="F23" t="s">
        <v>16</v>
      </c>
      <c r="G23" t="s">
        <v>331</v>
      </c>
      <c r="H23" t="s">
        <v>336</v>
      </c>
    </row>
    <row r="24" spans="1:8" x14ac:dyDescent="0.25">
      <c r="A24" t="s">
        <v>57</v>
      </c>
      <c r="B24" t="s">
        <v>58</v>
      </c>
      <c r="C24" s="10">
        <v>35571</v>
      </c>
      <c r="D24" t="s">
        <v>31</v>
      </c>
      <c r="E24" s="11">
        <v>2345.75</v>
      </c>
      <c r="F24" t="s">
        <v>28</v>
      </c>
      <c r="G24" t="s">
        <v>332</v>
      </c>
      <c r="H24" t="s">
        <v>337</v>
      </c>
    </row>
    <row r="25" spans="1:8" x14ac:dyDescent="0.25">
      <c r="A25" t="s">
        <v>59</v>
      </c>
      <c r="B25" t="s">
        <v>60</v>
      </c>
      <c r="C25" s="10">
        <v>37588</v>
      </c>
      <c r="D25" t="s">
        <v>31</v>
      </c>
      <c r="E25" s="11">
        <v>2632</v>
      </c>
      <c r="F25" t="s">
        <v>28</v>
      </c>
      <c r="G25" t="s">
        <v>332</v>
      </c>
      <c r="H25" t="s">
        <v>337</v>
      </c>
    </row>
    <row r="26" spans="1:8" x14ac:dyDescent="0.25">
      <c r="A26" t="s">
        <v>61</v>
      </c>
      <c r="B26" t="s">
        <v>62</v>
      </c>
      <c r="C26" s="10">
        <v>33881</v>
      </c>
      <c r="D26" t="s">
        <v>12</v>
      </c>
      <c r="E26" s="11">
        <v>3036</v>
      </c>
      <c r="F26" t="s">
        <v>9</v>
      </c>
      <c r="G26" t="s">
        <v>329</v>
      </c>
      <c r="H26" t="s">
        <v>334</v>
      </c>
    </row>
    <row r="27" spans="1:8" x14ac:dyDescent="0.25">
      <c r="A27" t="s">
        <v>63</v>
      </c>
      <c r="B27" t="s">
        <v>64</v>
      </c>
      <c r="C27" s="10">
        <v>38121</v>
      </c>
      <c r="D27" t="s">
        <v>8</v>
      </c>
      <c r="E27" s="11">
        <v>2181.8000000000002</v>
      </c>
      <c r="F27" t="s">
        <v>9</v>
      </c>
      <c r="G27" t="s">
        <v>329</v>
      </c>
      <c r="H27" t="s">
        <v>334</v>
      </c>
    </row>
    <row r="28" spans="1:8" x14ac:dyDescent="0.25">
      <c r="A28" t="s">
        <v>65</v>
      </c>
      <c r="B28" t="s">
        <v>66</v>
      </c>
      <c r="C28" s="10">
        <v>36874</v>
      </c>
      <c r="D28" t="s">
        <v>8</v>
      </c>
      <c r="E28" s="11">
        <v>2035.6</v>
      </c>
      <c r="F28" t="s">
        <v>28</v>
      </c>
      <c r="G28" t="s">
        <v>332</v>
      </c>
      <c r="H28" t="s">
        <v>337</v>
      </c>
    </row>
    <row r="29" spans="1:8" x14ac:dyDescent="0.25">
      <c r="A29" t="s">
        <v>67</v>
      </c>
      <c r="B29" t="s">
        <v>68</v>
      </c>
      <c r="C29" s="10">
        <v>35377</v>
      </c>
      <c r="D29" t="s">
        <v>8</v>
      </c>
      <c r="E29" s="11">
        <v>2016.2</v>
      </c>
      <c r="F29" t="s">
        <v>16</v>
      </c>
      <c r="G29" t="s">
        <v>331</v>
      </c>
      <c r="H29" t="s">
        <v>336</v>
      </c>
    </row>
    <row r="30" spans="1:8" x14ac:dyDescent="0.25">
      <c r="A30" t="s">
        <v>69</v>
      </c>
      <c r="B30" t="s">
        <v>70</v>
      </c>
      <c r="C30" s="10">
        <v>38658</v>
      </c>
      <c r="D30" t="s">
        <v>8</v>
      </c>
      <c r="E30" s="11">
        <v>2186.1999999999998</v>
      </c>
      <c r="F30" t="s">
        <v>28</v>
      </c>
      <c r="G30" t="s">
        <v>332</v>
      </c>
      <c r="H30" t="s">
        <v>337</v>
      </c>
    </row>
    <row r="31" spans="1:8" x14ac:dyDescent="0.25">
      <c r="A31" t="s">
        <v>71</v>
      </c>
      <c r="B31" t="s">
        <v>72</v>
      </c>
      <c r="C31" s="10">
        <v>37225</v>
      </c>
      <c r="D31" t="s">
        <v>8</v>
      </c>
      <c r="E31" s="11">
        <v>2145.6</v>
      </c>
      <c r="F31" t="s">
        <v>16</v>
      </c>
      <c r="G31" t="s">
        <v>331</v>
      </c>
      <c r="H31" t="s">
        <v>336</v>
      </c>
    </row>
    <row r="32" spans="1:8" x14ac:dyDescent="0.25">
      <c r="A32" t="s">
        <v>73</v>
      </c>
      <c r="B32" t="s">
        <v>74</v>
      </c>
      <c r="C32" s="10">
        <v>36196</v>
      </c>
      <c r="D32" t="s">
        <v>8</v>
      </c>
      <c r="E32" s="11">
        <v>1980.8</v>
      </c>
      <c r="F32" t="s">
        <v>28</v>
      </c>
      <c r="G32" t="s">
        <v>332</v>
      </c>
      <c r="H32" t="s">
        <v>337</v>
      </c>
    </row>
    <row r="33" spans="1:8" x14ac:dyDescent="0.25">
      <c r="A33" t="s">
        <v>75</v>
      </c>
      <c r="B33" t="s">
        <v>76</v>
      </c>
      <c r="C33" s="10">
        <v>44717</v>
      </c>
      <c r="D33" t="s">
        <v>8</v>
      </c>
      <c r="E33" s="11">
        <v>1953.6</v>
      </c>
      <c r="F33" t="s">
        <v>13</v>
      </c>
      <c r="G33" t="s">
        <v>330</v>
      </c>
      <c r="H33" t="s">
        <v>335</v>
      </c>
    </row>
    <row r="34" spans="1:8" x14ac:dyDescent="0.25">
      <c r="A34" t="s">
        <v>77</v>
      </c>
      <c r="B34" t="s">
        <v>78</v>
      </c>
      <c r="C34" s="10">
        <v>38672</v>
      </c>
      <c r="D34" t="s">
        <v>8</v>
      </c>
      <c r="E34" s="11">
        <v>1898</v>
      </c>
      <c r="F34" t="s">
        <v>13</v>
      </c>
      <c r="G34" t="s">
        <v>330</v>
      </c>
      <c r="H34" t="s">
        <v>335</v>
      </c>
    </row>
    <row r="35" spans="1:8" x14ac:dyDescent="0.25">
      <c r="A35" t="s">
        <v>79</v>
      </c>
      <c r="B35" t="s">
        <v>80</v>
      </c>
      <c r="C35" s="10">
        <v>44873</v>
      </c>
      <c r="D35" t="s">
        <v>81</v>
      </c>
      <c r="E35" s="11">
        <v>9278</v>
      </c>
      <c r="F35" t="s">
        <v>16</v>
      </c>
      <c r="G35" t="s">
        <v>331</v>
      </c>
      <c r="H35" t="s">
        <v>336</v>
      </c>
    </row>
    <row r="36" spans="1:8" x14ac:dyDescent="0.25">
      <c r="A36" t="s">
        <v>82</v>
      </c>
      <c r="B36" t="s">
        <v>83</v>
      </c>
      <c r="C36" s="10">
        <v>41638</v>
      </c>
      <c r="D36" t="s">
        <v>31</v>
      </c>
      <c r="E36" s="11">
        <v>2617.25</v>
      </c>
      <c r="F36" t="s">
        <v>28</v>
      </c>
      <c r="G36" t="s">
        <v>332</v>
      </c>
      <c r="H36" t="s">
        <v>337</v>
      </c>
    </row>
    <row r="37" spans="1:8" x14ac:dyDescent="0.25">
      <c r="A37" t="s">
        <v>84</v>
      </c>
      <c r="B37" t="s">
        <v>85</v>
      </c>
      <c r="C37" s="10">
        <v>41385</v>
      </c>
      <c r="D37" t="s">
        <v>8</v>
      </c>
      <c r="E37" s="11">
        <v>2180.8000000000002</v>
      </c>
      <c r="F37" t="s">
        <v>9</v>
      </c>
      <c r="G37" t="s">
        <v>329</v>
      </c>
      <c r="H37" t="s">
        <v>334</v>
      </c>
    </row>
    <row r="38" spans="1:8" x14ac:dyDescent="0.25">
      <c r="A38" t="s">
        <v>41</v>
      </c>
      <c r="B38" t="s">
        <v>86</v>
      </c>
      <c r="C38" s="10">
        <v>39392</v>
      </c>
      <c r="D38" t="s">
        <v>8</v>
      </c>
      <c r="E38" s="11">
        <v>2188</v>
      </c>
      <c r="F38" t="s">
        <v>28</v>
      </c>
      <c r="G38" t="s">
        <v>332</v>
      </c>
      <c r="H38" t="s">
        <v>337</v>
      </c>
    </row>
    <row r="39" spans="1:8" x14ac:dyDescent="0.25">
      <c r="A39" t="s">
        <v>87</v>
      </c>
      <c r="B39" t="s">
        <v>88</v>
      </c>
      <c r="C39" s="10">
        <v>35744</v>
      </c>
      <c r="D39" t="s">
        <v>31</v>
      </c>
      <c r="E39" s="11">
        <v>2366.5</v>
      </c>
      <c r="F39" t="s">
        <v>28</v>
      </c>
      <c r="G39" t="s">
        <v>332</v>
      </c>
      <c r="H39" t="s">
        <v>337</v>
      </c>
    </row>
    <row r="40" spans="1:8" x14ac:dyDescent="0.25">
      <c r="A40" t="s">
        <v>89</v>
      </c>
      <c r="B40" t="s">
        <v>90</v>
      </c>
      <c r="C40" s="10">
        <v>42769</v>
      </c>
      <c r="D40" t="s">
        <v>8</v>
      </c>
      <c r="E40" s="11">
        <v>1857.4</v>
      </c>
      <c r="F40" t="s">
        <v>9</v>
      </c>
      <c r="G40" t="s">
        <v>329</v>
      </c>
      <c r="H40" t="s">
        <v>334</v>
      </c>
    </row>
    <row r="41" spans="1:8" x14ac:dyDescent="0.25">
      <c r="A41" t="s">
        <v>55</v>
      </c>
      <c r="B41" t="s">
        <v>91</v>
      </c>
      <c r="C41" s="10">
        <v>44843</v>
      </c>
      <c r="D41" t="s">
        <v>31</v>
      </c>
      <c r="E41" s="11">
        <v>2641.75</v>
      </c>
      <c r="F41" t="s">
        <v>13</v>
      </c>
      <c r="G41" t="s">
        <v>330</v>
      </c>
      <c r="H41" t="s">
        <v>335</v>
      </c>
    </row>
    <row r="42" spans="1:8" x14ac:dyDescent="0.25">
      <c r="A42" t="s">
        <v>92</v>
      </c>
      <c r="B42" t="s">
        <v>93</v>
      </c>
      <c r="C42" s="10">
        <v>40161</v>
      </c>
      <c r="D42" t="s">
        <v>94</v>
      </c>
      <c r="E42" s="11">
        <v>32562</v>
      </c>
      <c r="F42" t="s">
        <v>28</v>
      </c>
      <c r="G42" t="s">
        <v>332</v>
      </c>
      <c r="H42" t="s">
        <v>337</v>
      </c>
    </row>
    <row r="43" spans="1:8" x14ac:dyDescent="0.25">
      <c r="A43" t="s">
        <v>95</v>
      </c>
      <c r="B43" t="s">
        <v>96</v>
      </c>
      <c r="C43" s="10">
        <v>36380</v>
      </c>
      <c r="D43" t="s">
        <v>31</v>
      </c>
      <c r="E43" s="11">
        <v>2690.75</v>
      </c>
      <c r="F43" t="s">
        <v>9</v>
      </c>
      <c r="G43" t="s">
        <v>329</v>
      </c>
      <c r="H43" t="s">
        <v>334</v>
      </c>
    </row>
    <row r="44" spans="1:8" x14ac:dyDescent="0.25">
      <c r="A44" t="s">
        <v>97</v>
      </c>
      <c r="B44" t="s">
        <v>98</v>
      </c>
      <c r="C44" s="10">
        <v>38829</v>
      </c>
      <c r="D44" t="s">
        <v>8</v>
      </c>
      <c r="E44" s="11">
        <v>1869.2</v>
      </c>
      <c r="F44" t="s">
        <v>13</v>
      </c>
      <c r="G44" t="s">
        <v>330</v>
      </c>
      <c r="H44" t="s">
        <v>335</v>
      </c>
    </row>
    <row r="45" spans="1:8" x14ac:dyDescent="0.25">
      <c r="A45" t="s">
        <v>82</v>
      </c>
      <c r="B45" t="s">
        <v>99</v>
      </c>
      <c r="C45" s="10">
        <v>35977</v>
      </c>
      <c r="D45" t="s">
        <v>19</v>
      </c>
      <c r="E45" s="11">
        <v>4517</v>
      </c>
      <c r="F45" t="s">
        <v>9</v>
      </c>
      <c r="G45" t="s">
        <v>329</v>
      </c>
      <c r="H45" t="s">
        <v>334</v>
      </c>
    </row>
    <row r="46" spans="1:8" x14ac:dyDescent="0.25">
      <c r="A46" t="s">
        <v>100</v>
      </c>
      <c r="B46" t="s">
        <v>101</v>
      </c>
      <c r="C46" s="10">
        <v>38738</v>
      </c>
      <c r="D46" t="s">
        <v>8</v>
      </c>
      <c r="E46" s="11">
        <v>1952.4</v>
      </c>
      <c r="F46" t="s">
        <v>28</v>
      </c>
      <c r="G46" t="s">
        <v>332</v>
      </c>
      <c r="H46" t="s">
        <v>337</v>
      </c>
    </row>
    <row r="47" spans="1:8" x14ac:dyDescent="0.25">
      <c r="A47" t="s">
        <v>102</v>
      </c>
      <c r="B47" t="s">
        <v>103</v>
      </c>
      <c r="C47" s="10">
        <v>41620</v>
      </c>
      <c r="D47" t="s">
        <v>8</v>
      </c>
      <c r="E47" s="11">
        <v>2145.6</v>
      </c>
      <c r="F47" t="s">
        <v>13</v>
      </c>
      <c r="G47" t="s">
        <v>330</v>
      </c>
      <c r="H47" t="s">
        <v>335</v>
      </c>
    </row>
    <row r="48" spans="1:8" x14ac:dyDescent="0.25">
      <c r="A48" t="s">
        <v>104</v>
      </c>
      <c r="B48" t="s">
        <v>105</v>
      </c>
      <c r="C48" s="10">
        <v>41834</v>
      </c>
      <c r="D48" t="s">
        <v>8</v>
      </c>
      <c r="E48" s="11">
        <v>1867.4</v>
      </c>
      <c r="F48" t="s">
        <v>13</v>
      </c>
      <c r="G48" t="s">
        <v>330</v>
      </c>
      <c r="H48" t="s">
        <v>335</v>
      </c>
    </row>
    <row r="49" spans="1:8" x14ac:dyDescent="0.25">
      <c r="A49" t="s">
        <v>47</v>
      </c>
      <c r="B49" t="s">
        <v>106</v>
      </c>
      <c r="C49" s="10">
        <v>38362</v>
      </c>
      <c r="D49" t="s">
        <v>31</v>
      </c>
      <c r="E49" s="11">
        <v>2438.25</v>
      </c>
      <c r="F49" t="s">
        <v>9</v>
      </c>
      <c r="G49" t="s">
        <v>329</v>
      </c>
      <c r="H49" t="s">
        <v>334</v>
      </c>
    </row>
    <row r="50" spans="1:8" x14ac:dyDescent="0.25">
      <c r="A50" t="s">
        <v>107</v>
      </c>
      <c r="B50" t="s">
        <v>108</v>
      </c>
      <c r="C50" s="10">
        <v>43933</v>
      </c>
      <c r="D50" t="s">
        <v>8</v>
      </c>
      <c r="E50" s="11">
        <v>1922.6</v>
      </c>
      <c r="F50" t="s">
        <v>28</v>
      </c>
      <c r="G50" t="s">
        <v>332</v>
      </c>
      <c r="H50" t="s">
        <v>337</v>
      </c>
    </row>
    <row r="51" spans="1:8" x14ac:dyDescent="0.25">
      <c r="A51" t="s">
        <v>109</v>
      </c>
      <c r="B51" t="s">
        <v>110</v>
      </c>
      <c r="C51" s="10">
        <v>40816</v>
      </c>
      <c r="D51" t="s">
        <v>81</v>
      </c>
      <c r="E51" s="11">
        <v>10186</v>
      </c>
      <c r="F51" t="s">
        <v>13</v>
      </c>
      <c r="G51" t="s">
        <v>330</v>
      </c>
      <c r="H51" t="s">
        <v>335</v>
      </c>
    </row>
    <row r="52" spans="1:8" x14ac:dyDescent="0.25">
      <c r="A52" t="s">
        <v>111</v>
      </c>
      <c r="B52" t="s">
        <v>112</v>
      </c>
      <c r="C52" s="10">
        <v>36635</v>
      </c>
      <c r="D52" t="s">
        <v>81</v>
      </c>
      <c r="E52" s="11">
        <v>10991</v>
      </c>
      <c r="F52" t="s">
        <v>9</v>
      </c>
      <c r="G52" t="s">
        <v>329</v>
      </c>
      <c r="H52" t="s">
        <v>334</v>
      </c>
    </row>
    <row r="53" spans="1:8" x14ac:dyDescent="0.25">
      <c r="A53" t="s">
        <v>113</v>
      </c>
      <c r="B53" t="s">
        <v>114</v>
      </c>
      <c r="C53" s="10">
        <v>34382</v>
      </c>
      <c r="D53" t="s">
        <v>8</v>
      </c>
      <c r="E53" s="11">
        <v>2026.2</v>
      </c>
      <c r="F53" t="s">
        <v>9</v>
      </c>
      <c r="G53" t="s">
        <v>329</v>
      </c>
      <c r="H53" t="s">
        <v>334</v>
      </c>
    </row>
    <row r="54" spans="1:8" x14ac:dyDescent="0.25">
      <c r="A54" t="s">
        <v>95</v>
      </c>
      <c r="B54" t="s">
        <v>115</v>
      </c>
      <c r="C54" s="10">
        <v>42289</v>
      </c>
      <c r="D54" t="s">
        <v>31</v>
      </c>
      <c r="E54" s="11">
        <v>2342.75</v>
      </c>
      <c r="F54" t="s">
        <v>28</v>
      </c>
      <c r="G54" t="s">
        <v>332</v>
      </c>
      <c r="H54" t="s">
        <v>337</v>
      </c>
    </row>
    <row r="55" spans="1:8" x14ac:dyDescent="0.25">
      <c r="A55" t="s">
        <v>116</v>
      </c>
      <c r="B55" t="s">
        <v>117</v>
      </c>
      <c r="C55" s="10">
        <v>43877</v>
      </c>
      <c r="D55" t="s">
        <v>8</v>
      </c>
      <c r="E55" s="11">
        <v>1823</v>
      </c>
      <c r="F55" t="s">
        <v>13</v>
      </c>
      <c r="G55" t="s">
        <v>330</v>
      </c>
      <c r="H55" t="s">
        <v>335</v>
      </c>
    </row>
    <row r="56" spans="1:8" x14ac:dyDescent="0.25">
      <c r="A56" t="s">
        <v>35</v>
      </c>
      <c r="B56" t="s">
        <v>118</v>
      </c>
      <c r="C56" s="10">
        <v>44212</v>
      </c>
      <c r="D56" t="s">
        <v>8</v>
      </c>
      <c r="E56" s="11">
        <v>2040.4</v>
      </c>
      <c r="F56" t="s">
        <v>13</v>
      </c>
      <c r="G56" t="s">
        <v>330</v>
      </c>
      <c r="H56" t="s">
        <v>335</v>
      </c>
    </row>
    <row r="57" spans="1:8" x14ac:dyDescent="0.25">
      <c r="A57" t="s">
        <v>119</v>
      </c>
      <c r="B57" t="s">
        <v>120</v>
      </c>
      <c r="C57" s="10">
        <v>43421</v>
      </c>
      <c r="D57" t="s">
        <v>31</v>
      </c>
      <c r="E57" s="11">
        <v>2413.25</v>
      </c>
      <c r="F57" t="s">
        <v>9</v>
      </c>
      <c r="G57" t="s">
        <v>329</v>
      </c>
      <c r="H57" t="s">
        <v>334</v>
      </c>
    </row>
    <row r="58" spans="1:8" x14ac:dyDescent="0.25">
      <c r="A58" t="s">
        <v>121</v>
      </c>
      <c r="B58" t="s">
        <v>122</v>
      </c>
      <c r="C58" s="10">
        <v>41237</v>
      </c>
      <c r="D58" t="s">
        <v>31</v>
      </c>
      <c r="E58" s="11">
        <v>2261.25</v>
      </c>
      <c r="F58" t="s">
        <v>28</v>
      </c>
      <c r="G58" t="s">
        <v>332</v>
      </c>
      <c r="H58" t="s">
        <v>337</v>
      </c>
    </row>
    <row r="59" spans="1:8" x14ac:dyDescent="0.25">
      <c r="A59" t="s">
        <v>123</v>
      </c>
      <c r="B59" t="s">
        <v>124</v>
      </c>
      <c r="C59" s="10">
        <v>38680</v>
      </c>
      <c r="D59" t="s">
        <v>19</v>
      </c>
      <c r="E59" s="11">
        <v>5351.5</v>
      </c>
      <c r="F59" t="s">
        <v>9</v>
      </c>
      <c r="G59" t="s">
        <v>329</v>
      </c>
      <c r="H59" t="s">
        <v>334</v>
      </c>
    </row>
    <row r="60" spans="1:8" x14ac:dyDescent="0.25">
      <c r="A60" t="s">
        <v>125</v>
      </c>
      <c r="B60" t="s">
        <v>126</v>
      </c>
      <c r="C60" s="10">
        <v>41489</v>
      </c>
      <c r="D60" t="s">
        <v>81</v>
      </c>
      <c r="E60" s="11">
        <v>9417</v>
      </c>
      <c r="F60" t="s">
        <v>9</v>
      </c>
      <c r="G60" t="s">
        <v>329</v>
      </c>
      <c r="H60" t="s">
        <v>334</v>
      </c>
    </row>
    <row r="61" spans="1:8" x14ac:dyDescent="0.25">
      <c r="A61" t="s">
        <v>127</v>
      </c>
      <c r="B61" t="s">
        <v>128</v>
      </c>
      <c r="C61" s="10">
        <v>38387</v>
      </c>
      <c r="D61" t="s">
        <v>31</v>
      </c>
      <c r="E61" s="11">
        <v>2460</v>
      </c>
      <c r="F61" t="s">
        <v>13</v>
      </c>
      <c r="G61" t="s">
        <v>330</v>
      </c>
      <c r="H61" t="s">
        <v>335</v>
      </c>
    </row>
    <row r="62" spans="1:8" x14ac:dyDescent="0.25">
      <c r="A62" t="s">
        <v>129</v>
      </c>
      <c r="B62" t="s">
        <v>130</v>
      </c>
      <c r="C62" s="10">
        <v>37160</v>
      </c>
      <c r="D62" t="s">
        <v>131</v>
      </c>
      <c r="E62" s="11">
        <v>21042</v>
      </c>
      <c r="F62" t="s">
        <v>28</v>
      </c>
      <c r="G62" t="s">
        <v>332</v>
      </c>
      <c r="H62" t="s">
        <v>337</v>
      </c>
    </row>
    <row r="63" spans="1:8" x14ac:dyDescent="0.25">
      <c r="A63" t="s">
        <v>132</v>
      </c>
      <c r="B63" t="s">
        <v>133</v>
      </c>
      <c r="C63" s="10">
        <v>34173</v>
      </c>
      <c r="D63" t="s">
        <v>8</v>
      </c>
      <c r="E63" s="11">
        <v>1931.6</v>
      </c>
      <c r="F63" t="s">
        <v>13</v>
      </c>
      <c r="G63" t="s">
        <v>330</v>
      </c>
      <c r="H63" t="s">
        <v>335</v>
      </c>
    </row>
    <row r="64" spans="1:8" x14ac:dyDescent="0.25">
      <c r="A64" t="s">
        <v>129</v>
      </c>
      <c r="B64" t="s">
        <v>134</v>
      </c>
      <c r="C64" s="10">
        <v>35229</v>
      </c>
      <c r="D64" t="s">
        <v>8</v>
      </c>
      <c r="E64" s="11">
        <v>1826.2</v>
      </c>
      <c r="F64" t="s">
        <v>13</v>
      </c>
      <c r="G64" t="s">
        <v>330</v>
      </c>
      <c r="H64" t="s">
        <v>335</v>
      </c>
    </row>
    <row r="65" spans="1:8" x14ac:dyDescent="0.25">
      <c r="A65" t="s">
        <v>135</v>
      </c>
      <c r="B65" t="s">
        <v>136</v>
      </c>
      <c r="C65" s="10">
        <v>42958</v>
      </c>
      <c r="D65" t="s">
        <v>31</v>
      </c>
      <c r="E65" s="11">
        <v>2262.75</v>
      </c>
      <c r="F65" t="s">
        <v>28</v>
      </c>
      <c r="G65" t="s">
        <v>332</v>
      </c>
      <c r="H65" t="s">
        <v>337</v>
      </c>
    </row>
    <row r="66" spans="1:8" x14ac:dyDescent="0.25">
      <c r="A66" t="s">
        <v>84</v>
      </c>
      <c r="B66" t="s">
        <v>137</v>
      </c>
      <c r="C66" s="10">
        <v>42837</v>
      </c>
      <c r="D66" t="s">
        <v>8</v>
      </c>
      <c r="E66" s="11">
        <v>2183.4</v>
      </c>
      <c r="F66" t="s">
        <v>28</v>
      </c>
      <c r="G66" t="s">
        <v>332</v>
      </c>
      <c r="H66" t="s">
        <v>337</v>
      </c>
    </row>
    <row r="67" spans="1:8" x14ac:dyDescent="0.25">
      <c r="A67" t="s">
        <v>138</v>
      </c>
      <c r="B67" t="s">
        <v>139</v>
      </c>
      <c r="C67" s="10">
        <v>40366</v>
      </c>
      <c r="D67" t="s">
        <v>8</v>
      </c>
      <c r="E67" s="11">
        <v>2167.8000000000002</v>
      </c>
      <c r="F67" t="s">
        <v>16</v>
      </c>
      <c r="G67" t="s">
        <v>331</v>
      </c>
      <c r="H67" t="s">
        <v>336</v>
      </c>
    </row>
    <row r="68" spans="1:8" x14ac:dyDescent="0.25">
      <c r="A68" t="s">
        <v>116</v>
      </c>
      <c r="B68" t="s">
        <v>140</v>
      </c>
      <c r="C68" s="10">
        <v>44775</v>
      </c>
      <c r="D68" t="s">
        <v>31</v>
      </c>
      <c r="E68" s="11">
        <v>2526.25</v>
      </c>
      <c r="F68" t="s">
        <v>16</v>
      </c>
      <c r="G68" t="s">
        <v>331</v>
      </c>
      <c r="H68" t="s">
        <v>336</v>
      </c>
    </row>
    <row r="69" spans="1:8" x14ac:dyDescent="0.25">
      <c r="A69" t="s">
        <v>141</v>
      </c>
      <c r="B69" t="s">
        <v>142</v>
      </c>
      <c r="C69" s="10">
        <v>38418</v>
      </c>
      <c r="D69" t="s">
        <v>8</v>
      </c>
      <c r="E69" s="11">
        <v>2046.2</v>
      </c>
      <c r="F69" t="s">
        <v>13</v>
      </c>
      <c r="G69" t="s">
        <v>330</v>
      </c>
      <c r="H69" t="s">
        <v>335</v>
      </c>
    </row>
    <row r="70" spans="1:8" x14ac:dyDescent="0.25">
      <c r="A70" t="s">
        <v>143</v>
      </c>
      <c r="B70" t="s">
        <v>144</v>
      </c>
      <c r="C70" s="10">
        <v>44723</v>
      </c>
      <c r="D70" t="s">
        <v>8</v>
      </c>
      <c r="E70" s="11">
        <v>1881.6</v>
      </c>
      <c r="F70" t="s">
        <v>9</v>
      </c>
      <c r="G70" t="s">
        <v>329</v>
      </c>
      <c r="H70" t="s">
        <v>334</v>
      </c>
    </row>
    <row r="71" spans="1:8" x14ac:dyDescent="0.25">
      <c r="A71" t="s">
        <v>145</v>
      </c>
      <c r="B71" t="s">
        <v>146</v>
      </c>
      <c r="C71" s="10">
        <v>38928</v>
      </c>
      <c r="D71" t="s">
        <v>12</v>
      </c>
      <c r="E71" s="11">
        <v>2904.9</v>
      </c>
      <c r="F71" t="s">
        <v>16</v>
      </c>
      <c r="G71" t="s">
        <v>331</v>
      </c>
      <c r="H71" t="s">
        <v>336</v>
      </c>
    </row>
    <row r="72" spans="1:8" x14ac:dyDescent="0.25">
      <c r="A72" t="s">
        <v>147</v>
      </c>
      <c r="B72" t="s">
        <v>148</v>
      </c>
      <c r="C72" s="10">
        <v>44426</v>
      </c>
      <c r="D72" t="s">
        <v>19</v>
      </c>
      <c r="E72" s="11">
        <v>4943</v>
      </c>
      <c r="F72" t="s">
        <v>28</v>
      </c>
      <c r="G72" t="s">
        <v>332</v>
      </c>
      <c r="H72" t="s">
        <v>337</v>
      </c>
    </row>
    <row r="73" spans="1:8" x14ac:dyDescent="0.25">
      <c r="A73" t="s">
        <v>65</v>
      </c>
      <c r="B73" t="s">
        <v>149</v>
      </c>
      <c r="C73" s="10">
        <v>41970</v>
      </c>
      <c r="D73" t="s">
        <v>8</v>
      </c>
      <c r="E73" s="11">
        <v>1933.8</v>
      </c>
      <c r="F73" t="s">
        <v>9</v>
      </c>
      <c r="G73" t="s">
        <v>329</v>
      </c>
      <c r="H73" t="s">
        <v>334</v>
      </c>
    </row>
    <row r="74" spans="1:8" x14ac:dyDescent="0.25">
      <c r="A74" t="s">
        <v>59</v>
      </c>
      <c r="B74" t="s">
        <v>150</v>
      </c>
      <c r="C74" s="10">
        <v>34686</v>
      </c>
      <c r="D74" t="s">
        <v>31</v>
      </c>
      <c r="E74" s="11">
        <v>2525</v>
      </c>
      <c r="F74" t="s">
        <v>9</v>
      </c>
      <c r="G74" t="s">
        <v>329</v>
      </c>
      <c r="H74" t="s">
        <v>334</v>
      </c>
    </row>
    <row r="75" spans="1:8" x14ac:dyDescent="0.25">
      <c r="A75" t="s">
        <v>151</v>
      </c>
      <c r="B75" t="s">
        <v>152</v>
      </c>
      <c r="C75" s="10">
        <v>44485</v>
      </c>
      <c r="D75" t="s">
        <v>8</v>
      </c>
      <c r="E75" s="11">
        <v>1821.4</v>
      </c>
      <c r="F75" t="s">
        <v>28</v>
      </c>
      <c r="G75" t="s">
        <v>332</v>
      </c>
      <c r="H75" t="s">
        <v>337</v>
      </c>
    </row>
    <row r="76" spans="1:8" x14ac:dyDescent="0.25">
      <c r="A76" t="s">
        <v>141</v>
      </c>
      <c r="B76" t="s">
        <v>153</v>
      </c>
      <c r="C76" s="10">
        <v>39680</v>
      </c>
      <c r="D76" t="s">
        <v>8</v>
      </c>
      <c r="E76" s="11">
        <v>2133.8000000000002</v>
      </c>
      <c r="F76" t="s">
        <v>16</v>
      </c>
      <c r="G76" t="s">
        <v>331</v>
      </c>
      <c r="H76" t="s">
        <v>336</v>
      </c>
    </row>
    <row r="77" spans="1:8" x14ac:dyDescent="0.25">
      <c r="A77" t="s">
        <v>154</v>
      </c>
      <c r="B77" t="s">
        <v>155</v>
      </c>
      <c r="C77" s="10">
        <v>38512</v>
      </c>
      <c r="D77" t="s">
        <v>25</v>
      </c>
      <c r="E77" s="11">
        <v>91390</v>
      </c>
      <c r="F77" t="s">
        <v>9</v>
      </c>
      <c r="G77" t="s">
        <v>329</v>
      </c>
      <c r="H77" t="s">
        <v>334</v>
      </c>
    </row>
    <row r="78" spans="1:8" x14ac:dyDescent="0.25">
      <c r="A78" t="s">
        <v>156</v>
      </c>
      <c r="B78" t="s">
        <v>157</v>
      </c>
      <c r="C78" s="10">
        <v>38247</v>
      </c>
      <c r="D78" t="s">
        <v>8</v>
      </c>
      <c r="E78" s="11">
        <v>2011.8</v>
      </c>
      <c r="F78" t="s">
        <v>28</v>
      </c>
      <c r="G78" t="s">
        <v>332</v>
      </c>
      <c r="H78" t="s">
        <v>337</v>
      </c>
    </row>
    <row r="79" spans="1:8" x14ac:dyDescent="0.25">
      <c r="A79" t="s">
        <v>107</v>
      </c>
      <c r="B79" t="s">
        <v>158</v>
      </c>
      <c r="C79" s="10">
        <v>44916</v>
      </c>
      <c r="D79" t="s">
        <v>8</v>
      </c>
      <c r="E79" s="11">
        <v>1971</v>
      </c>
      <c r="F79" t="s">
        <v>9</v>
      </c>
      <c r="G79" t="s">
        <v>329</v>
      </c>
      <c r="H79" t="s">
        <v>334</v>
      </c>
    </row>
    <row r="80" spans="1:8" x14ac:dyDescent="0.25">
      <c r="A80" t="s">
        <v>159</v>
      </c>
      <c r="B80" t="s">
        <v>160</v>
      </c>
      <c r="C80" s="10">
        <v>34503</v>
      </c>
      <c r="D80" t="s">
        <v>8</v>
      </c>
      <c r="E80" s="11">
        <v>2001.8</v>
      </c>
      <c r="F80" t="s">
        <v>13</v>
      </c>
      <c r="G80" t="s">
        <v>330</v>
      </c>
      <c r="H80" t="s">
        <v>335</v>
      </c>
    </row>
    <row r="81" spans="1:8" x14ac:dyDescent="0.25">
      <c r="A81" t="s">
        <v>161</v>
      </c>
      <c r="B81" t="s">
        <v>162</v>
      </c>
      <c r="C81" s="10">
        <v>43927</v>
      </c>
      <c r="D81" t="s">
        <v>8</v>
      </c>
      <c r="E81" s="11">
        <v>2022.6</v>
      </c>
      <c r="F81" t="s">
        <v>13</v>
      </c>
      <c r="G81" t="s">
        <v>330</v>
      </c>
      <c r="H81" t="s">
        <v>335</v>
      </c>
    </row>
    <row r="82" spans="1:8" x14ac:dyDescent="0.25">
      <c r="A82" t="s">
        <v>163</v>
      </c>
      <c r="B82" t="s">
        <v>164</v>
      </c>
      <c r="C82" s="10">
        <v>36792</v>
      </c>
      <c r="D82" t="s">
        <v>31</v>
      </c>
      <c r="E82" s="11">
        <v>2303</v>
      </c>
      <c r="F82" t="s">
        <v>13</v>
      </c>
      <c r="G82" t="s">
        <v>330</v>
      </c>
      <c r="H82" t="s">
        <v>335</v>
      </c>
    </row>
    <row r="83" spans="1:8" x14ac:dyDescent="0.25">
      <c r="A83" t="s">
        <v>123</v>
      </c>
      <c r="B83" t="s">
        <v>165</v>
      </c>
      <c r="C83" s="10">
        <v>35001</v>
      </c>
      <c r="D83" t="s">
        <v>31</v>
      </c>
      <c r="E83" s="11">
        <v>2717.25</v>
      </c>
      <c r="F83" t="s">
        <v>28</v>
      </c>
      <c r="G83" t="s">
        <v>332</v>
      </c>
      <c r="H83" t="s">
        <v>337</v>
      </c>
    </row>
    <row r="84" spans="1:8" x14ac:dyDescent="0.25">
      <c r="A84" t="s">
        <v>49</v>
      </c>
      <c r="B84" t="s">
        <v>166</v>
      </c>
      <c r="C84" s="10">
        <v>36391</v>
      </c>
      <c r="D84" t="s">
        <v>8</v>
      </c>
      <c r="E84" s="11">
        <v>1833.6</v>
      </c>
      <c r="F84" t="s">
        <v>13</v>
      </c>
      <c r="G84" t="s">
        <v>330</v>
      </c>
      <c r="H84" t="s">
        <v>335</v>
      </c>
    </row>
    <row r="85" spans="1:8" x14ac:dyDescent="0.25">
      <c r="A85" t="s">
        <v>45</v>
      </c>
      <c r="B85" t="s">
        <v>167</v>
      </c>
      <c r="C85" s="10">
        <v>39800</v>
      </c>
      <c r="D85" t="s">
        <v>8</v>
      </c>
      <c r="E85" s="11">
        <v>2063.6</v>
      </c>
      <c r="F85" t="s">
        <v>16</v>
      </c>
      <c r="G85" t="s">
        <v>331</v>
      </c>
      <c r="H85" t="s">
        <v>336</v>
      </c>
    </row>
    <row r="86" spans="1:8" x14ac:dyDescent="0.25">
      <c r="A86" t="s">
        <v>168</v>
      </c>
      <c r="B86" t="s">
        <v>169</v>
      </c>
      <c r="C86" s="10">
        <v>37249</v>
      </c>
      <c r="D86" t="s">
        <v>8</v>
      </c>
      <c r="E86" s="11">
        <v>2125.8000000000002</v>
      </c>
      <c r="F86" t="s">
        <v>16</v>
      </c>
      <c r="G86" t="s">
        <v>331</v>
      </c>
      <c r="H86" t="s">
        <v>336</v>
      </c>
    </row>
    <row r="87" spans="1:8" x14ac:dyDescent="0.25">
      <c r="A87" t="s">
        <v>170</v>
      </c>
      <c r="B87" t="s">
        <v>171</v>
      </c>
      <c r="C87" s="10">
        <v>33832</v>
      </c>
      <c r="D87" t="s">
        <v>81</v>
      </c>
      <c r="E87" s="11">
        <v>9946</v>
      </c>
      <c r="F87" t="s">
        <v>16</v>
      </c>
      <c r="G87" t="s">
        <v>331</v>
      </c>
      <c r="H87" t="s">
        <v>336</v>
      </c>
    </row>
    <row r="88" spans="1:8" x14ac:dyDescent="0.25">
      <c r="A88" t="s">
        <v>132</v>
      </c>
      <c r="B88" t="s">
        <v>172</v>
      </c>
      <c r="C88" s="10">
        <v>34481</v>
      </c>
      <c r="D88" t="s">
        <v>31</v>
      </c>
      <c r="E88" s="11">
        <v>2696</v>
      </c>
      <c r="F88" t="s">
        <v>16</v>
      </c>
      <c r="G88" t="s">
        <v>331</v>
      </c>
      <c r="H88" t="s">
        <v>336</v>
      </c>
    </row>
    <row r="89" spans="1:8" x14ac:dyDescent="0.25">
      <c r="A89" t="s">
        <v>170</v>
      </c>
      <c r="B89" t="s">
        <v>173</v>
      </c>
      <c r="C89" s="10">
        <v>43305</v>
      </c>
      <c r="D89" t="s">
        <v>31</v>
      </c>
      <c r="E89" s="11">
        <v>2495.25</v>
      </c>
      <c r="F89" t="s">
        <v>13</v>
      </c>
      <c r="G89" t="s">
        <v>330</v>
      </c>
      <c r="H89" t="s">
        <v>335</v>
      </c>
    </row>
    <row r="90" spans="1:8" x14ac:dyDescent="0.25">
      <c r="A90" t="s">
        <v>87</v>
      </c>
      <c r="B90" t="s">
        <v>174</v>
      </c>
      <c r="C90" s="10">
        <v>36444</v>
      </c>
      <c r="D90" t="s">
        <v>12</v>
      </c>
      <c r="E90" s="11">
        <v>2855.1</v>
      </c>
      <c r="F90" t="s">
        <v>9</v>
      </c>
      <c r="G90" t="s">
        <v>329</v>
      </c>
      <c r="H90" t="s">
        <v>334</v>
      </c>
    </row>
    <row r="91" spans="1:8" x14ac:dyDescent="0.25">
      <c r="A91" t="s">
        <v>175</v>
      </c>
      <c r="B91" t="s">
        <v>176</v>
      </c>
      <c r="C91" s="10">
        <v>37934</v>
      </c>
      <c r="D91" t="s">
        <v>19</v>
      </c>
      <c r="E91" s="11">
        <v>4738</v>
      </c>
      <c r="F91" t="s">
        <v>9</v>
      </c>
      <c r="G91" t="s">
        <v>329</v>
      </c>
      <c r="H91" t="s">
        <v>334</v>
      </c>
    </row>
    <row r="92" spans="1:8" x14ac:dyDescent="0.25">
      <c r="A92" t="s">
        <v>177</v>
      </c>
      <c r="B92" t="s">
        <v>178</v>
      </c>
      <c r="C92" s="10">
        <v>34598</v>
      </c>
      <c r="D92" t="s">
        <v>81</v>
      </c>
      <c r="E92" s="11">
        <v>10061</v>
      </c>
      <c r="F92" t="s">
        <v>9</v>
      </c>
      <c r="G92" t="s">
        <v>329</v>
      </c>
      <c r="H92" t="s">
        <v>334</v>
      </c>
    </row>
    <row r="93" spans="1:8" x14ac:dyDescent="0.25">
      <c r="A93" t="s">
        <v>179</v>
      </c>
      <c r="B93" t="s">
        <v>180</v>
      </c>
      <c r="C93" s="10">
        <v>44165</v>
      </c>
      <c r="D93" t="s">
        <v>19</v>
      </c>
      <c r="E93" s="11">
        <v>4808.5</v>
      </c>
      <c r="F93" t="s">
        <v>9</v>
      </c>
      <c r="G93" t="s">
        <v>329</v>
      </c>
      <c r="H93" t="s">
        <v>334</v>
      </c>
    </row>
    <row r="94" spans="1:8" x14ac:dyDescent="0.25">
      <c r="A94" t="s">
        <v>181</v>
      </c>
      <c r="B94" t="s">
        <v>182</v>
      </c>
      <c r="C94" s="10">
        <v>41698</v>
      </c>
      <c r="D94" t="s">
        <v>19</v>
      </c>
      <c r="E94" s="11">
        <v>5348.5</v>
      </c>
      <c r="F94" t="s">
        <v>9</v>
      </c>
      <c r="G94" t="s">
        <v>329</v>
      </c>
      <c r="H94" t="s">
        <v>334</v>
      </c>
    </row>
    <row r="95" spans="1:8" x14ac:dyDescent="0.25">
      <c r="A95" t="s">
        <v>183</v>
      </c>
      <c r="B95" t="s">
        <v>184</v>
      </c>
      <c r="C95" s="10">
        <v>39014</v>
      </c>
      <c r="D95" t="s">
        <v>81</v>
      </c>
      <c r="E95" s="11">
        <v>9168</v>
      </c>
      <c r="F95" t="s">
        <v>28</v>
      </c>
      <c r="G95" t="s">
        <v>332</v>
      </c>
      <c r="H95" t="s">
        <v>337</v>
      </c>
    </row>
    <row r="96" spans="1:8" x14ac:dyDescent="0.25">
      <c r="A96" t="s">
        <v>185</v>
      </c>
      <c r="B96" t="s">
        <v>186</v>
      </c>
      <c r="C96" s="10">
        <v>39670</v>
      </c>
      <c r="D96" t="s">
        <v>19</v>
      </c>
      <c r="E96" s="11">
        <v>4511</v>
      </c>
      <c r="F96" t="s">
        <v>16</v>
      </c>
      <c r="G96" t="s">
        <v>331</v>
      </c>
      <c r="H96" t="s">
        <v>336</v>
      </c>
    </row>
    <row r="97" spans="1:8" x14ac:dyDescent="0.25">
      <c r="A97" t="s">
        <v>187</v>
      </c>
      <c r="B97" t="s">
        <v>188</v>
      </c>
      <c r="C97" s="10">
        <v>40320</v>
      </c>
      <c r="D97" t="s">
        <v>19</v>
      </c>
      <c r="E97" s="11">
        <v>5241.5</v>
      </c>
      <c r="F97" t="s">
        <v>13</v>
      </c>
      <c r="G97" t="s">
        <v>330</v>
      </c>
      <c r="H97" t="s">
        <v>335</v>
      </c>
    </row>
    <row r="98" spans="1:8" x14ac:dyDescent="0.25">
      <c r="A98" t="s">
        <v>189</v>
      </c>
      <c r="B98" t="s">
        <v>190</v>
      </c>
      <c r="C98" s="10">
        <v>39456</v>
      </c>
      <c r="D98" t="s">
        <v>8</v>
      </c>
      <c r="E98" s="11">
        <v>1908.6</v>
      </c>
      <c r="F98" t="s">
        <v>16</v>
      </c>
      <c r="G98" t="s">
        <v>331</v>
      </c>
      <c r="H98" t="s">
        <v>336</v>
      </c>
    </row>
    <row r="99" spans="1:8" x14ac:dyDescent="0.25">
      <c r="A99" t="s">
        <v>191</v>
      </c>
      <c r="B99" t="s">
        <v>192</v>
      </c>
      <c r="C99" s="10">
        <v>39460</v>
      </c>
      <c r="D99" t="s">
        <v>19</v>
      </c>
      <c r="E99" s="11">
        <v>4530</v>
      </c>
      <c r="F99" t="s">
        <v>9</v>
      </c>
      <c r="G99" t="s">
        <v>329</v>
      </c>
      <c r="H99" t="s">
        <v>334</v>
      </c>
    </row>
    <row r="100" spans="1:8" x14ac:dyDescent="0.25">
      <c r="A100" t="s">
        <v>193</v>
      </c>
      <c r="B100" t="s">
        <v>194</v>
      </c>
      <c r="C100" s="10">
        <v>36663</v>
      </c>
      <c r="D100" t="s">
        <v>8</v>
      </c>
      <c r="E100" s="11">
        <v>2169.1999999999998</v>
      </c>
      <c r="F100" t="s">
        <v>13</v>
      </c>
      <c r="G100" t="s">
        <v>330</v>
      </c>
      <c r="H100" t="s">
        <v>335</v>
      </c>
    </row>
    <row r="101" spans="1:8" x14ac:dyDescent="0.25">
      <c r="A101" t="s">
        <v>195</v>
      </c>
      <c r="B101" t="s">
        <v>196</v>
      </c>
      <c r="C101" s="10">
        <v>40135</v>
      </c>
      <c r="D101" t="s">
        <v>31</v>
      </c>
      <c r="E101" s="11">
        <v>2501.25</v>
      </c>
      <c r="F101" t="s">
        <v>28</v>
      </c>
      <c r="G101" t="s">
        <v>332</v>
      </c>
      <c r="H101" t="s">
        <v>337</v>
      </c>
    </row>
    <row r="102" spans="1:8" x14ac:dyDescent="0.25">
      <c r="A102" t="s">
        <v>197</v>
      </c>
      <c r="B102" t="s">
        <v>198</v>
      </c>
      <c r="C102" s="10">
        <v>43484</v>
      </c>
      <c r="D102" t="s">
        <v>8</v>
      </c>
      <c r="E102" s="11">
        <v>1947</v>
      </c>
      <c r="F102" t="s">
        <v>9</v>
      </c>
      <c r="G102" t="s">
        <v>329</v>
      </c>
      <c r="H102" t="s">
        <v>334</v>
      </c>
    </row>
    <row r="103" spans="1:8" x14ac:dyDescent="0.25">
      <c r="A103" t="s">
        <v>199</v>
      </c>
      <c r="B103" t="s">
        <v>200</v>
      </c>
      <c r="C103" s="10">
        <v>40882</v>
      </c>
      <c r="D103" t="s">
        <v>31</v>
      </c>
      <c r="E103" s="11">
        <v>2557.25</v>
      </c>
      <c r="F103" t="s">
        <v>28</v>
      </c>
      <c r="G103" t="s">
        <v>332</v>
      </c>
      <c r="H103" t="s">
        <v>337</v>
      </c>
    </row>
    <row r="104" spans="1:8" x14ac:dyDescent="0.25">
      <c r="A104" t="s">
        <v>201</v>
      </c>
      <c r="B104" t="s">
        <v>202</v>
      </c>
      <c r="C104" s="10">
        <v>33826</v>
      </c>
      <c r="D104" t="s">
        <v>8</v>
      </c>
      <c r="E104" s="11">
        <v>1866</v>
      </c>
      <c r="F104" t="s">
        <v>13</v>
      </c>
      <c r="G104" t="s">
        <v>330</v>
      </c>
      <c r="H104" t="s">
        <v>335</v>
      </c>
    </row>
    <row r="105" spans="1:8" x14ac:dyDescent="0.25">
      <c r="A105" t="s">
        <v>203</v>
      </c>
      <c r="B105" t="s">
        <v>204</v>
      </c>
      <c r="C105" s="10">
        <v>35503</v>
      </c>
      <c r="D105" t="s">
        <v>19</v>
      </c>
      <c r="E105" s="11">
        <v>4845.5</v>
      </c>
      <c r="F105" t="s">
        <v>16</v>
      </c>
      <c r="G105" t="s">
        <v>331</v>
      </c>
      <c r="H105" t="s">
        <v>336</v>
      </c>
    </row>
    <row r="106" spans="1:8" x14ac:dyDescent="0.25">
      <c r="A106" t="s">
        <v>43</v>
      </c>
      <c r="B106" t="s">
        <v>205</v>
      </c>
      <c r="C106" s="10">
        <v>34569</v>
      </c>
      <c r="D106" t="s">
        <v>8</v>
      </c>
      <c r="E106" s="11">
        <v>2165.4</v>
      </c>
      <c r="F106" t="s">
        <v>28</v>
      </c>
      <c r="G106" t="s">
        <v>332</v>
      </c>
      <c r="H106" t="s">
        <v>337</v>
      </c>
    </row>
    <row r="107" spans="1:8" x14ac:dyDescent="0.25">
      <c r="A107" t="s">
        <v>89</v>
      </c>
      <c r="B107" t="s">
        <v>206</v>
      </c>
      <c r="C107" s="10">
        <v>41641</v>
      </c>
      <c r="D107" t="s">
        <v>19</v>
      </c>
      <c r="E107" s="11">
        <v>5169</v>
      </c>
      <c r="F107" t="s">
        <v>13</v>
      </c>
      <c r="G107" t="s">
        <v>330</v>
      </c>
      <c r="H107" t="s">
        <v>335</v>
      </c>
    </row>
    <row r="108" spans="1:8" x14ac:dyDescent="0.25">
      <c r="A108" t="s">
        <v>29</v>
      </c>
      <c r="B108" t="s">
        <v>207</v>
      </c>
      <c r="C108" s="10">
        <v>42151</v>
      </c>
      <c r="D108" t="s">
        <v>12</v>
      </c>
      <c r="E108" s="11">
        <v>3164.1</v>
      </c>
      <c r="F108" t="s">
        <v>9</v>
      </c>
      <c r="G108" t="s">
        <v>329</v>
      </c>
      <c r="H108" t="s">
        <v>334</v>
      </c>
    </row>
    <row r="109" spans="1:8" x14ac:dyDescent="0.25">
      <c r="A109" t="s">
        <v>32</v>
      </c>
      <c r="B109" t="s">
        <v>208</v>
      </c>
      <c r="C109" s="10">
        <v>40316</v>
      </c>
      <c r="D109" t="s">
        <v>31</v>
      </c>
      <c r="E109" s="11">
        <v>2378.75</v>
      </c>
      <c r="F109" t="s">
        <v>13</v>
      </c>
      <c r="G109" t="s">
        <v>330</v>
      </c>
      <c r="H109" t="s">
        <v>335</v>
      </c>
    </row>
    <row r="110" spans="1:8" x14ac:dyDescent="0.25">
      <c r="A110" t="s">
        <v>69</v>
      </c>
      <c r="B110" t="s">
        <v>209</v>
      </c>
      <c r="C110" s="10">
        <v>39019</v>
      </c>
      <c r="D110" t="s">
        <v>8</v>
      </c>
      <c r="E110" s="11">
        <v>2157.8000000000002</v>
      </c>
      <c r="F110" t="s">
        <v>9</v>
      </c>
      <c r="G110" t="s">
        <v>329</v>
      </c>
      <c r="H110" t="s">
        <v>334</v>
      </c>
    </row>
    <row r="111" spans="1:8" x14ac:dyDescent="0.25">
      <c r="A111" t="s">
        <v>201</v>
      </c>
      <c r="B111" t="s">
        <v>210</v>
      </c>
      <c r="C111" s="10">
        <v>34801</v>
      </c>
      <c r="D111" t="s">
        <v>8</v>
      </c>
      <c r="E111" s="11">
        <v>2134.4</v>
      </c>
      <c r="F111" t="s">
        <v>16</v>
      </c>
      <c r="G111" t="s">
        <v>331</v>
      </c>
      <c r="H111" t="s">
        <v>336</v>
      </c>
    </row>
    <row r="112" spans="1:8" x14ac:dyDescent="0.25">
      <c r="A112" t="s">
        <v>211</v>
      </c>
      <c r="B112" t="s">
        <v>212</v>
      </c>
      <c r="C112" s="10">
        <v>44864</v>
      </c>
      <c r="D112" t="s">
        <v>8</v>
      </c>
      <c r="E112" s="11">
        <v>1814.2</v>
      </c>
      <c r="F112" t="s">
        <v>9</v>
      </c>
      <c r="G112" t="s">
        <v>329</v>
      </c>
      <c r="H112" t="s">
        <v>334</v>
      </c>
    </row>
    <row r="113" spans="1:8" x14ac:dyDescent="0.25">
      <c r="A113" t="s">
        <v>213</v>
      </c>
      <c r="B113" t="s">
        <v>214</v>
      </c>
      <c r="C113" s="10">
        <v>33406</v>
      </c>
      <c r="D113" t="s">
        <v>81</v>
      </c>
      <c r="E113" s="11">
        <v>10589</v>
      </c>
      <c r="F113" t="s">
        <v>9</v>
      </c>
      <c r="G113" t="s">
        <v>329</v>
      </c>
      <c r="H113" t="s">
        <v>334</v>
      </c>
    </row>
    <row r="114" spans="1:8" x14ac:dyDescent="0.25">
      <c r="A114" t="s">
        <v>215</v>
      </c>
      <c r="B114" t="s">
        <v>216</v>
      </c>
      <c r="C114" s="10">
        <v>32936</v>
      </c>
      <c r="D114" t="s">
        <v>8</v>
      </c>
      <c r="E114" s="11">
        <v>1853.6</v>
      </c>
      <c r="F114" t="s">
        <v>13</v>
      </c>
      <c r="G114" t="s">
        <v>330</v>
      </c>
      <c r="H114" t="s">
        <v>335</v>
      </c>
    </row>
    <row r="115" spans="1:8" x14ac:dyDescent="0.25">
      <c r="A115" t="s">
        <v>217</v>
      </c>
      <c r="B115" t="s">
        <v>218</v>
      </c>
      <c r="C115" s="10">
        <v>42716</v>
      </c>
      <c r="D115" t="s">
        <v>8</v>
      </c>
      <c r="E115" s="11">
        <v>2175.1999999999998</v>
      </c>
      <c r="F115" t="s">
        <v>9</v>
      </c>
      <c r="G115" t="s">
        <v>329</v>
      </c>
      <c r="H115" t="s">
        <v>334</v>
      </c>
    </row>
    <row r="116" spans="1:8" x14ac:dyDescent="0.25">
      <c r="A116" t="s">
        <v>111</v>
      </c>
      <c r="B116" t="s">
        <v>219</v>
      </c>
      <c r="C116" s="10">
        <v>41513</v>
      </c>
      <c r="D116" t="s">
        <v>31</v>
      </c>
      <c r="E116" s="11">
        <v>2359.75</v>
      </c>
      <c r="F116" t="s">
        <v>28</v>
      </c>
      <c r="G116" t="s">
        <v>332</v>
      </c>
      <c r="H116" t="s">
        <v>337</v>
      </c>
    </row>
    <row r="117" spans="1:8" x14ac:dyDescent="0.25">
      <c r="A117" t="s">
        <v>104</v>
      </c>
      <c r="B117" t="s">
        <v>220</v>
      </c>
      <c r="C117" s="10">
        <v>35484</v>
      </c>
      <c r="D117" t="s">
        <v>31</v>
      </c>
      <c r="E117" s="11">
        <v>2698.75</v>
      </c>
      <c r="F117" t="s">
        <v>16</v>
      </c>
      <c r="G117" t="s">
        <v>331</v>
      </c>
      <c r="H117" t="s">
        <v>336</v>
      </c>
    </row>
    <row r="118" spans="1:8" x14ac:dyDescent="0.25">
      <c r="A118" t="s">
        <v>22</v>
      </c>
      <c r="B118" t="s">
        <v>221</v>
      </c>
      <c r="C118" s="10">
        <v>35283</v>
      </c>
      <c r="D118" t="s">
        <v>8</v>
      </c>
      <c r="E118" s="11">
        <v>2139.1999999999998</v>
      </c>
      <c r="F118" t="s">
        <v>28</v>
      </c>
      <c r="G118" t="s">
        <v>332</v>
      </c>
      <c r="H118" t="s">
        <v>337</v>
      </c>
    </row>
    <row r="119" spans="1:8" x14ac:dyDescent="0.25">
      <c r="A119" t="s">
        <v>199</v>
      </c>
      <c r="B119" t="s">
        <v>222</v>
      </c>
      <c r="C119" s="10">
        <v>35435</v>
      </c>
      <c r="D119" t="s">
        <v>31</v>
      </c>
      <c r="E119" s="11">
        <v>2687.25</v>
      </c>
      <c r="F119" t="s">
        <v>9</v>
      </c>
      <c r="G119" t="s">
        <v>329</v>
      </c>
      <c r="H119" t="s">
        <v>334</v>
      </c>
    </row>
    <row r="120" spans="1:8" x14ac:dyDescent="0.25">
      <c r="A120" t="s">
        <v>71</v>
      </c>
      <c r="B120" t="s">
        <v>223</v>
      </c>
      <c r="C120" s="10">
        <v>39097</v>
      </c>
      <c r="D120" t="s">
        <v>8</v>
      </c>
      <c r="E120" s="11">
        <v>1849.2</v>
      </c>
      <c r="F120" t="s">
        <v>13</v>
      </c>
      <c r="G120" t="s">
        <v>330</v>
      </c>
      <c r="H120" t="s">
        <v>335</v>
      </c>
    </row>
    <row r="121" spans="1:8" x14ac:dyDescent="0.25">
      <c r="A121" t="s">
        <v>121</v>
      </c>
      <c r="B121" t="s">
        <v>224</v>
      </c>
      <c r="C121" s="10">
        <v>33674</v>
      </c>
      <c r="D121" t="s">
        <v>31</v>
      </c>
      <c r="E121" s="11">
        <v>2662.75</v>
      </c>
      <c r="F121" t="s">
        <v>9</v>
      </c>
      <c r="G121" t="s">
        <v>329</v>
      </c>
      <c r="H121" t="s">
        <v>334</v>
      </c>
    </row>
    <row r="122" spans="1:8" x14ac:dyDescent="0.25">
      <c r="A122" t="s">
        <v>79</v>
      </c>
      <c r="B122" t="s">
        <v>225</v>
      </c>
      <c r="C122" s="10">
        <v>34821</v>
      </c>
      <c r="D122" t="s">
        <v>31</v>
      </c>
      <c r="E122" s="11">
        <v>2645</v>
      </c>
      <c r="F122" t="s">
        <v>13</v>
      </c>
      <c r="G122" t="s">
        <v>330</v>
      </c>
      <c r="H122" t="s">
        <v>335</v>
      </c>
    </row>
    <row r="123" spans="1:8" x14ac:dyDescent="0.25">
      <c r="A123" t="s">
        <v>151</v>
      </c>
      <c r="B123" t="s">
        <v>226</v>
      </c>
      <c r="C123" s="10">
        <v>43848</v>
      </c>
      <c r="D123" t="s">
        <v>31</v>
      </c>
      <c r="E123" s="11">
        <v>2273</v>
      </c>
      <c r="F123" t="s">
        <v>9</v>
      </c>
      <c r="G123" t="s">
        <v>329</v>
      </c>
      <c r="H123" t="s">
        <v>334</v>
      </c>
    </row>
    <row r="124" spans="1:8" x14ac:dyDescent="0.25">
      <c r="A124" t="s">
        <v>67</v>
      </c>
      <c r="B124" t="s">
        <v>227</v>
      </c>
      <c r="C124" s="10">
        <v>36516</v>
      </c>
      <c r="D124" t="s">
        <v>8</v>
      </c>
      <c r="E124" s="11">
        <v>2037.4</v>
      </c>
      <c r="F124" t="s">
        <v>13</v>
      </c>
      <c r="G124" t="s">
        <v>330</v>
      </c>
      <c r="H124" t="s">
        <v>335</v>
      </c>
    </row>
    <row r="125" spans="1:8" x14ac:dyDescent="0.25">
      <c r="A125" t="s">
        <v>228</v>
      </c>
      <c r="B125" t="s">
        <v>229</v>
      </c>
      <c r="C125" s="10">
        <v>40124</v>
      </c>
      <c r="D125" t="s">
        <v>31</v>
      </c>
      <c r="E125" s="11">
        <v>2647.25</v>
      </c>
      <c r="F125" t="s">
        <v>13</v>
      </c>
      <c r="G125" t="s">
        <v>330</v>
      </c>
      <c r="H125" t="s">
        <v>335</v>
      </c>
    </row>
    <row r="126" spans="1:8" x14ac:dyDescent="0.25">
      <c r="A126" t="s">
        <v>230</v>
      </c>
      <c r="B126" t="s">
        <v>231</v>
      </c>
      <c r="C126" s="10">
        <v>33391</v>
      </c>
      <c r="D126" t="s">
        <v>94</v>
      </c>
      <c r="E126" s="11">
        <v>31725</v>
      </c>
      <c r="F126" t="s">
        <v>16</v>
      </c>
      <c r="G126" t="s">
        <v>331</v>
      </c>
      <c r="H126" t="s">
        <v>336</v>
      </c>
    </row>
    <row r="127" spans="1:8" x14ac:dyDescent="0.25">
      <c r="A127" t="s">
        <v>154</v>
      </c>
      <c r="B127" t="s">
        <v>232</v>
      </c>
      <c r="C127" s="10">
        <v>40896</v>
      </c>
      <c r="D127" t="s">
        <v>81</v>
      </c>
      <c r="E127" s="11">
        <v>9900</v>
      </c>
      <c r="F127" t="s">
        <v>28</v>
      </c>
      <c r="G127" t="s">
        <v>332</v>
      </c>
      <c r="H127" t="s">
        <v>337</v>
      </c>
    </row>
    <row r="128" spans="1:8" x14ac:dyDescent="0.25">
      <c r="A128" t="s">
        <v>113</v>
      </c>
      <c r="B128" t="s">
        <v>233</v>
      </c>
      <c r="C128" s="10">
        <v>39021</v>
      </c>
      <c r="D128" t="s">
        <v>8</v>
      </c>
      <c r="E128" s="11">
        <v>2029.2</v>
      </c>
      <c r="F128" t="s">
        <v>28</v>
      </c>
      <c r="G128" t="s">
        <v>332</v>
      </c>
      <c r="H128" t="s">
        <v>337</v>
      </c>
    </row>
    <row r="129" spans="1:8" x14ac:dyDescent="0.25">
      <c r="A129" t="s">
        <v>234</v>
      </c>
      <c r="B129" t="s">
        <v>235</v>
      </c>
      <c r="C129" s="10">
        <v>36291</v>
      </c>
      <c r="D129" t="s">
        <v>8</v>
      </c>
      <c r="E129" s="11">
        <v>2050.4</v>
      </c>
      <c r="F129" t="s">
        <v>16</v>
      </c>
      <c r="G129" t="s">
        <v>331</v>
      </c>
      <c r="H129" t="s">
        <v>336</v>
      </c>
    </row>
    <row r="130" spans="1:8" x14ac:dyDescent="0.25">
      <c r="A130" t="s">
        <v>179</v>
      </c>
      <c r="B130" t="s">
        <v>236</v>
      </c>
      <c r="C130" s="10">
        <v>34875</v>
      </c>
      <c r="D130" t="s">
        <v>31</v>
      </c>
      <c r="E130" s="11">
        <v>2255.75</v>
      </c>
      <c r="F130" t="s">
        <v>28</v>
      </c>
      <c r="G130" t="s">
        <v>332</v>
      </c>
      <c r="H130" t="s">
        <v>337</v>
      </c>
    </row>
    <row r="131" spans="1:8" x14ac:dyDescent="0.25">
      <c r="A131" t="s">
        <v>237</v>
      </c>
      <c r="B131" t="s">
        <v>238</v>
      </c>
      <c r="C131" s="10">
        <v>39727</v>
      </c>
      <c r="D131" t="s">
        <v>8</v>
      </c>
      <c r="E131" s="11">
        <v>2056.8000000000002</v>
      </c>
      <c r="F131" t="s">
        <v>28</v>
      </c>
      <c r="G131" t="s">
        <v>332</v>
      </c>
      <c r="H131" t="s">
        <v>337</v>
      </c>
    </row>
    <row r="132" spans="1:8" x14ac:dyDescent="0.25">
      <c r="A132" t="s">
        <v>213</v>
      </c>
      <c r="B132" t="s">
        <v>239</v>
      </c>
      <c r="C132" s="10">
        <v>37556</v>
      </c>
      <c r="D132" t="s">
        <v>12</v>
      </c>
      <c r="E132" s="11">
        <v>3209.1</v>
      </c>
      <c r="F132" t="s">
        <v>28</v>
      </c>
      <c r="G132" t="s">
        <v>332</v>
      </c>
      <c r="H132" t="s">
        <v>337</v>
      </c>
    </row>
    <row r="133" spans="1:8" x14ac:dyDescent="0.25">
      <c r="A133" t="s">
        <v>240</v>
      </c>
      <c r="B133" t="s">
        <v>241</v>
      </c>
      <c r="C133" s="10">
        <v>38795</v>
      </c>
      <c r="D133" t="s">
        <v>8</v>
      </c>
      <c r="E133" s="11">
        <v>1819.8</v>
      </c>
      <c r="F133" t="s">
        <v>13</v>
      </c>
      <c r="G133" t="s">
        <v>330</v>
      </c>
      <c r="H133" t="s">
        <v>335</v>
      </c>
    </row>
    <row r="134" spans="1:8" x14ac:dyDescent="0.25">
      <c r="A134" t="s">
        <v>161</v>
      </c>
      <c r="B134" t="s">
        <v>242</v>
      </c>
      <c r="C134" s="10">
        <v>37164</v>
      </c>
      <c r="D134" t="s">
        <v>31</v>
      </c>
      <c r="E134" s="11">
        <v>2596</v>
      </c>
      <c r="F134" t="s">
        <v>16</v>
      </c>
      <c r="G134" t="s">
        <v>331</v>
      </c>
      <c r="H134" t="s">
        <v>336</v>
      </c>
    </row>
    <row r="135" spans="1:8" x14ac:dyDescent="0.25">
      <c r="A135" t="s">
        <v>217</v>
      </c>
      <c r="B135" t="s">
        <v>243</v>
      </c>
      <c r="C135" s="10">
        <v>36487</v>
      </c>
      <c r="D135" t="s">
        <v>8</v>
      </c>
      <c r="E135" s="11">
        <v>2149.4</v>
      </c>
      <c r="F135" t="s">
        <v>28</v>
      </c>
      <c r="G135" t="s">
        <v>332</v>
      </c>
      <c r="H135" t="s">
        <v>337</v>
      </c>
    </row>
    <row r="136" spans="1:8" x14ac:dyDescent="0.25">
      <c r="A136" t="s">
        <v>237</v>
      </c>
      <c r="B136" t="s">
        <v>244</v>
      </c>
      <c r="C136" s="10">
        <v>42204</v>
      </c>
      <c r="D136" t="s">
        <v>8</v>
      </c>
      <c r="E136" s="11">
        <v>1899.4</v>
      </c>
      <c r="F136" t="s">
        <v>9</v>
      </c>
      <c r="G136" t="s">
        <v>329</v>
      </c>
      <c r="H136" t="s">
        <v>334</v>
      </c>
    </row>
    <row r="137" spans="1:8" x14ac:dyDescent="0.25">
      <c r="A137" t="s">
        <v>127</v>
      </c>
      <c r="B137" t="s">
        <v>245</v>
      </c>
      <c r="C137" s="10">
        <v>33465</v>
      </c>
      <c r="D137" t="s">
        <v>131</v>
      </c>
      <c r="E137" s="11">
        <v>21454</v>
      </c>
      <c r="F137" t="s">
        <v>16</v>
      </c>
      <c r="G137" t="s">
        <v>331</v>
      </c>
      <c r="H137" t="s">
        <v>336</v>
      </c>
    </row>
    <row r="138" spans="1:8" x14ac:dyDescent="0.25">
      <c r="A138" t="s">
        <v>246</v>
      </c>
      <c r="B138" t="s">
        <v>247</v>
      </c>
      <c r="C138" s="10">
        <v>36243</v>
      </c>
      <c r="D138" t="s">
        <v>8</v>
      </c>
      <c r="E138" s="11">
        <v>2079.6</v>
      </c>
      <c r="F138" t="s">
        <v>16</v>
      </c>
      <c r="G138" t="s">
        <v>331</v>
      </c>
      <c r="H138" t="s">
        <v>336</v>
      </c>
    </row>
    <row r="139" spans="1:8" x14ac:dyDescent="0.25">
      <c r="A139" t="s">
        <v>248</v>
      </c>
      <c r="B139" t="s">
        <v>249</v>
      </c>
      <c r="C139" s="10">
        <v>34493</v>
      </c>
      <c r="D139" t="s">
        <v>31</v>
      </c>
      <c r="E139" s="11">
        <v>2414.5</v>
      </c>
      <c r="F139" t="s">
        <v>16</v>
      </c>
      <c r="G139" t="s">
        <v>331</v>
      </c>
      <c r="H139" t="s">
        <v>336</v>
      </c>
    </row>
    <row r="140" spans="1:8" x14ac:dyDescent="0.25">
      <c r="A140" t="s">
        <v>250</v>
      </c>
      <c r="B140" t="s">
        <v>251</v>
      </c>
      <c r="C140" s="10">
        <v>43796</v>
      </c>
      <c r="D140" t="s">
        <v>94</v>
      </c>
      <c r="E140" s="11">
        <v>31275</v>
      </c>
      <c r="F140" t="s">
        <v>13</v>
      </c>
      <c r="G140" t="s">
        <v>330</v>
      </c>
      <c r="H140" t="s">
        <v>335</v>
      </c>
    </row>
    <row r="141" spans="1:8" x14ac:dyDescent="0.25">
      <c r="A141" t="s">
        <v>57</v>
      </c>
      <c r="B141" t="s">
        <v>252</v>
      </c>
      <c r="C141" s="10">
        <v>37896</v>
      </c>
      <c r="D141" t="s">
        <v>31</v>
      </c>
      <c r="E141" s="11">
        <v>2469.25</v>
      </c>
      <c r="F141" t="s">
        <v>9</v>
      </c>
      <c r="G141" t="s">
        <v>329</v>
      </c>
      <c r="H141" t="s">
        <v>334</v>
      </c>
    </row>
    <row r="142" spans="1:8" x14ac:dyDescent="0.25">
      <c r="A142" t="s">
        <v>73</v>
      </c>
      <c r="B142" t="s">
        <v>253</v>
      </c>
      <c r="C142" s="10">
        <v>33373</v>
      </c>
      <c r="D142" t="s">
        <v>8</v>
      </c>
      <c r="E142" s="11">
        <v>2100.1999999999998</v>
      </c>
      <c r="F142" t="s">
        <v>9</v>
      </c>
      <c r="G142" t="s">
        <v>329</v>
      </c>
      <c r="H142" t="s">
        <v>334</v>
      </c>
    </row>
    <row r="143" spans="1:8" x14ac:dyDescent="0.25">
      <c r="A143" t="s">
        <v>125</v>
      </c>
      <c r="B143" t="s">
        <v>254</v>
      </c>
      <c r="C143" s="10">
        <v>35829</v>
      </c>
      <c r="D143" t="s">
        <v>12</v>
      </c>
      <c r="E143" s="11">
        <v>3268.8</v>
      </c>
      <c r="F143" t="s">
        <v>28</v>
      </c>
      <c r="G143" t="s">
        <v>332</v>
      </c>
      <c r="H143" t="s">
        <v>337</v>
      </c>
    </row>
    <row r="144" spans="1:8" x14ac:dyDescent="0.25">
      <c r="A144" t="s">
        <v>6</v>
      </c>
      <c r="B144" t="s">
        <v>255</v>
      </c>
      <c r="C144" s="10">
        <v>43014</v>
      </c>
      <c r="D144" t="s">
        <v>8</v>
      </c>
      <c r="E144" s="11">
        <v>2155.1999999999998</v>
      </c>
      <c r="F144" t="s">
        <v>28</v>
      </c>
      <c r="G144" t="s">
        <v>332</v>
      </c>
      <c r="H144" t="s">
        <v>337</v>
      </c>
    </row>
    <row r="145" spans="1:8" x14ac:dyDescent="0.25">
      <c r="A145" t="s">
        <v>256</v>
      </c>
      <c r="B145" t="s">
        <v>257</v>
      </c>
      <c r="C145" s="10">
        <v>35489</v>
      </c>
      <c r="D145" t="s">
        <v>19</v>
      </c>
      <c r="E145" s="11">
        <v>5195</v>
      </c>
      <c r="F145" t="s">
        <v>28</v>
      </c>
      <c r="G145" t="s">
        <v>332</v>
      </c>
      <c r="H145" t="s">
        <v>337</v>
      </c>
    </row>
    <row r="146" spans="1:8" x14ac:dyDescent="0.25">
      <c r="A146" t="s">
        <v>185</v>
      </c>
      <c r="B146" t="s">
        <v>258</v>
      </c>
      <c r="C146" s="10">
        <v>36625</v>
      </c>
      <c r="D146" t="s">
        <v>31</v>
      </c>
      <c r="E146" s="11">
        <v>2654.5</v>
      </c>
      <c r="F146" t="s">
        <v>13</v>
      </c>
      <c r="G146" t="s">
        <v>330</v>
      </c>
      <c r="H146" t="s">
        <v>335</v>
      </c>
    </row>
    <row r="147" spans="1:8" x14ac:dyDescent="0.25">
      <c r="A147" t="s">
        <v>92</v>
      </c>
      <c r="B147" t="s">
        <v>259</v>
      </c>
      <c r="C147" s="10">
        <v>44441</v>
      </c>
      <c r="D147" t="s">
        <v>8</v>
      </c>
      <c r="E147" s="11">
        <v>2152.4</v>
      </c>
      <c r="F147" t="s">
        <v>13</v>
      </c>
      <c r="G147" t="s">
        <v>330</v>
      </c>
      <c r="H147" t="s">
        <v>335</v>
      </c>
    </row>
    <row r="148" spans="1:8" x14ac:dyDescent="0.25">
      <c r="A148" t="s">
        <v>39</v>
      </c>
      <c r="B148" t="s">
        <v>260</v>
      </c>
      <c r="C148" s="10">
        <v>40439</v>
      </c>
      <c r="D148" t="s">
        <v>8</v>
      </c>
      <c r="E148" s="11">
        <v>1852.6</v>
      </c>
      <c r="F148" t="s">
        <v>13</v>
      </c>
      <c r="G148" t="s">
        <v>330</v>
      </c>
      <c r="H148" t="s">
        <v>335</v>
      </c>
    </row>
    <row r="149" spans="1:8" x14ac:dyDescent="0.25">
      <c r="A149" t="s">
        <v>261</v>
      </c>
      <c r="B149" t="s">
        <v>262</v>
      </c>
      <c r="C149" s="10">
        <v>36537</v>
      </c>
      <c r="D149" t="s">
        <v>8</v>
      </c>
      <c r="E149" s="11">
        <v>2020.2</v>
      </c>
      <c r="F149" t="s">
        <v>16</v>
      </c>
      <c r="G149" t="s">
        <v>331</v>
      </c>
      <c r="H149" t="s">
        <v>336</v>
      </c>
    </row>
    <row r="150" spans="1:8" x14ac:dyDescent="0.25">
      <c r="A150" t="s">
        <v>75</v>
      </c>
      <c r="B150" t="s">
        <v>263</v>
      </c>
      <c r="C150" s="10">
        <v>35833</v>
      </c>
      <c r="D150" t="s">
        <v>8</v>
      </c>
      <c r="E150" s="11">
        <v>2075.4</v>
      </c>
      <c r="F150" t="s">
        <v>16</v>
      </c>
      <c r="G150" t="s">
        <v>331</v>
      </c>
      <c r="H150" t="s">
        <v>336</v>
      </c>
    </row>
    <row r="151" spans="1:8" x14ac:dyDescent="0.25">
      <c r="A151" t="s">
        <v>168</v>
      </c>
      <c r="B151" t="s">
        <v>264</v>
      </c>
      <c r="C151" s="10">
        <v>32933</v>
      </c>
      <c r="D151" t="s">
        <v>8</v>
      </c>
      <c r="E151" s="11">
        <v>2130.8000000000002</v>
      </c>
      <c r="F151" t="s">
        <v>13</v>
      </c>
      <c r="G151" t="s">
        <v>330</v>
      </c>
      <c r="H151" t="s">
        <v>335</v>
      </c>
    </row>
    <row r="152" spans="1:8" x14ac:dyDescent="0.25">
      <c r="A152" t="s">
        <v>246</v>
      </c>
      <c r="B152" t="s">
        <v>265</v>
      </c>
      <c r="C152" s="10">
        <v>40796</v>
      </c>
      <c r="D152" t="s">
        <v>8</v>
      </c>
      <c r="E152" s="11">
        <v>1864</v>
      </c>
      <c r="F152" t="s">
        <v>13</v>
      </c>
      <c r="G152" t="s">
        <v>330</v>
      </c>
      <c r="H152" t="s">
        <v>335</v>
      </c>
    </row>
    <row r="153" spans="1:8" x14ac:dyDescent="0.25">
      <c r="A153" t="s">
        <v>193</v>
      </c>
      <c r="B153" t="s">
        <v>266</v>
      </c>
      <c r="C153" s="10">
        <v>37190</v>
      </c>
      <c r="D153" t="s">
        <v>8</v>
      </c>
      <c r="E153" s="11">
        <v>2171.4</v>
      </c>
      <c r="F153" t="s">
        <v>16</v>
      </c>
      <c r="G153" t="s">
        <v>331</v>
      </c>
      <c r="H153" t="s">
        <v>336</v>
      </c>
    </row>
    <row r="154" spans="1:8" x14ac:dyDescent="0.25">
      <c r="A154" t="s">
        <v>177</v>
      </c>
      <c r="B154" t="s">
        <v>267</v>
      </c>
      <c r="C154" s="10">
        <v>38121</v>
      </c>
      <c r="D154" t="s">
        <v>19</v>
      </c>
      <c r="E154" s="11">
        <v>5474.5</v>
      </c>
      <c r="F154" t="s">
        <v>28</v>
      </c>
      <c r="G154" t="s">
        <v>332</v>
      </c>
      <c r="H154" t="s">
        <v>337</v>
      </c>
    </row>
    <row r="155" spans="1:8" x14ac:dyDescent="0.25">
      <c r="A155" t="s">
        <v>268</v>
      </c>
      <c r="B155" t="s">
        <v>269</v>
      </c>
      <c r="C155" s="10">
        <v>38260</v>
      </c>
      <c r="D155" t="s">
        <v>8</v>
      </c>
      <c r="E155" s="11">
        <v>1943.8</v>
      </c>
      <c r="F155" t="s">
        <v>13</v>
      </c>
      <c r="G155" t="s">
        <v>330</v>
      </c>
      <c r="H155" t="s">
        <v>335</v>
      </c>
    </row>
    <row r="156" spans="1:8" x14ac:dyDescent="0.25">
      <c r="A156" t="s">
        <v>26</v>
      </c>
      <c r="B156" t="s">
        <v>270</v>
      </c>
      <c r="C156" s="10">
        <v>34756</v>
      </c>
      <c r="D156" t="s">
        <v>8</v>
      </c>
      <c r="E156" s="11">
        <v>2069.4</v>
      </c>
      <c r="F156" t="s">
        <v>9</v>
      </c>
      <c r="G156" t="s">
        <v>329</v>
      </c>
      <c r="H156" t="s">
        <v>334</v>
      </c>
    </row>
    <row r="157" spans="1:8" x14ac:dyDescent="0.25">
      <c r="A157" t="s">
        <v>119</v>
      </c>
      <c r="B157" t="s">
        <v>271</v>
      </c>
      <c r="C157" s="10">
        <v>43055</v>
      </c>
      <c r="D157" t="s">
        <v>31</v>
      </c>
      <c r="E157" s="11">
        <v>2280.5</v>
      </c>
      <c r="F157" t="s">
        <v>28</v>
      </c>
      <c r="G157" t="s">
        <v>332</v>
      </c>
      <c r="H157" t="s">
        <v>337</v>
      </c>
    </row>
    <row r="158" spans="1:8" x14ac:dyDescent="0.25">
      <c r="A158" t="s">
        <v>191</v>
      </c>
      <c r="B158" t="s">
        <v>272</v>
      </c>
      <c r="C158" s="10">
        <v>42730</v>
      </c>
      <c r="D158" t="s">
        <v>31</v>
      </c>
      <c r="E158" s="11">
        <v>2717.5</v>
      </c>
      <c r="F158" t="s">
        <v>28</v>
      </c>
      <c r="G158" t="s">
        <v>332</v>
      </c>
      <c r="H158" t="s">
        <v>337</v>
      </c>
    </row>
    <row r="159" spans="1:8" x14ac:dyDescent="0.25">
      <c r="A159" t="s">
        <v>273</v>
      </c>
      <c r="B159" t="s">
        <v>274</v>
      </c>
      <c r="C159" s="10">
        <v>33202</v>
      </c>
      <c r="D159" t="s">
        <v>81</v>
      </c>
      <c r="E159" s="11">
        <v>10494</v>
      </c>
      <c r="F159" t="s">
        <v>16</v>
      </c>
      <c r="G159" t="s">
        <v>331</v>
      </c>
      <c r="H159" t="s">
        <v>336</v>
      </c>
    </row>
    <row r="160" spans="1:8" x14ac:dyDescent="0.25">
      <c r="A160" t="s">
        <v>250</v>
      </c>
      <c r="B160" t="s">
        <v>275</v>
      </c>
      <c r="C160" s="10">
        <v>32940</v>
      </c>
      <c r="D160" t="s">
        <v>8</v>
      </c>
      <c r="E160" s="11">
        <v>1998.8</v>
      </c>
      <c r="F160" t="s">
        <v>9</v>
      </c>
      <c r="G160" t="s">
        <v>329</v>
      </c>
      <c r="H160" t="s">
        <v>334</v>
      </c>
    </row>
    <row r="161" spans="1:8" x14ac:dyDescent="0.25">
      <c r="A161" t="s">
        <v>156</v>
      </c>
      <c r="B161" t="s">
        <v>276</v>
      </c>
      <c r="C161" s="10">
        <v>41771</v>
      </c>
      <c r="D161" t="s">
        <v>8</v>
      </c>
      <c r="E161" s="11">
        <v>1883.2</v>
      </c>
      <c r="F161" t="s">
        <v>9</v>
      </c>
      <c r="G161" t="s">
        <v>329</v>
      </c>
      <c r="H161" t="s">
        <v>334</v>
      </c>
    </row>
    <row r="162" spans="1:8" x14ac:dyDescent="0.25">
      <c r="A162" t="s">
        <v>147</v>
      </c>
      <c r="B162" t="s">
        <v>277</v>
      </c>
      <c r="C162" s="10">
        <v>41098</v>
      </c>
      <c r="D162" t="s">
        <v>131</v>
      </c>
      <c r="E162" s="11">
        <v>18124</v>
      </c>
      <c r="F162" t="s">
        <v>9</v>
      </c>
      <c r="G162" t="s">
        <v>329</v>
      </c>
      <c r="H162" t="s">
        <v>334</v>
      </c>
    </row>
    <row r="163" spans="1:8" x14ac:dyDescent="0.25">
      <c r="A163" t="s">
        <v>145</v>
      </c>
      <c r="B163" t="s">
        <v>278</v>
      </c>
      <c r="C163" s="10">
        <v>43872</v>
      </c>
      <c r="D163" t="s">
        <v>8</v>
      </c>
      <c r="E163" s="11">
        <v>1948.4</v>
      </c>
      <c r="F163" t="s">
        <v>13</v>
      </c>
      <c r="G163" t="s">
        <v>330</v>
      </c>
      <c r="H163" t="s">
        <v>335</v>
      </c>
    </row>
    <row r="164" spans="1:8" x14ac:dyDescent="0.25">
      <c r="A164" t="s">
        <v>211</v>
      </c>
      <c r="B164" t="s">
        <v>279</v>
      </c>
      <c r="C164" s="10">
        <v>38585</v>
      </c>
      <c r="D164" t="s">
        <v>8</v>
      </c>
      <c r="E164" s="11">
        <v>1844.6</v>
      </c>
      <c r="F164" t="s">
        <v>28</v>
      </c>
      <c r="G164" t="s">
        <v>332</v>
      </c>
      <c r="H164" t="s">
        <v>337</v>
      </c>
    </row>
    <row r="165" spans="1:8" x14ac:dyDescent="0.25">
      <c r="A165" t="s">
        <v>51</v>
      </c>
      <c r="B165" t="s">
        <v>280</v>
      </c>
      <c r="C165" s="10">
        <v>39661</v>
      </c>
      <c r="D165" t="s">
        <v>12</v>
      </c>
      <c r="E165" s="11">
        <v>3249</v>
      </c>
      <c r="F165" t="s">
        <v>16</v>
      </c>
      <c r="G165" t="s">
        <v>331</v>
      </c>
      <c r="H165" t="s">
        <v>336</v>
      </c>
    </row>
    <row r="166" spans="1:8" x14ac:dyDescent="0.25">
      <c r="A166" t="s">
        <v>228</v>
      </c>
      <c r="B166" t="s">
        <v>281</v>
      </c>
      <c r="C166" s="10">
        <v>43495</v>
      </c>
      <c r="D166" t="s">
        <v>12</v>
      </c>
      <c r="E166" s="11">
        <v>3140.4</v>
      </c>
      <c r="F166" t="s">
        <v>16</v>
      </c>
      <c r="G166" t="s">
        <v>331</v>
      </c>
      <c r="H166" t="s">
        <v>336</v>
      </c>
    </row>
    <row r="167" spans="1:8" x14ac:dyDescent="0.25">
      <c r="A167" t="s">
        <v>181</v>
      </c>
      <c r="B167" t="s">
        <v>282</v>
      </c>
      <c r="C167" s="10">
        <v>35112</v>
      </c>
      <c r="D167" t="s">
        <v>31</v>
      </c>
      <c r="E167" s="11">
        <v>2339.25</v>
      </c>
      <c r="F167" t="s">
        <v>28</v>
      </c>
      <c r="G167" t="s">
        <v>332</v>
      </c>
      <c r="H167" t="s">
        <v>337</v>
      </c>
    </row>
    <row r="168" spans="1:8" x14ac:dyDescent="0.25">
      <c r="A168" t="s">
        <v>230</v>
      </c>
      <c r="B168" t="s">
        <v>283</v>
      </c>
      <c r="C168" s="10">
        <v>38933</v>
      </c>
      <c r="D168" t="s">
        <v>31</v>
      </c>
      <c r="E168" s="11">
        <v>2639.5</v>
      </c>
      <c r="F168" t="s">
        <v>13</v>
      </c>
      <c r="G168" t="s">
        <v>330</v>
      </c>
      <c r="H168" t="s">
        <v>335</v>
      </c>
    </row>
    <row r="169" spans="1:8" x14ac:dyDescent="0.25">
      <c r="A169" t="s">
        <v>163</v>
      </c>
      <c r="B169" t="s">
        <v>284</v>
      </c>
      <c r="C169" s="10">
        <v>36762</v>
      </c>
      <c r="D169" t="s">
        <v>81</v>
      </c>
      <c r="E169" s="11">
        <v>10020</v>
      </c>
      <c r="F169" t="s">
        <v>16</v>
      </c>
      <c r="G169" t="s">
        <v>331</v>
      </c>
      <c r="H169" t="s">
        <v>336</v>
      </c>
    </row>
    <row r="170" spans="1:8" x14ac:dyDescent="0.25">
      <c r="A170" t="s">
        <v>195</v>
      </c>
      <c r="B170" t="s">
        <v>285</v>
      </c>
      <c r="C170" s="10">
        <v>34347</v>
      </c>
      <c r="D170" t="s">
        <v>19</v>
      </c>
      <c r="E170" s="11">
        <v>5276</v>
      </c>
      <c r="F170" t="s">
        <v>9</v>
      </c>
      <c r="G170" t="s">
        <v>329</v>
      </c>
      <c r="H170" t="s">
        <v>334</v>
      </c>
    </row>
    <row r="171" spans="1:8" x14ac:dyDescent="0.25">
      <c r="A171" t="s">
        <v>97</v>
      </c>
      <c r="B171" t="s">
        <v>286</v>
      </c>
      <c r="C171" s="10">
        <v>44263</v>
      </c>
      <c r="D171" t="s">
        <v>25</v>
      </c>
      <c r="E171" s="11">
        <v>91510</v>
      </c>
      <c r="F171" t="s">
        <v>28</v>
      </c>
      <c r="G171" t="s">
        <v>332</v>
      </c>
      <c r="H171" t="s">
        <v>337</v>
      </c>
    </row>
    <row r="172" spans="1:8" x14ac:dyDescent="0.25">
      <c r="A172" t="s">
        <v>273</v>
      </c>
      <c r="B172" t="s">
        <v>287</v>
      </c>
      <c r="C172" s="10">
        <v>41158</v>
      </c>
      <c r="D172" t="s">
        <v>31</v>
      </c>
      <c r="E172" s="11">
        <v>2703.25</v>
      </c>
      <c r="F172" t="s">
        <v>13</v>
      </c>
      <c r="G172" t="s">
        <v>330</v>
      </c>
      <c r="H172" t="s">
        <v>335</v>
      </c>
    </row>
    <row r="173" spans="1:8" x14ac:dyDescent="0.25">
      <c r="A173" t="s">
        <v>100</v>
      </c>
      <c r="B173" t="s">
        <v>288</v>
      </c>
      <c r="C173" s="10">
        <v>37252</v>
      </c>
      <c r="D173" t="s">
        <v>8</v>
      </c>
      <c r="E173" s="11">
        <v>1808.6</v>
      </c>
      <c r="F173" t="s">
        <v>9</v>
      </c>
      <c r="G173" t="s">
        <v>329</v>
      </c>
      <c r="H173" t="s">
        <v>334</v>
      </c>
    </row>
    <row r="174" spans="1:8" x14ac:dyDescent="0.25">
      <c r="A174" t="s">
        <v>248</v>
      </c>
      <c r="B174" t="s">
        <v>289</v>
      </c>
      <c r="C174" s="10">
        <v>36386</v>
      </c>
      <c r="D174" t="s">
        <v>8</v>
      </c>
      <c r="E174" s="11">
        <v>1910.6</v>
      </c>
      <c r="F174" t="s">
        <v>13</v>
      </c>
      <c r="G174" t="s">
        <v>330</v>
      </c>
      <c r="H174" t="s">
        <v>335</v>
      </c>
    </row>
    <row r="175" spans="1:8" x14ac:dyDescent="0.25">
      <c r="A175" t="s">
        <v>109</v>
      </c>
      <c r="B175" t="s">
        <v>290</v>
      </c>
      <c r="C175" s="10">
        <v>42625</v>
      </c>
      <c r="D175" t="s">
        <v>8</v>
      </c>
      <c r="E175" s="11">
        <v>2179.1999999999998</v>
      </c>
      <c r="F175" t="s">
        <v>9</v>
      </c>
      <c r="G175" t="s">
        <v>329</v>
      </c>
      <c r="H175" t="s">
        <v>334</v>
      </c>
    </row>
    <row r="176" spans="1:8" x14ac:dyDescent="0.25">
      <c r="A176" t="s">
        <v>159</v>
      </c>
      <c r="B176" t="s">
        <v>291</v>
      </c>
      <c r="C176" s="10">
        <v>44969</v>
      </c>
      <c r="D176" t="s">
        <v>8</v>
      </c>
      <c r="E176" s="11">
        <v>2039.6</v>
      </c>
      <c r="F176" t="s">
        <v>16</v>
      </c>
      <c r="G176" t="s">
        <v>331</v>
      </c>
      <c r="H176" t="s">
        <v>336</v>
      </c>
    </row>
    <row r="177" spans="1:8" x14ac:dyDescent="0.25">
      <c r="A177" t="s">
        <v>189</v>
      </c>
      <c r="B177" t="s">
        <v>292</v>
      </c>
      <c r="C177" s="10">
        <v>42069</v>
      </c>
      <c r="D177" t="s">
        <v>8</v>
      </c>
      <c r="E177" s="11">
        <v>1861.4</v>
      </c>
      <c r="F177" t="s">
        <v>13</v>
      </c>
      <c r="G177" t="s">
        <v>330</v>
      </c>
      <c r="H177" t="s">
        <v>335</v>
      </c>
    </row>
    <row r="178" spans="1:8" x14ac:dyDescent="0.25">
      <c r="A178" t="s">
        <v>53</v>
      </c>
      <c r="B178" t="s">
        <v>293</v>
      </c>
      <c r="C178" s="10">
        <v>35180</v>
      </c>
      <c r="D178" t="s">
        <v>8</v>
      </c>
      <c r="E178" s="11">
        <v>2109.1999999999998</v>
      </c>
      <c r="F178" t="s">
        <v>9</v>
      </c>
      <c r="G178" t="s">
        <v>329</v>
      </c>
      <c r="H178" t="s">
        <v>334</v>
      </c>
    </row>
    <row r="179" spans="1:8" x14ac:dyDescent="0.25">
      <c r="A179" t="s">
        <v>63</v>
      </c>
      <c r="B179" t="s">
        <v>294</v>
      </c>
      <c r="C179" s="10">
        <v>41687</v>
      </c>
      <c r="D179" t="s">
        <v>131</v>
      </c>
      <c r="E179" s="11">
        <v>20576</v>
      </c>
      <c r="F179" t="s">
        <v>13</v>
      </c>
      <c r="G179" t="s">
        <v>330</v>
      </c>
      <c r="H179" t="s">
        <v>335</v>
      </c>
    </row>
    <row r="180" spans="1:8" x14ac:dyDescent="0.25">
      <c r="A180" t="s">
        <v>203</v>
      </c>
      <c r="B180" t="s">
        <v>295</v>
      </c>
      <c r="C180" s="10">
        <v>43546</v>
      </c>
      <c r="D180" t="s">
        <v>31</v>
      </c>
      <c r="E180" s="11">
        <v>2567</v>
      </c>
      <c r="F180" t="s">
        <v>13</v>
      </c>
      <c r="G180" t="s">
        <v>330</v>
      </c>
      <c r="H180" t="s">
        <v>335</v>
      </c>
    </row>
    <row r="181" spans="1:8" x14ac:dyDescent="0.25">
      <c r="A181" t="s">
        <v>175</v>
      </c>
      <c r="B181" t="s">
        <v>296</v>
      </c>
      <c r="C181" s="10">
        <v>44755</v>
      </c>
      <c r="D181" t="s">
        <v>31</v>
      </c>
      <c r="E181" s="11">
        <v>2705</v>
      </c>
      <c r="F181" t="s">
        <v>28</v>
      </c>
      <c r="G181" t="s">
        <v>332</v>
      </c>
      <c r="H181" t="s">
        <v>337</v>
      </c>
    </row>
    <row r="182" spans="1:8" x14ac:dyDescent="0.25">
      <c r="A182" t="s">
        <v>14</v>
      </c>
      <c r="B182" t="s">
        <v>297</v>
      </c>
      <c r="C182" s="10">
        <v>43022</v>
      </c>
      <c r="D182" t="s">
        <v>8</v>
      </c>
      <c r="E182" s="11">
        <v>1981.4</v>
      </c>
      <c r="F182" t="s">
        <v>13</v>
      </c>
      <c r="G182" t="s">
        <v>330</v>
      </c>
      <c r="H182" t="s">
        <v>335</v>
      </c>
    </row>
    <row r="183" spans="1:8" x14ac:dyDescent="0.25">
      <c r="A183" t="s">
        <v>256</v>
      </c>
      <c r="B183" t="s">
        <v>298</v>
      </c>
      <c r="C183" s="10">
        <v>38035</v>
      </c>
      <c r="D183" t="s">
        <v>81</v>
      </c>
      <c r="E183" s="11">
        <v>9845</v>
      </c>
      <c r="F183" t="s">
        <v>9</v>
      </c>
      <c r="G183" t="s">
        <v>329</v>
      </c>
      <c r="H183" t="s">
        <v>334</v>
      </c>
    </row>
    <row r="184" spans="1:8" x14ac:dyDescent="0.25">
      <c r="A184" t="s">
        <v>215</v>
      </c>
      <c r="B184" t="s">
        <v>299</v>
      </c>
      <c r="C184" s="10">
        <v>37417</v>
      </c>
      <c r="D184" t="s">
        <v>8</v>
      </c>
      <c r="E184" s="11">
        <v>2184</v>
      </c>
      <c r="F184" t="s">
        <v>16</v>
      </c>
      <c r="G184" t="s">
        <v>331</v>
      </c>
      <c r="H184" t="s">
        <v>336</v>
      </c>
    </row>
    <row r="185" spans="1:8" x14ac:dyDescent="0.25">
      <c r="A185" t="s">
        <v>261</v>
      </c>
      <c r="B185" t="s">
        <v>300</v>
      </c>
      <c r="C185" s="10">
        <v>34239</v>
      </c>
      <c r="D185" t="s">
        <v>8</v>
      </c>
      <c r="E185" s="11">
        <v>1808.2</v>
      </c>
      <c r="F185" t="s">
        <v>13</v>
      </c>
      <c r="G185" t="s">
        <v>330</v>
      </c>
      <c r="H185" t="s">
        <v>335</v>
      </c>
    </row>
    <row r="186" spans="1:8" x14ac:dyDescent="0.25">
      <c r="A186" t="s">
        <v>197</v>
      </c>
      <c r="B186" t="s">
        <v>301</v>
      </c>
      <c r="C186" s="10">
        <v>40929</v>
      </c>
      <c r="D186" t="s">
        <v>25</v>
      </c>
      <c r="E186" s="11">
        <v>100710</v>
      </c>
      <c r="F186" t="s">
        <v>13</v>
      </c>
      <c r="G186" t="s">
        <v>330</v>
      </c>
      <c r="H186" t="s">
        <v>335</v>
      </c>
    </row>
    <row r="187" spans="1:8" x14ac:dyDescent="0.25">
      <c r="A187" t="s">
        <v>135</v>
      </c>
      <c r="B187" t="s">
        <v>302</v>
      </c>
      <c r="C187" s="10">
        <v>41591</v>
      </c>
      <c r="D187" t="s">
        <v>19</v>
      </c>
      <c r="E187" s="11">
        <v>5016.5</v>
      </c>
      <c r="F187" t="s">
        <v>9</v>
      </c>
      <c r="G187" t="s">
        <v>329</v>
      </c>
      <c r="H187" t="s">
        <v>334</v>
      </c>
    </row>
    <row r="188" spans="1:8" x14ac:dyDescent="0.25">
      <c r="A188" t="s">
        <v>234</v>
      </c>
      <c r="B188" t="s">
        <v>303</v>
      </c>
      <c r="C188" s="10">
        <v>33032</v>
      </c>
      <c r="D188" t="s">
        <v>8</v>
      </c>
      <c r="E188" s="11">
        <v>1940.4</v>
      </c>
      <c r="F188" t="s">
        <v>13</v>
      </c>
      <c r="G188" t="s">
        <v>330</v>
      </c>
      <c r="H188" t="s">
        <v>335</v>
      </c>
    </row>
    <row r="189" spans="1:8" x14ac:dyDescent="0.25">
      <c r="A189" t="s">
        <v>61</v>
      </c>
      <c r="B189" t="s">
        <v>304</v>
      </c>
      <c r="C189" s="10">
        <v>42987</v>
      </c>
      <c r="D189" t="s">
        <v>31</v>
      </c>
      <c r="E189" s="11">
        <v>2535.25</v>
      </c>
      <c r="F189" t="s">
        <v>28</v>
      </c>
      <c r="G189" t="s">
        <v>332</v>
      </c>
      <c r="H189" t="s">
        <v>337</v>
      </c>
    </row>
    <row r="190" spans="1:8" x14ac:dyDescent="0.25">
      <c r="A190" t="s">
        <v>37</v>
      </c>
      <c r="B190" t="s">
        <v>305</v>
      </c>
      <c r="C190" s="10">
        <v>35440</v>
      </c>
      <c r="D190" t="s">
        <v>8</v>
      </c>
      <c r="E190" s="11">
        <v>1928.8</v>
      </c>
      <c r="F190" t="s">
        <v>16</v>
      </c>
      <c r="G190" t="s">
        <v>331</v>
      </c>
      <c r="H190" t="s">
        <v>336</v>
      </c>
    </row>
    <row r="191" spans="1:8" x14ac:dyDescent="0.25">
      <c r="A191" t="s">
        <v>138</v>
      </c>
      <c r="B191" t="s">
        <v>306</v>
      </c>
      <c r="C191" s="10">
        <v>35226</v>
      </c>
      <c r="D191" t="s">
        <v>8</v>
      </c>
      <c r="E191" s="11">
        <v>1861.2</v>
      </c>
      <c r="F191" t="s">
        <v>13</v>
      </c>
      <c r="G191" t="s">
        <v>330</v>
      </c>
      <c r="H191" t="s">
        <v>335</v>
      </c>
    </row>
    <row r="192" spans="1:8" x14ac:dyDescent="0.25">
      <c r="A192" t="s">
        <v>307</v>
      </c>
      <c r="B192" t="s">
        <v>308</v>
      </c>
      <c r="C192" s="10">
        <v>34972</v>
      </c>
      <c r="D192" t="s">
        <v>31</v>
      </c>
      <c r="E192" s="11">
        <v>2519.75</v>
      </c>
      <c r="F192" t="s">
        <v>28</v>
      </c>
      <c r="G192" t="s">
        <v>332</v>
      </c>
      <c r="H192" t="s">
        <v>337</v>
      </c>
    </row>
    <row r="193" spans="1:8" x14ac:dyDescent="0.25">
      <c r="A193" t="s">
        <v>77</v>
      </c>
      <c r="B193" t="s">
        <v>309</v>
      </c>
      <c r="C193" s="10">
        <v>41369</v>
      </c>
      <c r="D193" t="s">
        <v>8</v>
      </c>
      <c r="E193" s="11">
        <v>2070.8000000000002</v>
      </c>
      <c r="F193" t="s">
        <v>16</v>
      </c>
      <c r="G193" t="s">
        <v>331</v>
      </c>
      <c r="H193" t="s">
        <v>336</v>
      </c>
    </row>
    <row r="194" spans="1:8" x14ac:dyDescent="0.25">
      <c r="A194" t="s">
        <v>307</v>
      </c>
      <c r="B194" t="s">
        <v>310</v>
      </c>
      <c r="C194" s="10">
        <v>44180</v>
      </c>
      <c r="D194" t="s">
        <v>12</v>
      </c>
      <c r="E194" s="11">
        <v>2861.7</v>
      </c>
      <c r="F194" t="s">
        <v>9</v>
      </c>
      <c r="G194" t="s">
        <v>329</v>
      </c>
      <c r="H194" t="s">
        <v>334</v>
      </c>
    </row>
    <row r="195" spans="1:8" x14ac:dyDescent="0.25">
      <c r="A195" t="s">
        <v>268</v>
      </c>
      <c r="B195" t="s">
        <v>311</v>
      </c>
      <c r="C195" s="10">
        <v>39221</v>
      </c>
      <c r="D195" t="s">
        <v>8</v>
      </c>
      <c r="E195" s="11">
        <v>1908.4</v>
      </c>
      <c r="F195" t="s">
        <v>16</v>
      </c>
      <c r="G195" t="s">
        <v>331</v>
      </c>
      <c r="H195" t="s">
        <v>336</v>
      </c>
    </row>
    <row r="196" spans="1:8" x14ac:dyDescent="0.25">
      <c r="A196" t="s">
        <v>102</v>
      </c>
      <c r="B196" t="s">
        <v>312</v>
      </c>
      <c r="C196" s="10">
        <v>35662</v>
      </c>
      <c r="D196" t="s">
        <v>8</v>
      </c>
      <c r="E196" s="11">
        <v>1827.4</v>
      </c>
      <c r="F196" t="s">
        <v>16</v>
      </c>
      <c r="G196" t="s">
        <v>331</v>
      </c>
      <c r="H196" t="s">
        <v>336</v>
      </c>
    </row>
    <row r="197" spans="1:8" x14ac:dyDescent="0.25">
      <c r="A197" t="s">
        <v>183</v>
      </c>
      <c r="B197" t="s">
        <v>313</v>
      </c>
      <c r="C197" s="10">
        <v>42265</v>
      </c>
      <c r="D197" t="s">
        <v>94</v>
      </c>
      <c r="E197" s="11">
        <v>27618</v>
      </c>
      <c r="F197" t="s">
        <v>9</v>
      </c>
      <c r="G197" t="s">
        <v>329</v>
      </c>
      <c r="H197" t="s">
        <v>334</v>
      </c>
    </row>
    <row r="198" spans="1:8" x14ac:dyDescent="0.25">
      <c r="A198" t="s">
        <v>143</v>
      </c>
      <c r="B198" t="s">
        <v>314</v>
      </c>
      <c r="C198" s="10">
        <v>39799</v>
      </c>
      <c r="D198" t="s">
        <v>8</v>
      </c>
      <c r="E198" s="11">
        <v>2055.8000000000002</v>
      </c>
      <c r="F198" t="s">
        <v>28</v>
      </c>
      <c r="G198" t="s">
        <v>332</v>
      </c>
      <c r="H198" t="s">
        <v>337</v>
      </c>
    </row>
    <row r="199" spans="1:8" x14ac:dyDescent="0.25">
      <c r="A199" t="s">
        <v>20</v>
      </c>
      <c r="B199" t="s">
        <v>315</v>
      </c>
      <c r="C199" s="10">
        <v>41710</v>
      </c>
      <c r="D199" t="s">
        <v>31</v>
      </c>
      <c r="E199" s="11">
        <v>2448</v>
      </c>
      <c r="F199" t="s">
        <v>13</v>
      </c>
      <c r="G199" t="s">
        <v>330</v>
      </c>
      <c r="H199" t="s">
        <v>335</v>
      </c>
    </row>
    <row r="200" spans="1:8" x14ac:dyDescent="0.25">
      <c r="A200" t="s">
        <v>240</v>
      </c>
      <c r="B200" t="s">
        <v>316</v>
      </c>
      <c r="C200" s="10">
        <v>43575</v>
      </c>
      <c r="D200" t="s">
        <v>31</v>
      </c>
      <c r="E200" s="11">
        <v>2276</v>
      </c>
      <c r="F200" t="s">
        <v>16</v>
      </c>
      <c r="G200" t="s">
        <v>331</v>
      </c>
      <c r="H200" t="s">
        <v>336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A3B7-58DC-4307-9FCC-267083883411}">
  <dimension ref="A2:K20"/>
  <sheetViews>
    <sheetView tabSelected="1" topLeftCell="A4" workbookViewId="0">
      <selection activeCell="G21" sqref="G21"/>
    </sheetView>
  </sheetViews>
  <sheetFormatPr defaultRowHeight="15" x14ac:dyDescent="0.25"/>
  <sheetData>
    <row r="2" spans="1:11" x14ac:dyDescent="0.25">
      <c r="A2" s="2" t="s">
        <v>317</v>
      </c>
      <c r="B2" s="2"/>
      <c r="C2" s="2"/>
      <c r="D2" s="2"/>
      <c r="E2" s="2"/>
    </row>
    <row r="3" spans="1:11" x14ac:dyDescent="0.25">
      <c r="A3" s="12">
        <f>SUM(Dados!E:E)</f>
        <v>1151311.9499999995</v>
      </c>
      <c r="B3" s="12"/>
      <c r="C3" s="12"/>
      <c r="D3" s="12"/>
      <c r="E3" s="12"/>
    </row>
    <row r="5" spans="1:11" x14ac:dyDescent="0.25">
      <c r="A5" s="2" t="s">
        <v>318</v>
      </c>
      <c r="B5" s="2"/>
      <c r="C5" s="2"/>
      <c r="D5" s="2"/>
      <c r="E5" s="2"/>
      <c r="G5" s="2" t="s">
        <v>319</v>
      </c>
      <c r="H5" s="2"/>
      <c r="I5" s="2"/>
      <c r="J5" s="2"/>
      <c r="K5" s="2"/>
    </row>
    <row r="7" spans="1:11" x14ac:dyDescent="0.25">
      <c r="A7" s="4" t="s">
        <v>8</v>
      </c>
      <c r="B7" s="6"/>
      <c r="C7" s="13">
        <f>SUMIF(Dados!D:D,Questões!A7,Dados!E:E)</f>
        <v>198310</v>
      </c>
      <c r="D7" s="14"/>
      <c r="E7" s="15"/>
      <c r="G7" s="4" t="s">
        <v>320</v>
      </c>
      <c r="H7" s="6"/>
      <c r="I7" s="13">
        <f>AVERAGEIF(Dados!G:G,Questões!G7,Dados!E:E)</f>
        <v>6605.1204545454539</v>
      </c>
      <c r="J7" s="14"/>
      <c r="K7" s="15"/>
    </row>
    <row r="8" spans="1:11" x14ac:dyDescent="0.25">
      <c r="A8" s="4" t="s">
        <v>12</v>
      </c>
      <c r="B8" s="6"/>
      <c r="C8" s="13">
        <f>SUMIF(Dados!D:D,Questões!A8,Dados!E:E)</f>
        <v>30871.200000000001</v>
      </c>
      <c r="D8" s="14"/>
      <c r="E8" s="15"/>
      <c r="G8" s="4" t="s">
        <v>321</v>
      </c>
      <c r="H8" s="6"/>
      <c r="I8" s="13">
        <f>AVERAGEIF(Dados!G:G,Questões!G8,Dados!E:E)</f>
        <v>5602.7499999999991</v>
      </c>
      <c r="J8" s="14"/>
      <c r="K8" s="15"/>
    </row>
    <row r="9" spans="1:11" x14ac:dyDescent="0.25">
      <c r="A9" s="4" t="s">
        <v>19</v>
      </c>
      <c r="B9" s="6"/>
      <c r="C9" s="13">
        <f>SUMIF(Dados!D:D,Questões!A9,Dados!E:E)</f>
        <v>96298</v>
      </c>
      <c r="D9" s="14"/>
      <c r="E9" s="15"/>
      <c r="G9" s="4" t="s">
        <v>322</v>
      </c>
      <c r="H9" s="6"/>
      <c r="I9" s="13">
        <f>AVERAGEIF(Dados!G:G,Questões!G9,Dados!E:E)</f>
        <v>5159.7277777777772</v>
      </c>
      <c r="J9" s="14"/>
      <c r="K9" s="15"/>
    </row>
    <row r="10" spans="1:11" x14ac:dyDescent="0.25">
      <c r="A10" s="4" t="s">
        <v>25</v>
      </c>
      <c r="B10" s="6"/>
      <c r="C10" s="13">
        <f>SUMIF(Dados!D:D,Questões!A10,Dados!E:E)</f>
        <v>383720</v>
      </c>
      <c r="D10" s="14"/>
      <c r="E10" s="15"/>
      <c r="G10" s="4" t="s">
        <v>323</v>
      </c>
      <c r="H10" s="6"/>
      <c r="I10" s="13">
        <f>AVERAGEIF(Dados!G:G,Questões!G10,Dados!E:E)</f>
        <v>5913.9730769230773</v>
      </c>
      <c r="J10" s="14"/>
      <c r="K10" s="15"/>
    </row>
    <row r="11" spans="1:11" x14ac:dyDescent="0.25">
      <c r="A11" s="4" t="s">
        <v>31</v>
      </c>
      <c r="B11" s="6"/>
      <c r="C11" s="13">
        <f>SUMIF(Dados!D:D,Questões!A11,Dados!E:E)</f>
        <v>117841.75</v>
      </c>
      <c r="D11" s="14"/>
      <c r="E11" s="15"/>
    </row>
    <row r="12" spans="1:11" x14ac:dyDescent="0.25">
      <c r="A12" s="4" t="s">
        <v>81</v>
      </c>
      <c r="B12" s="6"/>
      <c r="C12" s="13">
        <f>SUMIF(Dados!D:D,Questões!A12,Dados!E:E)</f>
        <v>119895</v>
      </c>
      <c r="D12" s="14"/>
      <c r="E12" s="15"/>
    </row>
    <row r="13" spans="1:11" x14ac:dyDescent="0.25">
      <c r="A13" s="4" t="s">
        <v>94</v>
      </c>
      <c r="B13" s="6"/>
      <c r="C13" s="13">
        <f>SUMIF(Dados!D:D,Questões!A13,Dados!E:E)</f>
        <v>123180</v>
      </c>
      <c r="D13" s="14"/>
      <c r="E13" s="15"/>
    </row>
    <row r="14" spans="1:11" x14ac:dyDescent="0.25">
      <c r="A14" s="1" t="s">
        <v>131</v>
      </c>
      <c r="B14" s="1"/>
      <c r="C14" s="13">
        <f>SUMIF(Dados!D:D,Questões!A14,Dados!E:E)</f>
        <v>81196</v>
      </c>
      <c r="D14" s="14"/>
      <c r="E14" s="15"/>
    </row>
    <row r="15" spans="1:11" x14ac:dyDescent="0.25">
      <c r="A15" s="7"/>
      <c r="B15" s="7"/>
    </row>
    <row r="17" spans="1:11" x14ac:dyDescent="0.25">
      <c r="A17" s="8" t="s">
        <v>324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9" spans="1:11" x14ac:dyDescent="0.25">
      <c r="A19" s="3" t="s">
        <v>325</v>
      </c>
      <c r="B19" s="13">
        <f>LARGE(Dados!E:E,1)</f>
        <v>100710</v>
      </c>
      <c r="C19" s="14"/>
      <c r="D19" s="15"/>
      <c r="F19" s="3" t="s">
        <v>327</v>
      </c>
      <c r="G19" s="4" t="str">
        <f>INDEX(Dados!A:A,MATCH(Questões!B19,Dados!E:E,0))</f>
        <v>Theo</v>
      </c>
      <c r="H19" s="5"/>
      <c r="I19" s="5"/>
      <c r="J19" s="5"/>
      <c r="K19" s="6"/>
    </row>
    <row r="20" spans="1:11" x14ac:dyDescent="0.25">
      <c r="A20" s="3" t="s">
        <v>326</v>
      </c>
      <c r="B20" s="13">
        <f>SMALL(Dados!E:E,1)</f>
        <v>1808.2</v>
      </c>
      <c r="C20" s="14"/>
      <c r="D20" s="15"/>
      <c r="F20" s="3" t="s">
        <v>327</v>
      </c>
      <c r="G20" s="4" t="str">
        <f>INDEX(Dados!A:A,MATCH(Questões!B20,Dados!E:E,0))</f>
        <v>Emanuel</v>
      </c>
      <c r="H20" s="5"/>
      <c r="I20" s="5"/>
      <c r="J20" s="5"/>
      <c r="K20" s="6"/>
    </row>
  </sheetData>
  <mergeCells count="33">
    <mergeCell ref="I10:K10"/>
    <mergeCell ref="A17:K17"/>
    <mergeCell ref="B19:D19"/>
    <mergeCell ref="B20:D20"/>
    <mergeCell ref="G19:K19"/>
    <mergeCell ref="G20:K20"/>
    <mergeCell ref="C13:E13"/>
    <mergeCell ref="C14:E14"/>
    <mergeCell ref="G5:K5"/>
    <mergeCell ref="G7:H7"/>
    <mergeCell ref="G8:H8"/>
    <mergeCell ref="G9:H9"/>
    <mergeCell ref="G10:H10"/>
    <mergeCell ref="I7:K7"/>
    <mergeCell ref="I8:K8"/>
    <mergeCell ref="I9:K9"/>
    <mergeCell ref="A12:B12"/>
    <mergeCell ref="A13:B13"/>
    <mergeCell ref="A14:B14"/>
    <mergeCell ref="C7:E7"/>
    <mergeCell ref="C8:E8"/>
    <mergeCell ref="C9:E9"/>
    <mergeCell ref="C10:E10"/>
    <mergeCell ref="C11:E11"/>
    <mergeCell ref="C12:E12"/>
    <mergeCell ref="A2:E2"/>
    <mergeCell ref="A3:E3"/>
    <mergeCell ref="A5:E5"/>
    <mergeCell ref="A7:B7"/>
    <mergeCell ref="A8:B8"/>
    <mergeCell ref="A9:B9"/>
    <mergeCell ref="A10:B10"/>
    <mergeCell ref="A11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Questões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Aoki</dc:creator>
  <cp:lastModifiedBy>Thiago Aoki</cp:lastModifiedBy>
  <dcterms:created xsi:type="dcterms:W3CDTF">2023-11-28T10:43:22Z</dcterms:created>
  <dcterms:modified xsi:type="dcterms:W3CDTF">2023-11-28T11:23:15Z</dcterms:modified>
</cp:coreProperties>
</file>